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Jessika\Tournois\Classement provincial\2018-2019\"/>
    </mc:Choice>
  </mc:AlternateContent>
  <bookViews>
    <workbookView xWindow="2295" yWindow="2295" windowWidth="18900" windowHeight="9690" tabRatio="745" firstSheet="2" activeTab="3"/>
  </bookViews>
  <sheets>
    <sheet name="Minime-F U14" sheetId="17" r:id="rId1"/>
    <sheet name="Minime-M U14" sheetId="16" r:id="rId2"/>
    <sheet name="Juvenile-F U16" sheetId="8" r:id="rId3"/>
    <sheet name="Juvenile-M U16" sheetId="7" r:id="rId4"/>
    <sheet name="Cadet-F U18" sheetId="1" r:id="rId5"/>
    <sheet name="Cadet-M U18" sheetId="2" r:id="rId6"/>
    <sheet name="Junior-F U21" sheetId="18" r:id="rId7"/>
    <sheet name="Junior-M U21" sheetId="19" r:id="rId8"/>
    <sheet name="Senior-F" sheetId="20" r:id="rId9"/>
    <sheet name="Senior-M" sheetId="21" r:id="rId10"/>
    <sheet name="Vétéran-ne waza-F" sheetId="22" r:id="rId11"/>
    <sheet name="Vétéran ne waza-M" sheetId="25" r:id="rId12"/>
    <sheet name="Feuil1" sheetId="24" r:id="rId13"/>
  </sheets>
  <definedNames>
    <definedName name="_xlnm._FilterDatabase" localSheetId="4" hidden="1">'Cadet-F U18'!$D$1:$D$75</definedName>
    <definedName name="_xlnm._FilterDatabase" localSheetId="5" hidden="1">'Cadet-M U18'!$D$1:$D$202</definedName>
    <definedName name="_xlnm._FilterDatabase" localSheetId="6" hidden="1">'Junior-F U21'!$D$1:$D$52</definedName>
    <definedName name="_xlnm._FilterDatabase" localSheetId="7" hidden="1">'Junior-M U21'!$D$1:$D$2919</definedName>
    <definedName name="_xlnm._FilterDatabase" localSheetId="2" hidden="1">'Juvenile-F U16'!$A$103:$S$105</definedName>
    <definedName name="_xlnm._FilterDatabase" localSheetId="3" hidden="1">'Juvenile-M U16'!$A$110:$S$148</definedName>
    <definedName name="_xlnm._FilterDatabase" localSheetId="0" hidden="1">'Minime-F U14'!$D$1:$D$100</definedName>
    <definedName name="_xlnm._FilterDatabase" localSheetId="1" hidden="1">'Minime-M U14'!$D$1:$D$183</definedName>
    <definedName name="_xlnm._FilterDatabase" localSheetId="8" hidden="1">'Senior-F'!$A$19:$X$81</definedName>
    <definedName name="_xlnm._FilterDatabase" localSheetId="9" hidden="1">'Senior-M'!$A$19:$U$193</definedName>
    <definedName name="_xlnm._FilterDatabase" localSheetId="10" hidden="1">'Vétéran-ne waza-F'!$A$19:$T$23</definedName>
    <definedName name="A">#REF!</definedName>
    <definedName name="_xlnm.Print_Titles" localSheetId="4">'Cadet-F U18'!$1:$11</definedName>
    <definedName name="_xlnm.Print_Titles" localSheetId="5">'Cadet-M U18'!$1:$11</definedName>
    <definedName name="_xlnm.Print_Titles" localSheetId="6">'Junior-F U21'!$1:$11</definedName>
    <definedName name="_xlnm.Print_Titles" localSheetId="7">'Junior-M U21'!$1:$11</definedName>
    <definedName name="_xlnm.Print_Titles" localSheetId="2">'Juvenile-F U16'!$1:$11</definedName>
    <definedName name="_xlnm.Print_Titles" localSheetId="3">'Juvenile-M U16'!$1:$11</definedName>
    <definedName name="_xlnm.Print_Titles" localSheetId="0">'Minime-F U14'!$1:$8</definedName>
    <definedName name="_xlnm.Print_Titles" localSheetId="1">'Minime-M U14'!$1:$8</definedName>
    <definedName name="_xlnm.Print_Titles" localSheetId="8">'Senior-F'!$1:$19</definedName>
    <definedName name="_xlnm.Print_Titles" localSheetId="9">'Senior-M'!$1:$19</definedName>
    <definedName name="_xlnm.Print_Titles" localSheetId="11">'Vétéran ne waza-M'!$1:$20</definedName>
    <definedName name="_xlnm.Print_Titles" localSheetId="10">'Vétéran-ne waza-F'!$1:$23</definedName>
    <definedName name="Print_Area" localSheetId="4">'Cadet-F U18'!$A:$O</definedName>
    <definedName name="Print_Area" localSheetId="5">'Cadet-M U18'!$A:$O</definedName>
    <definedName name="Print_Area" localSheetId="6">'Junior-F U21'!$A:$O</definedName>
    <definedName name="Print_Area" localSheetId="7">'Junior-M U21'!$A:$O</definedName>
    <definedName name="Print_Area" localSheetId="2">'Juvenile-F U16'!$A:$O</definedName>
    <definedName name="Print_Area" localSheetId="3">'Juvenile-M U16'!$A:$O</definedName>
    <definedName name="Print_Area" localSheetId="0">'Minime-F U14'!$A:$N</definedName>
    <definedName name="Print_Area" localSheetId="1">'Minime-M U14'!$A:$N</definedName>
    <definedName name="Print_Area" localSheetId="8">'Senior-F'!$A:$M</definedName>
    <definedName name="Print_Area" localSheetId="9">'Senior-M'!$A:$M</definedName>
    <definedName name="Print_Area" localSheetId="10">'Vétéran-ne waza-F'!$A:$M</definedName>
    <definedName name="Print_Titles" localSheetId="4">'Cadet-F U18'!$1:$11</definedName>
    <definedName name="Print_Titles" localSheetId="5">'Cadet-M U18'!$1:$12</definedName>
    <definedName name="Print_Titles" localSheetId="6">'Junior-F U21'!$1:$11</definedName>
    <definedName name="Print_Titles" localSheetId="7">'Junior-M U21'!$1:$11</definedName>
    <definedName name="Print_Titles" localSheetId="2">'Juvenile-F U16'!$1:$11</definedName>
    <definedName name="Print_Titles" localSheetId="3">'Juvenile-M U16'!$1:$11</definedName>
    <definedName name="Print_Titles" localSheetId="0">'Minime-F U14'!$1:$8</definedName>
    <definedName name="Print_Titles" localSheetId="1">'Minime-M U14'!$1:$8</definedName>
    <definedName name="Print_Titles" localSheetId="8">'Senior-F'!$1:$19</definedName>
    <definedName name="Print_Titles" localSheetId="9">'Senior-M'!$1:$19</definedName>
    <definedName name="Print_Titles" localSheetId="10">'Vétéran-ne waza-F'!$1:$19</definedName>
    <definedName name="_xlnm.Print_Area" localSheetId="4">'Cadet-F U18'!$A:$O</definedName>
    <definedName name="_xlnm.Print_Area" localSheetId="5">'Cadet-M U18'!$A:$O</definedName>
    <definedName name="_xlnm.Print_Area" localSheetId="12">Feuil1!$A:$F</definedName>
    <definedName name="_xlnm.Print_Area" localSheetId="6">'Junior-F U21'!$A:$O</definedName>
    <definedName name="_xlnm.Print_Area" localSheetId="7">'Junior-M U21'!$A:$O</definedName>
    <definedName name="_xlnm.Print_Area" localSheetId="2">'Juvenile-F U16'!$A:$O</definedName>
    <definedName name="_xlnm.Print_Area" localSheetId="3">'Juvenile-M U16'!$A:$O</definedName>
    <definedName name="_xlnm.Print_Area" localSheetId="0">'Minime-F U14'!$A:$N</definedName>
    <definedName name="_xlnm.Print_Area" localSheetId="1">'Minime-M U14'!$A:$N</definedName>
    <definedName name="_xlnm.Print_Area" localSheetId="8">'Senior-F'!$A:$M</definedName>
    <definedName name="_xlnm.Print_Area" localSheetId="9">'Senior-M'!$A:$M</definedName>
    <definedName name="_xlnm.Print_Area" localSheetId="11">'Vétéran ne waza-M'!$A:$M</definedName>
    <definedName name="_xlnm.Print_Area" localSheetId="10">'Vétéran-ne waza-F'!$A:$M</definedName>
  </definedNames>
  <calcPr calcId="152511"/>
</workbook>
</file>

<file path=xl/calcChain.xml><?xml version="1.0" encoding="utf-8"?>
<calcChain xmlns="http://schemas.openxmlformats.org/spreadsheetml/2006/main">
  <c r="O70" i="19" l="1"/>
  <c r="L88" i="7"/>
  <c r="H88" i="7"/>
  <c r="N64" i="19" l="1"/>
  <c r="N62" i="19"/>
  <c r="N63" i="19"/>
  <c r="N66" i="19"/>
  <c r="O83" i="19"/>
  <c r="N28" i="18" l="1"/>
  <c r="H115" i="16" l="1"/>
  <c r="H81" i="16"/>
  <c r="I28" i="19"/>
  <c r="I39" i="19"/>
  <c r="J226" i="7"/>
  <c r="M226" i="7"/>
  <c r="O226" i="7"/>
  <c r="O199" i="7"/>
  <c r="N64" i="2" l="1"/>
  <c r="L64" i="2"/>
  <c r="J64" i="2"/>
  <c r="I64" i="2"/>
  <c r="H64" i="2"/>
  <c r="G64" i="2"/>
  <c r="O64" i="2"/>
  <c r="O15" i="2"/>
  <c r="O160" i="2"/>
  <c r="O125" i="2" l="1"/>
  <c r="O247" i="7"/>
  <c r="N246" i="7"/>
  <c r="O144" i="2"/>
  <c r="O130" i="2"/>
  <c r="O83" i="2"/>
  <c r="H70" i="2"/>
  <c r="L70" i="2"/>
  <c r="O70" i="2"/>
  <c r="O55" i="2"/>
  <c r="N39" i="2"/>
  <c r="N53" i="1"/>
  <c r="O65" i="1"/>
  <c r="O34" i="1"/>
  <c r="O14" i="1" l="1"/>
  <c r="O15" i="1"/>
  <c r="H4" i="8" l="1"/>
  <c r="F5" i="7"/>
  <c r="F4" i="7"/>
  <c r="F3" i="7"/>
  <c r="G109" i="19" l="1"/>
  <c r="O109" i="19" s="1"/>
  <c r="O110" i="19"/>
  <c r="O75" i="19"/>
  <c r="O76" i="19"/>
  <c r="O68" i="19"/>
  <c r="O67" i="19"/>
  <c r="G64" i="19"/>
  <c r="I65" i="19"/>
  <c r="O65" i="19" s="1"/>
  <c r="O42" i="19"/>
  <c r="O49" i="19"/>
  <c r="O50" i="19"/>
  <c r="O51" i="19"/>
  <c r="O52" i="19"/>
  <c r="O45" i="19"/>
  <c r="O53" i="19"/>
  <c r="O54" i="19"/>
  <c r="O55" i="19"/>
  <c r="O56" i="19"/>
  <c r="O30" i="19"/>
  <c r="O18" i="19"/>
  <c r="O15" i="19"/>
  <c r="O19" i="19"/>
  <c r="O20" i="19"/>
  <c r="O23" i="19"/>
  <c r="O21" i="19"/>
  <c r="O22" i="19"/>
  <c r="O99" i="19"/>
  <c r="I46" i="18"/>
  <c r="O46" i="18" s="1"/>
  <c r="O41" i="18"/>
  <c r="O39" i="18"/>
  <c r="O42" i="18"/>
  <c r="O44" i="18"/>
  <c r="O45" i="18"/>
  <c r="O53" i="18"/>
  <c r="O47" i="18"/>
  <c r="O48" i="18"/>
  <c r="O50" i="18"/>
  <c r="O51" i="18"/>
  <c r="O52" i="18"/>
  <c r="G43" i="18"/>
  <c r="O43" i="18" s="1"/>
  <c r="G33" i="18"/>
  <c r="I35" i="18"/>
  <c r="O35" i="18" s="1"/>
  <c r="O22" i="18" l="1"/>
  <c r="O246" i="7"/>
  <c r="O242" i="7"/>
  <c r="O243" i="7"/>
  <c r="O244" i="7"/>
  <c r="O245" i="7"/>
  <c r="O248" i="7"/>
  <c r="O249" i="7"/>
  <c r="O250" i="7"/>
  <c r="O251" i="7"/>
  <c r="O252" i="7"/>
  <c r="O253" i="7"/>
  <c r="O254" i="7"/>
  <c r="O255" i="7"/>
  <c r="O256" i="7"/>
  <c r="O89" i="7"/>
  <c r="M9" i="17"/>
  <c r="M117" i="16"/>
  <c r="N134" i="2"/>
  <c r="N34" i="18"/>
  <c r="N69" i="8"/>
  <c r="K203" i="7" l="1"/>
  <c r="I203" i="7"/>
  <c r="O203" i="7" s="1"/>
  <c r="O216" i="7"/>
  <c r="O180" i="7"/>
  <c r="L65" i="2"/>
  <c r="O174" i="7"/>
  <c r="O134" i="7"/>
  <c r="J130" i="7"/>
  <c r="O130" i="7" s="1"/>
  <c r="H40" i="7"/>
  <c r="J40" i="7"/>
  <c r="K40" i="7"/>
  <c r="L40" i="7"/>
  <c r="N15" i="7"/>
  <c r="O92" i="8"/>
  <c r="O90" i="8"/>
  <c r="I71" i="8"/>
  <c r="H71" i="8"/>
  <c r="O71" i="8"/>
  <c r="K52" i="8"/>
  <c r="J52" i="8"/>
  <c r="H52" i="8"/>
  <c r="O52" i="8"/>
  <c r="M47" i="8"/>
  <c r="J47" i="8"/>
  <c r="I47" i="8"/>
  <c r="H47" i="8"/>
  <c r="O47" i="8"/>
  <c r="O27" i="8"/>
  <c r="H28" i="17"/>
  <c r="G28" i="17"/>
  <c r="H20" i="17"/>
  <c r="G20" i="17"/>
  <c r="N20" i="17" s="1"/>
  <c r="N11" i="16"/>
  <c r="N150" i="16"/>
  <c r="N153" i="16"/>
  <c r="N147" i="16"/>
  <c r="J129" i="16"/>
  <c r="N129" i="16" s="1"/>
  <c r="N130" i="16"/>
  <c r="N95" i="16"/>
  <c r="N108" i="16"/>
  <c r="N99" i="16"/>
  <c r="N82" i="16"/>
  <c r="N97" i="16"/>
  <c r="L80" i="16"/>
  <c r="I75" i="16"/>
  <c r="H75" i="16"/>
  <c r="N49" i="17"/>
  <c r="N47" i="17"/>
  <c r="N50" i="17"/>
  <c r="N51" i="17"/>
  <c r="N13" i="17"/>
  <c r="N16" i="17"/>
  <c r="N44" i="16"/>
  <c r="L46" i="16"/>
  <c r="K46" i="16"/>
  <c r="O97" i="8"/>
  <c r="G45" i="16"/>
  <c r="O40" i="7" l="1"/>
  <c r="J103" i="2"/>
  <c r="L103" i="2"/>
  <c r="I66" i="19" l="1"/>
  <c r="O66" i="19" s="1"/>
  <c r="O58" i="19"/>
  <c r="O37" i="18" l="1"/>
  <c r="O187" i="2" l="1"/>
  <c r="O157" i="2"/>
  <c r="O103" i="2"/>
  <c r="O102" i="2"/>
  <c r="O110" i="2"/>
  <c r="O82" i="2"/>
  <c r="O28" i="2"/>
  <c r="O64" i="1" l="1"/>
  <c r="G158" i="7"/>
  <c r="O160" i="7"/>
  <c r="O169" i="7"/>
  <c r="G112" i="7" l="1"/>
  <c r="O139" i="7" l="1"/>
  <c r="O136" i="7"/>
  <c r="H117" i="7"/>
  <c r="J117" i="7"/>
  <c r="O117" i="7" s="1"/>
  <c r="L112" i="7"/>
  <c r="O97" i="7"/>
  <c r="J87" i="7"/>
  <c r="O87" i="7" s="1"/>
  <c r="O49" i="7"/>
  <c r="O93" i="8"/>
  <c r="O78" i="8"/>
  <c r="O77" i="8"/>
  <c r="I21" i="8"/>
  <c r="J21" i="8"/>
  <c r="K21" i="8"/>
  <c r="J177" i="16"/>
  <c r="N177" i="16" s="1"/>
  <c r="K176" i="16"/>
  <c r="N164" i="16"/>
  <c r="N146" i="16"/>
  <c r="N134" i="16"/>
  <c r="N110" i="16"/>
  <c r="N71" i="16"/>
  <c r="N72" i="16"/>
  <c r="N68" i="16"/>
  <c r="N67" i="16"/>
  <c r="I56" i="16"/>
  <c r="K55" i="16"/>
  <c r="N55" i="16" s="1"/>
  <c r="N36" i="16"/>
  <c r="N20" i="16"/>
  <c r="N22" i="16"/>
  <c r="N21" i="16"/>
  <c r="N24" i="16"/>
  <c r="N30" i="16"/>
  <c r="N26" i="16"/>
  <c r="N23" i="16"/>
  <c r="N31" i="16"/>
  <c r="N25" i="16"/>
  <c r="N32" i="16"/>
  <c r="N33" i="16"/>
  <c r="N34" i="16"/>
  <c r="N29" i="16"/>
  <c r="N28" i="16"/>
  <c r="N35" i="16"/>
  <c r="N37" i="16"/>
  <c r="N27" i="16"/>
  <c r="N38" i="16"/>
  <c r="N39" i="16"/>
  <c r="N40" i="16"/>
  <c r="N42" i="16"/>
  <c r="N43" i="16"/>
  <c r="N41" i="16"/>
  <c r="N46" i="16"/>
  <c r="N48" i="16"/>
  <c r="N45" i="16"/>
  <c r="N51" i="16"/>
  <c r="N49" i="16"/>
  <c r="N53" i="16"/>
  <c r="N57" i="16"/>
  <c r="N58" i="16"/>
  <c r="N50" i="16"/>
  <c r="N59" i="16"/>
  <c r="N60" i="16"/>
  <c r="N61" i="16"/>
  <c r="N62" i="16"/>
  <c r="N63" i="16"/>
  <c r="N64" i="16"/>
  <c r="N56" i="16"/>
  <c r="N65" i="16"/>
  <c r="N66" i="16"/>
  <c r="N69" i="16"/>
  <c r="N70" i="16"/>
  <c r="N73" i="16"/>
  <c r="N74" i="16"/>
  <c r="N81" i="16"/>
  <c r="N83" i="16"/>
  <c r="N77" i="16"/>
  <c r="N75" i="16"/>
  <c r="N86" i="16"/>
  <c r="N84" i="16"/>
  <c r="N87" i="16"/>
  <c r="N88" i="16"/>
  <c r="N76" i="16"/>
  <c r="N89" i="16"/>
  <c r="N90" i="16"/>
  <c r="N91" i="16"/>
  <c r="N92" i="16"/>
  <c r="N93" i="16"/>
  <c r="N80" i="16"/>
  <c r="N122" i="16"/>
  <c r="N96" i="16"/>
  <c r="N98" i="16"/>
  <c r="N100" i="16"/>
  <c r="N101" i="16"/>
  <c r="N102" i="16"/>
  <c r="N103" i="16"/>
  <c r="N104" i="16"/>
  <c r="N105" i="16"/>
  <c r="N106" i="16"/>
  <c r="N107" i="16"/>
  <c r="N109" i="16"/>
  <c r="N79" i="16"/>
  <c r="N111" i="16"/>
  <c r="N112" i="16"/>
  <c r="N114" i="16"/>
  <c r="N116" i="16"/>
  <c r="N113" i="16"/>
  <c r="N118" i="16"/>
  <c r="N121" i="16"/>
  <c r="N123" i="16"/>
  <c r="N124" i="16"/>
  <c r="N131" i="16"/>
  <c r="N132" i="16"/>
  <c r="N126" i="16"/>
  <c r="N133" i="16"/>
  <c r="N125" i="16"/>
  <c r="N135" i="16"/>
  <c r="N136" i="16"/>
  <c r="N137" i="16"/>
  <c r="N138" i="16"/>
  <c r="N139" i="16"/>
  <c r="N142" i="16"/>
  <c r="N144" i="16"/>
  <c r="N140" i="16"/>
  <c r="N145" i="16"/>
  <c r="N143" i="16"/>
  <c r="N148" i="16"/>
  <c r="N141" i="16"/>
  <c r="N149" i="16"/>
  <c r="N151" i="16"/>
  <c r="N152" i="16"/>
  <c r="N154" i="16"/>
  <c r="N155" i="16"/>
  <c r="N156" i="16"/>
  <c r="N157" i="16"/>
  <c r="N159" i="16"/>
  <c r="N160" i="16"/>
  <c r="N161" i="16"/>
  <c r="N162" i="16"/>
  <c r="N163" i="16"/>
  <c r="N165" i="16"/>
  <c r="N166" i="16"/>
  <c r="N171" i="16"/>
  <c r="N167" i="16"/>
  <c r="N170" i="16"/>
  <c r="N172" i="16"/>
  <c r="N173" i="16"/>
  <c r="N174" i="16"/>
  <c r="N178" i="16"/>
  <c r="N179" i="16"/>
  <c r="N180" i="16"/>
  <c r="N181" i="16"/>
  <c r="N182" i="16"/>
  <c r="N175" i="16"/>
  <c r="N12" i="16"/>
  <c r="N13" i="16"/>
  <c r="N14" i="16"/>
  <c r="N15" i="16"/>
  <c r="N16" i="16"/>
  <c r="N17" i="16"/>
  <c r="N18" i="16"/>
  <c r="N19" i="16"/>
  <c r="N10" i="16"/>
  <c r="H46" i="17"/>
  <c r="G46" i="17"/>
  <c r="N46" i="17" s="1"/>
  <c r="J46" i="17"/>
  <c r="N40" i="17"/>
  <c r="N18" i="17"/>
  <c r="J25" i="17" l="1"/>
  <c r="N10" i="17"/>
  <c r="O80" i="19"/>
  <c r="O59" i="19"/>
  <c r="O149" i="2"/>
  <c r="O147" i="2"/>
  <c r="H101" i="2"/>
  <c r="O101" i="2" s="1"/>
  <c r="O129" i="2"/>
  <c r="O100" i="2"/>
  <c r="H96" i="2"/>
  <c r="J96" i="2"/>
  <c r="O96" i="2"/>
  <c r="O84" i="2"/>
  <c r="K73" i="2"/>
  <c r="O73" i="2" s="1"/>
  <c r="O34" i="2"/>
  <c r="O49" i="1"/>
  <c r="O58" i="1"/>
  <c r="G68" i="1"/>
  <c r="H68" i="1"/>
  <c r="I68" i="1"/>
  <c r="O68" i="1" s="1"/>
  <c r="O67" i="1"/>
  <c r="H21" i="1"/>
  <c r="I21" i="1"/>
  <c r="J21" i="1"/>
  <c r="O65" i="7"/>
  <c r="O43" i="7"/>
  <c r="O215" i="7"/>
  <c r="O131" i="7"/>
  <c r="O114" i="7"/>
  <c r="H167" i="7"/>
  <c r="J167" i="7"/>
  <c r="O167" i="7" s="1"/>
  <c r="O185" i="7"/>
  <c r="O175" i="7"/>
  <c r="H158" i="7"/>
  <c r="I158" i="7"/>
  <c r="J158" i="7"/>
  <c r="K158" i="7"/>
  <c r="G159" i="7"/>
  <c r="O159" i="7" s="1"/>
  <c r="O85" i="7"/>
  <c r="O104" i="7"/>
  <c r="O103" i="7"/>
  <c r="O90" i="7"/>
  <c r="O71" i="7"/>
  <c r="J35" i="7"/>
  <c r="O240" i="7"/>
  <c r="O88" i="8"/>
  <c r="O89" i="8"/>
  <c r="I24" i="8"/>
  <c r="J24" i="8"/>
  <c r="G30" i="8"/>
  <c r="O30" i="8" s="1"/>
  <c r="H30" i="8"/>
  <c r="I30" i="8"/>
  <c r="J30" i="8"/>
  <c r="G168" i="16"/>
  <c r="N168" i="16" s="1"/>
  <c r="XFB171" i="16"/>
  <c r="XEL171" i="16"/>
  <c r="XDV171" i="16"/>
  <c r="XDF171" i="16"/>
  <c r="XCP171" i="16"/>
  <c r="XBZ171" i="16"/>
  <c r="XBJ171" i="16"/>
  <c r="XAT171" i="16"/>
  <c r="XAD171" i="16"/>
  <c r="WZN171" i="16"/>
  <c r="WYX171" i="16"/>
  <c r="WYH171" i="16"/>
  <c r="WXR171" i="16"/>
  <c r="WXB171" i="16"/>
  <c r="WWL171" i="16"/>
  <c r="WVV171" i="16"/>
  <c r="WVF171" i="16"/>
  <c r="WUP171" i="16"/>
  <c r="WTZ171" i="16"/>
  <c r="WTJ171" i="16"/>
  <c r="WST171" i="16"/>
  <c r="WSD171" i="16"/>
  <c r="WRN171" i="16"/>
  <c r="WQX171" i="16"/>
  <c r="WQH171" i="16"/>
  <c r="WPR171" i="16"/>
  <c r="WPB171" i="16"/>
  <c r="WOL171" i="16"/>
  <c r="WNV171" i="16"/>
  <c r="WNF171" i="16"/>
  <c r="WMP171" i="16"/>
  <c r="WLZ171" i="16"/>
  <c r="WLJ171" i="16"/>
  <c r="WKT171" i="16"/>
  <c r="WKD171" i="16"/>
  <c r="WJN171" i="16"/>
  <c r="WIX171" i="16"/>
  <c r="WIH171" i="16"/>
  <c r="WHR171" i="16"/>
  <c r="WHB171" i="16"/>
  <c r="WGL171" i="16"/>
  <c r="WFV171" i="16"/>
  <c r="WFF171" i="16"/>
  <c r="WEP171" i="16"/>
  <c r="WDZ171" i="16"/>
  <c r="WDJ171" i="16"/>
  <c r="WCT171" i="16"/>
  <c r="WCD171" i="16"/>
  <c r="WBN171" i="16"/>
  <c r="WAX171" i="16"/>
  <c r="WAH171" i="16"/>
  <c r="VZR171" i="16"/>
  <c r="VZB171" i="16"/>
  <c r="VYL171" i="16"/>
  <c r="VXV171" i="16"/>
  <c r="VXF171" i="16"/>
  <c r="VWP171" i="16"/>
  <c r="VVZ171" i="16"/>
  <c r="VVJ171" i="16"/>
  <c r="VUT171" i="16"/>
  <c r="VUD171" i="16"/>
  <c r="VTN171" i="16"/>
  <c r="VSX171" i="16"/>
  <c r="VSH171" i="16"/>
  <c r="VRR171" i="16"/>
  <c r="VRB171" i="16"/>
  <c r="VQL171" i="16"/>
  <c r="VPV171" i="16"/>
  <c r="VPF171" i="16"/>
  <c r="VOP171" i="16"/>
  <c r="VNZ171" i="16"/>
  <c r="VNJ171" i="16"/>
  <c r="VMT171" i="16"/>
  <c r="VMD171" i="16"/>
  <c r="VLN171" i="16"/>
  <c r="VKX171" i="16"/>
  <c r="VKH171" i="16"/>
  <c r="VJR171" i="16"/>
  <c r="VJB171" i="16"/>
  <c r="VIL171" i="16"/>
  <c r="VHV171" i="16"/>
  <c r="VHF171" i="16"/>
  <c r="VGP171" i="16"/>
  <c r="VFZ171" i="16"/>
  <c r="VFJ171" i="16"/>
  <c r="VET171" i="16"/>
  <c r="VED171" i="16"/>
  <c r="VDN171" i="16"/>
  <c r="VCX171" i="16"/>
  <c r="VCH171" i="16"/>
  <c r="VBR171" i="16"/>
  <c r="VBB171" i="16"/>
  <c r="VAL171" i="16"/>
  <c r="UZV171" i="16"/>
  <c r="UZF171" i="16"/>
  <c r="UYP171" i="16"/>
  <c r="UXZ171" i="16"/>
  <c r="UXJ171" i="16"/>
  <c r="UWT171" i="16"/>
  <c r="UWD171" i="16"/>
  <c r="UVN171" i="16"/>
  <c r="UUX171" i="16"/>
  <c r="UUH171" i="16"/>
  <c r="UTR171" i="16"/>
  <c r="UTB171" i="16"/>
  <c r="USL171" i="16"/>
  <c r="URV171" i="16"/>
  <c r="URF171" i="16"/>
  <c r="UQP171" i="16"/>
  <c r="UPZ171" i="16"/>
  <c r="UPJ171" i="16"/>
  <c r="UOT171" i="16"/>
  <c r="UOD171" i="16"/>
  <c r="UNN171" i="16"/>
  <c r="UMX171" i="16"/>
  <c r="UMH171" i="16"/>
  <c r="ULR171" i="16"/>
  <c r="ULB171" i="16"/>
  <c r="UKL171" i="16"/>
  <c r="UJV171" i="16"/>
  <c r="UJF171" i="16"/>
  <c r="UIP171" i="16"/>
  <c r="UHZ171" i="16"/>
  <c r="UHJ171" i="16"/>
  <c r="UGT171" i="16"/>
  <c r="UGD171" i="16"/>
  <c r="UFN171" i="16"/>
  <c r="UEX171" i="16"/>
  <c r="UEH171" i="16"/>
  <c r="UDR171" i="16"/>
  <c r="UDB171" i="16"/>
  <c r="UCL171" i="16"/>
  <c r="UBV171" i="16"/>
  <c r="UBF171" i="16"/>
  <c r="UAP171" i="16"/>
  <c r="TZZ171" i="16"/>
  <c r="TZJ171" i="16"/>
  <c r="TYT171" i="16"/>
  <c r="TYD171" i="16"/>
  <c r="TXN171" i="16"/>
  <c r="TWX171" i="16"/>
  <c r="TWH171" i="16"/>
  <c r="TVR171" i="16"/>
  <c r="TVB171" i="16"/>
  <c r="TUL171" i="16"/>
  <c r="TTV171" i="16"/>
  <c r="TTF171" i="16"/>
  <c r="TSP171" i="16"/>
  <c r="TRZ171" i="16"/>
  <c r="TRJ171" i="16"/>
  <c r="TQT171" i="16"/>
  <c r="TQD171" i="16"/>
  <c r="TPN171" i="16"/>
  <c r="TOX171" i="16"/>
  <c r="TOH171" i="16"/>
  <c r="TNR171" i="16"/>
  <c r="TNB171" i="16"/>
  <c r="TML171" i="16"/>
  <c r="TLV171" i="16"/>
  <c r="TLF171" i="16"/>
  <c r="TKP171" i="16"/>
  <c r="TJZ171" i="16"/>
  <c r="TJJ171" i="16"/>
  <c r="TIT171" i="16"/>
  <c r="TID171" i="16"/>
  <c r="THN171" i="16"/>
  <c r="TGX171" i="16"/>
  <c r="TGH171" i="16"/>
  <c r="TFR171" i="16"/>
  <c r="TFB171" i="16"/>
  <c r="TEL171" i="16"/>
  <c r="TDV171" i="16"/>
  <c r="TDF171" i="16"/>
  <c r="TCP171" i="16"/>
  <c r="TBZ171" i="16"/>
  <c r="TBJ171" i="16"/>
  <c r="TAT171" i="16"/>
  <c r="TAD171" i="16"/>
  <c r="SZN171" i="16"/>
  <c r="SYX171" i="16"/>
  <c r="SYH171" i="16"/>
  <c r="SXR171" i="16"/>
  <c r="SXB171" i="16"/>
  <c r="SWL171" i="16"/>
  <c r="SVV171" i="16"/>
  <c r="SVF171" i="16"/>
  <c r="SUP171" i="16"/>
  <c r="STZ171" i="16"/>
  <c r="STJ171" i="16"/>
  <c r="SST171" i="16"/>
  <c r="SSD171" i="16"/>
  <c r="SRN171" i="16"/>
  <c r="SQX171" i="16"/>
  <c r="SQH171" i="16"/>
  <c r="SPR171" i="16"/>
  <c r="SPB171" i="16"/>
  <c r="SOL171" i="16"/>
  <c r="SNV171" i="16"/>
  <c r="SNF171" i="16"/>
  <c r="SMP171" i="16"/>
  <c r="SLZ171" i="16"/>
  <c r="SLJ171" i="16"/>
  <c r="SKT171" i="16"/>
  <c r="SKD171" i="16"/>
  <c r="SJN171" i="16"/>
  <c r="SIX171" i="16"/>
  <c r="SIH171" i="16"/>
  <c r="SHR171" i="16"/>
  <c r="SHB171" i="16"/>
  <c r="SGL171" i="16"/>
  <c r="SFV171" i="16"/>
  <c r="SFF171" i="16"/>
  <c r="SEP171" i="16"/>
  <c r="SDZ171" i="16"/>
  <c r="SDJ171" i="16"/>
  <c r="SCT171" i="16"/>
  <c r="SCD171" i="16"/>
  <c r="SBN171" i="16"/>
  <c r="SAX171" i="16"/>
  <c r="SAH171" i="16"/>
  <c r="RZR171" i="16"/>
  <c r="RZB171" i="16"/>
  <c r="RYL171" i="16"/>
  <c r="RXV171" i="16"/>
  <c r="RXF171" i="16"/>
  <c r="RWP171" i="16"/>
  <c r="RVZ171" i="16"/>
  <c r="RVJ171" i="16"/>
  <c r="RUT171" i="16"/>
  <c r="RUD171" i="16"/>
  <c r="RTN171" i="16"/>
  <c r="RSX171" i="16"/>
  <c r="RSH171" i="16"/>
  <c r="RRR171" i="16"/>
  <c r="RRB171" i="16"/>
  <c r="RQL171" i="16"/>
  <c r="RPV171" i="16"/>
  <c r="RPF171" i="16"/>
  <c r="ROP171" i="16"/>
  <c r="RNZ171" i="16"/>
  <c r="RNJ171" i="16"/>
  <c r="RMT171" i="16"/>
  <c r="RMD171" i="16"/>
  <c r="RLN171" i="16"/>
  <c r="RKX171" i="16"/>
  <c r="RKH171" i="16"/>
  <c r="RJR171" i="16"/>
  <c r="RJB171" i="16"/>
  <c r="RIL171" i="16"/>
  <c r="RHV171" i="16"/>
  <c r="RHF171" i="16"/>
  <c r="RGP171" i="16"/>
  <c r="RFZ171" i="16"/>
  <c r="RFJ171" i="16"/>
  <c r="RET171" i="16"/>
  <c r="RED171" i="16"/>
  <c r="RDN171" i="16"/>
  <c r="RCX171" i="16"/>
  <c r="RCH171" i="16"/>
  <c r="RBR171" i="16"/>
  <c r="RBB171" i="16"/>
  <c r="RAL171" i="16"/>
  <c r="QZV171" i="16"/>
  <c r="QZF171" i="16"/>
  <c r="QYP171" i="16"/>
  <c r="QXZ171" i="16"/>
  <c r="QXJ171" i="16"/>
  <c r="QWT171" i="16"/>
  <c r="QWD171" i="16"/>
  <c r="QVN171" i="16"/>
  <c r="QUX171" i="16"/>
  <c r="QUH171" i="16"/>
  <c r="QTR171" i="16"/>
  <c r="QTB171" i="16"/>
  <c r="QSL171" i="16"/>
  <c r="QRV171" i="16"/>
  <c r="QRF171" i="16"/>
  <c r="QQP171" i="16"/>
  <c r="QPZ171" i="16"/>
  <c r="QPJ171" i="16"/>
  <c r="QOT171" i="16"/>
  <c r="QOD171" i="16"/>
  <c r="QNN171" i="16"/>
  <c r="QMX171" i="16"/>
  <c r="QMH171" i="16"/>
  <c r="QLR171" i="16"/>
  <c r="QLB171" i="16"/>
  <c r="QKL171" i="16"/>
  <c r="QJV171" i="16"/>
  <c r="QJF171" i="16"/>
  <c r="QIP171" i="16"/>
  <c r="QHZ171" i="16"/>
  <c r="QHJ171" i="16"/>
  <c r="QGT171" i="16"/>
  <c r="QGD171" i="16"/>
  <c r="QFN171" i="16"/>
  <c r="QEX171" i="16"/>
  <c r="QEH171" i="16"/>
  <c r="QDR171" i="16"/>
  <c r="QDB171" i="16"/>
  <c r="QCL171" i="16"/>
  <c r="QBV171" i="16"/>
  <c r="QBF171" i="16"/>
  <c r="QAP171" i="16"/>
  <c r="PZZ171" i="16"/>
  <c r="PZJ171" i="16"/>
  <c r="PYT171" i="16"/>
  <c r="PYD171" i="16"/>
  <c r="PXN171" i="16"/>
  <c r="PWX171" i="16"/>
  <c r="PWH171" i="16"/>
  <c r="PVR171" i="16"/>
  <c r="PVB171" i="16"/>
  <c r="PUL171" i="16"/>
  <c r="PTV171" i="16"/>
  <c r="PTF171" i="16"/>
  <c r="PSP171" i="16"/>
  <c r="PRZ171" i="16"/>
  <c r="PRJ171" i="16"/>
  <c r="PQT171" i="16"/>
  <c r="PQD171" i="16"/>
  <c r="PPN171" i="16"/>
  <c r="POX171" i="16"/>
  <c r="POH171" i="16"/>
  <c r="PNR171" i="16"/>
  <c r="PNB171" i="16"/>
  <c r="PML171" i="16"/>
  <c r="PLV171" i="16"/>
  <c r="PLF171" i="16"/>
  <c r="PKP171" i="16"/>
  <c r="PJZ171" i="16"/>
  <c r="PJJ171" i="16"/>
  <c r="PIT171" i="16"/>
  <c r="PID171" i="16"/>
  <c r="PHN171" i="16"/>
  <c r="PGX171" i="16"/>
  <c r="PGH171" i="16"/>
  <c r="PFR171" i="16"/>
  <c r="PFB171" i="16"/>
  <c r="PEL171" i="16"/>
  <c r="PDV171" i="16"/>
  <c r="PDF171" i="16"/>
  <c r="PCP171" i="16"/>
  <c r="PBZ171" i="16"/>
  <c r="PBJ171" i="16"/>
  <c r="PAT171" i="16"/>
  <c r="PAD171" i="16"/>
  <c r="OZN171" i="16"/>
  <c r="OYX171" i="16"/>
  <c r="OYH171" i="16"/>
  <c r="OXR171" i="16"/>
  <c r="OXB171" i="16"/>
  <c r="OWL171" i="16"/>
  <c r="OVV171" i="16"/>
  <c r="OVF171" i="16"/>
  <c r="OUP171" i="16"/>
  <c r="OTZ171" i="16"/>
  <c r="OTJ171" i="16"/>
  <c r="OST171" i="16"/>
  <c r="OSD171" i="16"/>
  <c r="ORN171" i="16"/>
  <c r="OQX171" i="16"/>
  <c r="OQH171" i="16"/>
  <c r="OPR171" i="16"/>
  <c r="OPB171" i="16"/>
  <c r="OOL171" i="16"/>
  <c r="ONV171" i="16"/>
  <c r="ONF171" i="16"/>
  <c r="OMP171" i="16"/>
  <c r="OLZ171" i="16"/>
  <c r="OLJ171" i="16"/>
  <c r="OKT171" i="16"/>
  <c r="OKD171" i="16"/>
  <c r="OJN171" i="16"/>
  <c r="OIX171" i="16"/>
  <c r="OIH171" i="16"/>
  <c r="OHR171" i="16"/>
  <c r="OHB171" i="16"/>
  <c r="OGL171" i="16"/>
  <c r="OFV171" i="16"/>
  <c r="OFF171" i="16"/>
  <c r="OEP171" i="16"/>
  <c r="ODZ171" i="16"/>
  <c r="ODJ171" i="16"/>
  <c r="OCT171" i="16"/>
  <c r="OCD171" i="16"/>
  <c r="OBN171" i="16"/>
  <c r="OAX171" i="16"/>
  <c r="OAH171" i="16"/>
  <c r="NZR171" i="16"/>
  <c r="NZB171" i="16"/>
  <c r="NYL171" i="16"/>
  <c r="NXV171" i="16"/>
  <c r="NXF171" i="16"/>
  <c r="NWP171" i="16"/>
  <c r="NVZ171" i="16"/>
  <c r="NVJ171" i="16"/>
  <c r="NUT171" i="16"/>
  <c r="NUD171" i="16"/>
  <c r="NTN171" i="16"/>
  <c r="NSX171" i="16"/>
  <c r="NSH171" i="16"/>
  <c r="NRR171" i="16"/>
  <c r="NRB171" i="16"/>
  <c r="NQL171" i="16"/>
  <c r="NPV171" i="16"/>
  <c r="NPF171" i="16"/>
  <c r="NOP171" i="16"/>
  <c r="NNZ171" i="16"/>
  <c r="NNJ171" i="16"/>
  <c r="NMT171" i="16"/>
  <c r="NMD171" i="16"/>
  <c r="NLN171" i="16"/>
  <c r="NKX171" i="16"/>
  <c r="NKH171" i="16"/>
  <c r="NJR171" i="16"/>
  <c r="NJB171" i="16"/>
  <c r="NIL171" i="16"/>
  <c r="NHV171" i="16"/>
  <c r="NHF171" i="16"/>
  <c r="NGP171" i="16"/>
  <c r="NFZ171" i="16"/>
  <c r="NFJ171" i="16"/>
  <c r="NET171" i="16"/>
  <c r="NED171" i="16"/>
  <c r="NDN171" i="16"/>
  <c r="NCX171" i="16"/>
  <c r="NCH171" i="16"/>
  <c r="NBR171" i="16"/>
  <c r="NBB171" i="16"/>
  <c r="NAL171" i="16"/>
  <c r="MZV171" i="16"/>
  <c r="MZF171" i="16"/>
  <c r="MYP171" i="16"/>
  <c r="MXZ171" i="16"/>
  <c r="MXJ171" i="16"/>
  <c r="MWT171" i="16"/>
  <c r="MWD171" i="16"/>
  <c r="MVN171" i="16"/>
  <c r="MUX171" i="16"/>
  <c r="MUH171" i="16"/>
  <c r="MTR171" i="16"/>
  <c r="MTB171" i="16"/>
  <c r="MSL171" i="16"/>
  <c r="MRV171" i="16"/>
  <c r="MRF171" i="16"/>
  <c r="MQP171" i="16"/>
  <c r="MPZ171" i="16"/>
  <c r="MPJ171" i="16"/>
  <c r="MOT171" i="16"/>
  <c r="MOD171" i="16"/>
  <c r="MNN171" i="16"/>
  <c r="MMX171" i="16"/>
  <c r="MMH171" i="16"/>
  <c r="MLR171" i="16"/>
  <c r="MLB171" i="16"/>
  <c r="MKL171" i="16"/>
  <c r="MJV171" i="16"/>
  <c r="MJF171" i="16"/>
  <c r="MIP171" i="16"/>
  <c r="MHZ171" i="16"/>
  <c r="MHJ171" i="16"/>
  <c r="MGT171" i="16"/>
  <c r="MGD171" i="16"/>
  <c r="MFN171" i="16"/>
  <c r="MEX171" i="16"/>
  <c r="MEH171" i="16"/>
  <c r="MDR171" i="16"/>
  <c r="MDB171" i="16"/>
  <c r="MCL171" i="16"/>
  <c r="MBV171" i="16"/>
  <c r="MBF171" i="16"/>
  <c r="MAP171" i="16"/>
  <c r="LZZ171" i="16"/>
  <c r="LZJ171" i="16"/>
  <c r="LYT171" i="16"/>
  <c r="LYD171" i="16"/>
  <c r="LXN171" i="16"/>
  <c r="LWX171" i="16"/>
  <c r="LWH171" i="16"/>
  <c r="LVR171" i="16"/>
  <c r="LVB171" i="16"/>
  <c r="LUL171" i="16"/>
  <c r="LTV171" i="16"/>
  <c r="LTF171" i="16"/>
  <c r="LSP171" i="16"/>
  <c r="LRZ171" i="16"/>
  <c r="LRJ171" i="16"/>
  <c r="LQT171" i="16"/>
  <c r="LQD171" i="16"/>
  <c r="LPN171" i="16"/>
  <c r="LOX171" i="16"/>
  <c r="LOH171" i="16"/>
  <c r="LNR171" i="16"/>
  <c r="LNB171" i="16"/>
  <c r="LML171" i="16"/>
  <c r="LLV171" i="16"/>
  <c r="LLF171" i="16"/>
  <c r="LKP171" i="16"/>
  <c r="LJZ171" i="16"/>
  <c r="LJJ171" i="16"/>
  <c r="LIT171" i="16"/>
  <c r="LID171" i="16"/>
  <c r="LHN171" i="16"/>
  <c r="LGX171" i="16"/>
  <c r="LGH171" i="16"/>
  <c r="LFR171" i="16"/>
  <c r="LFB171" i="16"/>
  <c r="LEL171" i="16"/>
  <c r="LDV171" i="16"/>
  <c r="LDF171" i="16"/>
  <c r="LCP171" i="16"/>
  <c r="LBZ171" i="16"/>
  <c r="LBJ171" i="16"/>
  <c r="LAT171" i="16"/>
  <c r="LAD171" i="16"/>
  <c r="KZN171" i="16"/>
  <c r="KYX171" i="16"/>
  <c r="KYH171" i="16"/>
  <c r="KXR171" i="16"/>
  <c r="KXB171" i="16"/>
  <c r="KWL171" i="16"/>
  <c r="KVV171" i="16"/>
  <c r="KVF171" i="16"/>
  <c r="KUP171" i="16"/>
  <c r="KTZ171" i="16"/>
  <c r="KTJ171" i="16"/>
  <c r="KST171" i="16"/>
  <c r="KSD171" i="16"/>
  <c r="KRN171" i="16"/>
  <c r="KQX171" i="16"/>
  <c r="KQH171" i="16"/>
  <c r="KPR171" i="16"/>
  <c r="KPB171" i="16"/>
  <c r="KOL171" i="16"/>
  <c r="KNV171" i="16"/>
  <c r="KNF171" i="16"/>
  <c r="KMP171" i="16"/>
  <c r="KLZ171" i="16"/>
  <c r="KLJ171" i="16"/>
  <c r="KKT171" i="16"/>
  <c r="KKD171" i="16"/>
  <c r="KJN171" i="16"/>
  <c r="KIX171" i="16"/>
  <c r="KIH171" i="16"/>
  <c r="KHR171" i="16"/>
  <c r="KHB171" i="16"/>
  <c r="KGL171" i="16"/>
  <c r="KFV171" i="16"/>
  <c r="KFF171" i="16"/>
  <c r="KEP171" i="16"/>
  <c r="KDZ171" i="16"/>
  <c r="KDJ171" i="16"/>
  <c r="KCT171" i="16"/>
  <c r="KCD171" i="16"/>
  <c r="KBN171" i="16"/>
  <c r="KAX171" i="16"/>
  <c r="KAH171" i="16"/>
  <c r="JZR171" i="16"/>
  <c r="JZB171" i="16"/>
  <c r="JYL171" i="16"/>
  <c r="JXV171" i="16"/>
  <c r="JXF171" i="16"/>
  <c r="JWP171" i="16"/>
  <c r="JVZ171" i="16"/>
  <c r="JVJ171" i="16"/>
  <c r="JUT171" i="16"/>
  <c r="JUD171" i="16"/>
  <c r="JTN171" i="16"/>
  <c r="JSX171" i="16"/>
  <c r="JSH171" i="16"/>
  <c r="JRR171" i="16"/>
  <c r="JRB171" i="16"/>
  <c r="JQL171" i="16"/>
  <c r="JPV171" i="16"/>
  <c r="JPF171" i="16"/>
  <c r="JOP171" i="16"/>
  <c r="JNZ171" i="16"/>
  <c r="JNJ171" i="16"/>
  <c r="JMT171" i="16"/>
  <c r="JMD171" i="16"/>
  <c r="JLN171" i="16"/>
  <c r="JKX171" i="16"/>
  <c r="JKH171" i="16"/>
  <c r="JJR171" i="16"/>
  <c r="JJB171" i="16"/>
  <c r="JIL171" i="16"/>
  <c r="JHV171" i="16"/>
  <c r="JHF171" i="16"/>
  <c r="JGP171" i="16"/>
  <c r="JFZ171" i="16"/>
  <c r="JFJ171" i="16"/>
  <c r="JET171" i="16"/>
  <c r="JED171" i="16"/>
  <c r="JDN171" i="16"/>
  <c r="JCX171" i="16"/>
  <c r="JCH171" i="16"/>
  <c r="JBR171" i="16"/>
  <c r="JBB171" i="16"/>
  <c r="JAL171" i="16"/>
  <c r="IZV171" i="16"/>
  <c r="IZF171" i="16"/>
  <c r="IYP171" i="16"/>
  <c r="IXZ171" i="16"/>
  <c r="IXJ171" i="16"/>
  <c r="IWT171" i="16"/>
  <c r="IWD171" i="16"/>
  <c r="IVN171" i="16"/>
  <c r="IUX171" i="16"/>
  <c r="IUH171" i="16"/>
  <c r="ITR171" i="16"/>
  <c r="ITB171" i="16"/>
  <c r="ISL171" i="16"/>
  <c r="IRV171" i="16"/>
  <c r="IRF171" i="16"/>
  <c r="IQP171" i="16"/>
  <c r="IPZ171" i="16"/>
  <c r="IPJ171" i="16"/>
  <c r="IOT171" i="16"/>
  <c r="IOD171" i="16"/>
  <c r="INN171" i="16"/>
  <c r="IMX171" i="16"/>
  <c r="IMH171" i="16"/>
  <c r="ILR171" i="16"/>
  <c r="ILB171" i="16"/>
  <c r="IKL171" i="16"/>
  <c r="IJV171" i="16"/>
  <c r="IJF171" i="16"/>
  <c r="IIP171" i="16"/>
  <c r="IHZ171" i="16"/>
  <c r="IHJ171" i="16"/>
  <c r="IGT171" i="16"/>
  <c r="IGD171" i="16"/>
  <c r="IFN171" i="16"/>
  <c r="IEX171" i="16"/>
  <c r="IEH171" i="16"/>
  <c r="IDR171" i="16"/>
  <c r="IDB171" i="16"/>
  <c r="ICL171" i="16"/>
  <c r="IBV171" i="16"/>
  <c r="IBF171" i="16"/>
  <c r="IAP171" i="16"/>
  <c r="HZZ171" i="16"/>
  <c r="HZJ171" i="16"/>
  <c r="HYT171" i="16"/>
  <c r="HYD171" i="16"/>
  <c r="HXN171" i="16"/>
  <c r="HWX171" i="16"/>
  <c r="HWH171" i="16"/>
  <c r="HVR171" i="16"/>
  <c r="HVB171" i="16"/>
  <c r="HUL171" i="16"/>
  <c r="HTV171" i="16"/>
  <c r="HTF171" i="16"/>
  <c r="HSP171" i="16"/>
  <c r="HRZ171" i="16"/>
  <c r="HRJ171" i="16"/>
  <c r="HQT171" i="16"/>
  <c r="HQD171" i="16"/>
  <c r="HPN171" i="16"/>
  <c r="HOX171" i="16"/>
  <c r="HOH171" i="16"/>
  <c r="HNR171" i="16"/>
  <c r="HNB171" i="16"/>
  <c r="HML171" i="16"/>
  <c r="HLV171" i="16"/>
  <c r="HLF171" i="16"/>
  <c r="HKP171" i="16"/>
  <c r="HJZ171" i="16"/>
  <c r="HJJ171" i="16"/>
  <c r="HIT171" i="16"/>
  <c r="HID171" i="16"/>
  <c r="HHN171" i="16"/>
  <c r="HGX171" i="16"/>
  <c r="HGH171" i="16"/>
  <c r="HFR171" i="16"/>
  <c r="HFB171" i="16"/>
  <c r="HEL171" i="16"/>
  <c r="HDV171" i="16"/>
  <c r="HDF171" i="16"/>
  <c r="HCP171" i="16"/>
  <c r="HBZ171" i="16"/>
  <c r="HBJ171" i="16"/>
  <c r="HAT171" i="16"/>
  <c r="HAD171" i="16"/>
  <c r="GZN171" i="16"/>
  <c r="GYX171" i="16"/>
  <c r="GYH171" i="16"/>
  <c r="GXR171" i="16"/>
  <c r="GXB171" i="16"/>
  <c r="GWL171" i="16"/>
  <c r="GVV171" i="16"/>
  <c r="GVF171" i="16"/>
  <c r="GUP171" i="16"/>
  <c r="GTZ171" i="16"/>
  <c r="GTJ171" i="16"/>
  <c r="GST171" i="16"/>
  <c r="GSD171" i="16"/>
  <c r="GRN171" i="16"/>
  <c r="GQX171" i="16"/>
  <c r="GQH171" i="16"/>
  <c r="GPR171" i="16"/>
  <c r="GPB171" i="16"/>
  <c r="GOL171" i="16"/>
  <c r="GNV171" i="16"/>
  <c r="GNF171" i="16"/>
  <c r="GMP171" i="16"/>
  <c r="GLZ171" i="16"/>
  <c r="GLJ171" i="16"/>
  <c r="GKT171" i="16"/>
  <c r="GKD171" i="16"/>
  <c r="GJN171" i="16"/>
  <c r="GIX171" i="16"/>
  <c r="GIH171" i="16"/>
  <c r="GHR171" i="16"/>
  <c r="GHB171" i="16"/>
  <c r="GGL171" i="16"/>
  <c r="GFV171" i="16"/>
  <c r="GFF171" i="16"/>
  <c r="GEP171" i="16"/>
  <c r="GDZ171" i="16"/>
  <c r="GDJ171" i="16"/>
  <c r="GCT171" i="16"/>
  <c r="GCD171" i="16"/>
  <c r="GBN171" i="16"/>
  <c r="GAX171" i="16"/>
  <c r="GAH171" i="16"/>
  <c r="FZR171" i="16"/>
  <c r="FZB171" i="16"/>
  <c r="FYL171" i="16"/>
  <c r="FXV171" i="16"/>
  <c r="FXF171" i="16"/>
  <c r="FWP171" i="16"/>
  <c r="FVZ171" i="16"/>
  <c r="FVJ171" i="16"/>
  <c r="FUT171" i="16"/>
  <c r="FUD171" i="16"/>
  <c r="FTN171" i="16"/>
  <c r="FSX171" i="16"/>
  <c r="FSH171" i="16"/>
  <c r="FRR171" i="16"/>
  <c r="FRB171" i="16"/>
  <c r="FQL171" i="16"/>
  <c r="FPV171" i="16"/>
  <c r="FPF171" i="16"/>
  <c r="FOP171" i="16"/>
  <c r="FNZ171" i="16"/>
  <c r="FNJ171" i="16"/>
  <c r="FMT171" i="16"/>
  <c r="FMD171" i="16"/>
  <c r="FLN171" i="16"/>
  <c r="FKX171" i="16"/>
  <c r="FKH171" i="16"/>
  <c r="FJR171" i="16"/>
  <c r="FJB171" i="16"/>
  <c r="FIL171" i="16"/>
  <c r="FHV171" i="16"/>
  <c r="FHF171" i="16"/>
  <c r="FGP171" i="16"/>
  <c r="FFZ171" i="16"/>
  <c r="FFJ171" i="16"/>
  <c r="FET171" i="16"/>
  <c r="FED171" i="16"/>
  <c r="FDN171" i="16"/>
  <c r="FCX171" i="16"/>
  <c r="FCH171" i="16"/>
  <c r="FBR171" i="16"/>
  <c r="FBB171" i="16"/>
  <c r="FAL171" i="16"/>
  <c r="EZV171" i="16"/>
  <c r="EZF171" i="16"/>
  <c r="EYP171" i="16"/>
  <c r="EXZ171" i="16"/>
  <c r="EXJ171" i="16"/>
  <c r="EWT171" i="16"/>
  <c r="EWD171" i="16"/>
  <c r="EVN171" i="16"/>
  <c r="EUX171" i="16"/>
  <c r="EUH171" i="16"/>
  <c r="ETR171" i="16"/>
  <c r="ETB171" i="16"/>
  <c r="ESL171" i="16"/>
  <c r="ERV171" i="16"/>
  <c r="ERF171" i="16"/>
  <c r="EQP171" i="16"/>
  <c r="EPZ171" i="16"/>
  <c r="EPJ171" i="16"/>
  <c r="EOT171" i="16"/>
  <c r="EOD171" i="16"/>
  <c r="ENN171" i="16"/>
  <c r="EMX171" i="16"/>
  <c r="EMH171" i="16"/>
  <c r="ELR171" i="16"/>
  <c r="ELB171" i="16"/>
  <c r="EKL171" i="16"/>
  <c r="EJV171" i="16"/>
  <c r="EJF171" i="16"/>
  <c r="EIP171" i="16"/>
  <c r="EHZ171" i="16"/>
  <c r="EHJ171" i="16"/>
  <c r="EGT171" i="16"/>
  <c r="EGD171" i="16"/>
  <c r="EFN171" i="16"/>
  <c r="EEX171" i="16"/>
  <c r="EEH171" i="16"/>
  <c r="EDR171" i="16"/>
  <c r="EDB171" i="16"/>
  <c r="ECL171" i="16"/>
  <c r="EBV171" i="16"/>
  <c r="EBF171" i="16"/>
  <c r="EAP171" i="16"/>
  <c r="DZZ171" i="16"/>
  <c r="DZJ171" i="16"/>
  <c r="DYT171" i="16"/>
  <c r="DYD171" i="16"/>
  <c r="DXN171" i="16"/>
  <c r="DWX171" i="16"/>
  <c r="DWH171" i="16"/>
  <c r="DVR171" i="16"/>
  <c r="DVB171" i="16"/>
  <c r="DUL171" i="16"/>
  <c r="DTV171" i="16"/>
  <c r="DTF171" i="16"/>
  <c r="DSP171" i="16"/>
  <c r="DRZ171" i="16"/>
  <c r="DRJ171" i="16"/>
  <c r="DQT171" i="16"/>
  <c r="DQD171" i="16"/>
  <c r="DPN171" i="16"/>
  <c r="DOX171" i="16"/>
  <c r="DOH171" i="16"/>
  <c r="DNR171" i="16"/>
  <c r="DNB171" i="16"/>
  <c r="DML171" i="16"/>
  <c r="DLV171" i="16"/>
  <c r="DLF171" i="16"/>
  <c r="DKP171" i="16"/>
  <c r="DJZ171" i="16"/>
  <c r="DJJ171" i="16"/>
  <c r="DIT171" i="16"/>
  <c r="DID171" i="16"/>
  <c r="DHN171" i="16"/>
  <c r="DGX171" i="16"/>
  <c r="DGH171" i="16"/>
  <c r="DFR171" i="16"/>
  <c r="DFB171" i="16"/>
  <c r="DEL171" i="16"/>
  <c r="DDV171" i="16"/>
  <c r="DDF171" i="16"/>
  <c r="DCP171" i="16"/>
  <c r="DBZ171" i="16"/>
  <c r="DBJ171" i="16"/>
  <c r="DAT171" i="16"/>
  <c r="DAD171" i="16"/>
  <c r="CZN171" i="16"/>
  <c r="CYX171" i="16"/>
  <c r="CYH171" i="16"/>
  <c r="CXR171" i="16"/>
  <c r="CXB171" i="16"/>
  <c r="CWL171" i="16"/>
  <c r="CVV171" i="16"/>
  <c r="CVF171" i="16"/>
  <c r="CUP171" i="16"/>
  <c r="CTZ171" i="16"/>
  <c r="CTJ171" i="16"/>
  <c r="CST171" i="16"/>
  <c r="CSD171" i="16"/>
  <c r="CRN171" i="16"/>
  <c r="CQX171" i="16"/>
  <c r="CQH171" i="16"/>
  <c r="CPR171" i="16"/>
  <c r="CPB171" i="16"/>
  <c r="COL171" i="16"/>
  <c r="CNV171" i="16"/>
  <c r="CNF171" i="16"/>
  <c r="CMP171" i="16"/>
  <c r="CLZ171" i="16"/>
  <c r="CLJ171" i="16"/>
  <c r="CKT171" i="16"/>
  <c r="CKD171" i="16"/>
  <c r="CJN171" i="16"/>
  <c r="CIX171" i="16"/>
  <c r="CIH171" i="16"/>
  <c r="CHR171" i="16"/>
  <c r="CHB171" i="16"/>
  <c r="CGL171" i="16"/>
  <c r="CFV171" i="16"/>
  <c r="CFF171" i="16"/>
  <c r="CEP171" i="16"/>
  <c r="CDZ171" i="16"/>
  <c r="CDJ171" i="16"/>
  <c r="CCT171" i="16"/>
  <c r="CCD171" i="16"/>
  <c r="CBN171" i="16"/>
  <c r="CAX171" i="16"/>
  <c r="CAH171" i="16"/>
  <c r="BZR171" i="16"/>
  <c r="BZB171" i="16"/>
  <c r="BYL171" i="16"/>
  <c r="BXV171" i="16"/>
  <c r="BXF171" i="16"/>
  <c r="BWP171" i="16"/>
  <c r="BVZ171" i="16"/>
  <c r="BVJ171" i="16"/>
  <c r="BUT171" i="16"/>
  <c r="BUD171" i="16"/>
  <c r="BTN171" i="16"/>
  <c r="BSX171" i="16"/>
  <c r="BSH171" i="16"/>
  <c r="BRR171" i="16"/>
  <c r="BRB171" i="16"/>
  <c r="BQL171" i="16"/>
  <c r="BPV171" i="16"/>
  <c r="BPF171" i="16"/>
  <c r="BOP171" i="16"/>
  <c r="BNZ171" i="16"/>
  <c r="BNJ171" i="16"/>
  <c r="BMT171" i="16"/>
  <c r="BMD171" i="16"/>
  <c r="BLN171" i="16"/>
  <c r="BKX171" i="16"/>
  <c r="BKH171" i="16"/>
  <c r="BJR171" i="16"/>
  <c r="BJB171" i="16"/>
  <c r="BIL171" i="16"/>
  <c r="BHV171" i="16"/>
  <c r="BHF171" i="16"/>
  <c r="BGP171" i="16"/>
  <c r="BFZ171" i="16"/>
  <c r="BFJ171" i="16"/>
  <c r="BET171" i="16"/>
  <c r="BED171" i="16"/>
  <c r="BDN171" i="16"/>
  <c r="BCX171" i="16"/>
  <c r="BCH171" i="16"/>
  <c r="BBR171" i="16"/>
  <c r="BBB171" i="16"/>
  <c r="BAL171" i="16"/>
  <c r="AZV171" i="16"/>
  <c r="AZF171" i="16"/>
  <c r="AYP171" i="16"/>
  <c r="AXZ171" i="16"/>
  <c r="AXJ171" i="16"/>
  <c r="AWT171" i="16"/>
  <c r="AWD171" i="16"/>
  <c r="AVN171" i="16"/>
  <c r="AUX171" i="16"/>
  <c r="AUH171" i="16"/>
  <c r="ATR171" i="16"/>
  <c r="ATB171" i="16"/>
  <c r="ASL171" i="16"/>
  <c r="ARV171" i="16"/>
  <c r="ARF171" i="16"/>
  <c r="AQP171" i="16"/>
  <c r="APZ171" i="16"/>
  <c r="APJ171" i="16"/>
  <c r="AOT171" i="16"/>
  <c r="AOD171" i="16"/>
  <c r="ANN171" i="16"/>
  <c r="AMX171" i="16"/>
  <c r="AMH171" i="16"/>
  <c r="ALR171" i="16"/>
  <c r="ALB171" i="16"/>
  <c r="AKL171" i="16"/>
  <c r="AJV171" i="16"/>
  <c r="AJF171" i="16"/>
  <c r="AIP171" i="16"/>
  <c r="AHZ171" i="16"/>
  <c r="AHJ171" i="16"/>
  <c r="AGT171" i="16"/>
  <c r="AGD171" i="16"/>
  <c r="AFN171" i="16"/>
  <c r="AEX171" i="16"/>
  <c r="AEH171" i="16"/>
  <c r="ADR171" i="16"/>
  <c r="ADB171" i="16"/>
  <c r="ACL171" i="16"/>
  <c r="ABV171" i="16"/>
  <c r="ABF171" i="16"/>
  <c r="AAP171" i="16"/>
  <c r="ZZ171" i="16"/>
  <c r="ZJ171" i="16"/>
  <c r="YT171" i="16"/>
  <c r="YD171" i="16"/>
  <c r="XN171" i="16"/>
  <c r="WX171" i="16"/>
  <c r="WH171" i="16"/>
  <c r="VR171" i="16"/>
  <c r="VB171" i="16"/>
  <c r="UL171" i="16"/>
  <c r="TV171" i="16"/>
  <c r="TF171" i="16"/>
  <c r="SP171" i="16"/>
  <c r="RZ171" i="16"/>
  <c r="RJ171" i="16"/>
  <c r="QT171" i="16"/>
  <c r="QD171" i="16"/>
  <c r="PN171" i="16"/>
  <c r="OX171" i="16"/>
  <c r="OH171" i="16"/>
  <c r="NR171" i="16"/>
  <c r="NB171" i="16"/>
  <c r="ML171" i="16"/>
  <c r="LV171" i="16"/>
  <c r="LF171" i="16"/>
  <c r="KP171" i="16"/>
  <c r="JZ171" i="16"/>
  <c r="JJ171" i="16"/>
  <c r="IT171" i="16"/>
  <c r="ID171" i="16"/>
  <c r="HN171" i="16"/>
  <c r="GX171" i="16"/>
  <c r="GH171" i="16"/>
  <c r="FR171" i="16"/>
  <c r="FB171" i="16"/>
  <c r="EL171" i="16"/>
  <c r="DV171" i="16"/>
  <c r="DF171" i="16"/>
  <c r="CP171" i="16"/>
  <c r="BZ171" i="16"/>
  <c r="BJ171" i="16"/>
  <c r="AT171" i="16"/>
  <c r="AD171" i="16"/>
  <c r="J169" i="16"/>
  <c r="N169" i="16" s="1"/>
  <c r="I119" i="16"/>
  <c r="N119" i="16" s="1"/>
  <c r="I115" i="16"/>
  <c r="G115" i="16"/>
  <c r="G94" i="16"/>
  <c r="N94" i="16" s="1"/>
  <c r="I85" i="16"/>
  <c r="H85" i="16"/>
  <c r="G85" i="16"/>
  <c r="XFB84" i="16"/>
  <c r="XEL84" i="16"/>
  <c r="XDV84" i="16"/>
  <c r="XDF84" i="16"/>
  <c r="XCP84" i="16"/>
  <c r="XBZ84" i="16"/>
  <c r="XBJ84" i="16"/>
  <c r="XAT84" i="16"/>
  <c r="XAD84" i="16"/>
  <c r="WZN84" i="16"/>
  <c r="WYX84" i="16"/>
  <c r="WYH84" i="16"/>
  <c r="WXR84" i="16"/>
  <c r="WXB84" i="16"/>
  <c r="WWL84" i="16"/>
  <c r="WVV84" i="16"/>
  <c r="WVF84" i="16"/>
  <c r="WUP84" i="16"/>
  <c r="WTZ84" i="16"/>
  <c r="WTJ84" i="16"/>
  <c r="WST84" i="16"/>
  <c r="WSD84" i="16"/>
  <c r="WRN84" i="16"/>
  <c r="WQX84" i="16"/>
  <c r="WQH84" i="16"/>
  <c r="WPR84" i="16"/>
  <c r="WPB84" i="16"/>
  <c r="WOL84" i="16"/>
  <c r="WNV84" i="16"/>
  <c r="WNF84" i="16"/>
  <c r="WMP84" i="16"/>
  <c r="WLZ84" i="16"/>
  <c r="WLJ84" i="16"/>
  <c r="WKT84" i="16"/>
  <c r="WKD84" i="16"/>
  <c r="WJN84" i="16"/>
  <c r="WIX84" i="16"/>
  <c r="WIH84" i="16"/>
  <c r="WHR84" i="16"/>
  <c r="WHB84" i="16"/>
  <c r="WGL84" i="16"/>
  <c r="WFV84" i="16"/>
  <c r="WFF84" i="16"/>
  <c r="WEP84" i="16"/>
  <c r="WDZ84" i="16"/>
  <c r="WDJ84" i="16"/>
  <c r="WCT84" i="16"/>
  <c r="WCD84" i="16"/>
  <c r="WBN84" i="16"/>
  <c r="WAX84" i="16"/>
  <c r="WAH84" i="16"/>
  <c r="VZR84" i="16"/>
  <c r="VZB84" i="16"/>
  <c r="VYL84" i="16"/>
  <c r="VXV84" i="16"/>
  <c r="VXF84" i="16"/>
  <c r="VWP84" i="16"/>
  <c r="VVZ84" i="16"/>
  <c r="VVJ84" i="16"/>
  <c r="VUT84" i="16"/>
  <c r="VUD84" i="16"/>
  <c r="VTN84" i="16"/>
  <c r="VSX84" i="16"/>
  <c r="VSH84" i="16"/>
  <c r="VRR84" i="16"/>
  <c r="VRB84" i="16"/>
  <c r="VQL84" i="16"/>
  <c r="VPV84" i="16"/>
  <c r="VPF84" i="16"/>
  <c r="VOP84" i="16"/>
  <c r="VNZ84" i="16"/>
  <c r="VNJ84" i="16"/>
  <c r="VMT84" i="16"/>
  <c r="VMD84" i="16"/>
  <c r="VLN84" i="16"/>
  <c r="VKX84" i="16"/>
  <c r="VKH84" i="16"/>
  <c r="VJR84" i="16"/>
  <c r="VJB84" i="16"/>
  <c r="VIL84" i="16"/>
  <c r="VHV84" i="16"/>
  <c r="VHF84" i="16"/>
  <c r="VGP84" i="16"/>
  <c r="VFZ84" i="16"/>
  <c r="VFJ84" i="16"/>
  <c r="VET84" i="16"/>
  <c r="VED84" i="16"/>
  <c r="VDN84" i="16"/>
  <c r="VCX84" i="16"/>
  <c r="VCH84" i="16"/>
  <c r="VBR84" i="16"/>
  <c r="VBB84" i="16"/>
  <c r="VAL84" i="16"/>
  <c r="UZV84" i="16"/>
  <c r="UZF84" i="16"/>
  <c r="UYP84" i="16"/>
  <c r="UXZ84" i="16"/>
  <c r="UXJ84" i="16"/>
  <c r="UWT84" i="16"/>
  <c r="UWD84" i="16"/>
  <c r="UVN84" i="16"/>
  <c r="UUX84" i="16"/>
  <c r="UUH84" i="16"/>
  <c r="UTR84" i="16"/>
  <c r="UTB84" i="16"/>
  <c r="USL84" i="16"/>
  <c r="URV84" i="16"/>
  <c r="URF84" i="16"/>
  <c r="UQP84" i="16"/>
  <c r="UPZ84" i="16"/>
  <c r="UPJ84" i="16"/>
  <c r="UOT84" i="16"/>
  <c r="UOD84" i="16"/>
  <c r="UNN84" i="16"/>
  <c r="UMX84" i="16"/>
  <c r="UMH84" i="16"/>
  <c r="ULR84" i="16"/>
  <c r="ULB84" i="16"/>
  <c r="UKL84" i="16"/>
  <c r="UJV84" i="16"/>
  <c r="UJF84" i="16"/>
  <c r="UIP84" i="16"/>
  <c r="UHZ84" i="16"/>
  <c r="UHJ84" i="16"/>
  <c r="UGT84" i="16"/>
  <c r="UGD84" i="16"/>
  <c r="UFN84" i="16"/>
  <c r="UEX84" i="16"/>
  <c r="UEH84" i="16"/>
  <c r="UDR84" i="16"/>
  <c r="UDB84" i="16"/>
  <c r="UCL84" i="16"/>
  <c r="UBV84" i="16"/>
  <c r="UBF84" i="16"/>
  <c r="UAP84" i="16"/>
  <c r="TZZ84" i="16"/>
  <c r="TZJ84" i="16"/>
  <c r="TYT84" i="16"/>
  <c r="TYD84" i="16"/>
  <c r="TXN84" i="16"/>
  <c r="TWX84" i="16"/>
  <c r="TWH84" i="16"/>
  <c r="TVR84" i="16"/>
  <c r="TVB84" i="16"/>
  <c r="TUL84" i="16"/>
  <c r="TTV84" i="16"/>
  <c r="TTF84" i="16"/>
  <c r="TSP84" i="16"/>
  <c r="TRZ84" i="16"/>
  <c r="TRJ84" i="16"/>
  <c r="TQT84" i="16"/>
  <c r="TQD84" i="16"/>
  <c r="TPN84" i="16"/>
  <c r="TOX84" i="16"/>
  <c r="TOH84" i="16"/>
  <c r="TNR84" i="16"/>
  <c r="TNB84" i="16"/>
  <c r="TML84" i="16"/>
  <c r="TLV84" i="16"/>
  <c r="TLF84" i="16"/>
  <c r="TKP84" i="16"/>
  <c r="TJZ84" i="16"/>
  <c r="TJJ84" i="16"/>
  <c r="TIT84" i="16"/>
  <c r="TID84" i="16"/>
  <c r="THN84" i="16"/>
  <c r="TGX84" i="16"/>
  <c r="TGH84" i="16"/>
  <c r="TFR84" i="16"/>
  <c r="TFB84" i="16"/>
  <c r="TEL84" i="16"/>
  <c r="TDV84" i="16"/>
  <c r="TDF84" i="16"/>
  <c r="TCP84" i="16"/>
  <c r="TBZ84" i="16"/>
  <c r="TBJ84" i="16"/>
  <c r="TAT84" i="16"/>
  <c r="TAD84" i="16"/>
  <c r="SZN84" i="16"/>
  <c r="SYX84" i="16"/>
  <c r="SYH84" i="16"/>
  <c r="SXR84" i="16"/>
  <c r="SXB84" i="16"/>
  <c r="SWL84" i="16"/>
  <c r="SVV84" i="16"/>
  <c r="SVF84" i="16"/>
  <c r="SUP84" i="16"/>
  <c r="STZ84" i="16"/>
  <c r="STJ84" i="16"/>
  <c r="SST84" i="16"/>
  <c r="SSD84" i="16"/>
  <c r="SRN84" i="16"/>
  <c r="SQX84" i="16"/>
  <c r="SQH84" i="16"/>
  <c r="SPR84" i="16"/>
  <c r="SPB84" i="16"/>
  <c r="SOL84" i="16"/>
  <c r="SNV84" i="16"/>
  <c r="SNF84" i="16"/>
  <c r="SMP84" i="16"/>
  <c r="SLZ84" i="16"/>
  <c r="SLJ84" i="16"/>
  <c r="SKT84" i="16"/>
  <c r="SKD84" i="16"/>
  <c r="SJN84" i="16"/>
  <c r="SIX84" i="16"/>
  <c r="SIH84" i="16"/>
  <c r="SHR84" i="16"/>
  <c r="SHB84" i="16"/>
  <c r="SGL84" i="16"/>
  <c r="SFV84" i="16"/>
  <c r="SFF84" i="16"/>
  <c r="SEP84" i="16"/>
  <c r="SDZ84" i="16"/>
  <c r="SDJ84" i="16"/>
  <c r="SCT84" i="16"/>
  <c r="SCD84" i="16"/>
  <c r="SBN84" i="16"/>
  <c r="SAX84" i="16"/>
  <c r="SAH84" i="16"/>
  <c r="RZR84" i="16"/>
  <c r="RZB84" i="16"/>
  <c r="RYL84" i="16"/>
  <c r="RXV84" i="16"/>
  <c r="RXF84" i="16"/>
  <c r="RWP84" i="16"/>
  <c r="RVZ84" i="16"/>
  <c r="RVJ84" i="16"/>
  <c r="RUT84" i="16"/>
  <c r="RUD84" i="16"/>
  <c r="RTN84" i="16"/>
  <c r="RSX84" i="16"/>
  <c r="RSH84" i="16"/>
  <c r="RRR84" i="16"/>
  <c r="RRB84" i="16"/>
  <c r="RQL84" i="16"/>
  <c r="RPV84" i="16"/>
  <c r="RPF84" i="16"/>
  <c r="ROP84" i="16"/>
  <c r="RNZ84" i="16"/>
  <c r="RNJ84" i="16"/>
  <c r="RMT84" i="16"/>
  <c r="RMD84" i="16"/>
  <c r="RLN84" i="16"/>
  <c r="RKX84" i="16"/>
  <c r="RKH84" i="16"/>
  <c r="RJR84" i="16"/>
  <c r="RJB84" i="16"/>
  <c r="RIL84" i="16"/>
  <c r="RHV84" i="16"/>
  <c r="RHF84" i="16"/>
  <c r="RGP84" i="16"/>
  <c r="RFZ84" i="16"/>
  <c r="RFJ84" i="16"/>
  <c r="RET84" i="16"/>
  <c r="RED84" i="16"/>
  <c r="RDN84" i="16"/>
  <c r="RCX84" i="16"/>
  <c r="RCH84" i="16"/>
  <c r="RBR84" i="16"/>
  <c r="RBB84" i="16"/>
  <c r="RAL84" i="16"/>
  <c r="QZV84" i="16"/>
  <c r="QZF84" i="16"/>
  <c r="QYP84" i="16"/>
  <c r="QXZ84" i="16"/>
  <c r="QXJ84" i="16"/>
  <c r="QWT84" i="16"/>
  <c r="QWD84" i="16"/>
  <c r="QVN84" i="16"/>
  <c r="QUX84" i="16"/>
  <c r="QUH84" i="16"/>
  <c r="QTR84" i="16"/>
  <c r="QTB84" i="16"/>
  <c r="QSL84" i="16"/>
  <c r="QRV84" i="16"/>
  <c r="QRF84" i="16"/>
  <c r="QQP84" i="16"/>
  <c r="QPZ84" i="16"/>
  <c r="QPJ84" i="16"/>
  <c r="QOT84" i="16"/>
  <c r="QOD84" i="16"/>
  <c r="QNN84" i="16"/>
  <c r="QMX84" i="16"/>
  <c r="QMH84" i="16"/>
  <c r="QLR84" i="16"/>
  <c r="QLB84" i="16"/>
  <c r="QKL84" i="16"/>
  <c r="QJV84" i="16"/>
  <c r="QJF84" i="16"/>
  <c r="QIP84" i="16"/>
  <c r="QHZ84" i="16"/>
  <c r="QHJ84" i="16"/>
  <c r="QGT84" i="16"/>
  <c r="QGD84" i="16"/>
  <c r="QFN84" i="16"/>
  <c r="QEX84" i="16"/>
  <c r="QEH84" i="16"/>
  <c r="QDR84" i="16"/>
  <c r="QDB84" i="16"/>
  <c r="QCL84" i="16"/>
  <c r="QBV84" i="16"/>
  <c r="QBF84" i="16"/>
  <c r="QAP84" i="16"/>
  <c r="PZZ84" i="16"/>
  <c r="PZJ84" i="16"/>
  <c r="PYT84" i="16"/>
  <c r="PYD84" i="16"/>
  <c r="PXN84" i="16"/>
  <c r="PWX84" i="16"/>
  <c r="PWH84" i="16"/>
  <c r="PVR84" i="16"/>
  <c r="PVB84" i="16"/>
  <c r="PUL84" i="16"/>
  <c r="PTV84" i="16"/>
  <c r="PTF84" i="16"/>
  <c r="PSP84" i="16"/>
  <c r="PRZ84" i="16"/>
  <c r="PRJ84" i="16"/>
  <c r="PQT84" i="16"/>
  <c r="PQD84" i="16"/>
  <c r="PPN84" i="16"/>
  <c r="POX84" i="16"/>
  <c r="POH84" i="16"/>
  <c r="PNR84" i="16"/>
  <c r="PNB84" i="16"/>
  <c r="PML84" i="16"/>
  <c r="PLV84" i="16"/>
  <c r="PLF84" i="16"/>
  <c r="PKP84" i="16"/>
  <c r="PJZ84" i="16"/>
  <c r="PJJ84" i="16"/>
  <c r="PIT84" i="16"/>
  <c r="PID84" i="16"/>
  <c r="PHN84" i="16"/>
  <c r="PGX84" i="16"/>
  <c r="PGH84" i="16"/>
  <c r="PFR84" i="16"/>
  <c r="PFB84" i="16"/>
  <c r="PEL84" i="16"/>
  <c r="PDV84" i="16"/>
  <c r="PDF84" i="16"/>
  <c r="PCP84" i="16"/>
  <c r="PBZ84" i="16"/>
  <c r="PBJ84" i="16"/>
  <c r="PAT84" i="16"/>
  <c r="PAD84" i="16"/>
  <c r="OZN84" i="16"/>
  <c r="OYX84" i="16"/>
  <c r="OYH84" i="16"/>
  <c r="OXR84" i="16"/>
  <c r="OXB84" i="16"/>
  <c r="OWL84" i="16"/>
  <c r="OVV84" i="16"/>
  <c r="OVF84" i="16"/>
  <c r="OUP84" i="16"/>
  <c r="OTZ84" i="16"/>
  <c r="OTJ84" i="16"/>
  <c r="OST84" i="16"/>
  <c r="OSD84" i="16"/>
  <c r="ORN84" i="16"/>
  <c r="OQX84" i="16"/>
  <c r="OQH84" i="16"/>
  <c r="OPR84" i="16"/>
  <c r="OPB84" i="16"/>
  <c r="OOL84" i="16"/>
  <c r="ONV84" i="16"/>
  <c r="ONF84" i="16"/>
  <c r="OMP84" i="16"/>
  <c r="OLZ84" i="16"/>
  <c r="OLJ84" i="16"/>
  <c r="OKT84" i="16"/>
  <c r="OKD84" i="16"/>
  <c r="OJN84" i="16"/>
  <c r="OIX84" i="16"/>
  <c r="OIH84" i="16"/>
  <c r="OHR84" i="16"/>
  <c r="OHB84" i="16"/>
  <c r="OGL84" i="16"/>
  <c r="OFV84" i="16"/>
  <c r="OFF84" i="16"/>
  <c r="OEP84" i="16"/>
  <c r="ODZ84" i="16"/>
  <c r="ODJ84" i="16"/>
  <c r="OCT84" i="16"/>
  <c r="OCD84" i="16"/>
  <c r="OBN84" i="16"/>
  <c r="OAX84" i="16"/>
  <c r="OAH84" i="16"/>
  <c r="NZR84" i="16"/>
  <c r="NZB84" i="16"/>
  <c r="NYL84" i="16"/>
  <c r="NXV84" i="16"/>
  <c r="NXF84" i="16"/>
  <c r="NWP84" i="16"/>
  <c r="NVZ84" i="16"/>
  <c r="NVJ84" i="16"/>
  <c r="NUT84" i="16"/>
  <c r="NUD84" i="16"/>
  <c r="NTN84" i="16"/>
  <c r="NSX84" i="16"/>
  <c r="NSH84" i="16"/>
  <c r="NRR84" i="16"/>
  <c r="NRB84" i="16"/>
  <c r="NQL84" i="16"/>
  <c r="NPV84" i="16"/>
  <c r="NPF84" i="16"/>
  <c r="NOP84" i="16"/>
  <c r="NNZ84" i="16"/>
  <c r="NNJ84" i="16"/>
  <c r="NMT84" i="16"/>
  <c r="NMD84" i="16"/>
  <c r="NLN84" i="16"/>
  <c r="NKX84" i="16"/>
  <c r="NKH84" i="16"/>
  <c r="NJR84" i="16"/>
  <c r="NJB84" i="16"/>
  <c r="NIL84" i="16"/>
  <c r="NHV84" i="16"/>
  <c r="NHF84" i="16"/>
  <c r="NGP84" i="16"/>
  <c r="NFZ84" i="16"/>
  <c r="NFJ84" i="16"/>
  <c r="NET84" i="16"/>
  <c r="NED84" i="16"/>
  <c r="NDN84" i="16"/>
  <c r="NCX84" i="16"/>
  <c r="NCH84" i="16"/>
  <c r="NBR84" i="16"/>
  <c r="NBB84" i="16"/>
  <c r="NAL84" i="16"/>
  <c r="MZV84" i="16"/>
  <c r="MZF84" i="16"/>
  <c r="MYP84" i="16"/>
  <c r="MXZ84" i="16"/>
  <c r="MXJ84" i="16"/>
  <c r="MWT84" i="16"/>
  <c r="MWD84" i="16"/>
  <c r="MVN84" i="16"/>
  <c r="MUX84" i="16"/>
  <c r="MUH84" i="16"/>
  <c r="MTR84" i="16"/>
  <c r="MTB84" i="16"/>
  <c r="MSL84" i="16"/>
  <c r="MRV84" i="16"/>
  <c r="MRF84" i="16"/>
  <c r="MQP84" i="16"/>
  <c r="MPZ84" i="16"/>
  <c r="MPJ84" i="16"/>
  <c r="MOT84" i="16"/>
  <c r="MOD84" i="16"/>
  <c r="MNN84" i="16"/>
  <c r="MMX84" i="16"/>
  <c r="MMH84" i="16"/>
  <c r="MLR84" i="16"/>
  <c r="MLB84" i="16"/>
  <c r="MKL84" i="16"/>
  <c r="MJV84" i="16"/>
  <c r="MJF84" i="16"/>
  <c r="MIP84" i="16"/>
  <c r="MHZ84" i="16"/>
  <c r="MHJ84" i="16"/>
  <c r="MGT84" i="16"/>
  <c r="MGD84" i="16"/>
  <c r="MFN84" i="16"/>
  <c r="MEX84" i="16"/>
  <c r="MEH84" i="16"/>
  <c r="MDR84" i="16"/>
  <c r="MDB84" i="16"/>
  <c r="MCL84" i="16"/>
  <c r="MBV84" i="16"/>
  <c r="MBF84" i="16"/>
  <c r="MAP84" i="16"/>
  <c r="LZZ84" i="16"/>
  <c r="LZJ84" i="16"/>
  <c r="LYT84" i="16"/>
  <c r="LYD84" i="16"/>
  <c r="LXN84" i="16"/>
  <c r="LWX84" i="16"/>
  <c r="LWH84" i="16"/>
  <c r="LVR84" i="16"/>
  <c r="LVB84" i="16"/>
  <c r="LUL84" i="16"/>
  <c r="LTV84" i="16"/>
  <c r="LTF84" i="16"/>
  <c r="LSP84" i="16"/>
  <c r="LRZ84" i="16"/>
  <c r="LRJ84" i="16"/>
  <c r="LQT84" i="16"/>
  <c r="LQD84" i="16"/>
  <c r="LPN84" i="16"/>
  <c r="LOX84" i="16"/>
  <c r="LOH84" i="16"/>
  <c r="LNR84" i="16"/>
  <c r="LNB84" i="16"/>
  <c r="LML84" i="16"/>
  <c r="LLV84" i="16"/>
  <c r="LLF84" i="16"/>
  <c r="LKP84" i="16"/>
  <c r="LJZ84" i="16"/>
  <c r="LJJ84" i="16"/>
  <c r="LIT84" i="16"/>
  <c r="LID84" i="16"/>
  <c r="LHN84" i="16"/>
  <c r="LGX84" i="16"/>
  <c r="LGH84" i="16"/>
  <c r="LFR84" i="16"/>
  <c r="LFB84" i="16"/>
  <c r="LEL84" i="16"/>
  <c r="LDV84" i="16"/>
  <c r="LDF84" i="16"/>
  <c r="LCP84" i="16"/>
  <c r="LBZ84" i="16"/>
  <c r="LBJ84" i="16"/>
  <c r="LAT84" i="16"/>
  <c r="LAD84" i="16"/>
  <c r="KZN84" i="16"/>
  <c r="KYX84" i="16"/>
  <c r="KYH84" i="16"/>
  <c r="KXR84" i="16"/>
  <c r="KXB84" i="16"/>
  <c r="KWL84" i="16"/>
  <c r="KVV84" i="16"/>
  <c r="KVF84" i="16"/>
  <c r="KUP84" i="16"/>
  <c r="KTZ84" i="16"/>
  <c r="KTJ84" i="16"/>
  <c r="KST84" i="16"/>
  <c r="KSD84" i="16"/>
  <c r="KRN84" i="16"/>
  <c r="KQX84" i="16"/>
  <c r="KQH84" i="16"/>
  <c r="KPR84" i="16"/>
  <c r="KPB84" i="16"/>
  <c r="KOL84" i="16"/>
  <c r="KNV84" i="16"/>
  <c r="KNF84" i="16"/>
  <c r="KMP84" i="16"/>
  <c r="KLZ84" i="16"/>
  <c r="KLJ84" i="16"/>
  <c r="KKT84" i="16"/>
  <c r="KKD84" i="16"/>
  <c r="KJN84" i="16"/>
  <c r="KIX84" i="16"/>
  <c r="KIH84" i="16"/>
  <c r="KHR84" i="16"/>
  <c r="KHB84" i="16"/>
  <c r="KGL84" i="16"/>
  <c r="KFV84" i="16"/>
  <c r="KFF84" i="16"/>
  <c r="KEP84" i="16"/>
  <c r="KDZ84" i="16"/>
  <c r="KDJ84" i="16"/>
  <c r="KCT84" i="16"/>
  <c r="KCD84" i="16"/>
  <c r="KBN84" i="16"/>
  <c r="KAX84" i="16"/>
  <c r="KAH84" i="16"/>
  <c r="JZR84" i="16"/>
  <c r="JZB84" i="16"/>
  <c r="JYL84" i="16"/>
  <c r="JXV84" i="16"/>
  <c r="JXF84" i="16"/>
  <c r="JWP84" i="16"/>
  <c r="JVZ84" i="16"/>
  <c r="JVJ84" i="16"/>
  <c r="JUT84" i="16"/>
  <c r="JUD84" i="16"/>
  <c r="JTN84" i="16"/>
  <c r="JSX84" i="16"/>
  <c r="JSH84" i="16"/>
  <c r="JRR84" i="16"/>
  <c r="JRB84" i="16"/>
  <c r="JQL84" i="16"/>
  <c r="JPV84" i="16"/>
  <c r="JPF84" i="16"/>
  <c r="JOP84" i="16"/>
  <c r="JNZ84" i="16"/>
  <c r="JNJ84" i="16"/>
  <c r="JMT84" i="16"/>
  <c r="JMD84" i="16"/>
  <c r="JLN84" i="16"/>
  <c r="JKX84" i="16"/>
  <c r="JKH84" i="16"/>
  <c r="JJR84" i="16"/>
  <c r="JJB84" i="16"/>
  <c r="JIL84" i="16"/>
  <c r="JHV84" i="16"/>
  <c r="JHF84" i="16"/>
  <c r="JGP84" i="16"/>
  <c r="JFZ84" i="16"/>
  <c r="JFJ84" i="16"/>
  <c r="JET84" i="16"/>
  <c r="JED84" i="16"/>
  <c r="JDN84" i="16"/>
  <c r="JCX84" i="16"/>
  <c r="JCH84" i="16"/>
  <c r="JBR84" i="16"/>
  <c r="JBB84" i="16"/>
  <c r="JAL84" i="16"/>
  <c r="IZV84" i="16"/>
  <c r="IZF84" i="16"/>
  <c r="IYP84" i="16"/>
  <c r="IXZ84" i="16"/>
  <c r="IXJ84" i="16"/>
  <c r="IWT84" i="16"/>
  <c r="IWD84" i="16"/>
  <c r="IVN84" i="16"/>
  <c r="IUX84" i="16"/>
  <c r="IUH84" i="16"/>
  <c r="ITR84" i="16"/>
  <c r="ITB84" i="16"/>
  <c r="ISL84" i="16"/>
  <c r="IRV84" i="16"/>
  <c r="IRF84" i="16"/>
  <c r="IQP84" i="16"/>
  <c r="IPZ84" i="16"/>
  <c r="IPJ84" i="16"/>
  <c r="IOT84" i="16"/>
  <c r="IOD84" i="16"/>
  <c r="INN84" i="16"/>
  <c r="IMX84" i="16"/>
  <c r="IMH84" i="16"/>
  <c r="ILR84" i="16"/>
  <c r="ILB84" i="16"/>
  <c r="IKL84" i="16"/>
  <c r="IJV84" i="16"/>
  <c r="IJF84" i="16"/>
  <c r="IIP84" i="16"/>
  <c r="IHZ84" i="16"/>
  <c r="IHJ84" i="16"/>
  <c r="IGT84" i="16"/>
  <c r="IGD84" i="16"/>
  <c r="IFN84" i="16"/>
  <c r="IEX84" i="16"/>
  <c r="IEH84" i="16"/>
  <c r="IDR84" i="16"/>
  <c r="IDB84" i="16"/>
  <c r="ICL84" i="16"/>
  <c r="IBV84" i="16"/>
  <c r="IBF84" i="16"/>
  <c r="IAP84" i="16"/>
  <c r="HZZ84" i="16"/>
  <c r="HZJ84" i="16"/>
  <c r="HYT84" i="16"/>
  <c r="HYD84" i="16"/>
  <c r="HXN84" i="16"/>
  <c r="HWX84" i="16"/>
  <c r="HWH84" i="16"/>
  <c r="HVR84" i="16"/>
  <c r="HVB84" i="16"/>
  <c r="HUL84" i="16"/>
  <c r="HTV84" i="16"/>
  <c r="HTF84" i="16"/>
  <c r="HSP84" i="16"/>
  <c r="HRZ84" i="16"/>
  <c r="HRJ84" i="16"/>
  <c r="HQT84" i="16"/>
  <c r="HQD84" i="16"/>
  <c r="HPN84" i="16"/>
  <c r="HOX84" i="16"/>
  <c r="HOH84" i="16"/>
  <c r="HNR84" i="16"/>
  <c r="HNB84" i="16"/>
  <c r="HML84" i="16"/>
  <c r="HLV84" i="16"/>
  <c r="HLF84" i="16"/>
  <c r="HKP84" i="16"/>
  <c r="HJZ84" i="16"/>
  <c r="HJJ84" i="16"/>
  <c r="HIT84" i="16"/>
  <c r="HID84" i="16"/>
  <c r="HHN84" i="16"/>
  <c r="HGX84" i="16"/>
  <c r="HGH84" i="16"/>
  <c r="HFR84" i="16"/>
  <c r="HFB84" i="16"/>
  <c r="HEL84" i="16"/>
  <c r="HDV84" i="16"/>
  <c r="HDF84" i="16"/>
  <c r="HCP84" i="16"/>
  <c r="HBZ84" i="16"/>
  <c r="HBJ84" i="16"/>
  <c r="HAT84" i="16"/>
  <c r="HAD84" i="16"/>
  <c r="GZN84" i="16"/>
  <c r="GYX84" i="16"/>
  <c r="GYH84" i="16"/>
  <c r="GXR84" i="16"/>
  <c r="GXB84" i="16"/>
  <c r="GWL84" i="16"/>
  <c r="GVV84" i="16"/>
  <c r="GVF84" i="16"/>
  <c r="GUP84" i="16"/>
  <c r="GTZ84" i="16"/>
  <c r="GTJ84" i="16"/>
  <c r="GST84" i="16"/>
  <c r="GSD84" i="16"/>
  <c r="GRN84" i="16"/>
  <c r="GQX84" i="16"/>
  <c r="GQH84" i="16"/>
  <c r="GPR84" i="16"/>
  <c r="GPB84" i="16"/>
  <c r="GOL84" i="16"/>
  <c r="GNV84" i="16"/>
  <c r="GNF84" i="16"/>
  <c r="GMP84" i="16"/>
  <c r="GLZ84" i="16"/>
  <c r="GLJ84" i="16"/>
  <c r="GKT84" i="16"/>
  <c r="GKD84" i="16"/>
  <c r="GJN84" i="16"/>
  <c r="GIX84" i="16"/>
  <c r="GIH84" i="16"/>
  <c r="GHR84" i="16"/>
  <c r="GHB84" i="16"/>
  <c r="GGL84" i="16"/>
  <c r="GFV84" i="16"/>
  <c r="GFF84" i="16"/>
  <c r="GEP84" i="16"/>
  <c r="GDZ84" i="16"/>
  <c r="GDJ84" i="16"/>
  <c r="GCT84" i="16"/>
  <c r="GCD84" i="16"/>
  <c r="GBN84" i="16"/>
  <c r="GAX84" i="16"/>
  <c r="GAH84" i="16"/>
  <c r="FZR84" i="16"/>
  <c r="FZB84" i="16"/>
  <c r="FYL84" i="16"/>
  <c r="FXV84" i="16"/>
  <c r="FXF84" i="16"/>
  <c r="FWP84" i="16"/>
  <c r="FVZ84" i="16"/>
  <c r="FVJ84" i="16"/>
  <c r="FUT84" i="16"/>
  <c r="FUD84" i="16"/>
  <c r="FTN84" i="16"/>
  <c r="FSX84" i="16"/>
  <c r="FSH84" i="16"/>
  <c r="FRR84" i="16"/>
  <c r="FRB84" i="16"/>
  <c r="FQL84" i="16"/>
  <c r="FPV84" i="16"/>
  <c r="FPF84" i="16"/>
  <c r="FOP84" i="16"/>
  <c r="FNZ84" i="16"/>
  <c r="FNJ84" i="16"/>
  <c r="FMT84" i="16"/>
  <c r="FMD84" i="16"/>
  <c r="FLN84" i="16"/>
  <c r="FKX84" i="16"/>
  <c r="FKH84" i="16"/>
  <c r="FJR84" i="16"/>
  <c r="FJB84" i="16"/>
  <c r="FIL84" i="16"/>
  <c r="FHV84" i="16"/>
  <c r="FHF84" i="16"/>
  <c r="FGP84" i="16"/>
  <c r="FFZ84" i="16"/>
  <c r="FFJ84" i="16"/>
  <c r="FET84" i="16"/>
  <c r="FED84" i="16"/>
  <c r="FDN84" i="16"/>
  <c r="FCX84" i="16"/>
  <c r="FCH84" i="16"/>
  <c r="FBR84" i="16"/>
  <c r="FBB84" i="16"/>
  <c r="FAL84" i="16"/>
  <c r="EZV84" i="16"/>
  <c r="EZF84" i="16"/>
  <c r="EYP84" i="16"/>
  <c r="EXZ84" i="16"/>
  <c r="EXJ84" i="16"/>
  <c r="EWT84" i="16"/>
  <c r="EWD84" i="16"/>
  <c r="EVN84" i="16"/>
  <c r="EUX84" i="16"/>
  <c r="EUH84" i="16"/>
  <c r="ETR84" i="16"/>
  <c r="ETB84" i="16"/>
  <c r="ESL84" i="16"/>
  <c r="ERV84" i="16"/>
  <c r="ERF84" i="16"/>
  <c r="EQP84" i="16"/>
  <c r="EPZ84" i="16"/>
  <c r="EPJ84" i="16"/>
  <c r="EOT84" i="16"/>
  <c r="EOD84" i="16"/>
  <c r="ENN84" i="16"/>
  <c r="EMX84" i="16"/>
  <c r="EMH84" i="16"/>
  <c r="ELR84" i="16"/>
  <c r="ELB84" i="16"/>
  <c r="EKL84" i="16"/>
  <c r="EJV84" i="16"/>
  <c r="EJF84" i="16"/>
  <c r="EIP84" i="16"/>
  <c r="EHZ84" i="16"/>
  <c r="EHJ84" i="16"/>
  <c r="EGT84" i="16"/>
  <c r="EGD84" i="16"/>
  <c r="EFN84" i="16"/>
  <c r="EEX84" i="16"/>
  <c r="EEH84" i="16"/>
  <c r="EDR84" i="16"/>
  <c r="EDB84" i="16"/>
  <c r="ECL84" i="16"/>
  <c r="EBV84" i="16"/>
  <c r="EBF84" i="16"/>
  <c r="EAP84" i="16"/>
  <c r="DZZ84" i="16"/>
  <c r="DZJ84" i="16"/>
  <c r="DYT84" i="16"/>
  <c r="DYD84" i="16"/>
  <c r="DXN84" i="16"/>
  <c r="DWX84" i="16"/>
  <c r="DWH84" i="16"/>
  <c r="DVR84" i="16"/>
  <c r="DVB84" i="16"/>
  <c r="DUL84" i="16"/>
  <c r="DTV84" i="16"/>
  <c r="DTF84" i="16"/>
  <c r="DSP84" i="16"/>
  <c r="DRZ84" i="16"/>
  <c r="DRJ84" i="16"/>
  <c r="DQT84" i="16"/>
  <c r="DQD84" i="16"/>
  <c r="DPN84" i="16"/>
  <c r="DOX84" i="16"/>
  <c r="DOH84" i="16"/>
  <c r="DNR84" i="16"/>
  <c r="DNB84" i="16"/>
  <c r="DML84" i="16"/>
  <c r="DLV84" i="16"/>
  <c r="DLF84" i="16"/>
  <c r="DKP84" i="16"/>
  <c r="DJZ84" i="16"/>
  <c r="DJJ84" i="16"/>
  <c r="DIT84" i="16"/>
  <c r="DID84" i="16"/>
  <c r="DHN84" i="16"/>
  <c r="DGX84" i="16"/>
  <c r="DGH84" i="16"/>
  <c r="DFR84" i="16"/>
  <c r="DFB84" i="16"/>
  <c r="DEL84" i="16"/>
  <c r="DDV84" i="16"/>
  <c r="DDF84" i="16"/>
  <c r="DCP84" i="16"/>
  <c r="DBZ84" i="16"/>
  <c r="DBJ84" i="16"/>
  <c r="DAT84" i="16"/>
  <c r="DAD84" i="16"/>
  <c r="CZN84" i="16"/>
  <c r="CYX84" i="16"/>
  <c r="CYH84" i="16"/>
  <c r="CXR84" i="16"/>
  <c r="CXB84" i="16"/>
  <c r="CWL84" i="16"/>
  <c r="CVV84" i="16"/>
  <c r="CVF84" i="16"/>
  <c r="CUP84" i="16"/>
  <c r="CTZ84" i="16"/>
  <c r="CTJ84" i="16"/>
  <c r="CST84" i="16"/>
  <c r="CSD84" i="16"/>
  <c r="CRN84" i="16"/>
  <c r="CQX84" i="16"/>
  <c r="CQH84" i="16"/>
  <c r="CPR84" i="16"/>
  <c r="CPB84" i="16"/>
  <c r="COL84" i="16"/>
  <c r="CNV84" i="16"/>
  <c r="CNF84" i="16"/>
  <c r="CMP84" i="16"/>
  <c r="CLZ84" i="16"/>
  <c r="CLJ84" i="16"/>
  <c r="CKT84" i="16"/>
  <c r="CKD84" i="16"/>
  <c r="CJN84" i="16"/>
  <c r="CIX84" i="16"/>
  <c r="CIH84" i="16"/>
  <c r="CHR84" i="16"/>
  <c r="CHB84" i="16"/>
  <c r="CGL84" i="16"/>
  <c r="CFV84" i="16"/>
  <c r="CFF84" i="16"/>
  <c r="CEP84" i="16"/>
  <c r="CDZ84" i="16"/>
  <c r="CDJ84" i="16"/>
  <c r="CCT84" i="16"/>
  <c r="CCD84" i="16"/>
  <c r="CBN84" i="16"/>
  <c r="CAX84" i="16"/>
  <c r="CAH84" i="16"/>
  <c r="BZR84" i="16"/>
  <c r="BZB84" i="16"/>
  <c r="BYL84" i="16"/>
  <c r="BXV84" i="16"/>
  <c r="BXF84" i="16"/>
  <c r="BWP84" i="16"/>
  <c r="BVZ84" i="16"/>
  <c r="BVJ84" i="16"/>
  <c r="BUT84" i="16"/>
  <c r="BUD84" i="16"/>
  <c r="BTN84" i="16"/>
  <c r="BSX84" i="16"/>
  <c r="BSH84" i="16"/>
  <c r="BRR84" i="16"/>
  <c r="BRB84" i="16"/>
  <c r="BQL84" i="16"/>
  <c r="BPV84" i="16"/>
  <c r="BPF84" i="16"/>
  <c r="BOP84" i="16"/>
  <c r="BNZ84" i="16"/>
  <c r="BNJ84" i="16"/>
  <c r="BMT84" i="16"/>
  <c r="BMD84" i="16"/>
  <c r="BLN84" i="16"/>
  <c r="BKX84" i="16"/>
  <c r="BKH84" i="16"/>
  <c r="BJR84" i="16"/>
  <c r="BJB84" i="16"/>
  <c r="BIL84" i="16"/>
  <c r="BHV84" i="16"/>
  <c r="BHF84" i="16"/>
  <c r="BGP84" i="16"/>
  <c r="BFZ84" i="16"/>
  <c r="BFJ84" i="16"/>
  <c r="BET84" i="16"/>
  <c r="BED84" i="16"/>
  <c r="BDN84" i="16"/>
  <c r="BCX84" i="16"/>
  <c r="BCH84" i="16"/>
  <c r="BBR84" i="16"/>
  <c r="BBB84" i="16"/>
  <c r="BAL84" i="16"/>
  <c r="AZV84" i="16"/>
  <c r="AZF84" i="16"/>
  <c r="AYP84" i="16"/>
  <c r="AXZ84" i="16"/>
  <c r="AXJ84" i="16"/>
  <c r="AWT84" i="16"/>
  <c r="AWD84" i="16"/>
  <c r="AVN84" i="16"/>
  <c r="AUX84" i="16"/>
  <c r="AUH84" i="16"/>
  <c r="ATR84" i="16"/>
  <c r="ATB84" i="16"/>
  <c r="ASL84" i="16"/>
  <c r="ARV84" i="16"/>
  <c r="ARF84" i="16"/>
  <c r="AQP84" i="16"/>
  <c r="APZ84" i="16"/>
  <c r="APJ84" i="16"/>
  <c r="AOT84" i="16"/>
  <c r="AOD84" i="16"/>
  <c r="ANN84" i="16"/>
  <c r="AMX84" i="16"/>
  <c r="AMH84" i="16"/>
  <c r="ALR84" i="16"/>
  <c r="ALB84" i="16"/>
  <c r="AKL84" i="16"/>
  <c r="AJV84" i="16"/>
  <c r="AJF84" i="16"/>
  <c r="AIP84" i="16"/>
  <c r="AHZ84" i="16"/>
  <c r="AHJ84" i="16"/>
  <c r="AGT84" i="16"/>
  <c r="AGD84" i="16"/>
  <c r="AFN84" i="16"/>
  <c r="AEX84" i="16"/>
  <c r="AEH84" i="16"/>
  <c r="ADR84" i="16"/>
  <c r="ADB84" i="16"/>
  <c r="ACL84" i="16"/>
  <c r="ABV84" i="16"/>
  <c r="ABF84" i="16"/>
  <c r="AAP84" i="16"/>
  <c r="ZZ84" i="16"/>
  <c r="ZJ84" i="16"/>
  <c r="YT84" i="16"/>
  <c r="YD84" i="16"/>
  <c r="XN84" i="16"/>
  <c r="WX84" i="16"/>
  <c r="WH84" i="16"/>
  <c r="VR84" i="16"/>
  <c r="VB84" i="16"/>
  <c r="UL84" i="16"/>
  <c r="TV84" i="16"/>
  <c r="TF84" i="16"/>
  <c r="SP84" i="16"/>
  <c r="RZ84" i="16"/>
  <c r="RJ84" i="16"/>
  <c r="QT84" i="16"/>
  <c r="QD84" i="16"/>
  <c r="PN84" i="16"/>
  <c r="OX84" i="16"/>
  <c r="OH84" i="16"/>
  <c r="NR84" i="16"/>
  <c r="NB84" i="16"/>
  <c r="ML84" i="16"/>
  <c r="LV84" i="16"/>
  <c r="LF84" i="16"/>
  <c r="KP84" i="16"/>
  <c r="JZ84" i="16"/>
  <c r="JJ84" i="16"/>
  <c r="IT84" i="16"/>
  <c r="ID84" i="16"/>
  <c r="HN84" i="16"/>
  <c r="GX84" i="16"/>
  <c r="GH84" i="16"/>
  <c r="FR84" i="16"/>
  <c r="FB84" i="16"/>
  <c r="EL84" i="16"/>
  <c r="DV84" i="16"/>
  <c r="DF84" i="16"/>
  <c r="CP84" i="16"/>
  <c r="BZ84" i="16"/>
  <c r="BJ84" i="16"/>
  <c r="AT84" i="16"/>
  <c r="AD84" i="16"/>
  <c r="J78" i="16"/>
  <c r="I78" i="16"/>
  <c r="H78" i="16"/>
  <c r="G47" i="16"/>
  <c r="N47" i="16" s="1"/>
  <c r="N28" i="17"/>
  <c r="N59" i="17"/>
  <c r="N58" i="17"/>
  <c r="I229" i="7"/>
  <c r="O229" i="7" s="1"/>
  <c r="O164" i="2"/>
  <c r="O148" i="2"/>
  <c r="H136" i="2"/>
  <c r="J136" i="2"/>
  <c r="O155" i="2"/>
  <c r="J107" i="2"/>
  <c r="O107" i="2" s="1"/>
  <c r="O122" i="2"/>
  <c r="O128" i="2"/>
  <c r="O104" i="2"/>
  <c r="I61" i="2"/>
  <c r="J61" i="2"/>
  <c r="G62" i="2"/>
  <c r="O62" i="2" s="1"/>
  <c r="O50" i="2"/>
  <c r="O74" i="1"/>
  <c r="O76" i="1"/>
  <c r="O40" i="1"/>
  <c r="O50" i="1"/>
  <c r="H30" i="1"/>
  <c r="O30" i="1"/>
  <c r="O33" i="1"/>
  <c r="O237" i="7"/>
  <c r="O239" i="7"/>
  <c r="O204" i="7"/>
  <c r="O212" i="7"/>
  <c r="O183" i="7"/>
  <c r="O173" i="7"/>
  <c r="O177" i="7"/>
  <c r="O161" i="7"/>
  <c r="O141" i="7"/>
  <c r="O135" i="7"/>
  <c r="O137" i="7"/>
  <c r="O142" i="7"/>
  <c r="O143" i="7"/>
  <c r="O144" i="7"/>
  <c r="O119" i="7"/>
  <c r="O122" i="7"/>
  <c r="O125" i="7"/>
  <c r="O146" i="7"/>
  <c r="O113" i="7"/>
  <c r="O147" i="7"/>
  <c r="O115" i="7"/>
  <c r="O112" i="7"/>
  <c r="O148" i="7"/>
  <c r="O145" i="7"/>
  <c r="O120" i="7"/>
  <c r="O126" i="7"/>
  <c r="O149" i="7"/>
  <c r="O124" i="7"/>
  <c r="O151" i="7"/>
  <c r="O150" i="7"/>
  <c r="O123" i="7"/>
  <c r="O152" i="7"/>
  <c r="O154" i="7"/>
  <c r="O155" i="7"/>
  <c r="O162" i="7"/>
  <c r="O156" i="7"/>
  <c r="O157" i="7"/>
  <c r="O165" i="7"/>
  <c r="O166" i="7"/>
  <c r="O164" i="7"/>
  <c r="O171" i="7"/>
  <c r="O163" i="7"/>
  <c r="O168" i="7"/>
  <c r="O172" i="7"/>
  <c r="O176" i="7"/>
  <c r="O178" i="7"/>
  <c r="O179" i="7"/>
  <c r="O181" i="7"/>
  <c r="O182" i="7"/>
  <c r="O170" i="7"/>
  <c r="O184" i="7"/>
  <c r="O186" i="7"/>
  <c r="O187" i="7"/>
  <c r="O188" i="7"/>
  <c r="O191" i="7"/>
  <c r="O190" i="7"/>
  <c r="O195" i="7"/>
  <c r="O198" i="7"/>
  <c r="O200" i="7"/>
  <c r="O201" i="7"/>
  <c r="O197" i="7"/>
  <c r="O194" i="7"/>
  <c r="O196" i="7"/>
  <c r="O205" i="7"/>
  <c r="O206" i="7"/>
  <c r="O207" i="7"/>
  <c r="O208" i="7"/>
  <c r="O209" i="7"/>
  <c r="O211" i="7"/>
  <c r="O202" i="7"/>
  <c r="O213" i="7"/>
  <c r="O214" i="7"/>
  <c r="O217" i="7"/>
  <c r="O218" i="7"/>
  <c r="O219" i="7"/>
  <c r="O220" i="7"/>
  <c r="O222" i="7"/>
  <c r="O224" i="7"/>
  <c r="O231" i="7"/>
  <c r="O227" i="7"/>
  <c r="O232" i="7"/>
  <c r="O230" i="7"/>
  <c r="O233" i="7"/>
  <c r="O228" i="7"/>
  <c r="O234" i="7"/>
  <c r="O235" i="7"/>
  <c r="O236" i="7"/>
  <c r="O88" i="7"/>
  <c r="O101" i="7"/>
  <c r="O73" i="7"/>
  <c r="O67" i="7"/>
  <c r="O74" i="7"/>
  <c r="O35" i="7"/>
  <c r="O55" i="7"/>
  <c r="O39" i="7"/>
  <c r="O26" i="7"/>
  <c r="O109" i="8"/>
  <c r="O103" i="8"/>
  <c r="O104" i="8"/>
  <c r="O87" i="8"/>
  <c r="O94" i="8"/>
  <c r="O67" i="8"/>
  <c r="O58" i="8"/>
  <c r="O44" i="8"/>
  <c r="O43" i="8"/>
  <c r="I176" i="16"/>
  <c r="N176" i="16" s="1"/>
  <c r="G158" i="16"/>
  <c r="N158" i="16" s="1"/>
  <c r="I127" i="16"/>
  <c r="N127" i="16" s="1"/>
  <c r="H120" i="16"/>
  <c r="N120" i="16" s="1"/>
  <c r="I117" i="16"/>
  <c r="N117" i="16" s="1"/>
  <c r="I128" i="16"/>
  <c r="N128" i="16" s="1"/>
  <c r="O75" i="7"/>
  <c r="O109" i="7"/>
  <c r="O108" i="7"/>
  <c r="O107" i="7"/>
  <c r="O106" i="7"/>
  <c r="O105" i="7"/>
  <c r="O102" i="7"/>
  <c r="O82" i="7"/>
  <c r="O100" i="7"/>
  <c r="O99" i="7"/>
  <c r="O98" i="7"/>
  <c r="O95" i="7"/>
  <c r="O93" i="7"/>
  <c r="O92" i="7"/>
  <c r="O91" i="7"/>
  <c r="O86" i="7"/>
  <c r="O81" i="7"/>
  <c r="O84" i="7"/>
  <c r="O83" i="7"/>
  <c r="O80" i="7"/>
  <c r="G79" i="7"/>
  <c r="O79" i="7" s="1"/>
  <c r="O77" i="7"/>
  <c r="O78" i="7"/>
  <c r="H52" i="16"/>
  <c r="G52" i="16"/>
  <c r="XFB45" i="16"/>
  <c r="XEL45" i="16"/>
  <c r="XDV45" i="16"/>
  <c r="XDF45" i="16"/>
  <c r="XCP45" i="16"/>
  <c r="XBZ45" i="16"/>
  <c r="XBJ45" i="16"/>
  <c r="XAT45" i="16"/>
  <c r="XAD45" i="16"/>
  <c r="WZN45" i="16"/>
  <c r="WYX45" i="16"/>
  <c r="WYH45" i="16"/>
  <c r="WXR45" i="16"/>
  <c r="WXB45" i="16"/>
  <c r="WWL45" i="16"/>
  <c r="WVV45" i="16"/>
  <c r="WVF45" i="16"/>
  <c r="WUP45" i="16"/>
  <c r="WTZ45" i="16"/>
  <c r="WTJ45" i="16"/>
  <c r="WST45" i="16"/>
  <c r="WSD45" i="16"/>
  <c r="WRN45" i="16"/>
  <c r="WQX45" i="16"/>
  <c r="WQH45" i="16"/>
  <c r="WPR45" i="16"/>
  <c r="WPB45" i="16"/>
  <c r="WOL45" i="16"/>
  <c r="WNV45" i="16"/>
  <c r="WNF45" i="16"/>
  <c r="WMP45" i="16"/>
  <c r="WLZ45" i="16"/>
  <c r="WLJ45" i="16"/>
  <c r="WKT45" i="16"/>
  <c r="WKD45" i="16"/>
  <c r="WJN45" i="16"/>
  <c r="WIX45" i="16"/>
  <c r="WIH45" i="16"/>
  <c r="WHR45" i="16"/>
  <c r="WHB45" i="16"/>
  <c r="WGL45" i="16"/>
  <c r="WFV45" i="16"/>
  <c r="WFF45" i="16"/>
  <c r="WEP45" i="16"/>
  <c r="WDZ45" i="16"/>
  <c r="WDJ45" i="16"/>
  <c r="WCT45" i="16"/>
  <c r="WCD45" i="16"/>
  <c r="WBN45" i="16"/>
  <c r="WAX45" i="16"/>
  <c r="WAH45" i="16"/>
  <c r="VZR45" i="16"/>
  <c r="VZB45" i="16"/>
  <c r="VYL45" i="16"/>
  <c r="VXV45" i="16"/>
  <c r="VXF45" i="16"/>
  <c r="VWP45" i="16"/>
  <c r="VVZ45" i="16"/>
  <c r="VVJ45" i="16"/>
  <c r="VUT45" i="16"/>
  <c r="VUD45" i="16"/>
  <c r="VTN45" i="16"/>
  <c r="VSX45" i="16"/>
  <c r="VSH45" i="16"/>
  <c r="VRR45" i="16"/>
  <c r="VRB45" i="16"/>
  <c r="VQL45" i="16"/>
  <c r="VPV45" i="16"/>
  <c r="VPF45" i="16"/>
  <c r="VOP45" i="16"/>
  <c r="VNZ45" i="16"/>
  <c r="VNJ45" i="16"/>
  <c r="VMT45" i="16"/>
  <c r="VMD45" i="16"/>
  <c r="VLN45" i="16"/>
  <c r="VKX45" i="16"/>
  <c r="VKH45" i="16"/>
  <c r="VJR45" i="16"/>
  <c r="VJB45" i="16"/>
  <c r="VIL45" i="16"/>
  <c r="VHV45" i="16"/>
  <c r="VHF45" i="16"/>
  <c r="VGP45" i="16"/>
  <c r="VFZ45" i="16"/>
  <c r="VFJ45" i="16"/>
  <c r="VET45" i="16"/>
  <c r="VED45" i="16"/>
  <c r="VDN45" i="16"/>
  <c r="VCX45" i="16"/>
  <c r="VCH45" i="16"/>
  <c r="VBR45" i="16"/>
  <c r="VBB45" i="16"/>
  <c r="VAL45" i="16"/>
  <c r="UZV45" i="16"/>
  <c r="UZF45" i="16"/>
  <c r="UYP45" i="16"/>
  <c r="UXZ45" i="16"/>
  <c r="UXJ45" i="16"/>
  <c r="UWT45" i="16"/>
  <c r="UWD45" i="16"/>
  <c r="UVN45" i="16"/>
  <c r="UUX45" i="16"/>
  <c r="UUH45" i="16"/>
  <c r="UTR45" i="16"/>
  <c r="UTB45" i="16"/>
  <c r="USL45" i="16"/>
  <c r="URV45" i="16"/>
  <c r="URF45" i="16"/>
  <c r="UQP45" i="16"/>
  <c r="UPZ45" i="16"/>
  <c r="UPJ45" i="16"/>
  <c r="UOT45" i="16"/>
  <c r="UOD45" i="16"/>
  <c r="UNN45" i="16"/>
  <c r="UMX45" i="16"/>
  <c r="UMH45" i="16"/>
  <c r="ULR45" i="16"/>
  <c r="ULB45" i="16"/>
  <c r="UKL45" i="16"/>
  <c r="UJV45" i="16"/>
  <c r="UJF45" i="16"/>
  <c r="UIP45" i="16"/>
  <c r="UHZ45" i="16"/>
  <c r="UHJ45" i="16"/>
  <c r="UGT45" i="16"/>
  <c r="UGD45" i="16"/>
  <c r="UFN45" i="16"/>
  <c r="UEX45" i="16"/>
  <c r="UEH45" i="16"/>
  <c r="UDR45" i="16"/>
  <c r="UDB45" i="16"/>
  <c r="UCL45" i="16"/>
  <c r="UBV45" i="16"/>
  <c r="UBF45" i="16"/>
  <c r="UAP45" i="16"/>
  <c r="TZZ45" i="16"/>
  <c r="TZJ45" i="16"/>
  <c r="TYT45" i="16"/>
  <c r="TYD45" i="16"/>
  <c r="TXN45" i="16"/>
  <c r="TWX45" i="16"/>
  <c r="TWH45" i="16"/>
  <c r="TVR45" i="16"/>
  <c r="TVB45" i="16"/>
  <c r="TUL45" i="16"/>
  <c r="TTV45" i="16"/>
  <c r="TTF45" i="16"/>
  <c r="TSP45" i="16"/>
  <c r="TRZ45" i="16"/>
  <c r="TRJ45" i="16"/>
  <c r="TQT45" i="16"/>
  <c r="TQD45" i="16"/>
  <c r="TPN45" i="16"/>
  <c r="TOX45" i="16"/>
  <c r="TOH45" i="16"/>
  <c r="TNR45" i="16"/>
  <c r="TNB45" i="16"/>
  <c r="TML45" i="16"/>
  <c r="TLV45" i="16"/>
  <c r="TLF45" i="16"/>
  <c r="TKP45" i="16"/>
  <c r="TJZ45" i="16"/>
  <c r="TJJ45" i="16"/>
  <c r="TIT45" i="16"/>
  <c r="TID45" i="16"/>
  <c r="THN45" i="16"/>
  <c r="TGX45" i="16"/>
  <c r="TGH45" i="16"/>
  <c r="TFR45" i="16"/>
  <c r="TFB45" i="16"/>
  <c r="TEL45" i="16"/>
  <c r="TDV45" i="16"/>
  <c r="TDF45" i="16"/>
  <c r="TCP45" i="16"/>
  <c r="TBZ45" i="16"/>
  <c r="TBJ45" i="16"/>
  <c r="TAT45" i="16"/>
  <c r="TAD45" i="16"/>
  <c r="SZN45" i="16"/>
  <c r="SYX45" i="16"/>
  <c r="SYH45" i="16"/>
  <c r="SXR45" i="16"/>
  <c r="SXB45" i="16"/>
  <c r="SWL45" i="16"/>
  <c r="SVV45" i="16"/>
  <c r="SVF45" i="16"/>
  <c r="SUP45" i="16"/>
  <c r="STZ45" i="16"/>
  <c r="STJ45" i="16"/>
  <c r="SST45" i="16"/>
  <c r="SSD45" i="16"/>
  <c r="SRN45" i="16"/>
  <c r="SQX45" i="16"/>
  <c r="SQH45" i="16"/>
  <c r="SPR45" i="16"/>
  <c r="SPB45" i="16"/>
  <c r="SOL45" i="16"/>
  <c r="SNV45" i="16"/>
  <c r="SNF45" i="16"/>
  <c r="SMP45" i="16"/>
  <c r="SLZ45" i="16"/>
  <c r="SLJ45" i="16"/>
  <c r="SKT45" i="16"/>
  <c r="SKD45" i="16"/>
  <c r="SJN45" i="16"/>
  <c r="SIX45" i="16"/>
  <c r="SIH45" i="16"/>
  <c r="SHR45" i="16"/>
  <c r="SHB45" i="16"/>
  <c r="SGL45" i="16"/>
  <c r="SFV45" i="16"/>
  <c r="SFF45" i="16"/>
  <c r="SEP45" i="16"/>
  <c r="SDZ45" i="16"/>
  <c r="SDJ45" i="16"/>
  <c r="SCT45" i="16"/>
  <c r="SCD45" i="16"/>
  <c r="SBN45" i="16"/>
  <c r="SAX45" i="16"/>
  <c r="SAH45" i="16"/>
  <c r="RZR45" i="16"/>
  <c r="RZB45" i="16"/>
  <c r="RYL45" i="16"/>
  <c r="RXV45" i="16"/>
  <c r="RXF45" i="16"/>
  <c r="RWP45" i="16"/>
  <c r="RVZ45" i="16"/>
  <c r="RVJ45" i="16"/>
  <c r="RUT45" i="16"/>
  <c r="RUD45" i="16"/>
  <c r="RTN45" i="16"/>
  <c r="RSX45" i="16"/>
  <c r="RSH45" i="16"/>
  <c r="RRR45" i="16"/>
  <c r="RRB45" i="16"/>
  <c r="RQL45" i="16"/>
  <c r="RPV45" i="16"/>
  <c r="RPF45" i="16"/>
  <c r="ROP45" i="16"/>
  <c r="RNZ45" i="16"/>
  <c r="RNJ45" i="16"/>
  <c r="RMT45" i="16"/>
  <c r="RMD45" i="16"/>
  <c r="RLN45" i="16"/>
  <c r="RKX45" i="16"/>
  <c r="RKH45" i="16"/>
  <c r="RJR45" i="16"/>
  <c r="RJB45" i="16"/>
  <c r="RIL45" i="16"/>
  <c r="RHV45" i="16"/>
  <c r="RHF45" i="16"/>
  <c r="RGP45" i="16"/>
  <c r="RFZ45" i="16"/>
  <c r="RFJ45" i="16"/>
  <c r="RET45" i="16"/>
  <c r="RED45" i="16"/>
  <c r="RDN45" i="16"/>
  <c r="RCX45" i="16"/>
  <c r="RCH45" i="16"/>
  <c r="RBR45" i="16"/>
  <c r="RBB45" i="16"/>
  <c r="RAL45" i="16"/>
  <c r="QZV45" i="16"/>
  <c r="QZF45" i="16"/>
  <c r="QYP45" i="16"/>
  <c r="QXZ45" i="16"/>
  <c r="QXJ45" i="16"/>
  <c r="QWT45" i="16"/>
  <c r="QWD45" i="16"/>
  <c r="QVN45" i="16"/>
  <c r="QUX45" i="16"/>
  <c r="QUH45" i="16"/>
  <c r="QTR45" i="16"/>
  <c r="QTB45" i="16"/>
  <c r="QSL45" i="16"/>
  <c r="QRV45" i="16"/>
  <c r="QRF45" i="16"/>
  <c r="QQP45" i="16"/>
  <c r="QPZ45" i="16"/>
  <c r="QPJ45" i="16"/>
  <c r="QOT45" i="16"/>
  <c r="QOD45" i="16"/>
  <c r="QNN45" i="16"/>
  <c r="QMX45" i="16"/>
  <c r="QMH45" i="16"/>
  <c r="QLR45" i="16"/>
  <c r="QLB45" i="16"/>
  <c r="QKL45" i="16"/>
  <c r="QJV45" i="16"/>
  <c r="QJF45" i="16"/>
  <c r="QIP45" i="16"/>
  <c r="QHZ45" i="16"/>
  <c r="QHJ45" i="16"/>
  <c r="QGT45" i="16"/>
  <c r="QGD45" i="16"/>
  <c r="QFN45" i="16"/>
  <c r="QEX45" i="16"/>
  <c r="QEH45" i="16"/>
  <c r="QDR45" i="16"/>
  <c r="QDB45" i="16"/>
  <c r="QCL45" i="16"/>
  <c r="QBV45" i="16"/>
  <c r="QBF45" i="16"/>
  <c r="QAP45" i="16"/>
  <c r="PZZ45" i="16"/>
  <c r="PZJ45" i="16"/>
  <c r="PYT45" i="16"/>
  <c r="PYD45" i="16"/>
  <c r="PXN45" i="16"/>
  <c r="PWX45" i="16"/>
  <c r="PWH45" i="16"/>
  <c r="PVR45" i="16"/>
  <c r="PVB45" i="16"/>
  <c r="PUL45" i="16"/>
  <c r="PTV45" i="16"/>
  <c r="PTF45" i="16"/>
  <c r="PSP45" i="16"/>
  <c r="PRZ45" i="16"/>
  <c r="PRJ45" i="16"/>
  <c r="PQT45" i="16"/>
  <c r="PQD45" i="16"/>
  <c r="PPN45" i="16"/>
  <c r="POX45" i="16"/>
  <c r="POH45" i="16"/>
  <c r="PNR45" i="16"/>
  <c r="PNB45" i="16"/>
  <c r="PML45" i="16"/>
  <c r="PLV45" i="16"/>
  <c r="PLF45" i="16"/>
  <c r="PKP45" i="16"/>
  <c r="PJZ45" i="16"/>
  <c r="PJJ45" i="16"/>
  <c r="PIT45" i="16"/>
  <c r="PID45" i="16"/>
  <c r="PHN45" i="16"/>
  <c r="PGX45" i="16"/>
  <c r="PGH45" i="16"/>
  <c r="PFR45" i="16"/>
  <c r="PFB45" i="16"/>
  <c r="PEL45" i="16"/>
  <c r="PDV45" i="16"/>
  <c r="PDF45" i="16"/>
  <c r="PCP45" i="16"/>
  <c r="PBZ45" i="16"/>
  <c r="PBJ45" i="16"/>
  <c r="PAT45" i="16"/>
  <c r="PAD45" i="16"/>
  <c r="OZN45" i="16"/>
  <c r="OYX45" i="16"/>
  <c r="OYH45" i="16"/>
  <c r="OXR45" i="16"/>
  <c r="OXB45" i="16"/>
  <c r="OWL45" i="16"/>
  <c r="OVV45" i="16"/>
  <c r="OVF45" i="16"/>
  <c r="OUP45" i="16"/>
  <c r="OTZ45" i="16"/>
  <c r="OTJ45" i="16"/>
  <c r="OST45" i="16"/>
  <c r="OSD45" i="16"/>
  <c r="ORN45" i="16"/>
  <c r="OQX45" i="16"/>
  <c r="OQH45" i="16"/>
  <c r="OPR45" i="16"/>
  <c r="OPB45" i="16"/>
  <c r="OOL45" i="16"/>
  <c r="ONV45" i="16"/>
  <c r="ONF45" i="16"/>
  <c r="OMP45" i="16"/>
  <c r="OLZ45" i="16"/>
  <c r="OLJ45" i="16"/>
  <c r="OKT45" i="16"/>
  <c r="OKD45" i="16"/>
  <c r="OJN45" i="16"/>
  <c r="OIX45" i="16"/>
  <c r="OIH45" i="16"/>
  <c r="OHR45" i="16"/>
  <c r="OHB45" i="16"/>
  <c r="OGL45" i="16"/>
  <c r="OFV45" i="16"/>
  <c r="OFF45" i="16"/>
  <c r="OEP45" i="16"/>
  <c r="ODZ45" i="16"/>
  <c r="ODJ45" i="16"/>
  <c r="OCT45" i="16"/>
  <c r="OCD45" i="16"/>
  <c r="OBN45" i="16"/>
  <c r="OAX45" i="16"/>
  <c r="OAH45" i="16"/>
  <c r="NZR45" i="16"/>
  <c r="NZB45" i="16"/>
  <c r="NYL45" i="16"/>
  <c r="NXV45" i="16"/>
  <c r="NXF45" i="16"/>
  <c r="NWP45" i="16"/>
  <c r="NVZ45" i="16"/>
  <c r="NVJ45" i="16"/>
  <c r="NUT45" i="16"/>
  <c r="NUD45" i="16"/>
  <c r="NTN45" i="16"/>
  <c r="NSX45" i="16"/>
  <c r="NSH45" i="16"/>
  <c r="NRR45" i="16"/>
  <c r="NRB45" i="16"/>
  <c r="NQL45" i="16"/>
  <c r="NPV45" i="16"/>
  <c r="NPF45" i="16"/>
  <c r="NOP45" i="16"/>
  <c r="NNZ45" i="16"/>
  <c r="NNJ45" i="16"/>
  <c r="NMT45" i="16"/>
  <c r="NMD45" i="16"/>
  <c r="NLN45" i="16"/>
  <c r="NKX45" i="16"/>
  <c r="NKH45" i="16"/>
  <c r="NJR45" i="16"/>
  <c r="NJB45" i="16"/>
  <c r="NIL45" i="16"/>
  <c r="NHV45" i="16"/>
  <c r="NHF45" i="16"/>
  <c r="NGP45" i="16"/>
  <c r="NFZ45" i="16"/>
  <c r="NFJ45" i="16"/>
  <c r="NET45" i="16"/>
  <c r="NED45" i="16"/>
  <c r="NDN45" i="16"/>
  <c r="NCX45" i="16"/>
  <c r="NCH45" i="16"/>
  <c r="NBR45" i="16"/>
  <c r="NBB45" i="16"/>
  <c r="NAL45" i="16"/>
  <c r="MZV45" i="16"/>
  <c r="MZF45" i="16"/>
  <c r="MYP45" i="16"/>
  <c r="MXZ45" i="16"/>
  <c r="MXJ45" i="16"/>
  <c r="MWT45" i="16"/>
  <c r="MWD45" i="16"/>
  <c r="MVN45" i="16"/>
  <c r="MUX45" i="16"/>
  <c r="MUH45" i="16"/>
  <c r="MTR45" i="16"/>
  <c r="MTB45" i="16"/>
  <c r="MSL45" i="16"/>
  <c r="MRV45" i="16"/>
  <c r="MRF45" i="16"/>
  <c r="MQP45" i="16"/>
  <c r="MPZ45" i="16"/>
  <c r="MPJ45" i="16"/>
  <c r="MOT45" i="16"/>
  <c r="MOD45" i="16"/>
  <c r="MNN45" i="16"/>
  <c r="MMX45" i="16"/>
  <c r="MMH45" i="16"/>
  <c r="MLR45" i="16"/>
  <c r="MLB45" i="16"/>
  <c r="MKL45" i="16"/>
  <c r="MJV45" i="16"/>
  <c r="MJF45" i="16"/>
  <c r="MIP45" i="16"/>
  <c r="MHZ45" i="16"/>
  <c r="MHJ45" i="16"/>
  <c r="MGT45" i="16"/>
  <c r="MGD45" i="16"/>
  <c r="MFN45" i="16"/>
  <c r="MEX45" i="16"/>
  <c r="MEH45" i="16"/>
  <c r="MDR45" i="16"/>
  <c r="MDB45" i="16"/>
  <c r="MCL45" i="16"/>
  <c r="MBV45" i="16"/>
  <c r="MBF45" i="16"/>
  <c r="MAP45" i="16"/>
  <c r="LZZ45" i="16"/>
  <c r="LZJ45" i="16"/>
  <c r="LYT45" i="16"/>
  <c r="LYD45" i="16"/>
  <c r="LXN45" i="16"/>
  <c r="LWX45" i="16"/>
  <c r="LWH45" i="16"/>
  <c r="LVR45" i="16"/>
  <c r="LVB45" i="16"/>
  <c r="LUL45" i="16"/>
  <c r="LTV45" i="16"/>
  <c r="LTF45" i="16"/>
  <c r="LSP45" i="16"/>
  <c r="LRZ45" i="16"/>
  <c r="LRJ45" i="16"/>
  <c r="LQT45" i="16"/>
  <c r="LQD45" i="16"/>
  <c r="LPN45" i="16"/>
  <c r="LOX45" i="16"/>
  <c r="LOH45" i="16"/>
  <c r="LNR45" i="16"/>
  <c r="LNB45" i="16"/>
  <c r="LML45" i="16"/>
  <c r="LLV45" i="16"/>
  <c r="LLF45" i="16"/>
  <c r="LKP45" i="16"/>
  <c r="LJZ45" i="16"/>
  <c r="LJJ45" i="16"/>
  <c r="LIT45" i="16"/>
  <c r="LID45" i="16"/>
  <c r="LHN45" i="16"/>
  <c r="LGX45" i="16"/>
  <c r="LGH45" i="16"/>
  <c r="LFR45" i="16"/>
  <c r="LFB45" i="16"/>
  <c r="LEL45" i="16"/>
  <c r="LDV45" i="16"/>
  <c r="LDF45" i="16"/>
  <c r="LCP45" i="16"/>
  <c r="LBZ45" i="16"/>
  <c r="LBJ45" i="16"/>
  <c r="LAT45" i="16"/>
  <c r="LAD45" i="16"/>
  <c r="KZN45" i="16"/>
  <c r="KYX45" i="16"/>
  <c r="KYH45" i="16"/>
  <c r="KXR45" i="16"/>
  <c r="KXB45" i="16"/>
  <c r="KWL45" i="16"/>
  <c r="KVV45" i="16"/>
  <c r="KVF45" i="16"/>
  <c r="KUP45" i="16"/>
  <c r="KTZ45" i="16"/>
  <c r="KTJ45" i="16"/>
  <c r="KST45" i="16"/>
  <c r="KSD45" i="16"/>
  <c r="KRN45" i="16"/>
  <c r="KQX45" i="16"/>
  <c r="KQH45" i="16"/>
  <c r="KPR45" i="16"/>
  <c r="KPB45" i="16"/>
  <c r="KOL45" i="16"/>
  <c r="KNV45" i="16"/>
  <c r="KNF45" i="16"/>
  <c r="KMP45" i="16"/>
  <c r="KLZ45" i="16"/>
  <c r="KLJ45" i="16"/>
  <c r="KKT45" i="16"/>
  <c r="KKD45" i="16"/>
  <c r="KJN45" i="16"/>
  <c r="KIX45" i="16"/>
  <c r="KIH45" i="16"/>
  <c r="KHR45" i="16"/>
  <c r="KHB45" i="16"/>
  <c r="KGL45" i="16"/>
  <c r="KFV45" i="16"/>
  <c r="KFF45" i="16"/>
  <c r="KEP45" i="16"/>
  <c r="KDZ45" i="16"/>
  <c r="KDJ45" i="16"/>
  <c r="KCT45" i="16"/>
  <c r="KCD45" i="16"/>
  <c r="KBN45" i="16"/>
  <c r="KAX45" i="16"/>
  <c r="KAH45" i="16"/>
  <c r="JZR45" i="16"/>
  <c r="JZB45" i="16"/>
  <c r="JYL45" i="16"/>
  <c r="JXV45" i="16"/>
  <c r="JXF45" i="16"/>
  <c r="JWP45" i="16"/>
  <c r="JVZ45" i="16"/>
  <c r="JVJ45" i="16"/>
  <c r="JUT45" i="16"/>
  <c r="JUD45" i="16"/>
  <c r="JTN45" i="16"/>
  <c r="JSX45" i="16"/>
  <c r="JSH45" i="16"/>
  <c r="JRR45" i="16"/>
  <c r="JRB45" i="16"/>
  <c r="JQL45" i="16"/>
  <c r="JPV45" i="16"/>
  <c r="JPF45" i="16"/>
  <c r="JOP45" i="16"/>
  <c r="JNZ45" i="16"/>
  <c r="JNJ45" i="16"/>
  <c r="JMT45" i="16"/>
  <c r="JMD45" i="16"/>
  <c r="JLN45" i="16"/>
  <c r="JKX45" i="16"/>
  <c r="JKH45" i="16"/>
  <c r="JJR45" i="16"/>
  <c r="JJB45" i="16"/>
  <c r="JIL45" i="16"/>
  <c r="JHV45" i="16"/>
  <c r="JHF45" i="16"/>
  <c r="JGP45" i="16"/>
  <c r="JFZ45" i="16"/>
  <c r="JFJ45" i="16"/>
  <c r="JET45" i="16"/>
  <c r="JED45" i="16"/>
  <c r="JDN45" i="16"/>
  <c r="JCX45" i="16"/>
  <c r="JCH45" i="16"/>
  <c r="JBR45" i="16"/>
  <c r="JBB45" i="16"/>
  <c r="JAL45" i="16"/>
  <c r="IZV45" i="16"/>
  <c r="IZF45" i="16"/>
  <c r="IYP45" i="16"/>
  <c r="IXZ45" i="16"/>
  <c r="IXJ45" i="16"/>
  <c r="IWT45" i="16"/>
  <c r="IWD45" i="16"/>
  <c r="IVN45" i="16"/>
  <c r="IUX45" i="16"/>
  <c r="IUH45" i="16"/>
  <c r="ITR45" i="16"/>
  <c r="ITB45" i="16"/>
  <c r="ISL45" i="16"/>
  <c r="IRV45" i="16"/>
  <c r="IRF45" i="16"/>
  <c r="IQP45" i="16"/>
  <c r="IPZ45" i="16"/>
  <c r="IPJ45" i="16"/>
  <c r="IOT45" i="16"/>
  <c r="IOD45" i="16"/>
  <c r="INN45" i="16"/>
  <c r="IMX45" i="16"/>
  <c r="IMH45" i="16"/>
  <c r="ILR45" i="16"/>
  <c r="ILB45" i="16"/>
  <c r="IKL45" i="16"/>
  <c r="IJV45" i="16"/>
  <c r="IJF45" i="16"/>
  <c r="IIP45" i="16"/>
  <c r="IHZ45" i="16"/>
  <c r="IHJ45" i="16"/>
  <c r="IGT45" i="16"/>
  <c r="IGD45" i="16"/>
  <c r="IFN45" i="16"/>
  <c r="IEX45" i="16"/>
  <c r="IEH45" i="16"/>
  <c r="IDR45" i="16"/>
  <c r="IDB45" i="16"/>
  <c r="ICL45" i="16"/>
  <c r="IBV45" i="16"/>
  <c r="IBF45" i="16"/>
  <c r="IAP45" i="16"/>
  <c r="HZZ45" i="16"/>
  <c r="HZJ45" i="16"/>
  <c r="HYT45" i="16"/>
  <c r="HYD45" i="16"/>
  <c r="HXN45" i="16"/>
  <c r="HWX45" i="16"/>
  <c r="HWH45" i="16"/>
  <c r="HVR45" i="16"/>
  <c r="HVB45" i="16"/>
  <c r="HUL45" i="16"/>
  <c r="HTV45" i="16"/>
  <c r="HTF45" i="16"/>
  <c r="HSP45" i="16"/>
  <c r="HRZ45" i="16"/>
  <c r="HRJ45" i="16"/>
  <c r="HQT45" i="16"/>
  <c r="HQD45" i="16"/>
  <c r="HPN45" i="16"/>
  <c r="HOX45" i="16"/>
  <c r="HOH45" i="16"/>
  <c r="HNR45" i="16"/>
  <c r="HNB45" i="16"/>
  <c r="HML45" i="16"/>
  <c r="HLV45" i="16"/>
  <c r="HLF45" i="16"/>
  <c r="HKP45" i="16"/>
  <c r="HJZ45" i="16"/>
  <c r="HJJ45" i="16"/>
  <c r="HIT45" i="16"/>
  <c r="HID45" i="16"/>
  <c r="HHN45" i="16"/>
  <c r="HGX45" i="16"/>
  <c r="HGH45" i="16"/>
  <c r="HFR45" i="16"/>
  <c r="HFB45" i="16"/>
  <c r="HEL45" i="16"/>
  <c r="HDV45" i="16"/>
  <c r="HDF45" i="16"/>
  <c r="HCP45" i="16"/>
  <c r="HBZ45" i="16"/>
  <c r="HBJ45" i="16"/>
  <c r="HAT45" i="16"/>
  <c r="HAD45" i="16"/>
  <c r="GZN45" i="16"/>
  <c r="GYX45" i="16"/>
  <c r="GYH45" i="16"/>
  <c r="GXR45" i="16"/>
  <c r="GXB45" i="16"/>
  <c r="GWL45" i="16"/>
  <c r="GVV45" i="16"/>
  <c r="GVF45" i="16"/>
  <c r="GUP45" i="16"/>
  <c r="GTZ45" i="16"/>
  <c r="GTJ45" i="16"/>
  <c r="GST45" i="16"/>
  <c r="GSD45" i="16"/>
  <c r="GRN45" i="16"/>
  <c r="GQX45" i="16"/>
  <c r="GQH45" i="16"/>
  <c r="GPR45" i="16"/>
  <c r="GPB45" i="16"/>
  <c r="GOL45" i="16"/>
  <c r="GNV45" i="16"/>
  <c r="GNF45" i="16"/>
  <c r="GMP45" i="16"/>
  <c r="GLZ45" i="16"/>
  <c r="GLJ45" i="16"/>
  <c r="GKT45" i="16"/>
  <c r="GKD45" i="16"/>
  <c r="GJN45" i="16"/>
  <c r="GIX45" i="16"/>
  <c r="GIH45" i="16"/>
  <c r="GHR45" i="16"/>
  <c r="GHB45" i="16"/>
  <c r="GGL45" i="16"/>
  <c r="GFV45" i="16"/>
  <c r="GFF45" i="16"/>
  <c r="GEP45" i="16"/>
  <c r="GDZ45" i="16"/>
  <c r="GDJ45" i="16"/>
  <c r="GCT45" i="16"/>
  <c r="GCD45" i="16"/>
  <c r="GBN45" i="16"/>
  <c r="GAX45" i="16"/>
  <c r="GAH45" i="16"/>
  <c r="FZR45" i="16"/>
  <c r="FZB45" i="16"/>
  <c r="FYL45" i="16"/>
  <c r="FXV45" i="16"/>
  <c r="FXF45" i="16"/>
  <c r="FWP45" i="16"/>
  <c r="FVZ45" i="16"/>
  <c r="FVJ45" i="16"/>
  <c r="FUT45" i="16"/>
  <c r="FUD45" i="16"/>
  <c r="FTN45" i="16"/>
  <c r="FSX45" i="16"/>
  <c r="FSH45" i="16"/>
  <c r="FRR45" i="16"/>
  <c r="FRB45" i="16"/>
  <c r="FQL45" i="16"/>
  <c r="FPV45" i="16"/>
  <c r="FPF45" i="16"/>
  <c r="FOP45" i="16"/>
  <c r="FNZ45" i="16"/>
  <c r="FNJ45" i="16"/>
  <c r="FMT45" i="16"/>
  <c r="FMD45" i="16"/>
  <c r="FLN45" i="16"/>
  <c r="FKX45" i="16"/>
  <c r="FKH45" i="16"/>
  <c r="FJR45" i="16"/>
  <c r="FJB45" i="16"/>
  <c r="FIL45" i="16"/>
  <c r="FHV45" i="16"/>
  <c r="FHF45" i="16"/>
  <c r="FGP45" i="16"/>
  <c r="FFZ45" i="16"/>
  <c r="FFJ45" i="16"/>
  <c r="FET45" i="16"/>
  <c r="FED45" i="16"/>
  <c r="FDN45" i="16"/>
  <c r="FCX45" i="16"/>
  <c r="FCH45" i="16"/>
  <c r="FBR45" i="16"/>
  <c r="FBB45" i="16"/>
  <c r="FAL45" i="16"/>
  <c r="EZV45" i="16"/>
  <c r="EZF45" i="16"/>
  <c r="EYP45" i="16"/>
  <c r="EXZ45" i="16"/>
  <c r="EXJ45" i="16"/>
  <c r="EWT45" i="16"/>
  <c r="EWD45" i="16"/>
  <c r="EVN45" i="16"/>
  <c r="EUX45" i="16"/>
  <c r="EUH45" i="16"/>
  <c r="ETR45" i="16"/>
  <c r="ETB45" i="16"/>
  <c r="ESL45" i="16"/>
  <c r="ERV45" i="16"/>
  <c r="ERF45" i="16"/>
  <c r="EQP45" i="16"/>
  <c r="EPZ45" i="16"/>
  <c r="EPJ45" i="16"/>
  <c r="EOT45" i="16"/>
  <c r="EOD45" i="16"/>
  <c r="ENN45" i="16"/>
  <c r="EMX45" i="16"/>
  <c r="EMH45" i="16"/>
  <c r="ELR45" i="16"/>
  <c r="ELB45" i="16"/>
  <c r="EKL45" i="16"/>
  <c r="EJV45" i="16"/>
  <c r="EJF45" i="16"/>
  <c r="EIP45" i="16"/>
  <c r="EHZ45" i="16"/>
  <c r="EHJ45" i="16"/>
  <c r="EGT45" i="16"/>
  <c r="EGD45" i="16"/>
  <c r="EFN45" i="16"/>
  <c r="EEX45" i="16"/>
  <c r="EEH45" i="16"/>
  <c r="EDR45" i="16"/>
  <c r="EDB45" i="16"/>
  <c r="ECL45" i="16"/>
  <c r="EBV45" i="16"/>
  <c r="EBF45" i="16"/>
  <c r="EAP45" i="16"/>
  <c r="DZZ45" i="16"/>
  <c r="DZJ45" i="16"/>
  <c r="DYT45" i="16"/>
  <c r="DYD45" i="16"/>
  <c r="DXN45" i="16"/>
  <c r="DWX45" i="16"/>
  <c r="DWH45" i="16"/>
  <c r="DVR45" i="16"/>
  <c r="DVB45" i="16"/>
  <c r="DUL45" i="16"/>
  <c r="DTV45" i="16"/>
  <c r="DTF45" i="16"/>
  <c r="DSP45" i="16"/>
  <c r="DRZ45" i="16"/>
  <c r="DRJ45" i="16"/>
  <c r="DQT45" i="16"/>
  <c r="DQD45" i="16"/>
  <c r="DPN45" i="16"/>
  <c r="DOX45" i="16"/>
  <c r="DOH45" i="16"/>
  <c r="DNR45" i="16"/>
  <c r="DNB45" i="16"/>
  <c r="DML45" i="16"/>
  <c r="DLV45" i="16"/>
  <c r="DLF45" i="16"/>
  <c r="DKP45" i="16"/>
  <c r="DJZ45" i="16"/>
  <c r="DJJ45" i="16"/>
  <c r="DIT45" i="16"/>
  <c r="DID45" i="16"/>
  <c r="DHN45" i="16"/>
  <c r="DGX45" i="16"/>
  <c r="DGH45" i="16"/>
  <c r="DFR45" i="16"/>
  <c r="DFB45" i="16"/>
  <c r="DEL45" i="16"/>
  <c r="DDV45" i="16"/>
  <c r="DDF45" i="16"/>
  <c r="DCP45" i="16"/>
  <c r="DBZ45" i="16"/>
  <c r="DBJ45" i="16"/>
  <c r="DAT45" i="16"/>
  <c r="DAD45" i="16"/>
  <c r="CZN45" i="16"/>
  <c r="CYX45" i="16"/>
  <c r="CYH45" i="16"/>
  <c r="CXR45" i="16"/>
  <c r="CXB45" i="16"/>
  <c r="CWL45" i="16"/>
  <c r="CVV45" i="16"/>
  <c r="CVF45" i="16"/>
  <c r="CUP45" i="16"/>
  <c r="CTZ45" i="16"/>
  <c r="CTJ45" i="16"/>
  <c r="CST45" i="16"/>
  <c r="CSD45" i="16"/>
  <c r="CRN45" i="16"/>
  <c r="CQX45" i="16"/>
  <c r="CQH45" i="16"/>
  <c r="CPR45" i="16"/>
  <c r="CPB45" i="16"/>
  <c r="COL45" i="16"/>
  <c r="CNV45" i="16"/>
  <c r="CNF45" i="16"/>
  <c r="CMP45" i="16"/>
  <c r="CLZ45" i="16"/>
  <c r="CLJ45" i="16"/>
  <c r="CKT45" i="16"/>
  <c r="CKD45" i="16"/>
  <c r="CJN45" i="16"/>
  <c r="CIX45" i="16"/>
  <c r="CIH45" i="16"/>
  <c r="CHR45" i="16"/>
  <c r="CHB45" i="16"/>
  <c r="CGL45" i="16"/>
  <c r="CFV45" i="16"/>
  <c r="CFF45" i="16"/>
  <c r="CEP45" i="16"/>
  <c r="CDZ45" i="16"/>
  <c r="CDJ45" i="16"/>
  <c r="CCT45" i="16"/>
  <c r="CCD45" i="16"/>
  <c r="CBN45" i="16"/>
  <c r="CAX45" i="16"/>
  <c r="CAH45" i="16"/>
  <c r="BZR45" i="16"/>
  <c r="BZB45" i="16"/>
  <c r="BYL45" i="16"/>
  <c r="BXV45" i="16"/>
  <c r="BXF45" i="16"/>
  <c r="BWP45" i="16"/>
  <c r="BVZ45" i="16"/>
  <c r="BVJ45" i="16"/>
  <c r="BUT45" i="16"/>
  <c r="BUD45" i="16"/>
  <c r="BTN45" i="16"/>
  <c r="BSX45" i="16"/>
  <c r="BSH45" i="16"/>
  <c r="BRR45" i="16"/>
  <c r="BRB45" i="16"/>
  <c r="BQL45" i="16"/>
  <c r="BPV45" i="16"/>
  <c r="BPF45" i="16"/>
  <c r="BOP45" i="16"/>
  <c r="BNZ45" i="16"/>
  <c r="BNJ45" i="16"/>
  <c r="BMT45" i="16"/>
  <c r="BMD45" i="16"/>
  <c r="BLN45" i="16"/>
  <c r="BKX45" i="16"/>
  <c r="BKH45" i="16"/>
  <c r="BJR45" i="16"/>
  <c r="BJB45" i="16"/>
  <c r="BIL45" i="16"/>
  <c r="BHV45" i="16"/>
  <c r="BHF45" i="16"/>
  <c r="BGP45" i="16"/>
  <c r="BFZ45" i="16"/>
  <c r="BFJ45" i="16"/>
  <c r="BET45" i="16"/>
  <c r="BED45" i="16"/>
  <c r="BDN45" i="16"/>
  <c r="BCX45" i="16"/>
  <c r="BCH45" i="16"/>
  <c r="BBR45" i="16"/>
  <c r="BBB45" i="16"/>
  <c r="BAL45" i="16"/>
  <c r="AZV45" i="16"/>
  <c r="AZF45" i="16"/>
  <c r="AYP45" i="16"/>
  <c r="AXZ45" i="16"/>
  <c r="AXJ45" i="16"/>
  <c r="AWT45" i="16"/>
  <c r="AWD45" i="16"/>
  <c r="AVN45" i="16"/>
  <c r="AUX45" i="16"/>
  <c r="AUH45" i="16"/>
  <c r="ATR45" i="16"/>
  <c r="ATB45" i="16"/>
  <c r="ASL45" i="16"/>
  <c r="ARV45" i="16"/>
  <c r="ARF45" i="16"/>
  <c r="AQP45" i="16"/>
  <c r="APZ45" i="16"/>
  <c r="APJ45" i="16"/>
  <c r="AOT45" i="16"/>
  <c r="AOD45" i="16"/>
  <c r="ANN45" i="16"/>
  <c r="AMX45" i="16"/>
  <c r="AMH45" i="16"/>
  <c r="ALR45" i="16"/>
  <c r="ALB45" i="16"/>
  <c r="AKL45" i="16"/>
  <c r="AJV45" i="16"/>
  <c r="AJF45" i="16"/>
  <c r="AIP45" i="16"/>
  <c r="AHZ45" i="16"/>
  <c r="AHJ45" i="16"/>
  <c r="AGT45" i="16"/>
  <c r="AGD45" i="16"/>
  <c r="AFN45" i="16"/>
  <c r="AEX45" i="16"/>
  <c r="AEH45" i="16"/>
  <c r="ADR45" i="16"/>
  <c r="ADB45" i="16"/>
  <c r="ACL45" i="16"/>
  <c r="ABV45" i="16"/>
  <c r="ABF45" i="16"/>
  <c r="AAP45" i="16"/>
  <c r="ZZ45" i="16"/>
  <c r="ZJ45" i="16"/>
  <c r="YT45" i="16"/>
  <c r="YD45" i="16"/>
  <c r="XN45" i="16"/>
  <c r="WX45" i="16"/>
  <c r="WH45" i="16"/>
  <c r="VR45" i="16"/>
  <c r="VB45" i="16"/>
  <c r="UL45" i="16"/>
  <c r="TV45" i="16"/>
  <c r="TF45" i="16"/>
  <c r="SP45" i="16"/>
  <c r="RZ45" i="16"/>
  <c r="RJ45" i="16"/>
  <c r="QT45" i="16"/>
  <c r="QD45" i="16"/>
  <c r="PN45" i="16"/>
  <c r="OX45" i="16"/>
  <c r="OH45" i="16"/>
  <c r="NR45" i="16"/>
  <c r="NB45" i="16"/>
  <c r="ML45" i="16"/>
  <c r="LV45" i="16"/>
  <c r="LF45" i="16"/>
  <c r="KP45" i="16"/>
  <c r="JZ45" i="16"/>
  <c r="JJ45" i="16"/>
  <c r="IT45" i="16"/>
  <c r="ID45" i="16"/>
  <c r="HN45" i="16"/>
  <c r="GX45" i="16"/>
  <c r="GH45" i="16"/>
  <c r="FR45" i="16"/>
  <c r="FB45" i="16"/>
  <c r="EL45" i="16"/>
  <c r="DV45" i="16"/>
  <c r="DF45" i="16"/>
  <c r="CP45" i="16"/>
  <c r="BZ45" i="16"/>
  <c r="BJ45" i="16"/>
  <c r="AT45" i="16"/>
  <c r="AD45" i="16"/>
  <c r="J35" i="17"/>
  <c r="N35" i="17" s="1"/>
  <c r="I34" i="17"/>
  <c r="H34" i="17"/>
  <c r="N34" i="17" s="1"/>
  <c r="G110" i="7"/>
  <c r="O110" i="7" s="1"/>
  <c r="O25" i="2"/>
  <c r="O150" i="2"/>
  <c r="O123" i="2"/>
  <c r="O99" i="2"/>
  <c r="O118" i="2"/>
  <c r="O68" i="7"/>
  <c r="O35" i="1"/>
  <c r="O104" i="19"/>
  <c r="G63" i="19"/>
  <c r="O63" i="19" s="1"/>
  <c r="O47" i="19"/>
  <c r="O48" i="19"/>
  <c r="I57" i="1"/>
  <c r="O57" i="1" s="1"/>
  <c r="O171" i="24"/>
  <c r="O172" i="24"/>
  <c r="O173" i="24"/>
  <c r="O174" i="24"/>
  <c r="O175" i="24"/>
  <c r="O176" i="24"/>
  <c r="O177" i="24"/>
  <c r="O178" i="24"/>
  <c r="O179" i="24"/>
  <c r="O180" i="24"/>
  <c r="O181" i="24"/>
  <c r="O182" i="24"/>
  <c r="O183" i="24"/>
  <c r="O184" i="24"/>
  <c r="O185" i="24"/>
  <c r="O163" i="24"/>
  <c r="O164" i="24"/>
  <c r="O165" i="24"/>
  <c r="O166" i="24"/>
  <c r="O167" i="24"/>
  <c r="O168" i="24"/>
  <c r="O169" i="24"/>
  <c r="O170" i="24"/>
  <c r="O113" i="24"/>
  <c r="O112" i="24"/>
  <c r="O111" i="24"/>
  <c r="O110" i="24"/>
  <c r="O109" i="24"/>
  <c r="G38" i="2"/>
  <c r="O38" i="2" s="1"/>
  <c r="O94" i="24"/>
  <c r="O95" i="24"/>
  <c r="O96" i="24"/>
  <c r="O97" i="24"/>
  <c r="O98" i="24"/>
  <c r="O99" i="24"/>
  <c r="O100" i="24"/>
  <c r="O101" i="24"/>
  <c r="O102" i="24"/>
  <c r="O103" i="24"/>
  <c r="O104" i="24"/>
  <c r="O105" i="24"/>
  <c r="O106" i="24"/>
  <c r="O107" i="24"/>
  <c r="O108" i="24"/>
  <c r="O91" i="24"/>
  <c r="O92" i="24"/>
  <c r="O93" i="24"/>
  <c r="O89" i="24"/>
  <c r="O90" i="24"/>
  <c r="O88" i="24"/>
  <c r="O87" i="24"/>
  <c r="O86" i="24"/>
  <c r="O85" i="24"/>
  <c r="O84" i="24"/>
  <c r="O83" i="24"/>
  <c r="O82" i="24"/>
  <c r="O81" i="24"/>
  <c r="O80" i="24"/>
  <c r="O79" i="24"/>
  <c r="O78" i="24"/>
  <c r="O77" i="24"/>
  <c r="O76" i="24"/>
  <c r="O75" i="24"/>
  <c r="O74" i="24"/>
  <c r="O73" i="24"/>
  <c r="O72" i="24"/>
  <c r="O71" i="24"/>
  <c r="O70" i="24"/>
  <c r="O69" i="24"/>
  <c r="O68" i="24"/>
  <c r="O67" i="24"/>
  <c r="O66" i="24"/>
  <c r="O65" i="24"/>
  <c r="O64" i="24"/>
  <c r="O63" i="24"/>
  <c r="O62" i="24"/>
  <c r="O61" i="24"/>
  <c r="O60" i="24"/>
  <c r="O59" i="24"/>
  <c r="O58" i="24"/>
  <c r="O55" i="24"/>
  <c r="S54" i="24"/>
  <c r="O54" i="24"/>
  <c r="O53" i="24"/>
  <c r="O52" i="24"/>
  <c r="O51" i="24"/>
  <c r="O50" i="24"/>
  <c r="O49" i="24"/>
  <c r="O44" i="24"/>
  <c r="O45" i="24"/>
  <c r="O46" i="24"/>
  <c r="O47" i="24"/>
  <c r="O48" i="24"/>
  <c r="N23" i="17"/>
  <c r="O162" i="24"/>
  <c r="O161" i="24"/>
  <c r="O160" i="24"/>
  <c r="O159" i="24"/>
  <c r="O158" i="24"/>
  <c r="O157" i="24"/>
  <c r="O156" i="24"/>
  <c r="O155" i="24"/>
  <c r="O154" i="24"/>
  <c r="O153" i="24"/>
  <c r="O152" i="24"/>
  <c r="O151" i="24"/>
  <c r="O150" i="24"/>
  <c r="O149" i="24"/>
  <c r="O148" i="24"/>
  <c r="O147" i="24"/>
  <c r="O146" i="24"/>
  <c r="O145" i="24"/>
  <c r="O43" i="24"/>
  <c r="G39" i="1"/>
  <c r="O130" i="24"/>
  <c r="O131" i="24"/>
  <c r="O132" i="24"/>
  <c r="O127" i="24"/>
  <c r="O128" i="24"/>
  <c r="O129" i="24"/>
  <c r="O126" i="24"/>
  <c r="O125" i="24"/>
  <c r="O124" i="24"/>
  <c r="O123" i="24"/>
  <c r="O122" i="24"/>
  <c r="O121" i="24"/>
  <c r="O120" i="24"/>
  <c r="O119" i="24"/>
  <c r="O118" i="24"/>
  <c r="O117" i="24"/>
  <c r="O74" i="8"/>
  <c r="O81" i="8"/>
  <c r="O73" i="8"/>
  <c r="O80" i="8"/>
  <c r="O75" i="8"/>
  <c r="O68" i="8"/>
  <c r="O55" i="1"/>
  <c r="O39" i="1"/>
  <c r="O25" i="1"/>
  <c r="O42" i="7"/>
  <c r="O44" i="7"/>
  <c r="O38" i="7"/>
  <c r="O70" i="7"/>
  <c r="G57" i="7"/>
  <c r="O57" i="7" s="1"/>
  <c r="O39" i="8"/>
  <c r="O133" i="7"/>
  <c r="O129" i="7"/>
  <c r="O127" i="7"/>
  <c r="O17" i="8"/>
  <c r="O98" i="8"/>
  <c r="O99" i="8"/>
  <c r="O107" i="8"/>
  <c r="O110" i="8"/>
  <c r="O23" i="8"/>
  <c r="O20" i="8"/>
  <c r="O26" i="8"/>
  <c r="O63" i="8"/>
  <c r="O49" i="8"/>
  <c r="O144" i="24"/>
  <c r="O186" i="2"/>
  <c r="O185" i="2"/>
  <c r="O168" i="2"/>
  <c r="O151" i="2"/>
  <c r="O111" i="2"/>
  <c r="O126" i="2"/>
  <c r="O112" i="2"/>
  <c r="O109" i="2"/>
  <c r="O114" i="2"/>
  <c r="O77" i="2"/>
  <c r="O41" i="2"/>
  <c r="O48" i="2"/>
  <c r="O54" i="2"/>
  <c r="O37" i="2"/>
  <c r="O139" i="24"/>
  <c r="O140" i="24"/>
  <c r="O141" i="24"/>
  <c r="O142" i="24"/>
  <c r="O143" i="24"/>
  <c r="O27" i="2"/>
  <c r="O33" i="2"/>
  <c r="O31" i="2"/>
  <c r="G193" i="7"/>
  <c r="O193" i="7" s="1"/>
  <c r="G40" i="2"/>
  <c r="O40" i="2" s="1"/>
  <c r="O138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48" i="17"/>
  <c r="N60" i="17"/>
  <c r="N29" i="17"/>
  <c r="N183" i="16"/>
  <c r="O59" i="7"/>
  <c r="O66" i="7"/>
  <c r="O52" i="7"/>
  <c r="O54" i="7"/>
  <c r="O14" i="7"/>
  <c r="O36" i="2"/>
  <c r="O60" i="8"/>
  <c r="O56" i="8"/>
  <c r="O55" i="8"/>
  <c r="O15" i="8"/>
  <c r="O36" i="8"/>
  <c r="O42" i="2"/>
  <c r="O54" i="1"/>
  <c r="O81" i="2"/>
  <c r="O184" i="2"/>
  <c r="O90" i="2"/>
  <c r="O181" i="2"/>
  <c r="O180" i="2"/>
  <c r="G26" i="19"/>
  <c r="O26" i="19" s="1"/>
  <c r="O30" i="18"/>
  <c r="O28" i="18"/>
  <c r="O29" i="18"/>
  <c r="O24" i="18"/>
  <c r="O31" i="18"/>
  <c r="O36" i="18"/>
  <c r="O27" i="18"/>
  <c r="O23" i="18"/>
  <c r="O21" i="18"/>
  <c r="O25" i="18"/>
  <c r="O20" i="18"/>
  <c r="O18" i="18"/>
  <c r="O15" i="18"/>
  <c r="O17" i="18"/>
  <c r="N55" i="17"/>
  <c r="N56" i="17"/>
  <c r="N53" i="17"/>
  <c r="N57" i="17"/>
  <c r="N54" i="17"/>
  <c r="N36" i="17"/>
  <c r="N39" i="17"/>
  <c r="N41" i="17"/>
  <c r="N37" i="17"/>
  <c r="N25" i="17"/>
  <c r="O90" i="19"/>
  <c r="O94" i="19"/>
  <c r="O95" i="19"/>
  <c r="O93" i="19"/>
  <c r="O92" i="19"/>
  <c r="O64" i="19"/>
  <c r="O38" i="18"/>
  <c r="O40" i="18"/>
  <c r="G54" i="16"/>
  <c r="N54" i="16" s="1"/>
  <c r="N15" i="17"/>
  <c r="G192" i="7"/>
  <c r="O192" i="7" s="1"/>
  <c r="G58" i="7"/>
  <c r="O58" i="7" s="1"/>
  <c r="G225" i="7"/>
  <c r="O225" i="7" s="1"/>
  <c r="G223" i="7"/>
  <c r="O223" i="7" s="1"/>
  <c r="G111" i="7"/>
  <c r="O111" i="7" s="1"/>
  <c r="G32" i="7"/>
  <c r="O32" i="7" s="1"/>
  <c r="G19" i="8"/>
  <c r="O19" i="8" s="1"/>
  <c r="O84" i="19"/>
  <c r="G46" i="19"/>
  <c r="O46" i="19" s="1"/>
  <c r="G27" i="19"/>
  <c r="O27" i="19" s="1"/>
  <c r="N66" i="17"/>
  <c r="N44" i="17"/>
  <c r="N45" i="17"/>
  <c r="N43" i="17"/>
  <c r="N38" i="17"/>
  <c r="N42" i="17"/>
  <c r="N32" i="17"/>
  <c r="N33" i="17"/>
  <c r="N26" i="17"/>
  <c r="N27" i="17"/>
  <c r="N21" i="17"/>
  <c r="N19" i="17"/>
  <c r="N22" i="17"/>
  <c r="N24" i="17"/>
  <c r="N14" i="17"/>
  <c r="N12" i="17"/>
  <c r="N9" i="17"/>
  <c r="N17" i="17"/>
  <c r="O174" i="2"/>
  <c r="O177" i="2"/>
  <c r="O175" i="2"/>
  <c r="O178" i="2"/>
  <c r="O176" i="2"/>
  <c r="O49" i="2"/>
  <c r="O52" i="2"/>
  <c r="O32" i="2"/>
  <c r="G22" i="2"/>
  <c r="O22" i="2" s="1"/>
  <c r="O14" i="2"/>
  <c r="O17" i="2"/>
  <c r="O18" i="2"/>
  <c r="O19" i="2"/>
  <c r="O16" i="2"/>
  <c r="O20" i="2"/>
  <c r="O21" i="2"/>
  <c r="O23" i="2"/>
  <c r="O26" i="2"/>
  <c r="O29" i="2"/>
  <c r="O30" i="2"/>
  <c r="O46" i="2"/>
  <c r="O56" i="2"/>
  <c r="G24" i="2"/>
  <c r="O24" i="2" s="1"/>
  <c r="O163" i="2"/>
  <c r="G161" i="2"/>
  <c r="O161" i="2" s="1"/>
  <c r="O162" i="2"/>
  <c r="O165" i="2"/>
  <c r="O171" i="2"/>
  <c r="O172" i="2"/>
  <c r="G133" i="2"/>
  <c r="O133" i="2" s="1"/>
  <c r="O132" i="2"/>
  <c r="O135" i="2"/>
  <c r="O95" i="2"/>
  <c r="O131" i="2"/>
  <c r="O134" i="2"/>
  <c r="O140" i="2"/>
  <c r="O137" i="2"/>
  <c r="O166" i="2"/>
  <c r="O146" i="2"/>
  <c r="O154" i="2"/>
  <c r="O167" i="2"/>
  <c r="O156" i="2"/>
  <c r="O142" i="2"/>
  <c r="O169" i="2"/>
  <c r="O170" i="2"/>
  <c r="O158" i="2"/>
  <c r="O159" i="2"/>
  <c r="O173" i="2"/>
  <c r="O179" i="2"/>
  <c r="O182" i="2"/>
  <c r="O183" i="2"/>
  <c r="O91" i="2"/>
  <c r="O153" i="2"/>
  <c r="O120" i="2"/>
  <c r="O143" i="2"/>
  <c r="O141" i="2"/>
  <c r="O113" i="2"/>
  <c r="O117" i="2"/>
  <c r="O152" i="2"/>
  <c r="O145" i="2"/>
  <c r="O138" i="2"/>
  <c r="O106" i="2"/>
  <c r="O98" i="2"/>
  <c r="O105" i="2"/>
  <c r="O139" i="2"/>
  <c r="O124" i="2"/>
  <c r="O127" i="2"/>
  <c r="O86" i="2"/>
  <c r="O93" i="2"/>
  <c r="O94" i="2"/>
  <c r="O87" i="2"/>
  <c r="O89" i="2"/>
  <c r="O88" i="2"/>
  <c r="O67" i="2"/>
  <c r="O85" i="2"/>
  <c r="O60" i="2"/>
  <c r="O74" i="2"/>
  <c r="O97" i="2"/>
  <c r="O108" i="2"/>
  <c r="O78" i="2"/>
  <c r="O115" i="2"/>
  <c r="O79" i="2"/>
  <c r="O68" i="2"/>
  <c r="O116" i="2"/>
  <c r="O119" i="2"/>
  <c r="O72" i="2"/>
  <c r="O66" i="2"/>
  <c r="O80" i="2"/>
  <c r="O121" i="2"/>
  <c r="O71" i="2"/>
  <c r="O69" i="2"/>
  <c r="O59" i="2"/>
  <c r="O65" i="2"/>
  <c r="O92" i="2"/>
  <c r="O35" i="2"/>
  <c r="O47" i="2"/>
  <c r="O51" i="2"/>
  <c r="O45" i="2"/>
  <c r="O57" i="2"/>
  <c r="O43" i="2"/>
  <c r="O76" i="2"/>
  <c r="O44" i="2"/>
  <c r="O39" i="2"/>
  <c r="O53" i="2"/>
  <c r="O58" i="2"/>
  <c r="O75" i="2"/>
  <c r="O63" i="2"/>
  <c r="O56" i="1"/>
  <c r="O53" i="1"/>
  <c r="O60" i="1"/>
  <c r="O63" i="1"/>
  <c r="O70" i="1"/>
  <c r="O62" i="1"/>
  <c r="O61" i="1"/>
  <c r="G52" i="1"/>
  <c r="O52" i="1"/>
  <c r="G59" i="1"/>
  <c r="O59" i="1"/>
  <c r="O24" i="1"/>
  <c r="O19" i="1"/>
  <c r="O13" i="1"/>
  <c r="O20" i="7"/>
  <c r="O27" i="7"/>
  <c r="O28" i="7"/>
  <c r="O13" i="7"/>
  <c r="O21" i="7"/>
  <c r="O16" i="7"/>
  <c r="O22" i="7"/>
  <c r="O29" i="7"/>
  <c r="O51" i="7"/>
  <c r="O17" i="7"/>
  <c r="O19" i="7"/>
  <c r="O15" i="7"/>
  <c r="O30" i="7"/>
  <c r="O128" i="7"/>
  <c r="O132" i="7"/>
  <c r="O138" i="7"/>
  <c r="O140" i="7"/>
  <c r="O69" i="7"/>
  <c r="O62" i="7"/>
  <c r="O63" i="7"/>
  <c r="O72" i="7"/>
  <c r="O64" i="7"/>
  <c r="O61" i="7"/>
  <c r="O48" i="7"/>
  <c r="O45" i="7"/>
  <c r="O47" i="7"/>
  <c r="O50" i="7"/>
  <c r="O41" i="7"/>
  <c r="O36" i="7"/>
  <c r="O53" i="7"/>
  <c r="O33" i="7"/>
  <c r="G34" i="7"/>
  <c r="O34" i="7" s="1"/>
  <c r="G37" i="7"/>
  <c r="O37" i="7"/>
  <c r="O108" i="8"/>
  <c r="O106" i="8"/>
  <c r="O28" i="8"/>
  <c r="O38" i="8"/>
  <c r="O34" i="8"/>
  <c r="O40" i="8"/>
  <c r="O41" i="8"/>
  <c r="O42" i="8"/>
  <c r="O32" i="8"/>
  <c r="O33" i="8"/>
  <c r="O35" i="8"/>
  <c r="O29" i="8"/>
  <c r="O31" i="8"/>
  <c r="O54" i="8"/>
  <c r="O57" i="8"/>
  <c r="O48" i="8"/>
  <c r="O61" i="8"/>
  <c r="O62" i="8"/>
  <c r="O59" i="8"/>
  <c r="O50" i="8"/>
  <c r="O53" i="8"/>
  <c r="O51" i="8"/>
  <c r="O76" i="8"/>
  <c r="O69" i="8"/>
  <c r="O72" i="8"/>
  <c r="O70" i="8"/>
  <c r="O66" i="8"/>
  <c r="O79" i="8"/>
  <c r="O82" i="8"/>
  <c r="Q82" i="8"/>
  <c r="R82" i="8"/>
  <c r="S82" i="8" s="1"/>
  <c r="O83" i="8"/>
  <c r="O84" i="8"/>
  <c r="O95" i="8"/>
  <c r="O85" i="8"/>
  <c r="O91" i="8"/>
  <c r="O86" i="8"/>
  <c r="O96" i="8"/>
  <c r="Q96" i="8" s="1"/>
  <c r="R96" i="8" s="1"/>
  <c r="S96" i="8" s="1"/>
  <c r="O102" i="8"/>
  <c r="Q102" i="8" s="1"/>
  <c r="R102" i="8" s="1"/>
  <c r="S102" i="8" s="1"/>
  <c r="O105" i="8"/>
  <c r="O22" i="8"/>
  <c r="O21" i="8"/>
  <c r="O25" i="8"/>
  <c r="G65" i="8"/>
  <c r="O65" i="8" s="1"/>
  <c r="G46" i="8"/>
  <c r="O46" i="8"/>
  <c r="G49" i="18"/>
  <c r="O49" i="18" s="1"/>
  <c r="E154" i="21"/>
  <c r="O31" i="7"/>
  <c r="O72" i="19"/>
  <c r="O69" i="19"/>
  <c r="O44" i="19"/>
  <c r="O31" i="19"/>
  <c r="O17" i="19"/>
  <c r="O13" i="19"/>
  <c r="O45" i="1"/>
  <c r="O23" i="1"/>
  <c r="O23" i="7"/>
  <c r="O24" i="7"/>
  <c r="O18" i="7"/>
  <c r="O69" i="1"/>
  <c r="O38" i="1"/>
  <c r="O31" i="1"/>
  <c r="O29" i="1"/>
  <c r="O27" i="1"/>
  <c r="O32" i="1"/>
  <c r="O26" i="1"/>
  <c r="O42" i="1"/>
  <c r="O72" i="1"/>
  <c r="O16" i="1"/>
  <c r="O17" i="1"/>
  <c r="O18" i="1"/>
  <c r="O22" i="1"/>
  <c r="O20" i="1"/>
  <c r="O28" i="1"/>
  <c r="O41" i="1"/>
  <c r="O36" i="1"/>
  <c r="O44" i="1"/>
  <c r="O48" i="1"/>
  <c r="O37" i="1"/>
  <c r="O47" i="1"/>
  <c r="O51" i="1"/>
  <c r="O71" i="1"/>
  <c r="O73" i="1"/>
  <c r="O39" i="19"/>
  <c r="O13" i="8"/>
  <c r="O43" i="1"/>
  <c r="O88" i="19"/>
  <c r="O41" i="19"/>
  <c r="O16" i="19"/>
  <c r="O14" i="19"/>
  <c r="O112" i="19"/>
  <c r="O108" i="19"/>
  <c r="O100" i="19"/>
  <c r="O103" i="19"/>
  <c r="O101" i="19"/>
  <c r="O105" i="19"/>
  <c r="O106" i="19"/>
  <c r="O102" i="19"/>
  <c r="O87" i="19"/>
  <c r="O91" i="19"/>
  <c r="O89" i="19"/>
  <c r="O86" i="19"/>
  <c r="O79" i="19"/>
  <c r="O62" i="19"/>
  <c r="O71" i="19"/>
  <c r="O40" i="19"/>
  <c r="O82" i="19"/>
  <c r="O60" i="19"/>
  <c r="O57" i="19"/>
  <c r="O81" i="19"/>
  <c r="O43" i="19"/>
  <c r="O78" i="19"/>
  <c r="O38" i="19"/>
  <c r="O34" i="19"/>
  <c r="O29" i="19"/>
  <c r="O36" i="19"/>
  <c r="O33" i="19"/>
  <c r="O32" i="19"/>
  <c r="O28" i="19"/>
  <c r="O35" i="19"/>
  <c r="O25" i="19"/>
  <c r="O33" i="18"/>
  <c r="O34" i="18"/>
  <c r="O14" i="18"/>
  <c r="O12" i="18"/>
  <c r="O46" i="1"/>
  <c r="N31" i="17"/>
  <c r="O13" i="2"/>
  <c r="O12" i="7"/>
  <c r="O25" i="7"/>
  <c r="O56" i="7"/>
  <c r="O76" i="7"/>
  <c r="O118" i="7"/>
  <c r="O121" i="7"/>
  <c r="O14" i="8"/>
  <c r="O16" i="8"/>
  <c r="O18" i="8"/>
  <c r="O116" i="7"/>
  <c r="O60" i="7"/>
  <c r="O24" i="8"/>
  <c r="O61" i="2"/>
  <c r="O136" i="2"/>
  <c r="O21" i="1" l="1"/>
  <c r="O158" i="7"/>
  <c r="N52" i="16"/>
  <c r="N78" i="16"/>
  <c r="N85" i="16"/>
  <c r="N115" i="16"/>
</calcChain>
</file>

<file path=xl/comments1.xml><?xml version="1.0" encoding="utf-8"?>
<comments xmlns="http://schemas.openxmlformats.org/spreadsheetml/2006/main">
  <authors>
    <author>Amanda Nogueira</author>
  </authors>
  <commentList>
    <comment ref="E25" authorId="0" shapeId="0">
      <text>
        <r>
          <rPr>
            <b/>
            <sz val="9"/>
            <color indexed="81"/>
            <rFont val="Tahoma"/>
            <family val="2"/>
          </rPr>
          <t>Amanda Nogueira:</t>
        </r>
        <r>
          <rPr>
            <sz val="9"/>
            <color indexed="81"/>
            <rFont val="Tahoma"/>
            <family val="2"/>
          </rPr>
          <t xml:space="preserve">
championne canadienne en -52
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Amanda Nogueira:</t>
        </r>
        <r>
          <rPr>
            <sz val="9"/>
            <color indexed="81"/>
            <rFont val="Tahoma"/>
            <family val="2"/>
          </rPr>
          <t xml:space="preserve">
participante -57
</t>
        </r>
      </text>
    </comment>
  </commentList>
</comments>
</file>

<file path=xl/sharedStrings.xml><?xml version="1.0" encoding="utf-8"?>
<sst xmlns="http://schemas.openxmlformats.org/spreadsheetml/2006/main" count="21429" uniqueCount="1828">
  <si>
    <t>Blessure</t>
  </si>
  <si>
    <t>Changement de catégorie</t>
  </si>
  <si>
    <t>CC</t>
  </si>
  <si>
    <t>Championne canadienne</t>
  </si>
  <si>
    <t>Nom</t>
  </si>
  <si>
    <t>Prénom</t>
  </si>
  <si>
    <t>Club</t>
  </si>
  <si>
    <t>Total</t>
  </si>
  <si>
    <t xml:space="preserve">CC </t>
  </si>
  <si>
    <t>Catégorie</t>
  </si>
  <si>
    <t>VARENNES</t>
  </si>
  <si>
    <t>RENAUD-ROY</t>
  </si>
  <si>
    <t>SEIKIDOKAN</t>
  </si>
  <si>
    <t>BEAUPORT</t>
  </si>
  <si>
    <t>SHIDOKAN</t>
  </si>
  <si>
    <t>ALBATROS</t>
  </si>
  <si>
    <t>ST-HUBERT</t>
  </si>
  <si>
    <t>-60</t>
  </si>
  <si>
    <t>OLIVIER</t>
  </si>
  <si>
    <t>CHARLES</t>
  </si>
  <si>
    <t>BOUCHERVILLE</t>
  </si>
  <si>
    <t>ANJOU</t>
  </si>
  <si>
    <t>GAGNON</t>
  </si>
  <si>
    <t>GABRIEL</t>
  </si>
  <si>
    <t>GUILLAUME</t>
  </si>
  <si>
    <t>TREMBLAY</t>
  </si>
  <si>
    <t>MAXIME</t>
  </si>
  <si>
    <t>TURCOTTE</t>
  </si>
  <si>
    <t>ALEXANDRE</t>
  </si>
  <si>
    <t>GAUTHIER</t>
  </si>
  <si>
    <t>FOURNIER</t>
  </si>
  <si>
    <t>ST-HYACINTHE</t>
  </si>
  <si>
    <t>LAURENCE</t>
  </si>
  <si>
    <t>CATHERINE</t>
  </si>
  <si>
    <t>ARIANE</t>
  </si>
  <si>
    <t>GUICA</t>
  </si>
  <si>
    <t>OLYMPIQUE</t>
  </si>
  <si>
    <t>DI BARTOLO</t>
  </si>
  <si>
    <t>JÉRÉMIE</t>
  </si>
  <si>
    <t>MULTIKYO</t>
  </si>
  <si>
    <t>BOUCHARD</t>
  </si>
  <si>
    <t>FRANÇOIS</t>
  </si>
  <si>
    <t>GAGNÉ</t>
  </si>
  <si>
    <t>PATRICK</t>
  </si>
  <si>
    <t>BAIE-COMEAU</t>
  </si>
  <si>
    <t>SIMON</t>
  </si>
  <si>
    <t>-55</t>
  </si>
  <si>
    <t>-66</t>
  </si>
  <si>
    <t>ANTOINE</t>
  </si>
  <si>
    <t>-73</t>
  </si>
  <si>
    <t>DAVID</t>
  </si>
  <si>
    <t>-81</t>
  </si>
  <si>
    <t>LEMIEUX</t>
  </si>
  <si>
    <t>THOMAS</t>
  </si>
  <si>
    <t>SEPT-ÎLES</t>
  </si>
  <si>
    <t>BENOIT</t>
  </si>
  <si>
    <t>JULIEN</t>
  </si>
  <si>
    <t>ALEX</t>
  </si>
  <si>
    <t>PHILIPPE</t>
  </si>
  <si>
    <t>KEVIN</t>
  </si>
  <si>
    <t>VINCENT</t>
  </si>
  <si>
    <t>MATHIEU</t>
  </si>
  <si>
    <t>MARGELIDON</t>
  </si>
  <si>
    <t>ÉTIENNE</t>
  </si>
  <si>
    <t>HAKUDOKAN</t>
  </si>
  <si>
    <t>JUDO MONDE</t>
  </si>
  <si>
    <t>SAMUEL</t>
  </si>
  <si>
    <t>CANTIN</t>
  </si>
  <si>
    <t>JUDOSPHÈRE</t>
  </si>
  <si>
    <t>BENJAMIN</t>
  </si>
  <si>
    <t>TO HAKUKAN</t>
  </si>
  <si>
    <t>Champion canadien</t>
  </si>
  <si>
    <t>Équivalence de pts pour tournoi international</t>
  </si>
  <si>
    <t>ECATERINA</t>
  </si>
  <si>
    <t>SEPT-ILES</t>
  </si>
  <si>
    <t>MALTAIS</t>
  </si>
  <si>
    <t>ALIX</t>
  </si>
  <si>
    <t>TRISTAN</t>
  </si>
  <si>
    <t>NICOLAS</t>
  </si>
  <si>
    <t>GAUDREAULT</t>
  </si>
  <si>
    <t>LOUIS</t>
  </si>
  <si>
    <t>BRIAND</t>
  </si>
  <si>
    <t>OUELLET</t>
  </si>
  <si>
    <t>LANDRY</t>
  </si>
  <si>
    <t>COTÉ</t>
  </si>
  <si>
    <t>PROULX</t>
  </si>
  <si>
    <t>Breveté</t>
  </si>
  <si>
    <t>ARTHUR</t>
  </si>
  <si>
    <t>BÉATRICE</t>
  </si>
  <si>
    <t>BEAUCHEMIN-PINARD</t>
  </si>
  <si>
    <t>AUDREY</t>
  </si>
  <si>
    <t>ASBESTOS</t>
  </si>
  <si>
    <t>WILLIAM</t>
  </si>
  <si>
    <t>COULOMBE</t>
  </si>
  <si>
    <t>JEAN-FRANÇOIS</t>
  </si>
  <si>
    <t>MORALES</t>
  </si>
  <si>
    <t>POKLITAR</t>
  </si>
  <si>
    <t xml:space="preserve">  </t>
  </si>
  <si>
    <t xml:space="preserve">QC Open </t>
  </si>
  <si>
    <t xml:space="preserve">Provincial </t>
  </si>
  <si>
    <t>d'affiliation</t>
  </si>
  <si>
    <t>de poids</t>
  </si>
  <si>
    <t xml:space="preserve">Qc Open </t>
  </si>
  <si>
    <t>Équivalence de points pour tournoi international</t>
  </si>
  <si>
    <t>Provincial</t>
  </si>
  <si>
    <t>JASMIN</t>
  </si>
  <si>
    <t>VICTO</t>
  </si>
  <si>
    <t>SARA</t>
  </si>
  <si>
    <t>PERROT SHIMA</t>
  </si>
  <si>
    <t>-46</t>
  </si>
  <si>
    <t>-50</t>
  </si>
  <si>
    <t>JUTEAU</t>
  </si>
  <si>
    <t>UNIVESTRIE</t>
  </si>
  <si>
    <t>ROY</t>
  </si>
  <si>
    <t>MINA</t>
  </si>
  <si>
    <t>STAWARZ</t>
  </si>
  <si>
    <t>POIRIER</t>
  </si>
  <si>
    <t>SCREMIN</t>
  </si>
  <si>
    <t>SOPHIE</t>
  </si>
  <si>
    <t>BADAT</t>
  </si>
  <si>
    <t>-90</t>
  </si>
  <si>
    <t>DESCHÈNES</t>
  </si>
  <si>
    <t>MARC</t>
  </si>
  <si>
    <t>-100</t>
  </si>
  <si>
    <t>04/96</t>
  </si>
  <si>
    <t>10/93</t>
  </si>
  <si>
    <t>KRIEBER-GAGNON</t>
  </si>
  <si>
    <t>JUDOKAS JONQUIÈRE</t>
  </si>
  <si>
    <t>LA POCATIÈRE</t>
  </si>
  <si>
    <t>Légende</t>
  </si>
  <si>
    <t>Âge juvénile</t>
  </si>
  <si>
    <t>LÉVIS</t>
  </si>
  <si>
    <t>DION</t>
  </si>
  <si>
    <t>MARINEAU</t>
  </si>
  <si>
    <t>BOISVERT</t>
  </si>
  <si>
    <t>RYAN</t>
  </si>
  <si>
    <t>HAUT-RICHELIEU</t>
  </si>
  <si>
    <t>Tournoi à l'extérieur</t>
  </si>
  <si>
    <t>PORTUONDO-ISASI</t>
  </si>
  <si>
    <t>VALLÉE DU RICHELIEU</t>
  </si>
  <si>
    <t>BESSON</t>
  </si>
  <si>
    <t>DAVIAU</t>
  </si>
  <si>
    <t>JOLAN</t>
  </si>
  <si>
    <t>SEIKO</t>
  </si>
  <si>
    <t>ADAM</t>
  </si>
  <si>
    <t>ANTHONY</t>
  </si>
  <si>
    <t>SARAH</t>
  </si>
  <si>
    <t>-44</t>
  </si>
  <si>
    <t>CHICOUTIMI</t>
  </si>
  <si>
    <t>MARTIN</t>
  </si>
  <si>
    <t>CHARLESBOURG</t>
  </si>
  <si>
    <t>JACOB</t>
  </si>
  <si>
    <t>Senior</t>
  </si>
  <si>
    <t>LAM</t>
  </si>
  <si>
    <t>JUSTIN</t>
  </si>
  <si>
    <t>XAVIER</t>
  </si>
  <si>
    <t>-40</t>
  </si>
  <si>
    <t>ADRIANA</t>
  </si>
  <si>
    <t>08/97</t>
  </si>
  <si>
    <t>PITSILIS</t>
  </si>
  <si>
    <t>-38</t>
  </si>
  <si>
    <t>MAEL</t>
  </si>
  <si>
    <t>LOIC</t>
  </si>
  <si>
    <t>GUERTIN</t>
  </si>
  <si>
    <t>-42</t>
  </si>
  <si>
    <t>MIRAN</t>
  </si>
  <si>
    <t>MARTEL</t>
  </si>
  <si>
    <t>-48</t>
  </si>
  <si>
    <t>MANON</t>
  </si>
  <si>
    <t>ANNE</t>
  </si>
  <si>
    <t>ARCHAMBAULT</t>
  </si>
  <si>
    <t>GAUTHIER-DRAPEAU</t>
  </si>
  <si>
    <t>DOUHAUD</t>
  </si>
  <si>
    <t>COLLIN</t>
  </si>
  <si>
    <t>+100</t>
  </si>
  <si>
    <t>MARIE</t>
  </si>
  <si>
    <t>Omnium</t>
  </si>
  <si>
    <t>VALOIS</t>
  </si>
  <si>
    <t>OMNIUM</t>
  </si>
  <si>
    <t>-52</t>
  </si>
  <si>
    <t>ZACHARY</t>
  </si>
  <si>
    <t>LAPOINTE</t>
  </si>
  <si>
    <t>BUDOKAI</t>
  </si>
  <si>
    <t>FRASCADORE</t>
  </si>
  <si>
    <t>BLAINVILLE</t>
  </si>
  <si>
    <t>FRÉDÉRIC</t>
  </si>
  <si>
    <t>RIKIDOKAN</t>
  </si>
  <si>
    <t>BROCHU</t>
  </si>
  <si>
    <t>CHOUINARD</t>
  </si>
  <si>
    <t>YOHAN</t>
  </si>
  <si>
    <t>ROBICHAUD</t>
  </si>
  <si>
    <t>ÉMILE</t>
  </si>
  <si>
    <t>MÉLODIE</t>
  </si>
  <si>
    <t>CAMELIA</t>
  </si>
  <si>
    <t>PAQUIN</t>
  </si>
  <si>
    <t>ANNE-CLAIRE</t>
  </si>
  <si>
    <t>MÉTROPOLITAIN</t>
  </si>
  <si>
    <t>JUDO VICTO</t>
  </si>
  <si>
    <t>DANIEL</t>
  </si>
  <si>
    <t>PHILIP</t>
  </si>
  <si>
    <t>VALLÉE RICHELIEU</t>
  </si>
  <si>
    <t>OUALI</t>
  </si>
  <si>
    <t>VICTOR</t>
  </si>
  <si>
    <t>LEBLANC</t>
  </si>
  <si>
    <t>ST-JEAN BOSCO</t>
  </si>
  <si>
    <t>HAKIM</t>
  </si>
  <si>
    <t>CHALA</t>
  </si>
  <si>
    <t>LACHENAIE</t>
  </si>
  <si>
    <t>EXCELLENCE</t>
  </si>
  <si>
    <t>MEUNIER</t>
  </si>
  <si>
    <t>JANIE</t>
  </si>
  <si>
    <t>GEORGES</t>
  </si>
  <si>
    <t>METROPOLITAIN</t>
  </si>
  <si>
    <t>JUTRAS</t>
  </si>
  <si>
    <t>JUDO BEN</t>
  </si>
  <si>
    <t>MICHEL</t>
  </si>
  <si>
    <t>RHEIN</t>
  </si>
  <si>
    <t>GABUN</t>
  </si>
  <si>
    <t>GOBEIL ST-AMAND</t>
  </si>
  <si>
    <t>U16</t>
  </si>
  <si>
    <t>U18</t>
  </si>
  <si>
    <t>U21</t>
  </si>
  <si>
    <t>JIKAN</t>
  </si>
  <si>
    <t>BURT</t>
  </si>
  <si>
    <t>+70</t>
  </si>
  <si>
    <t>+73</t>
  </si>
  <si>
    <t>JANIKA</t>
  </si>
  <si>
    <t>PORT-CARTIER</t>
  </si>
  <si>
    <t>JULES</t>
  </si>
  <si>
    <t>NIKITA</t>
  </si>
  <si>
    <t>FRANCIS</t>
  </si>
  <si>
    <t>BERGERON</t>
  </si>
  <si>
    <t>LEGAULT</t>
  </si>
  <si>
    <t>BUSHIDOKAN</t>
  </si>
  <si>
    <t>MEGAN</t>
  </si>
  <si>
    <t>METELLUS</t>
  </si>
  <si>
    <t>GUAY</t>
  </si>
  <si>
    <t>SOMERS</t>
  </si>
  <si>
    <t>ANDRÉE ANN</t>
  </si>
  <si>
    <t>MALOUM</t>
  </si>
  <si>
    <t>GUÉRIN</t>
  </si>
  <si>
    <t>ANNE-CLARA</t>
  </si>
  <si>
    <t>MEAGAN</t>
  </si>
  <si>
    <t>MAILHOT-SENEZ</t>
  </si>
  <si>
    <t>ILHEM</t>
  </si>
  <si>
    <t>BOUSSARHANE</t>
  </si>
  <si>
    <t>SAMIA</t>
  </si>
  <si>
    <t>KIME WAZA</t>
  </si>
  <si>
    <t>GODBOUT</t>
  </si>
  <si>
    <t>CORALIE</t>
  </si>
  <si>
    <t>WAHBA</t>
  </si>
  <si>
    <t>MARAM</t>
  </si>
  <si>
    <t>1ère année U16</t>
  </si>
  <si>
    <t>BLACKIERE</t>
  </si>
  <si>
    <t>ARNO</t>
  </si>
  <si>
    <t>NUARA</t>
  </si>
  <si>
    <t>LABRIE</t>
  </si>
  <si>
    <t>DROLET</t>
  </si>
  <si>
    <t>ESCOLAR</t>
  </si>
  <si>
    <t>LEMIRE</t>
  </si>
  <si>
    <t>GRENIER</t>
  </si>
  <si>
    <t>BOGDAN</t>
  </si>
  <si>
    <t>PENCHEV</t>
  </si>
  <si>
    <t>BORIS</t>
  </si>
  <si>
    <t>CHAMPAGNE</t>
  </si>
  <si>
    <t>ARENCIBIA</t>
  </si>
  <si>
    <t>MAXIM</t>
  </si>
  <si>
    <t>GERVAIS-KEUNINCKX</t>
  </si>
  <si>
    <t>PELLETIER</t>
  </si>
  <si>
    <t>Médaillée au championnat canadien</t>
  </si>
  <si>
    <t>VACC</t>
  </si>
  <si>
    <t>PERRO-SHIMA</t>
  </si>
  <si>
    <t>SHELGUNOV</t>
  </si>
  <si>
    <t>DENIS</t>
  </si>
  <si>
    <t>BLAIN</t>
  </si>
  <si>
    <t>PARADIS</t>
  </si>
  <si>
    <t>MONTRÉAL</t>
  </si>
  <si>
    <t>JORA</t>
  </si>
  <si>
    <t>Sélectionné?</t>
  </si>
  <si>
    <t xml:space="preserve">Pour voir le reste des critères de sélection, cliquer sur le lien: </t>
  </si>
  <si>
    <t>Critères de sélection</t>
  </si>
  <si>
    <t>(par ordre alphabétique)</t>
  </si>
  <si>
    <t>Sélectionnée?</t>
  </si>
  <si>
    <t>Brevetée</t>
  </si>
  <si>
    <t>JADE</t>
  </si>
  <si>
    <t>DESBIENS</t>
  </si>
  <si>
    <t>FÉLIX</t>
  </si>
  <si>
    <t>BOLTÉ</t>
  </si>
  <si>
    <t>JÉRÔME</t>
  </si>
  <si>
    <t>DONINI</t>
  </si>
  <si>
    <t>DEGASNE</t>
  </si>
  <si>
    <t>COLIN</t>
  </si>
  <si>
    <t>NOÉMIE</t>
  </si>
  <si>
    <t>ÉMILY</t>
  </si>
  <si>
    <t>CÔTÉ</t>
  </si>
  <si>
    <t>JÉRÉMY</t>
  </si>
  <si>
    <t>DUBÉ</t>
  </si>
  <si>
    <t>LUC</t>
  </si>
  <si>
    <t>MICHAEL</t>
  </si>
  <si>
    <t>BOUSBIAT</t>
  </si>
  <si>
    <t>AMIRA</t>
  </si>
  <si>
    <t>NAOMI</t>
  </si>
  <si>
    <t>ROUYN-NORANDA</t>
  </si>
  <si>
    <t>ZHURKIN</t>
  </si>
  <si>
    <t>VALLIÈRE</t>
  </si>
  <si>
    <t>LOUKA</t>
  </si>
  <si>
    <t>JUVALDO</t>
  </si>
  <si>
    <t>CHOSACK BARKAY</t>
  </si>
  <si>
    <t>CJVR</t>
  </si>
  <si>
    <t>AMQUI</t>
  </si>
  <si>
    <t>PAQUET</t>
  </si>
  <si>
    <t>Médaillé au championnat canadien</t>
  </si>
  <si>
    <t>LÉA</t>
  </si>
  <si>
    <t>AMÉLIE</t>
  </si>
  <si>
    <t>JU SHIN KAN</t>
  </si>
  <si>
    <t>CAMÉLIA</t>
  </si>
  <si>
    <t>ZENSHIN</t>
  </si>
  <si>
    <t>ROUX</t>
  </si>
  <si>
    <t>MARIANNE</t>
  </si>
  <si>
    <t>ST-JEAN-BOSCO</t>
  </si>
  <si>
    <t>-57</t>
  </si>
  <si>
    <t>FONTAINE</t>
  </si>
  <si>
    <t>SHANDRA</t>
  </si>
  <si>
    <t>KIME-WAZA</t>
  </si>
  <si>
    <t>LÉVESQUE</t>
  </si>
  <si>
    <t>MATHIS</t>
  </si>
  <si>
    <t>LACHANCE</t>
  </si>
  <si>
    <t>BÉLANGER</t>
  </si>
  <si>
    <t>PROTEAU</t>
  </si>
  <si>
    <t>TO-HAKUKAN</t>
  </si>
  <si>
    <t>ALLAIRE</t>
  </si>
  <si>
    <t>ÉLIOT</t>
  </si>
  <si>
    <t>GARSON</t>
  </si>
  <si>
    <t>MAX</t>
  </si>
  <si>
    <t>LUCAS</t>
  </si>
  <si>
    <t>CHARLES-DAVID</t>
  </si>
  <si>
    <t>ST-HILAIRE</t>
  </si>
  <si>
    <t>ISAAK</t>
  </si>
  <si>
    <t>BOUMEZBEUR</t>
  </si>
  <si>
    <t>MEHDI</t>
  </si>
  <si>
    <t>PERRON</t>
  </si>
  <si>
    <t>JOSEPH</t>
  </si>
  <si>
    <t>JUDOKAS JONQUIÈRES</t>
  </si>
  <si>
    <t>DUTREMBLE</t>
  </si>
  <si>
    <t>ÉMILIEN</t>
  </si>
  <si>
    <t>GAULIN</t>
  </si>
  <si>
    <t>GILBERT</t>
  </si>
  <si>
    <t>HUGUES-SAMUEL</t>
  </si>
  <si>
    <t>TREMBLAY-PIERRE</t>
  </si>
  <si>
    <t>HUGO</t>
  </si>
  <si>
    <t>GONZALEZ-TUCAS</t>
  </si>
  <si>
    <t>LEFTRARU</t>
  </si>
  <si>
    <t>GENDRON</t>
  </si>
  <si>
    <t>TRUDEL</t>
  </si>
  <si>
    <t>GOUIN</t>
  </si>
  <si>
    <t>DESROULEAUX</t>
  </si>
  <si>
    <t>SACHA</t>
  </si>
  <si>
    <t>RENAUD</t>
  </si>
  <si>
    <t>BATISSE</t>
  </si>
  <si>
    <t>EMMANUELLE</t>
  </si>
  <si>
    <t>ÉMOND</t>
  </si>
  <si>
    <t>ROXANNE</t>
  </si>
  <si>
    <t>MARIE-GARANCE</t>
  </si>
  <si>
    <t>PAUL</t>
  </si>
  <si>
    <t>DESGAGNÉ</t>
  </si>
  <si>
    <t>DESROCHERS</t>
  </si>
  <si>
    <t>WASSIM</t>
  </si>
  <si>
    <t>SAUVÉ</t>
  </si>
  <si>
    <t>BARRIAULT</t>
  </si>
  <si>
    <t>HORAK</t>
  </si>
  <si>
    <t>ORLANDO</t>
  </si>
  <si>
    <t>JEAN-PIERRE</t>
  </si>
  <si>
    <t>IPPON</t>
  </si>
  <si>
    <t>DICKSON</t>
  </si>
  <si>
    <t>ANTON</t>
  </si>
  <si>
    <t>MORGAN</t>
  </si>
  <si>
    <t>LAROUCHE</t>
  </si>
  <si>
    <t>CONSTANTIN</t>
  </si>
  <si>
    <t>GABRIELLE</t>
  </si>
  <si>
    <t xml:space="preserve">Mise à jour : </t>
  </si>
  <si>
    <t>Mise à jour :</t>
  </si>
  <si>
    <t>MALLETTE</t>
  </si>
  <si>
    <t xml:space="preserve">ITC BUDOKAN </t>
  </si>
  <si>
    <t>ROCHELEAU</t>
  </si>
  <si>
    <t>DANICK</t>
  </si>
  <si>
    <t>ÉLÉONORE</t>
  </si>
  <si>
    <t>CLOUTIER</t>
  </si>
  <si>
    <t>FIORAMORE</t>
  </si>
  <si>
    <t>MARIE-FLEUR</t>
  </si>
  <si>
    <t>SABRINA</t>
  </si>
  <si>
    <t>DESNOYERS</t>
  </si>
  <si>
    <t>SAURIOL</t>
  </si>
  <si>
    <t>NATHAN</t>
  </si>
  <si>
    <t>HAMEL</t>
  </si>
  <si>
    <t>CJAC</t>
  </si>
  <si>
    <t>FORTIN</t>
  </si>
  <si>
    <t>JUDO-TECH</t>
  </si>
  <si>
    <t>HAITAS</t>
  </si>
  <si>
    <t>NOAH</t>
  </si>
  <si>
    <t>GROLEAU</t>
  </si>
  <si>
    <t>FRANÇOIS-XAVIER</t>
  </si>
  <si>
    <t>KYLE</t>
  </si>
  <si>
    <t>POPOVICI</t>
  </si>
  <si>
    <t>TEICHMANN</t>
  </si>
  <si>
    <t>MONT-BRUNO</t>
  </si>
  <si>
    <t>THIBAULT</t>
  </si>
  <si>
    <t>FILION</t>
  </si>
  <si>
    <t>JULIETTE</t>
  </si>
  <si>
    <t>PERELMUTOV</t>
  </si>
  <si>
    <t>INNOKENTII-KEVIN</t>
  </si>
  <si>
    <t>JORDAN</t>
  </si>
  <si>
    <t>MARTINEAU</t>
  </si>
  <si>
    <t>LAFRENIÈRE-RIOUX</t>
  </si>
  <si>
    <t>Sélectionnée Candadiens ouverts</t>
  </si>
  <si>
    <t>KULESHOV</t>
  </si>
  <si>
    <t>NIKOL</t>
  </si>
  <si>
    <t>JUDO-TANI</t>
  </si>
  <si>
    <t>LAURENT</t>
  </si>
  <si>
    <t>Sélectionné Candadiens ouverts</t>
  </si>
  <si>
    <t>AYMAN</t>
  </si>
  <si>
    <t>BAKRI</t>
  </si>
  <si>
    <t>SHAWINIGAN</t>
  </si>
  <si>
    <t>HACHEMI</t>
  </si>
  <si>
    <t>YANIS</t>
  </si>
  <si>
    <t>ST-PAUL-L'ERMITE</t>
  </si>
  <si>
    <t>ST-PAUL L'ERMITE</t>
  </si>
  <si>
    <t>JUDO-MONDE</t>
  </si>
  <si>
    <t>RÉGLAT-ARZATE</t>
  </si>
  <si>
    <t>MARC-ANDRÉ</t>
  </si>
  <si>
    <t>Daniel-Hardy</t>
  </si>
  <si>
    <t>Espoir</t>
  </si>
  <si>
    <t>Gadbois</t>
  </si>
  <si>
    <t>Louis Page</t>
  </si>
  <si>
    <t>Montréal</t>
  </si>
  <si>
    <t>ÉVOLUTION</t>
  </si>
  <si>
    <t>TOTAL</t>
  </si>
  <si>
    <t>KISEKI</t>
  </si>
  <si>
    <t>BUDO KWAI</t>
  </si>
  <si>
    <t>SALVAS</t>
  </si>
  <si>
    <t>FLORENCE</t>
  </si>
  <si>
    <t>KYO SHI DO KAN</t>
  </si>
  <si>
    <t>SAKURA</t>
  </si>
  <si>
    <t>PORLIER</t>
  </si>
  <si>
    <t>ANNABELLE</t>
  </si>
  <si>
    <t>BIRON</t>
  </si>
  <si>
    <t>TURPIN</t>
  </si>
  <si>
    <t>LEFEBVRE</t>
  </si>
  <si>
    <t>FOREST</t>
  </si>
  <si>
    <t>IANA</t>
  </si>
  <si>
    <t>MICHAUD-DUGAY</t>
  </si>
  <si>
    <t>PAGÉ</t>
  </si>
  <si>
    <t>JUDO-SPHÈRE</t>
  </si>
  <si>
    <t>GARNEAU</t>
  </si>
  <si>
    <t>ABA</t>
  </si>
  <si>
    <t>RAMY</t>
  </si>
  <si>
    <t>BERTRAND</t>
  </si>
  <si>
    <t>FÉLIX-OLIVIER</t>
  </si>
  <si>
    <t>MEDJOUBI</t>
  </si>
  <si>
    <t>RAMI</t>
  </si>
  <si>
    <t>ALEXIS</t>
  </si>
  <si>
    <t>BRASSARD</t>
  </si>
  <si>
    <t>VIEILLE-CAPITALE</t>
  </si>
  <si>
    <t>DE CARDAILLAC</t>
  </si>
  <si>
    <t>DESSUREAULT</t>
  </si>
  <si>
    <t>CHARLY</t>
  </si>
  <si>
    <t>GOSSET</t>
  </si>
  <si>
    <t>MARCELIN</t>
  </si>
  <si>
    <t>MADAI</t>
  </si>
  <si>
    <t>THIBODEAU</t>
  </si>
  <si>
    <t>CÉDRIC</t>
  </si>
  <si>
    <t>LÉO</t>
  </si>
  <si>
    <t>MARK</t>
  </si>
  <si>
    <t>BLACKBURN</t>
  </si>
  <si>
    <t>BOMBARDIER</t>
  </si>
  <si>
    <t>JEAN-PASCAL</t>
  </si>
  <si>
    <t>BOULÉ</t>
  </si>
  <si>
    <t>GARAND</t>
  </si>
  <si>
    <t>ALEC</t>
  </si>
  <si>
    <t>PIERRE HENRI</t>
  </si>
  <si>
    <t>BELLEMARE</t>
  </si>
  <si>
    <t>KENNY</t>
  </si>
  <si>
    <t>GAUDET</t>
  </si>
  <si>
    <t>ZUZUNAGA</t>
  </si>
  <si>
    <t>SANTIAGO</t>
  </si>
  <si>
    <t>PERROT-SHIMA</t>
  </si>
  <si>
    <t>DE BRITO</t>
  </si>
  <si>
    <t>MATEO</t>
  </si>
  <si>
    <t>GOUGEON-GAZÉ</t>
  </si>
  <si>
    <t>MOSTOVOI</t>
  </si>
  <si>
    <t>BOUTIN</t>
  </si>
  <si>
    <t>YAYAOUI</t>
  </si>
  <si>
    <t>MASSINISSA</t>
  </si>
  <si>
    <t>ABRAINI</t>
  </si>
  <si>
    <t>TORAKAI</t>
  </si>
  <si>
    <t>U. LAVAL</t>
  </si>
  <si>
    <t>POULIN</t>
  </si>
  <si>
    <t>BARSALOU</t>
  </si>
  <si>
    <t>MATHIAS</t>
  </si>
  <si>
    <t>JOHN</t>
  </si>
  <si>
    <t>PIAT</t>
  </si>
  <si>
    <t>CHAMPION CANADIEN</t>
  </si>
  <si>
    <t>MEZAOUR</t>
  </si>
  <si>
    <t>ST-LEONARD</t>
  </si>
  <si>
    <t>MANOJLOVIC</t>
  </si>
  <si>
    <t>ZORANA</t>
  </si>
  <si>
    <t>VIEILLE CAPITALE</t>
  </si>
  <si>
    <t>DELISLE</t>
  </si>
  <si>
    <t>Qc Open</t>
  </si>
  <si>
    <t>DEMERS</t>
  </si>
  <si>
    <t>STEVE</t>
  </si>
  <si>
    <t>SYNNOTT</t>
  </si>
  <si>
    <t>+90</t>
  </si>
  <si>
    <t>BOUCHER</t>
  </si>
  <si>
    <t>CARAMAN</t>
  </si>
  <si>
    <t>FRANKO</t>
  </si>
  <si>
    <t>GRANDCHAMP</t>
  </si>
  <si>
    <t>CARVAJAL</t>
  </si>
  <si>
    <t>SÉBASTIEN</t>
  </si>
  <si>
    <t>BENDJAMA</t>
  </si>
  <si>
    <t>YOUCEF</t>
  </si>
  <si>
    <t>MICHAUD</t>
  </si>
  <si>
    <t>HARDY-ABELOOS</t>
  </si>
  <si>
    <t>ARNAUD</t>
  </si>
  <si>
    <t>Daniel Hardy</t>
  </si>
  <si>
    <t>MARK-ELIE</t>
  </si>
  <si>
    <t>Âge Cadet/Juvénile</t>
  </si>
  <si>
    <t>COLASSE</t>
  </si>
  <si>
    <t>BELHAJ</t>
  </si>
  <si>
    <t>MALIK</t>
  </si>
  <si>
    <t>PAIEMENT</t>
  </si>
  <si>
    <t>EDOUARD</t>
  </si>
  <si>
    <t>RICHER</t>
  </si>
  <si>
    <t xml:space="preserve">NOTE IMPORTANTE: Veuillez noter que les critères de sélection senior ont été changées au début de la saison 2016-2017. 
</t>
  </si>
  <si>
    <t>Âge Cadet/juvénile</t>
  </si>
  <si>
    <t>1ère année U14</t>
  </si>
  <si>
    <t>IKENE</t>
  </si>
  <si>
    <t>CHARNEAU</t>
  </si>
  <si>
    <t>ADÈLE</t>
  </si>
  <si>
    <t>-31</t>
  </si>
  <si>
    <t>NAGAMI-DAVIDSON</t>
  </si>
  <si>
    <t>RYOSUKE</t>
  </si>
  <si>
    <t>U14</t>
  </si>
  <si>
    <t>TETLEY</t>
  </si>
  <si>
    <t>DEVEN</t>
  </si>
  <si>
    <t>HRISTOV</t>
  </si>
  <si>
    <t>-34</t>
  </si>
  <si>
    <t>NEPTON</t>
  </si>
  <si>
    <t>BRULÉ</t>
  </si>
  <si>
    <t>RAPHAEL</t>
  </si>
  <si>
    <t>LEWIS</t>
  </si>
  <si>
    <t>SHANE</t>
  </si>
  <si>
    <t>PHANEUF</t>
  </si>
  <si>
    <t>ARSENAULT</t>
  </si>
  <si>
    <t>MCDOUGALL</t>
  </si>
  <si>
    <t>AURÉLIEN</t>
  </si>
  <si>
    <t>CARON</t>
  </si>
  <si>
    <t>DO-RAKU</t>
  </si>
  <si>
    <t>MARC-ALEXANDRE</t>
  </si>
  <si>
    <t>KEARNEY</t>
  </si>
  <si>
    <t>PLAMONDON</t>
  </si>
  <si>
    <t>JSK LATERRIÈRE</t>
  </si>
  <si>
    <t>AUCLAIR</t>
  </si>
  <si>
    <t>PROULX-OLSEN</t>
  </si>
  <si>
    <t>SKYLER</t>
  </si>
  <si>
    <t xml:space="preserve">LEGAULT </t>
  </si>
  <si>
    <t>LANOUETTE</t>
  </si>
  <si>
    <t>LAFRANCE</t>
  </si>
  <si>
    <t>CYR</t>
  </si>
  <si>
    <t>PONTIER-VALOIS</t>
  </si>
  <si>
    <t>DESMARAIS</t>
  </si>
  <si>
    <t>GORBACHUK</t>
  </si>
  <si>
    <t>LUCCA</t>
  </si>
  <si>
    <t>BEAULAC</t>
  </si>
  <si>
    <t>ELIOT</t>
  </si>
  <si>
    <t>SAVARD</t>
  </si>
  <si>
    <t>ISAAC</t>
  </si>
  <si>
    <t>SEMENYUK</t>
  </si>
  <si>
    <t>YURAY</t>
  </si>
  <si>
    <t>LAVALLÉE</t>
  </si>
  <si>
    <t>CLÉMENT</t>
  </si>
  <si>
    <t>ANDRIAMANANA</t>
  </si>
  <si>
    <t>FANIRY MICHAEL</t>
  </si>
  <si>
    <t>-36</t>
  </si>
  <si>
    <t>TOSHKOV</t>
  </si>
  <si>
    <t>BONIN</t>
  </si>
  <si>
    <t>SEMYROSUM</t>
  </si>
  <si>
    <t>ANASTASIYA</t>
  </si>
  <si>
    <t>MANAILA</t>
  </si>
  <si>
    <t>REBECCA</t>
  </si>
  <si>
    <t>LEONARDA</t>
  </si>
  <si>
    <t>BÉRUBÉ</t>
  </si>
  <si>
    <t>BENILOV</t>
  </si>
  <si>
    <t>VICTOR MENAHEM0MENDI</t>
  </si>
  <si>
    <t>KREMERMAN</t>
  </si>
  <si>
    <t>CROUSSETTE</t>
  </si>
  <si>
    <t>VEILLETTE</t>
  </si>
  <si>
    <t>VORONOV</t>
  </si>
  <si>
    <t>RAYAN</t>
  </si>
  <si>
    <t>W. STASZEWSKI</t>
  </si>
  <si>
    <t>ELIAS</t>
  </si>
  <si>
    <t>SHAPORIN</t>
  </si>
  <si>
    <t>ARTEM</t>
  </si>
  <si>
    <t>D'ARTERIO</t>
  </si>
  <si>
    <t>BUREAU</t>
  </si>
  <si>
    <t>ROSSET-BALCER</t>
  </si>
  <si>
    <t>MERCIER-ROSS</t>
  </si>
  <si>
    <t>MO</t>
  </si>
  <si>
    <t>JING-TONG</t>
  </si>
  <si>
    <t>MARCOUILLER</t>
  </si>
  <si>
    <t>DURAND</t>
  </si>
  <si>
    <t>NGOMBI</t>
  </si>
  <si>
    <t>KARPUKOV</t>
  </si>
  <si>
    <t>MARCO</t>
  </si>
  <si>
    <t>MUNKHJIN</t>
  </si>
  <si>
    <t>BATDORJ</t>
  </si>
  <si>
    <t>NÉRON</t>
  </si>
  <si>
    <t>PASCAL</t>
  </si>
  <si>
    <t>GHISHINTAIDO</t>
  </si>
  <si>
    <t>VALLÉE-RICHELIEU</t>
  </si>
  <si>
    <t>Participation développement</t>
  </si>
  <si>
    <t>Bushidokan</t>
  </si>
  <si>
    <t>QUIEDEVILLE</t>
  </si>
  <si>
    <t>ST-LAURENT</t>
  </si>
  <si>
    <t>LACOSTE</t>
  </si>
  <si>
    <t>JUKAIDO</t>
  </si>
  <si>
    <t>SIAMMOUR</t>
  </si>
  <si>
    <t>TURMEL</t>
  </si>
  <si>
    <t>MARIE-LUNE</t>
  </si>
  <si>
    <t>LUDOVIC</t>
  </si>
  <si>
    <t>BEAUDRY</t>
  </si>
  <si>
    <t>MOHAMED</t>
  </si>
  <si>
    <t>MORNEAU-LEBLANC</t>
  </si>
  <si>
    <t>LOREENA</t>
  </si>
  <si>
    <t>LONGUEUIL</t>
  </si>
  <si>
    <t>MAIKA</t>
  </si>
  <si>
    <t>MYRIAM</t>
  </si>
  <si>
    <t>SALLAMI</t>
  </si>
  <si>
    <t>SOMAYA</t>
  </si>
  <si>
    <t>SAHRAOUI</t>
  </si>
  <si>
    <t>ULYSSE</t>
  </si>
  <si>
    <t>BONNEY</t>
  </si>
  <si>
    <t>MULTISPORTS</t>
  </si>
  <si>
    <t>GUÉRARD</t>
  </si>
  <si>
    <t>BAOUCHE</t>
  </si>
  <si>
    <t>JOSIE-ANNE</t>
  </si>
  <si>
    <t>GUERAULT</t>
  </si>
  <si>
    <t>LUCA</t>
  </si>
  <si>
    <t>MOLAISON</t>
  </si>
  <si>
    <t>BLOUIN</t>
  </si>
  <si>
    <t>SOFIANE</t>
  </si>
  <si>
    <t>NORMIL</t>
  </si>
  <si>
    <t>LARA</t>
  </si>
  <si>
    <t>MAYA</t>
  </si>
  <si>
    <t>SIMARD-LEJEUNE</t>
  </si>
  <si>
    <t>ROSE</t>
  </si>
  <si>
    <t>LY</t>
  </si>
  <si>
    <t>ITC BUDOKAN</t>
  </si>
  <si>
    <t>GANET</t>
  </si>
  <si>
    <t>MORNEAU</t>
  </si>
  <si>
    <t>MCEWEN</t>
  </si>
  <si>
    <t>COHEN</t>
  </si>
  <si>
    <t>LAURENTIEN</t>
  </si>
  <si>
    <t>MARIE-SOLEIL</t>
  </si>
  <si>
    <t>LAURIE-ANNE</t>
  </si>
  <si>
    <t>BRAZEAU</t>
  </si>
  <si>
    <t>LAURIER-SAVOIE</t>
  </si>
  <si>
    <t>PALARDY</t>
  </si>
  <si>
    <t>ANDRÉ</t>
  </si>
  <si>
    <t>IMBERT</t>
  </si>
  <si>
    <t>YORK</t>
  </si>
  <si>
    <t>JEAN</t>
  </si>
  <si>
    <t>FERMONT</t>
  </si>
  <si>
    <t>GINGRAS</t>
  </si>
  <si>
    <t>MARIE-PIERRE</t>
  </si>
  <si>
    <t>ECHAVE</t>
  </si>
  <si>
    <t>MATHILDE</t>
  </si>
  <si>
    <t>HOUDE</t>
  </si>
  <si>
    <t>JONQUIÈRE</t>
  </si>
  <si>
    <t>TRIAL</t>
  </si>
  <si>
    <t>ALFARRADJ</t>
  </si>
  <si>
    <t>AMBRE</t>
  </si>
  <si>
    <t>FERRON</t>
  </si>
  <si>
    <t>MAGALY</t>
  </si>
  <si>
    <t>JOBIN</t>
  </si>
  <si>
    <t>BOIVIN</t>
  </si>
  <si>
    <t>GONTHIER</t>
  </si>
  <si>
    <t>POWER</t>
  </si>
  <si>
    <t>FERRIER</t>
  </si>
  <si>
    <t>MATTIAS</t>
  </si>
  <si>
    <t>STANISLAS</t>
  </si>
  <si>
    <t>DACOSTA</t>
  </si>
  <si>
    <t>MEGUMI</t>
  </si>
  <si>
    <t>-63</t>
  </si>
  <si>
    <t>FOLLAIN</t>
  </si>
  <si>
    <t>DAMIEN</t>
  </si>
  <si>
    <t>FORGET</t>
  </si>
  <si>
    <t>LOÏC</t>
  </si>
  <si>
    <t>ALAOUI YAZIDI</t>
  </si>
  <si>
    <t>RANIA</t>
  </si>
  <si>
    <t>BUDOKAN</t>
  </si>
  <si>
    <t>BUSHIDO</t>
  </si>
  <si>
    <t>HÉNIN</t>
  </si>
  <si>
    <t>LABELLE</t>
  </si>
  <si>
    <t>TOURNIER</t>
  </si>
  <si>
    <t>BOUDREAU</t>
  </si>
  <si>
    <t>MATTA</t>
  </si>
  <si>
    <t>ALEXANDER</t>
  </si>
  <si>
    <t>FRASER</t>
  </si>
  <si>
    <t>SMITH</t>
  </si>
  <si>
    <t>BOURGET</t>
  </si>
  <si>
    <t>EMILI</t>
  </si>
  <si>
    <t>DAPHNÉE</t>
  </si>
  <si>
    <t>MIRANDA</t>
  </si>
  <si>
    <t>ISMAEL</t>
  </si>
  <si>
    <t>BENALLOU</t>
  </si>
  <si>
    <t>BENAOUDA</t>
  </si>
  <si>
    <t>BORSLA</t>
  </si>
  <si>
    <t>ABDESSAMAD</t>
  </si>
  <si>
    <t>LIENERT-PELLETIER</t>
  </si>
  <si>
    <t>RIWAN</t>
  </si>
  <si>
    <t>PIGEON</t>
  </si>
  <si>
    <t>VILLENEUVE</t>
  </si>
  <si>
    <t>OMAR</t>
  </si>
  <si>
    <t>BOLDUC</t>
  </si>
  <si>
    <t>YOUSSEF</t>
  </si>
  <si>
    <t>GAUDREAU</t>
  </si>
  <si>
    <t>THOMAS-LOUIS</t>
  </si>
  <si>
    <t>OLIVIA</t>
  </si>
  <si>
    <t>MARJORIE</t>
  </si>
  <si>
    <t>LOUNDJA</t>
  </si>
  <si>
    <t>ST-ONGE</t>
  </si>
  <si>
    <t>BARRIAULT-TREMBLAY</t>
  </si>
  <si>
    <t>ÉLIANDRE</t>
  </si>
  <si>
    <t>ANTOINE-OLIVIER</t>
  </si>
  <si>
    <t>DESGRANGES</t>
  </si>
  <si>
    <t xml:space="preserve">ANTOINE </t>
  </si>
  <si>
    <t>MORIN</t>
  </si>
  <si>
    <t>HONTAI</t>
  </si>
  <si>
    <t>ESTEBAN</t>
  </si>
  <si>
    <t>COTTE</t>
  </si>
  <si>
    <t>NEPHTALI</t>
  </si>
  <si>
    <t>LABERGE</t>
  </si>
  <si>
    <t>LAVOIE</t>
  </si>
  <si>
    <t>NABIL</t>
  </si>
  <si>
    <t>MARCOUX</t>
  </si>
  <si>
    <t>TORII</t>
  </si>
  <si>
    <t>LOU</t>
  </si>
  <si>
    <t>SAUMURE</t>
  </si>
  <si>
    <t>HENRI</t>
  </si>
  <si>
    <t>SHAHGALDI</t>
  </si>
  <si>
    <t>MAANI</t>
  </si>
  <si>
    <t>ISSAAD</t>
  </si>
  <si>
    <t>GRATTON</t>
  </si>
  <si>
    <t>YAPO</t>
  </si>
  <si>
    <t>EVOLUTION</t>
  </si>
  <si>
    <t>ANDRAS</t>
  </si>
  <si>
    <t>NORBERT</t>
  </si>
  <si>
    <t>TYLER</t>
  </si>
  <si>
    <t>CHARTHIER</t>
  </si>
  <si>
    <t>BLOUIN-GAMACHE</t>
  </si>
  <si>
    <t>GAEL</t>
  </si>
  <si>
    <t>LEVIS</t>
  </si>
  <si>
    <t>FREZZA</t>
  </si>
  <si>
    <t>TYSON</t>
  </si>
  <si>
    <t>MOURJANI HOULE</t>
  </si>
  <si>
    <t>ALVAN ARANCIBIA</t>
  </si>
  <si>
    <t>LEO</t>
  </si>
  <si>
    <t>JEANPIERRE</t>
  </si>
  <si>
    <t>BUDOKWAI</t>
  </si>
  <si>
    <t>KADI</t>
  </si>
  <si>
    <t>DJAMEL</t>
  </si>
  <si>
    <t>MATIS</t>
  </si>
  <si>
    <t>BOUTIN COTÉ</t>
  </si>
  <si>
    <t>BEAUDOIN</t>
  </si>
  <si>
    <t>ETIENNE</t>
  </si>
  <si>
    <t>LACHAINE</t>
  </si>
  <si>
    <t>AIKO</t>
  </si>
  <si>
    <t>AKOMO MVOLO</t>
  </si>
  <si>
    <t>MIREAULT</t>
  </si>
  <si>
    <t>THIIBODEAU</t>
  </si>
  <si>
    <t>KOUPERCHAND</t>
  </si>
  <si>
    <t>SEMION</t>
  </si>
  <si>
    <t>LEVESQUE</t>
  </si>
  <si>
    <t>AMROUCI</t>
  </si>
  <si>
    <t>DUHAMEL</t>
  </si>
  <si>
    <t>LOÏC-OLIVIER</t>
  </si>
  <si>
    <t>PAKU</t>
  </si>
  <si>
    <t>ELOM</t>
  </si>
  <si>
    <t>STEVEN</t>
  </si>
  <si>
    <t>YANA</t>
  </si>
  <si>
    <t>MANFRIN</t>
  </si>
  <si>
    <t>MARCO AURELIO</t>
  </si>
  <si>
    <t>AURÉLIE</t>
  </si>
  <si>
    <t>BERIAULT</t>
  </si>
  <si>
    <t>GENEVIÈVE</t>
  </si>
  <si>
    <t>LEVACHER</t>
  </si>
  <si>
    <t>MAURICE</t>
  </si>
  <si>
    <t>MERAZKA</t>
  </si>
  <si>
    <t>MOHAMED ADEL</t>
  </si>
  <si>
    <t>BERUBE</t>
  </si>
  <si>
    <t>ZACHARI</t>
  </si>
  <si>
    <t>SIMARD</t>
  </si>
  <si>
    <t>NATHANIEL</t>
  </si>
  <si>
    <t>BOULIANNE</t>
  </si>
  <si>
    <t>CHARLES-ÉTIENNE</t>
  </si>
  <si>
    <t>SOMA-LAVOIE</t>
  </si>
  <si>
    <t>CLAUDE</t>
  </si>
  <si>
    <t>MASSÉ</t>
  </si>
  <si>
    <t>ZAC</t>
  </si>
  <si>
    <t>DARIO</t>
  </si>
  <si>
    <t>DELAYANI</t>
  </si>
  <si>
    <t>ARAPOVIC</t>
  </si>
  <si>
    <t>IVAN</t>
  </si>
  <si>
    <t>MARC-ANTOINE</t>
  </si>
  <si>
    <t>BERNIER</t>
  </si>
  <si>
    <t>MEDADHA</t>
  </si>
  <si>
    <t>AYOUB</t>
  </si>
  <si>
    <t>VÉTÉRAN MASCULIN (1987 ET AVANT)</t>
  </si>
  <si>
    <t>DURRIEU</t>
  </si>
  <si>
    <t>MILORD-NADON</t>
  </si>
  <si>
    <t>CALZADA ASTENGO</t>
  </si>
  <si>
    <t>HAYRO</t>
  </si>
  <si>
    <t>KANE</t>
  </si>
  <si>
    <t>AMATH</t>
  </si>
  <si>
    <t>DONINI/UNIVESTRIE</t>
  </si>
  <si>
    <t>VITUI</t>
  </si>
  <si>
    <t>TORII-ANJOU</t>
  </si>
  <si>
    <t>BERNAQUEZ</t>
  </si>
  <si>
    <t>YANNICK</t>
  </si>
  <si>
    <t>FORBES</t>
  </si>
  <si>
    <t>PIERRETTE KEREN-HA</t>
  </si>
  <si>
    <t>EIBHLEANN</t>
  </si>
  <si>
    <t>THAMA-TCHISS</t>
  </si>
  <si>
    <t>ROI DE SALEM</t>
  </si>
  <si>
    <t>LOUIS-MAXIME</t>
  </si>
  <si>
    <t>Relève</t>
  </si>
  <si>
    <t>Élite</t>
  </si>
  <si>
    <t>CHOSACK-BARKAY</t>
  </si>
  <si>
    <t>Eibhleann</t>
  </si>
  <si>
    <t>ROBIN</t>
  </si>
  <si>
    <t>BLACQUIÈRE</t>
  </si>
  <si>
    <t>RELÈVE</t>
  </si>
  <si>
    <t>VALENTIM JR</t>
  </si>
  <si>
    <t>ROGERIO TADEU</t>
  </si>
  <si>
    <t>OUIMET</t>
  </si>
  <si>
    <t>PIERRE-HENRI</t>
  </si>
  <si>
    <t>HENNEBERT</t>
  </si>
  <si>
    <t>HARRISON</t>
  </si>
  <si>
    <t>FUJIYAMA</t>
  </si>
  <si>
    <t>DUSSAULT</t>
  </si>
  <si>
    <t>DIEGO</t>
  </si>
  <si>
    <t>BELPAIRE</t>
  </si>
  <si>
    <t>BAUMELLE</t>
  </si>
  <si>
    <t>NOURINE</t>
  </si>
  <si>
    <t>BENYOUCEF</t>
  </si>
  <si>
    <r>
      <rPr>
        <b/>
        <u/>
        <sz val="8"/>
        <rFont val="Arial"/>
        <family val="2"/>
      </rPr>
      <t xml:space="preserve">Voici les tournois de sélection pour le championnat canadien vétéran : </t>
    </r>
    <r>
      <rPr>
        <sz val="8"/>
        <rFont val="Arial"/>
        <family val="2"/>
      </rPr>
      <t xml:space="preserve">
 - L’Omnium du Québec senior
 - Le Championnat provincial senior
 - Les 5 tournois développement (Daniel-Hardy, Espoir, Gadbois, Louis-Page, Montréal) 
</t>
    </r>
    <r>
      <rPr>
        <b/>
        <u/>
        <sz val="8"/>
        <rFont val="Arial"/>
        <family val="2"/>
      </rPr>
      <t>2. CRITÈRES DE PARTICIPATION :</t>
    </r>
    <r>
      <rPr>
        <sz val="8"/>
        <rFont val="Arial"/>
        <family val="2"/>
      </rPr>
      <t xml:space="preserve">
a. Pour obtenir sa sélection au Championnat canadien vétéran, un athlète doit participer à au moins deux (2) tournois de sélection identifiés dont au moins une (1) participation doit être à L,monium du Québec 2017 ou au championnat provincial 2018.</t>
    </r>
  </si>
  <si>
    <t xml:space="preserve">
</t>
  </si>
  <si>
    <r>
      <rPr>
        <b/>
        <u/>
        <sz val="8"/>
        <rFont val="Arial"/>
        <family val="2"/>
      </rPr>
      <t xml:space="preserve">Voici les tournois de sélection pour le championnat canadien senior : </t>
    </r>
    <r>
      <rPr>
        <sz val="8"/>
        <rFont val="Arial"/>
        <family val="2"/>
      </rPr>
      <t xml:space="preserve">
 - L’Omnium du Québec senior
 - Le Championnat provincial senior
 - Les 5 tournois développement (Daniel-Hardy, Espoir, Gadbois, Louis-Page, Montréal) 
</t>
    </r>
    <r>
      <rPr>
        <b/>
        <u/>
        <sz val="8"/>
        <rFont val="Arial"/>
        <family val="2"/>
      </rPr>
      <t>2. CRITÈRES DE PARTICIPATION :</t>
    </r>
    <r>
      <rPr>
        <sz val="8"/>
        <rFont val="Arial"/>
        <family val="2"/>
      </rPr>
      <t xml:space="preserve">
a. Pour obtenir sa sélection au Championnat canadien senior, un athlète doit participer au deux (2) tournois de sélection provincial (Omnium et Champ. Prov.) et à deux (2) des 5 tournois développement.
b. Les athlètes membres de l'Équipe du Québec (élite, relève, excellence) et ceux ayant une norme H ou plus sont exemptés de participation aux 5 tournois développement. </t>
    </r>
  </si>
  <si>
    <t>MALCOLM</t>
  </si>
  <si>
    <t>ASBESTOS-DANDEVILLE</t>
  </si>
  <si>
    <t>JUDOKAN PORT CARTIER</t>
  </si>
  <si>
    <t>ARTS MARTIAUX BUDOKAI</t>
  </si>
  <si>
    <t>FORAND</t>
  </si>
  <si>
    <t>BÉLAL</t>
  </si>
  <si>
    <t>UNIVESTRI/DONINI</t>
  </si>
  <si>
    <t>SAFANEYEN</t>
  </si>
  <si>
    <t>GENEDI</t>
  </si>
  <si>
    <t>BOYER</t>
  </si>
  <si>
    <t>CARMEL</t>
  </si>
  <si>
    <t>ANTONIN HONG NHAT</t>
  </si>
  <si>
    <t>BEAULIEU</t>
  </si>
  <si>
    <t>DEMAISON</t>
  </si>
  <si>
    <t>CORENTIN</t>
  </si>
  <si>
    <t>HADJ-BACHIR</t>
  </si>
  <si>
    <t>AYMANE</t>
  </si>
  <si>
    <t>SAIDI</t>
  </si>
  <si>
    <t>MOHAMED HOSSEIN</t>
  </si>
  <si>
    <t>BENABDALLAH KHALID</t>
  </si>
  <si>
    <t>AFFANE</t>
  </si>
  <si>
    <t>MOHAMMED</t>
  </si>
  <si>
    <t>DAKI</t>
  </si>
  <si>
    <t>DUQUEROY-ROLDAN</t>
  </si>
  <si>
    <t>THEO</t>
  </si>
  <si>
    <t>TAHAR</t>
  </si>
  <si>
    <t>BANOUNE</t>
  </si>
  <si>
    <t>MEKADEM</t>
  </si>
  <si>
    <t>MOUHAMED</t>
  </si>
  <si>
    <t>GUILLEVAC</t>
  </si>
  <si>
    <t>HOUTEKAMER</t>
  </si>
  <si>
    <t>BEIGNET</t>
  </si>
  <si>
    <t>FLORIANNE</t>
  </si>
  <si>
    <t>BROSSARD</t>
  </si>
  <si>
    <t>CAUDEN</t>
  </si>
  <si>
    <t>DELLEN</t>
  </si>
  <si>
    <t>JUDOPHÈRE</t>
  </si>
  <si>
    <t>OCÉANNE</t>
  </si>
  <si>
    <t>MINIER</t>
  </si>
  <si>
    <t>ALYCIA-ROSE</t>
  </si>
  <si>
    <t>LOUET</t>
  </si>
  <si>
    <t>VIOLETTE</t>
  </si>
  <si>
    <t>FRÉDÉRIQUE</t>
  </si>
  <si>
    <t>MÉTHOT</t>
  </si>
  <si>
    <t>GINKGO</t>
  </si>
  <si>
    <t>BENOIT-GONIN</t>
  </si>
  <si>
    <t>AUGUSTIN</t>
  </si>
  <si>
    <t>TRITTON</t>
  </si>
  <si>
    <t>MARCONNET</t>
  </si>
  <si>
    <t>YOHANN</t>
  </si>
  <si>
    <t>CHARBONNEAU</t>
  </si>
  <si>
    <t>BAKHOUCHE</t>
  </si>
  <si>
    <t>MORTADA</t>
  </si>
  <si>
    <t>DEREK</t>
  </si>
  <si>
    <t xml:space="preserve">SARA </t>
  </si>
  <si>
    <t>LEMAY</t>
  </si>
  <si>
    <t>JASMINE</t>
  </si>
  <si>
    <t>LARAMÉE</t>
  </si>
  <si>
    <t>MÉLANIE</t>
  </si>
  <si>
    <t>CHERRAK</t>
  </si>
  <si>
    <t>AHMED HELLAL</t>
  </si>
  <si>
    <t>PIERRE</t>
  </si>
  <si>
    <t>POINTE-AUX-TREMBLES</t>
  </si>
  <si>
    <t>NAILI</t>
  </si>
  <si>
    <t>KHALED A</t>
  </si>
  <si>
    <t>JEAN-FÉLIX</t>
  </si>
  <si>
    <t>BEKRI</t>
  </si>
  <si>
    <t>MEHDI IBRAHIM</t>
  </si>
  <si>
    <t>BUDOKAN ST-LAURENT</t>
  </si>
  <si>
    <t>CHARTIER</t>
  </si>
  <si>
    <t>LAMBERT</t>
  </si>
  <si>
    <t>JASON</t>
  </si>
  <si>
    <t>CROSS</t>
  </si>
  <si>
    <t>NICK</t>
  </si>
  <si>
    <t>LAMPRON</t>
  </si>
  <si>
    <t>WILLIAM SHARP</t>
  </si>
  <si>
    <t>BURTON</t>
  </si>
  <si>
    <t>EMERIC</t>
  </si>
  <si>
    <t>YORICK</t>
  </si>
  <si>
    <t>HOUVENAEGHEL</t>
  </si>
  <si>
    <t>FRANCK</t>
  </si>
  <si>
    <t>BENCHEQROUN</t>
  </si>
  <si>
    <t>MARGUERITE</t>
  </si>
  <si>
    <t>BELLAVANCE</t>
  </si>
  <si>
    <t>ALYSSA</t>
  </si>
  <si>
    <t>TIPHAINE</t>
  </si>
  <si>
    <t>ROBERTSON</t>
  </si>
  <si>
    <t>LOIKA</t>
  </si>
  <si>
    <t>GAMET</t>
  </si>
  <si>
    <t>DOMINIQUE</t>
  </si>
  <si>
    <t>CHAUNET</t>
  </si>
  <si>
    <t xml:space="preserve">NATHAN </t>
  </si>
  <si>
    <t>LÉOPOL</t>
  </si>
  <si>
    <t>THERRIEN</t>
  </si>
  <si>
    <t>RAINVILLE</t>
  </si>
  <si>
    <t>MATYS</t>
  </si>
  <si>
    <t>DRUMMONDVILLE</t>
  </si>
  <si>
    <t>JUDO KAI</t>
  </si>
  <si>
    <t>ROTZETTER</t>
  </si>
  <si>
    <t>GRETA</t>
  </si>
  <si>
    <t>MOREL FOHOM</t>
  </si>
  <si>
    <t>JAMES</t>
  </si>
  <si>
    <t>ZAKARYAN</t>
  </si>
  <si>
    <t>LEON</t>
  </si>
  <si>
    <t>BLAAS</t>
  </si>
  <si>
    <t>AZNAR-PETIT</t>
  </si>
  <si>
    <t>LOUAHLA</t>
  </si>
  <si>
    <t>ANABELLE</t>
  </si>
  <si>
    <t>MARIE-ÈVE</t>
  </si>
  <si>
    <t>DONINI-UNIVESTRIE</t>
  </si>
  <si>
    <t>DANY</t>
  </si>
  <si>
    <t>BIANCHERI</t>
  </si>
  <si>
    <t>CEDRIC</t>
  </si>
  <si>
    <t>JUVLDO</t>
  </si>
  <si>
    <t>ALARIE</t>
  </si>
  <si>
    <t xml:space="preserve">HUGO  </t>
  </si>
  <si>
    <t>LAVIGNE-GAGNON</t>
  </si>
  <si>
    <t>HAYBUTDINOV</t>
  </si>
  <si>
    <t>MANIL</t>
  </si>
  <si>
    <t>CASSANDRA</t>
  </si>
  <si>
    <r>
      <rPr>
        <b/>
        <u/>
        <sz val="8"/>
        <rFont val="Arial"/>
        <family val="2"/>
      </rPr>
      <t xml:space="preserve">Voici les tournois de sélection pour le championnat canadien vétéran : </t>
    </r>
    <r>
      <rPr>
        <sz val="8"/>
        <rFont val="Arial"/>
        <family val="2"/>
      </rPr>
      <t xml:space="preserve">
 - L’Omnium du Québec senior
 - Le Championnat provincial senior
 - Les 5 tournois développement (Daniel-Hardy, Espoir, Gadbois, Louis-Page, Montréal) 
</t>
    </r>
    <r>
      <rPr>
        <b/>
        <u/>
        <sz val="8"/>
        <rFont val="Arial"/>
        <family val="2"/>
      </rPr>
      <t>2. CRITÈRES DE PARTICIPATION :</t>
    </r>
    <r>
      <rPr>
        <sz val="8"/>
        <rFont val="Arial"/>
        <family val="2"/>
      </rPr>
      <t xml:space="preserve">
a. Pour obtenir sa sélection au Championnat canadien vétéran, un athlète doit participer à au moins deux (2) tournois de sélection identifiés dont au moins une (1) participation doit être à L'Omnium du Québec 2017 ou au championnat provincial 2018.</t>
    </r>
  </si>
  <si>
    <t>JEROME</t>
  </si>
  <si>
    <t>LAURIE</t>
  </si>
  <si>
    <t>JUDOKAS JONQUIERE</t>
  </si>
  <si>
    <t>ROBERGE</t>
  </si>
  <si>
    <t>JUDO BEAUCE</t>
  </si>
  <si>
    <t>SEBASTIEN</t>
  </si>
  <si>
    <t>HUGUES</t>
  </si>
  <si>
    <t>CORMIER</t>
  </si>
  <si>
    <t>RUSHWORTH</t>
  </si>
  <si>
    <t>THÉO</t>
  </si>
  <si>
    <t xml:space="preserve">LANDRY </t>
  </si>
  <si>
    <t>BOURIHANNE</t>
  </si>
  <si>
    <t>SARRA</t>
  </si>
  <si>
    <t>CAPPELLI</t>
  </si>
  <si>
    <t>JEAN-PHILIPPE</t>
  </si>
  <si>
    <t>CHAPDELAINE</t>
  </si>
  <si>
    <t>HUBERT</t>
  </si>
  <si>
    <t>NOCEDO DUFOUR</t>
  </si>
  <si>
    <t>SELENA</t>
  </si>
  <si>
    <t>ELRHAZI</t>
  </si>
  <si>
    <t>BENBOUSTA</t>
  </si>
  <si>
    <t>ELYS</t>
  </si>
  <si>
    <t>BURGES</t>
  </si>
  <si>
    <t>MATHEIUS</t>
  </si>
  <si>
    <t>Budokai</t>
  </si>
  <si>
    <t>CARBONNEAU</t>
  </si>
  <si>
    <t>TY-LEE</t>
  </si>
  <si>
    <t>PLANTEVIN</t>
  </si>
  <si>
    <t>Maxime</t>
  </si>
  <si>
    <t>MCFADDEN</t>
  </si>
  <si>
    <t>DAVE</t>
  </si>
  <si>
    <t>DIAGNE</t>
  </si>
  <si>
    <t>YEMI</t>
  </si>
  <si>
    <t>VEGA-LETENDRE</t>
  </si>
  <si>
    <t>ALLYSON</t>
  </si>
  <si>
    <t>CORBEIL</t>
  </si>
  <si>
    <t>JULIANNE</t>
  </si>
  <si>
    <t>WAROLIN</t>
  </si>
  <si>
    <t>YANN</t>
  </si>
  <si>
    <t>TONY</t>
  </si>
  <si>
    <t>LEE</t>
  </si>
  <si>
    <t>BEAUCE</t>
  </si>
  <si>
    <t>CHEFF</t>
  </si>
  <si>
    <t>CHERIFI</t>
  </si>
  <si>
    <t>ABDELBASSET</t>
  </si>
  <si>
    <t>BEJHAJ</t>
  </si>
  <si>
    <t>MOREAU</t>
  </si>
  <si>
    <t>NGUYEN</t>
  </si>
  <si>
    <t>HUNG</t>
  </si>
  <si>
    <t>DUCHESNEAU</t>
  </si>
  <si>
    <t>MAINVILLE</t>
  </si>
  <si>
    <t>SEROTTE</t>
  </si>
  <si>
    <t>EUSIDOR</t>
  </si>
  <si>
    <t>TABAH</t>
  </si>
  <si>
    <t>UNIVESTRIE-DONINI</t>
  </si>
  <si>
    <t>Elite</t>
  </si>
  <si>
    <t>ELITE SENIOR</t>
  </si>
  <si>
    <t xml:space="preserve">LANGLAIS </t>
  </si>
  <si>
    <t>MARISSA</t>
  </si>
  <si>
    <t>La-Pocatière</t>
  </si>
  <si>
    <t>BOURQUE</t>
  </si>
  <si>
    <t>KATHIE</t>
  </si>
  <si>
    <t>CHARLES-ERIC</t>
  </si>
  <si>
    <t>VALLÉE JUDO</t>
  </si>
  <si>
    <t>WAFI</t>
  </si>
  <si>
    <t>KELLY-ANN</t>
  </si>
  <si>
    <t>ROSE-MARIE</t>
  </si>
  <si>
    <t>ST-ARNAUD</t>
  </si>
  <si>
    <t>CHRISTOPHER</t>
  </si>
  <si>
    <t xml:space="preserve">CÔTÉ </t>
  </si>
  <si>
    <t>JOEY</t>
  </si>
  <si>
    <t>PICARD</t>
  </si>
  <si>
    <t xml:space="preserve">LOUIS </t>
  </si>
  <si>
    <t>CARTIER</t>
  </si>
  <si>
    <t>ROBERTS</t>
  </si>
  <si>
    <t>JAMES LEWIS</t>
  </si>
  <si>
    <t>MATTHEW</t>
  </si>
  <si>
    <t>BOUDREAULT</t>
  </si>
  <si>
    <t>JULIANE</t>
  </si>
  <si>
    <t>MANSEAU</t>
  </si>
  <si>
    <t>LOUIS-PHILIPPE</t>
  </si>
  <si>
    <t>JIMMY</t>
  </si>
  <si>
    <t>CAMIRÉ WAN</t>
  </si>
  <si>
    <t>SOPHIA</t>
  </si>
  <si>
    <t>GAETAN</t>
  </si>
  <si>
    <t>HONTAI DOJO</t>
  </si>
  <si>
    <t>SHANNON</t>
  </si>
  <si>
    <t>PUDAS</t>
  </si>
  <si>
    <t>Canadiens 2018</t>
  </si>
  <si>
    <t>CADET FÉMININ - U18 (2002 - 2003 - 2004)</t>
  </si>
  <si>
    <t>JUVÉNILE FÉMININ - U16 (2004 - 2005)</t>
  </si>
  <si>
    <t>MINIME FÉMININ - U14 (2006 - 2007)</t>
  </si>
  <si>
    <t>JUVÉNILE MASCULIN - U16 (2004 - 2005)</t>
  </si>
  <si>
    <t>Canadien 2018</t>
  </si>
  <si>
    <t>CADET MASCULIN - U18 (2002-2003-2004)</t>
  </si>
  <si>
    <t>CC-52</t>
  </si>
  <si>
    <t>M1M2 66</t>
  </si>
  <si>
    <t>MINIME MASCULIN - U14 (2006 - 2007)</t>
  </si>
  <si>
    <t>JUNIOR FÉMININ - U21 (1999 - 2000-2001)</t>
  </si>
  <si>
    <t>JUNIOR MASCULIN - U21 (1999-2000 - 2001)</t>
  </si>
  <si>
    <t>SENIOR FÉMININ (1998 ET avant)</t>
  </si>
  <si>
    <t>SENIOR MASCULIN (1998 et avant)</t>
  </si>
  <si>
    <t>CC-57</t>
  </si>
  <si>
    <t>CC-70</t>
  </si>
  <si>
    <t>CC-78</t>
  </si>
  <si>
    <t>CC 100</t>
  </si>
  <si>
    <t>CC-60</t>
  </si>
  <si>
    <t>CC-81</t>
  </si>
  <si>
    <t>NW = ne waza</t>
  </si>
  <si>
    <t>Métropolitain</t>
  </si>
  <si>
    <t>HEIDI</t>
  </si>
  <si>
    <t>QUACH</t>
  </si>
  <si>
    <t>NADEAU</t>
  </si>
  <si>
    <t>DA COSTA CORREIA</t>
  </si>
  <si>
    <t>INES</t>
  </si>
  <si>
    <t>MISRAOUI</t>
  </si>
  <si>
    <t>MARWA</t>
  </si>
  <si>
    <t>SANT-LÉONARD</t>
  </si>
  <si>
    <t>HAUG</t>
  </si>
  <si>
    <t>MALIKA</t>
  </si>
  <si>
    <t>UNIVERSITRI DONINI</t>
  </si>
  <si>
    <t>MAGALIE</t>
  </si>
  <si>
    <t>LA VERGNE</t>
  </si>
  <si>
    <t>ZOE</t>
  </si>
  <si>
    <t>DESROCHES</t>
  </si>
  <si>
    <t>ROSE-HELENE</t>
  </si>
  <si>
    <t>KIME-WAZE</t>
  </si>
  <si>
    <t>KLEINDIENST</t>
  </si>
  <si>
    <t>LAURA</t>
  </si>
  <si>
    <t>VIELLE CAPITALE</t>
  </si>
  <si>
    <t>HIRT</t>
  </si>
  <si>
    <t>CAMPOS-MENDANHA</t>
  </si>
  <si>
    <t>GABRIELA</t>
  </si>
  <si>
    <t>OCEANNE</t>
  </si>
  <si>
    <t>SAINT-HYACINTHE</t>
  </si>
  <si>
    <t>LEVEBVRE</t>
  </si>
  <si>
    <t>ELYSABETH</t>
  </si>
  <si>
    <t>GILL</t>
  </si>
  <si>
    <t>LOANE</t>
  </si>
  <si>
    <t>JUSTINE</t>
  </si>
  <si>
    <t>UNIVESTRI DOMININI</t>
  </si>
  <si>
    <t>ANDRES</t>
  </si>
  <si>
    <t>ADRIAN</t>
  </si>
  <si>
    <t>BISSON</t>
  </si>
  <si>
    <t>BOULET</t>
  </si>
  <si>
    <t>DJERABA</t>
  </si>
  <si>
    <t>ZAKARIA</t>
  </si>
  <si>
    <t>ALEXI</t>
  </si>
  <si>
    <t>JUDO BLAINVILLE</t>
  </si>
  <si>
    <t>DOYON</t>
  </si>
  <si>
    <t>UNIVESTRI DONINI</t>
  </si>
  <si>
    <t>FELIX</t>
  </si>
  <si>
    <t>UNIVERSITÉ DE LAVAL</t>
  </si>
  <si>
    <t>JONQUIERE</t>
  </si>
  <si>
    <t>TO HAKU KAN</t>
  </si>
  <si>
    <t>SIROIS</t>
  </si>
  <si>
    <t>LAPORTE</t>
  </si>
  <si>
    <t>RODRIGUE</t>
  </si>
  <si>
    <t>KITO-NJIOMTIO</t>
  </si>
  <si>
    <t>BUKODOKAI</t>
  </si>
  <si>
    <t>JAMAL</t>
  </si>
  <si>
    <t>m2m5 -100</t>
  </si>
  <si>
    <t>TARDIF</t>
  </si>
  <si>
    <t>u21/SENIOR -70</t>
  </si>
  <si>
    <t>CYNTHIA</t>
  </si>
  <si>
    <t>MALIE</t>
  </si>
  <si>
    <t>WARD</t>
  </si>
  <si>
    <t>YASMINA</t>
  </si>
  <si>
    <t>BELLENGER</t>
  </si>
  <si>
    <t>MAELINE</t>
  </si>
  <si>
    <t>UNVESTRI DONINI</t>
  </si>
  <si>
    <t>YORIO</t>
  </si>
  <si>
    <t>ANDY</t>
  </si>
  <si>
    <t>AMINE</t>
  </si>
  <si>
    <t>FACI AHMED</t>
  </si>
  <si>
    <t>SMAIL</t>
  </si>
  <si>
    <t>BATTOU</t>
  </si>
  <si>
    <t>SAINT-LEONARD</t>
  </si>
  <si>
    <t>DAMEDEY</t>
  </si>
  <si>
    <t>CHARLES-FRANCIS</t>
  </si>
  <si>
    <t>JUDO SPHERE</t>
  </si>
  <si>
    <t>SIMON-PIERRE</t>
  </si>
  <si>
    <t>+81</t>
  </si>
  <si>
    <t>SARA-ANNE</t>
  </si>
  <si>
    <t>MATTON</t>
  </si>
  <si>
    <t>MARILOU</t>
  </si>
  <si>
    <t>BEAUDIN</t>
  </si>
  <si>
    <t>MARIE-LAURENCE</t>
  </si>
  <si>
    <t>LABONTÉ</t>
  </si>
  <si>
    <t>LAURIANNE</t>
  </si>
  <si>
    <t>PROULX-OLSON</t>
  </si>
  <si>
    <t>EMMA</t>
  </si>
  <si>
    <t>MAUDE</t>
  </si>
  <si>
    <t>TOROKAI</t>
  </si>
  <si>
    <t>AUDREY-ANN</t>
  </si>
  <si>
    <t>DOBROVOLSKA</t>
  </si>
  <si>
    <t>OLEKSANDRA</t>
  </si>
  <si>
    <t>CHARLINE</t>
  </si>
  <si>
    <t>LANGLAIS</t>
  </si>
  <si>
    <t>MARIE-JOELLE</t>
  </si>
  <si>
    <t>+63</t>
  </si>
  <si>
    <t>SAKURA DE BAIE ST-PAUL</t>
  </si>
  <si>
    <t>ANGELINE</t>
  </si>
  <si>
    <t>RODGERS</t>
  </si>
  <si>
    <t>SHAW</t>
  </si>
  <si>
    <t>DOMINIC</t>
  </si>
  <si>
    <t>MERCIER</t>
  </si>
  <si>
    <t>LOIK</t>
  </si>
  <si>
    <t>COREY</t>
  </si>
  <si>
    <t>LANGELIER</t>
  </si>
  <si>
    <t>SALHI</t>
  </si>
  <si>
    <t>ABDEL-DJALEEL</t>
  </si>
  <si>
    <t>AMPLEMAN</t>
  </si>
  <si>
    <t>DUMONT</t>
  </si>
  <si>
    <t>JUDO TANI</t>
  </si>
  <si>
    <t xml:space="preserve">POULIOT </t>
  </si>
  <si>
    <t>HANS</t>
  </si>
  <si>
    <t>RICHELIEU</t>
  </si>
  <si>
    <t>DE SOUZA</t>
  </si>
  <si>
    <t>CHENNOUFI</t>
  </si>
  <si>
    <t>ILIAS</t>
  </si>
  <si>
    <t>METROPOLITAAIN</t>
  </si>
  <si>
    <t>BRIDEAU</t>
  </si>
  <si>
    <t>TANI</t>
  </si>
  <si>
    <t>BOULAY</t>
  </si>
  <si>
    <t>TOMMY</t>
  </si>
  <si>
    <t>VIEUX-PERNON</t>
  </si>
  <si>
    <t>VILLAVERA</t>
  </si>
  <si>
    <t>DARIUS</t>
  </si>
  <si>
    <t>ADRIEN</t>
  </si>
  <si>
    <t>CLUB DE JUDO SEIKO</t>
  </si>
  <si>
    <t>NORMACH</t>
  </si>
  <si>
    <t>RAYANE</t>
  </si>
  <si>
    <t>AKIM</t>
  </si>
  <si>
    <t>GLAUDE</t>
  </si>
  <si>
    <t>SAMSON</t>
  </si>
  <si>
    <t>MANIL BOUCHARD</t>
  </si>
  <si>
    <t>CADOTTE</t>
  </si>
  <si>
    <t>CAUX</t>
  </si>
  <si>
    <t>M1M3</t>
  </si>
  <si>
    <t>MEZIANE</t>
  </si>
  <si>
    <t>M2M4+100</t>
  </si>
  <si>
    <t>m2m4 +100</t>
  </si>
  <si>
    <t>M2M5-100</t>
  </si>
  <si>
    <t>HEON</t>
  </si>
  <si>
    <t>M2M5 LEGER</t>
  </si>
  <si>
    <t>M2M5 - LEGER</t>
  </si>
  <si>
    <t>M2M5-LEGER</t>
  </si>
  <si>
    <t>RICHARD</t>
  </si>
  <si>
    <t>M5 M6 MOYEN</t>
  </si>
  <si>
    <t>M5-M6 MOYEN</t>
  </si>
  <si>
    <t>PAOLO</t>
  </si>
  <si>
    <t>OTIS</t>
  </si>
  <si>
    <t>ADAMS</t>
  </si>
  <si>
    <t>CHARLIE</t>
  </si>
  <si>
    <t>CARPENTIER</t>
  </si>
  <si>
    <t>EMILE</t>
  </si>
  <si>
    <t>LAVAL</t>
  </si>
  <si>
    <t>BOLTE</t>
  </si>
  <si>
    <t>JÉROME</t>
  </si>
  <si>
    <t>NOUNDO</t>
  </si>
  <si>
    <t>PEPIN</t>
  </si>
  <si>
    <t>ROMAN</t>
  </si>
  <si>
    <t>HÉTU</t>
  </si>
  <si>
    <t>UNVESTRI</t>
  </si>
  <si>
    <t>NASRALLAN</t>
  </si>
  <si>
    <t>STUMP</t>
  </si>
  <si>
    <t>PORT CARTIER</t>
  </si>
  <si>
    <t>VALLIERE</t>
  </si>
  <si>
    <t xml:space="preserve">OUALI </t>
  </si>
  <si>
    <t>DEILHES</t>
  </si>
  <si>
    <t>ELIE</t>
  </si>
  <si>
    <t>DUFF</t>
  </si>
  <si>
    <t>RIVE-SUD</t>
  </si>
  <si>
    <t>P100</t>
  </si>
  <si>
    <t>BERKAT</t>
  </si>
  <si>
    <t>NABILA</t>
  </si>
  <si>
    <t>COTE</t>
  </si>
  <si>
    <t>ELEONORE</t>
  </si>
  <si>
    <t xml:space="preserve">GINGRAS </t>
  </si>
  <si>
    <t>MARIE-PIER</t>
  </si>
  <si>
    <t>HOULA</t>
  </si>
  <si>
    <t>MERIEM</t>
  </si>
  <si>
    <t>KESEKI</t>
  </si>
  <si>
    <t>LYSA</t>
  </si>
  <si>
    <t>BLANCHE</t>
  </si>
  <si>
    <t>JULIAN</t>
  </si>
  <si>
    <t>WAFER</t>
  </si>
  <si>
    <t>Statut</t>
  </si>
  <si>
    <t>Tournoi / Camp</t>
  </si>
  <si>
    <t>ESPOIR</t>
  </si>
  <si>
    <t>RENTRÉE 18</t>
  </si>
  <si>
    <t>Rentrée 2018</t>
  </si>
  <si>
    <t>Camp SO - Fév 18</t>
  </si>
  <si>
    <t>LAVIGNE</t>
  </si>
  <si>
    <t>VALLIÈRES</t>
  </si>
  <si>
    <t>KENIA</t>
  </si>
  <si>
    <t>STATUT</t>
  </si>
  <si>
    <t>Tournoi /camp</t>
  </si>
  <si>
    <t>ESPOIR - Athlète précoce</t>
  </si>
  <si>
    <t>Camp SO - fév 18</t>
  </si>
  <si>
    <t>+66</t>
  </si>
  <si>
    <t>Athlète précoce</t>
  </si>
  <si>
    <t xml:space="preserve">ESPOIR </t>
  </si>
  <si>
    <t>Camp Omnium 2018</t>
  </si>
  <si>
    <t>Rentrée 18</t>
  </si>
  <si>
    <t>rentrée 2018</t>
  </si>
  <si>
    <t>Tournoi / camp</t>
  </si>
  <si>
    <t>Prov 18 / Rentrée 18</t>
  </si>
  <si>
    <t>Coupe MTL 18 / Camp SO - Fév 18</t>
  </si>
  <si>
    <t>CC - ESPOIR</t>
  </si>
  <si>
    <t>Louis Page/2018-04-18</t>
  </si>
  <si>
    <t>prov 18/2018-02-18</t>
  </si>
  <si>
    <t>TKACH</t>
  </si>
  <si>
    <t>GRAVEL</t>
  </si>
  <si>
    <t>JUDO TORII</t>
  </si>
  <si>
    <t>LANGEVIN</t>
  </si>
  <si>
    <t>BUKO KWAI</t>
  </si>
  <si>
    <t>RAYMOND</t>
  </si>
  <si>
    <t>JUDO OLYMPIQUE</t>
  </si>
  <si>
    <t>KHIBIRTOV</t>
  </si>
  <si>
    <t>HACHIYA-COLLETTE</t>
  </si>
  <si>
    <t>LIZOTTE</t>
  </si>
  <si>
    <t>LA POCATIERE</t>
  </si>
  <si>
    <t>FITHANE</t>
  </si>
  <si>
    <t>FAHD</t>
  </si>
  <si>
    <t>OUHAD</t>
  </si>
  <si>
    <t>ARRIS</t>
  </si>
  <si>
    <t>TECH JUDO</t>
  </si>
  <si>
    <t>BIGAOUETTE</t>
  </si>
  <si>
    <t>81</t>
  </si>
  <si>
    <t>F1F2</t>
  </si>
  <si>
    <t>GENEVIEVE</t>
  </si>
  <si>
    <t>CARL-DAVID</t>
  </si>
  <si>
    <t>M1M2-81</t>
  </si>
  <si>
    <t>MARREC</t>
  </si>
  <si>
    <t>M1M3-66</t>
  </si>
  <si>
    <t>FONTAINE-BÉGIN</t>
  </si>
  <si>
    <t>PELAEZ</t>
  </si>
  <si>
    <t>M2M4-100</t>
  </si>
  <si>
    <t>M3M4+100</t>
  </si>
  <si>
    <t>BOUKHOU</t>
  </si>
  <si>
    <t>MOHAMMED AMINE</t>
  </si>
  <si>
    <t>M3M5-81</t>
  </si>
  <si>
    <t>M5M8-90</t>
  </si>
  <si>
    <t>LEANNE</t>
  </si>
  <si>
    <t>RAHAL</t>
  </si>
  <si>
    <t>AMINA SOFIA</t>
  </si>
  <si>
    <t>LEELOU</t>
  </si>
  <si>
    <t>HAINEAULT</t>
  </si>
  <si>
    <t>EMY</t>
  </si>
  <si>
    <t>BRADAI</t>
  </si>
  <si>
    <t>LOUBNA</t>
  </si>
  <si>
    <t>SILEM</t>
  </si>
  <si>
    <t>ST-LÉONARD</t>
  </si>
  <si>
    <t>YAN</t>
  </si>
  <si>
    <t>PILON</t>
  </si>
  <si>
    <t>MERCIER ROSS</t>
  </si>
  <si>
    <t>0</t>
  </si>
  <si>
    <t>CAMILLE</t>
  </si>
  <si>
    <t>ANDREY</t>
  </si>
  <si>
    <t>KITIO-NJIOMTIO</t>
  </si>
  <si>
    <t>CIOBANU</t>
  </si>
  <si>
    <t>MARIE-ANNE</t>
  </si>
  <si>
    <t>OCEANE</t>
  </si>
  <si>
    <t>UNIVESTRI</t>
  </si>
  <si>
    <t>KATHERINE</t>
  </si>
  <si>
    <t>HOTTE</t>
  </si>
  <si>
    <t>MATHÉO</t>
  </si>
  <si>
    <t>AMZIL</t>
  </si>
  <si>
    <t>NICHOLAS</t>
  </si>
  <si>
    <t>COTE-TONDREAU</t>
  </si>
  <si>
    <t>+78</t>
  </si>
  <si>
    <t>MUKANA</t>
  </si>
  <si>
    <t>JEANPY</t>
  </si>
  <si>
    <t>MENEUS</t>
  </si>
  <si>
    <t>PETERSON</t>
  </si>
  <si>
    <t>SPADA</t>
  </si>
  <si>
    <t>ADRIANO</t>
  </si>
  <si>
    <t>GADI</t>
  </si>
  <si>
    <t>OUMAIMA</t>
  </si>
  <si>
    <t>TRITTON JUDO</t>
  </si>
  <si>
    <t>GUGLIELMO</t>
  </si>
  <si>
    <t>ELENA</t>
  </si>
  <si>
    <t>VÉTÉRAN FÉMININ (1989 ET AVANT)</t>
  </si>
  <si>
    <t>AMBARTSUMOV</t>
  </si>
  <si>
    <t>NEWAZAM LEGER</t>
  </si>
  <si>
    <t xml:space="preserve">TOURNIER </t>
  </si>
  <si>
    <t>NEWAZAM LOURD</t>
  </si>
  <si>
    <t>MARTY</t>
  </si>
  <si>
    <t>F1F2 medium</t>
  </si>
  <si>
    <t>SHORIWAHENTE</t>
  </si>
  <si>
    <t>DELARONDE</t>
  </si>
  <si>
    <t>MIKAEL WASSIM</t>
  </si>
  <si>
    <t>SASSI</t>
  </si>
  <si>
    <t>JUDOSPHERE</t>
  </si>
  <si>
    <t>VANIER</t>
  </si>
  <si>
    <t>NOAM</t>
  </si>
  <si>
    <t>HOULD</t>
  </si>
  <si>
    <t>ROBERGE-POITRAS</t>
  </si>
  <si>
    <t>MARSAN</t>
  </si>
  <si>
    <t>ELRYK</t>
  </si>
  <si>
    <t>HOULE</t>
  </si>
  <si>
    <t>CLICHE</t>
  </si>
  <si>
    <t>MASCOUCHE</t>
  </si>
  <si>
    <t>JONTHAN</t>
  </si>
  <si>
    <t>u14F</t>
  </si>
  <si>
    <t>U14M</t>
  </si>
  <si>
    <t>U18M</t>
  </si>
  <si>
    <t>BULUT</t>
  </si>
  <si>
    <t>ZELJKO</t>
  </si>
  <si>
    <t>SEIDOKWAN</t>
  </si>
  <si>
    <t>GHARIBIAN</t>
  </si>
  <si>
    <t>DYLAN</t>
  </si>
  <si>
    <t>GUERIN</t>
  </si>
  <si>
    <t>BÉDARD</t>
  </si>
  <si>
    <t>BASSAWON</t>
  </si>
  <si>
    <t>NU-MAAN</t>
  </si>
  <si>
    <t>BEKKIS</t>
  </si>
  <si>
    <t>FAYET</t>
  </si>
  <si>
    <t>NERON</t>
  </si>
  <si>
    <t>WELLENS</t>
  </si>
  <si>
    <t>CLEOPHEE</t>
  </si>
  <si>
    <t>SAINT-SAUVEUR</t>
  </si>
  <si>
    <t>KLAN</t>
  </si>
  <si>
    <t>ANDERSON</t>
  </si>
  <si>
    <t>ALAA</t>
  </si>
  <si>
    <t>SNANI</t>
  </si>
  <si>
    <t>MESSIER</t>
  </si>
  <si>
    <t>JADA</t>
  </si>
  <si>
    <t>POINTES AUX TREMBLES</t>
  </si>
  <si>
    <t>LAROCHE</t>
  </si>
  <si>
    <t>ZENNOUCHE</t>
  </si>
  <si>
    <t>GILAS</t>
  </si>
  <si>
    <t xml:space="preserve"> ESPOIR</t>
  </si>
  <si>
    <t>MARQUIS</t>
  </si>
  <si>
    <t>MEGANE</t>
  </si>
  <si>
    <t>SUI SHIN KAN</t>
  </si>
  <si>
    <t xml:space="preserve">DA COSTA   </t>
  </si>
  <si>
    <t>MOHAMMED RAYANE</t>
  </si>
  <si>
    <t>SARR</t>
  </si>
  <si>
    <t>OUMY</t>
  </si>
  <si>
    <t>PERKINSON</t>
  </si>
  <si>
    <t>MELOIZE</t>
  </si>
  <si>
    <t>DOUAA</t>
  </si>
  <si>
    <t>BACHEIKH</t>
  </si>
  <si>
    <t>ANDRA</t>
  </si>
  <si>
    <t>SCRIPCARIU</t>
  </si>
  <si>
    <t>ARNOLD</t>
  </si>
  <si>
    <t>U18F</t>
  </si>
  <si>
    <t>U16F</t>
  </si>
  <si>
    <t>U16M</t>
  </si>
  <si>
    <t>CC - Espoir</t>
  </si>
  <si>
    <t>SEULE</t>
  </si>
  <si>
    <t>ROUSHANZAMIR</t>
  </si>
  <si>
    <t>MANI</t>
  </si>
  <si>
    <t>u21/Senior -100</t>
  </si>
  <si>
    <t>AIT MOUSSA</t>
  </si>
  <si>
    <t>ONO</t>
  </si>
  <si>
    <t>AOI</t>
  </si>
  <si>
    <t>u21/SENIOR -66</t>
  </si>
  <si>
    <t>DESGAGNÉ-DOYON</t>
  </si>
  <si>
    <t>POINTES-AUX-TREMBLES</t>
  </si>
  <si>
    <t>u21/SENIOR -73</t>
  </si>
  <si>
    <t>M4M5 -90</t>
  </si>
  <si>
    <t>CATALIN</t>
  </si>
  <si>
    <t>M3-M4 +90</t>
  </si>
  <si>
    <t>M3M4 +90</t>
  </si>
  <si>
    <t>BENAIBBOUCHE</t>
  </si>
  <si>
    <t>SAMI</t>
  </si>
  <si>
    <t>MELANÇON</t>
  </si>
  <si>
    <t>CHARLES-ALEXANDRE</t>
  </si>
  <si>
    <t>U21/senior -90</t>
  </si>
  <si>
    <t>SKOMAROVSKYY</t>
  </si>
  <si>
    <t>NAZAR</t>
  </si>
  <si>
    <t>PIERRIC</t>
  </si>
  <si>
    <t>M1M3 -81</t>
  </si>
  <si>
    <t>BARAUD</t>
  </si>
  <si>
    <t>M2M4 M100</t>
  </si>
  <si>
    <t>M3M4 M100</t>
  </si>
  <si>
    <t>M2M4 M100+</t>
  </si>
  <si>
    <t>m3m5 M66</t>
  </si>
  <si>
    <t>CC -M3M5 M81</t>
  </si>
  <si>
    <t>NE WAZA</t>
  </si>
  <si>
    <t>M3M5 M81</t>
  </si>
  <si>
    <t>CC-M5M7 M81+</t>
  </si>
  <si>
    <t>M2M5 -66</t>
  </si>
  <si>
    <t>SENIOR</t>
  </si>
  <si>
    <t>U21/SENIOR -90</t>
  </si>
  <si>
    <t>U21/SENIOR +100</t>
  </si>
  <si>
    <t>u21/SENIOR -100</t>
  </si>
  <si>
    <t>ATTENTION! LES PERFORMANCES RÉALISÉES EN U21/SENIOR NE SONT PAS TOUTES COMPTABILISÉES!</t>
  </si>
  <si>
    <t>U21/SENIOR -81</t>
  </si>
  <si>
    <t>U21/SENIOR -100</t>
  </si>
  <si>
    <t>HERVÉ</t>
  </si>
  <si>
    <t xml:space="preserve">COUTU </t>
  </si>
  <si>
    <t>OSTIGNY</t>
  </si>
  <si>
    <t>FONTAINE ST-ONGE</t>
  </si>
  <si>
    <t>THIERRY</t>
  </si>
  <si>
    <t>BOYE</t>
  </si>
  <si>
    <t>CLEMENT</t>
  </si>
  <si>
    <t>JINGTONG</t>
  </si>
  <si>
    <t>SHAWINGAN</t>
  </si>
  <si>
    <t>stage d'hiver 2019</t>
  </si>
  <si>
    <t>stage d'hiver 19</t>
  </si>
  <si>
    <t>espoir</t>
  </si>
  <si>
    <t>f</t>
  </si>
  <si>
    <t>SCORTEANU</t>
  </si>
  <si>
    <t>ÉDOUARD</t>
  </si>
  <si>
    <t>MUSOKE</t>
  </si>
  <si>
    <t>CARRUTHERS</t>
  </si>
  <si>
    <t>EDWARDS</t>
  </si>
  <si>
    <t>régional estrie 2019</t>
  </si>
  <si>
    <t>MAGOG</t>
  </si>
  <si>
    <t>régional estrie 19</t>
  </si>
  <si>
    <t>régional estrie</t>
  </si>
  <si>
    <t>GACETTE</t>
  </si>
  <si>
    <t>ZINEDINE</t>
  </si>
  <si>
    <t>ABID</t>
  </si>
  <si>
    <t>ADEL</t>
  </si>
  <si>
    <t>VIEL</t>
  </si>
  <si>
    <t>BOURGOIN</t>
  </si>
  <si>
    <t>ABIGAEL</t>
  </si>
  <si>
    <t>BARIL</t>
  </si>
  <si>
    <t>DANIL</t>
  </si>
  <si>
    <t>NEYOLOV</t>
  </si>
  <si>
    <t>LAOUEDJ</t>
  </si>
  <si>
    <t>MOHAMMED AYMEN</t>
  </si>
  <si>
    <t>SIMONEAU</t>
  </si>
  <si>
    <t>TAHA</t>
  </si>
  <si>
    <t>LAMINE</t>
  </si>
  <si>
    <t>CLUB JUDO BEN</t>
  </si>
  <si>
    <t>SAVOIE</t>
  </si>
  <si>
    <t>LAHAYE</t>
  </si>
  <si>
    <t>NILS</t>
  </si>
  <si>
    <t>GUILLEVIC</t>
  </si>
  <si>
    <t>MALEK</t>
  </si>
  <si>
    <t>DRUMMNDVILLE</t>
  </si>
  <si>
    <t>NOEL</t>
  </si>
  <si>
    <t>JOHNSON</t>
  </si>
  <si>
    <t xml:space="preserve">BESSONG MESSÉ </t>
  </si>
  <si>
    <t>EL MOUTAWAKKIL</t>
  </si>
  <si>
    <t>KOHLER BÉLANGER</t>
  </si>
  <si>
    <t>M!-M2-73</t>
  </si>
  <si>
    <t>ALLARD</t>
  </si>
  <si>
    <t>M2-M5-81</t>
  </si>
  <si>
    <t>GALLANT</t>
  </si>
  <si>
    <t>M3-M4+90</t>
  </si>
  <si>
    <t>M5-M8-90</t>
  </si>
  <si>
    <t>SANDY</t>
  </si>
  <si>
    <t>SEIKODOKAN</t>
  </si>
  <si>
    <t>MAJOR</t>
  </si>
  <si>
    <t>ANICK</t>
  </si>
  <si>
    <t>BRYAN</t>
  </si>
  <si>
    <t>KATELIN</t>
  </si>
  <si>
    <t>CMR ST-JEAN</t>
  </si>
  <si>
    <t>LE BOURHIS</t>
  </si>
  <si>
    <t>PINEL</t>
  </si>
  <si>
    <t>TAIFU</t>
  </si>
  <si>
    <t xml:space="preserve">MARTIN </t>
  </si>
  <si>
    <t>régional janv 19</t>
  </si>
  <si>
    <t>camp régional 2019</t>
  </si>
  <si>
    <t>BUSSIÈRES</t>
  </si>
  <si>
    <t>camp régional janv 2019</t>
  </si>
  <si>
    <t>régional fév 2019</t>
  </si>
  <si>
    <t>Régional fév 2019</t>
  </si>
  <si>
    <t>régional janv 2019</t>
  </si>
  <si>
    <t>Régional janv 2019</t>
  </si>
  <si>
    <t>espoiur</t>
  </si>
  <si>
    <t>régional fév. 2019</t>
  </si>
  <si>
    <t>Régiona fév 2019</t>
  </si>
  <si>
    <t>/Daniel-Hardy/régional</t>
  </si>
  <si>
    <t>CHAPAGUINE</t>
  </si>
  <si>
    <t>LÉA-JADA</t>
  </si>
  <si>
    <t>DH/régional fév 19</t>
  </si>
  <si>
    <t>régionl fév 19</t>
  </si>
  <si>
    <t>Camp SO - Fév 19</t>
  </si>
  <si>
    <t>Camp</t>
  </si>
  <si>
    <t>Régional SO fév 19</t>
  </si>
  <si>
    <t>Régional fév 19</t>
  </si>
  <si>
    <t>Camp SO fév 19</t>
  </si>
  <si>
    <t>Camp régional 19</t>
  </si>
  <si>
    <t>Camp so fév 19</t>
  </si>
  <si>
    <t>MULTISPORT</t>
  </si>
  <si>
    <t>Gadbois/Camp so FÉV 19</t>
  </si>
  <si>
    <t>Avril 2018</t>
  </si>
  <si>
    <t>Camp SO - fév 19</t>
  </si>
  <si>
    <t>Régional janv 19</t>
  </si>
  <si>
    <t>RÉGIONAL JANV 19</t>
  </si>
  <si>
    <t>régional janv 2019 (gadbois 2018)</t>
  </si>
  <si>
    <t>Régional Fév 19</t>
  </si>
  <si>
    <t>ANGELICA</t>
  </si>
  <si>
    <t>EMYLIA</t>
  </si>
  <si>
    <t>PAREDES</t>
  </si>
  <si>
    <t>MAX-OLIVIER</t>
  </si>
  <si>
    <t>régional fév 12019</t>
  </si>
  <si>
    <t>VERDIER</t>
  </si>
  <si>
    <t>KONE</t>
  </si>
  <si>
    <t>RAYANNE</t>
  </si>
  <si>
    <t>JEAN-DAVID</t>
  </si>
  <si>
    <t>LEONARD</t>
  </si>
  <si>
    <t>MEYROUANE</t>
  </si>
  <si>
    <t>JAMES-LEWIS</t>
  </si>
  <si>
    <t>RÉGIONAL FÉV 2019</t>
  </si>
  <si>
    <t>BRUNEAU</t>
  </si>
  <si>
    <t>ANDREANNE</t>
  </si>
  <si>
    <t>JUDO-TÉMIS</t>
  </si>
  <si>
    <t>BERNARD</t>
  </si>
  <si>
    <t>LEONIE</t>
  </si>
  <si>
    <t>régional fév 19</t>
  </si>
  <si>
    <t>ALBERT</t>
  </si>
  <si>
    <t>RÉGIONAL JANV 2019</t>
  </si>
  <si>
    <t>JEREMY</t>
  </si>
  <si>
    <t>STEEVEN</t>
  </si>
  <si>
    <t>DUFRESNE</t>
  </si>
  <si>
    <t>MTL 2018/Régional féb 2019</t>
  </si>
  <si>
    <t>Camp régional fév 2019 justifier</t>
  </si>
  <si>
    <t>Régional Janv 2019</t>
  </si>
  <si>
    <t>FAUCHER</t>
  </si>
  <si>
    <t>QUÉVILLON</t>
  </si>
  <si>
    <t>Régional  fév 19</t>
  </si>
  <si>
    <t>Gadbois/Régional fév 2019</t>
  </si>
  <si>
    <t>BOISJOLY</t>
  </si>
  <si>
    <t>CASIMIR LONGFILS</t>
  </si>
  <si>
    <t>SAINT-PAUL L'ERMITE</t>
  </si>
  <si>
    <t>gadbois/régional fév 2019</t>
  </si>
  <si>
    <t>CHARLEBOIS</t>
  </si>
  <si>
    <t>Régioanl fév 2019</t>
  </si>
  <si>
    <t>VAILLANCOURT</t>
  </si>
  <si>
    <t>ABDOULAEV</t>
  </si>
  <si>
    <t>Régioanal fév 2019</t>
  </si>
  <si>
    <t>SUNNY</t>
  </si>
  <si>
    <t>mtl/Régional estrie 2019</t>
  </si>
  <si>
    <t>LÉON</t>
  </si>
  <si>
    <t>MOORJANI HOULE</t>
  </si>
  <si>
    <t xml:space="preserve">Espoir </t>
  </si>
  <si>
    <t>ROUSSY-JACOB</t>
  </si>
  <si>
    <t>NAOMIE</t>
  </si>
  <si>
    <t>GUYAUME</t>
  </si>
  <si>
    <t>DUPUIS</t>
  </si>
  <si>
    <t>BARON</t>
  </si>
  <si>
    <t>LEMARCIS</t>
  </si>
  <si>
    <t>BAPTISTE</t>
  </si>
  <si>
    <t>VIDAL</t>
  </si>
  <si>
    <t>LESSARD</t>
  </si>
  <si>
    <t>CAROLINE</t>
  </si>
  <si>
    <t>F3-63</t>
  </si>
  <si>
    <t>PEARSON</t>
  </si>
  <si>
    <t>VERTE</t>
  </si>
  <si>
    <t>SYLVIE</t>
  </si>
  <si>
    <t>NOIRE</t>
  </si>
  <si>
    <t>SÉLECTIONNÉE</t>
  </si>
  <si>
    <t>M1-73</t>
  </si>
  <si>
    <t>Sélectionné</t>
  </si>
  <si>
    <t>MARRON</t>
  </si>
  <si>
    <t>nidan</t>
  </si>
  <si>
    <t>M1 -73</t>
  </si>
  <si>
    <t>1K</t>
  </si>
  <si>
    <t>M1+100</t>
  </si>
  <si>
    <t>2D</t>
  </si>
  <si>
    <t>M2-81</t>
  </si>
  <si>
    <t>1D</t>
  </si>
  <si>
    <t>M2 -81</t>
  </si>
  <si>
    <t>u21/SENIOR +100</t>
  </si>
  <si>
    <t>3K</t>
  </si>
  <si>
    <t>LYCKE</t>
  </si>
  <si>
    <t>AMBROISE</t>
  </si>
  <si>
    <t>JUDO-TEMIS</t>
  </si>
  <si>
    <t>vet-90</t>
  </si>
  <si>
    <t>VET -90</t>
  </si>
  <si>
    <t>Naiss.</t>
  </si>
  <si>
    <t>Sélectionnée Canadiens ouverts</t>
  </si>
  <si>
    <t>RABEI</t>
  </si>
  <si>
    <t>LÉANNE</t>
  </si>
  <si>
    <t>ELIO</t>
  </si>
  <si>
    <t>EMRYS</t>
  </si>
  <si>
    <t>CÔTÉ-TONDREAU</t>
  </si>
  <si>
    <t>SASANA</t>
  </si>
  <si>
    <t>JOEREE</t>
  </si>
  <si>
    <t xml:space="preserve">BUDOKAN </t>
  </si>
  <si>
    <t>PASSELANDES</t>
  </si>
  <si>
    <t>MOKRANI</t>
  </si>
  <si>
    <t>RUIZ</t>
  </si>
  <si>
    <t>AMROUNI</t>
  </si>
  <si>
    <t>ABDELRAHMANE</t>
  </si>
  <si>
    <t>MIKA</t>
  </si>
  <si>
    <t>AGATHE</t>
  </si>
  <si>
    <t>DAVON</t>
  </si>
  <si>
    <t>ADEM</t>
  </si>
  <si>
    <t>BEN KHALID</t>
  </si>
  <si>
    <t>CHAOUKI</t>
  </si>
  <si>
    <t>FERHAOUI</t>
  </si>
  <si>
    <t>ANASS</t>
  </si>
  <si>
    <t>MASSICOTTE</t>
  </si>
  <si>
    <t>ELODIE</t>
  </si>
  <si>
    <t>THÉRIAULT</t>
  </si>
  <si>
    <t>KATHYA</t>
  </si>
  <si>
    <t>BAI-COMEAU</t>
  </si>
  <si>
    <t>NAJI</t>
  </si>
  <si>
    <t>LAYLA</t>
  </si>
  <si>
    <t>ABDOU-ALLAH</t>
  </si>
  <si>
    <t>KHAKUDOKAN</t>
  </si>
  <si>
    <t>DUPERRON</t>
  </si>
  <si>
    <t>MIKEY</t>
  </si>
  <si>
    <t>YARYMOVICH</t>
  </si>
  <si>
    <t>GHERBI</t>
  </si>
  <si>
    <t>FERHASTSHERIF-MOHAM</t>
  </si>
  <si>
    <t>MOUCADEL</t>
  </si>
  <si>
    <t>u21/Senior +100</t>
  </si>
  <si>
    <t>SIRBU</t>
  </si>
  <si>
    <t>JULIAN VICENTIU</t>
  </si>
  <si>
    <t>POPESCU</t>
  </si>
  <si>
    <t>DUCU-CEZAR</t>
  </si>
  <si>
    <t>M1-M4 +90</t>
  </si>
  <si>
    <t>M1M3 -90</t>
  </si>
  <si>
    <t xml:space="preserve">M2-M3 -73 </t>
  </si>
  <si>
    <t>u21/SENIOR -90</t>
  </si>
  <si>
    <t>LORANGER</t>
  </si>
  <si>
    <t>M3 -81</t>
  </si>
  <si>
    <t>M3-81</t>
  </si>
  <si>
    <t>M3-M4-81</t>
  </si>
  <si>
    <t>M3-M4 -81</t>
  </si>
  <si>
    <t>M4-M7 -90</t>
  </si>
  <si>
    <t>NEÏSHA</t>
  </si>
  <si>
    <t>Régional 2019</t>
  </si>
  <si>
    <t>Sélectionnée</t>
  </si>
  <si>
    <t>Mise à jour : 2019-03-30</t>
  </si>
  <si>
    <t>GIBRIL</t>
  </si>
  <si>
    <t>ZOUAOUI</t>
  </si>
  <si>
    <t>ARSENEAULT</t>
  </si>
  <si>
    <t>LOUIS-FÉLIX</t>
  </si>
  <si>
    <t>GOHIER</t>
  </si>
  <si>
    <t>DARAICHE</t>
  </si>
  <si>
    <t>AMY</t>
  </si>
  <si>
    <t>JEANNE</t>
  </si>
  <si>
    <t>NE WAZA -73</t>
  </si>
  <si>
    <t xml:space="preserve">PHILIP </t>
  </si>
  <si>
    <t>NE-WAZA -73</t>
  </si>
  <si>
    <t>HENIN</t>
  </si>
  <si>
    <t>NE-WZA -73</t>
  </si>
  <si>
    <t>MARTICOTTE</t>
  </si>
  <si>
    <t>NE-WAZA -81</t>
  </si>
  <si>
    <t>SANZ-ROBINSON</t>
  </si>
  <si>
    <t>JETHRO</t>
  </si>
  <si>
    <t>TOUPIN</t>
  </si>
  <si>
    <t>GOBEIL</t>
  </si>
  <si>
    <t xml:space="preserve">YAN </t>
  </si>
  <si>
    <t>NE-WAZA +81</t>
  </si>
  <si>
    <t xml:space="preserve">PAQUET </t>
  </si>
  <si>
    <t>SÉLECTIONNÉ</t>
  </si>
  <si>
    <t>PAS FAIT PROV</t>
  </si>
  <si>
    <t>S1</t>
  </si>
  <si>
    <t>Canadiens</t>
  </si>
  <si>
    <t>S2</t>
  </si>
  <si>
    <t xml:space="preserve">PAS FAIT PROV </t>
  </si>
  <si>
    <t>Substitut 1</t>
  </si>
  <si>
    <t>GALIAZZO</t>
  </si>
  <si>
    <t>EVE</t>
  </si>
  <si>
    <t>CHLOÉ</t>
  </si>
  <si>
    <t>GHINSHINTAIDO</t>
  </si>
  <si>
    <t>MCKAY</t>
  </si>
  <si>
    <t xml:space="preserve">Canadiens </t>
  </si>
  <si>
    <t>Sélection</t>
  </si>
  <si>
    <t>Élite U18 -40 kg</t>
  </si>
  <si>
    <t>Élite U18 et Senior -57</t>
  </si>
  <si>
    <t>ÉLITE U18 -60</t>
  </si>
  <si>
    <t>ÉLITE U18 -66</t>
  </si>
  <si>
    <t>ÉLITE U18 -73</t>
  </si>
  <si>
    <t>ÉLITE U18 -81</t>
  </si>
  <si>
    <t>ÉLITE U18 -90</t>
  </si>
  <si>
    <t>ÉLITE U18 o90</t>
  </si>
  <si>
    <t>Élite U18 -48 kg</t>
  </si>
  <si>
    <t>Élite U18 -52 kg</t>
  </si>
  <si>
    <t>Élite U18 -63</t>
  </si>
  <si>
    <t>Élite U18 -70</t>
  </si>
  <si>
    <t>Élite U18 o70</t>
  </si>
  <si>
    <t>Élite U18 -44 kg</t>
  </si>
  <si>
    <t>Élite U18 -46</t>
  </si>
  <si>
    <t>Élite U18 -50</t>
  </si>
  <si>
    <t>Élite U18 -55</t>
  </si>
  <si>
    <t xml:space="preserve">Sélectionnée </t>
  </si>
  <si>
    <t>Élite Senior -48</t>
  </si>
  <si>
    <t>Élite Senior -52</t>
  </si>
  <si>
    <t>Élite senior -52</t>
  </si>
  <si>
    <t>Ouest senior</t>
  </si>
  <si>
    <t>Élite Senior et U18 -52</t>
  </si>
  <si>
    <t>Élite Senior -57</t>
  </si>
  <si>
    <t>Élite senior -63</t>
  </si>
  <si>
    <t>Élite senior -70</t>
  </si>
  <si>
    <t>Élite senior -78</t>
  </si>
  <si>
    <t>Élite Senior -63</t>
  </si>
  <si>
    <t>'-78 et 78+''</t>
  </si>
  <si>
    <t>Élite Senior -78</t>
  </si>
  <si>
    <t>Élite Senior o78</t>
  </si>
  <si>
    <t>WHABA</t>
  </si>
  <si>
    <t xml:space="preserve">Relève </t>
  </si>
  <si>
    <t>Élite senior -100</t>
  </si>
  <si>
    <t>Élite Senior -100</t>
  </si>
  <si>
    <t>Élite senior -60</t>
  </si>
  <si>
    <t>Élie</t>
  </si>
  <si>
    <t>CC - Élite</t>
  </si>
  <si>
    <t>Élite senior -66</t>
  </si>
  <si>
    <t>Élite senior -81</t>
  </si>
  <si>
    <t>Élite senior -73</t>
  </si>
  <si>
    <t>élite senior -90</t>
  </si>
  <si>
    <t>Torii</t>
  </si>
  <si>
    <t>Élite senior o100</t>
  </si>
  <si>
    <t>VALOIS-FORTIER</t>
  </si>
  <si>
    <t>Norme H</t>
  </si>
  <si>
    <t>RELÈVE - Norme H</t>
  </si>
  <si>
    <t>RELÈVEv- Norme H</t>
  </si>
  <si>
    <t>Élite - Norme H</t>
  </si>
  <si>
    <t>Élite- Norme H</t>
  </si>
  <si>
    <t>Élite -  Norme H</t>
  </si>
  <si>
    <t>Relève- Norme H</t>
  </si>
  <si>
    <t>M2M4 +100</t>
  </si>
  <si>
    <t xml:space="preserve">M3M3 -73 </t>
  </si>
  <si>
    <t>M2M3 -73</t>
  </si>
  <si>
    <t>M1M5-81</t>
  </si>
  <si>
    <t>NE-WAZA -81/M1M5-81</t>
  </si>
  <si>
    <t>M1M5 -81</t>
  </si>
  <si>
    <t>m1m5 -81</t>
  </si>
  <si>
    <t>M2M4 -66</t>
  </si>
  <si>
    <t>M2M4-66</t>
  </si>
  <si>
    <t>M3M5 -100</t>
  </si>
  <si>
    <t>Élite - Norme G</t>
  </si>
  <si>
    <t>Norme G</t>
  </si>
  <si>
    <t xml:space="preserve"> Relève - Norme H</t>
  </si>
  <si>
    <t>TIE</t>
  </si>
  <si>
    <t>MONIQUE</t>
  </si>
  <si>
    <t>Relève - Norme G</t>
  </si>
  <si>
    <t>Relève-Norme G</t>
  </si>
  <si>
    <t>RELÈVE - Norme F</t>
  </si>
  <si>
    <t>o78</t>
  </si>
  <si>
    <t>RELÈVE - Norme G</t>
  </si>
  <si>
    <t>Relève - Norme F</t>
  </si>
  <si>
    <t>RELÈVE -Norme F</t>
  </si>
  <si>
    <t>Élite - Norme B</t>
  </si>
  <si>
    <t>RELÈVE - Norme E</t>
  </si>
  <si>
    <t>ÉLITE - Norme E</t>
  </si>
  <si>
    <t>Élite-Norme E</t>
  </si>
  <si>
    <t>SEUL</t>
  </si>
  <si>
    <t>Norme F</t>
  </si>
  <si>
    <t>78</t>
  </si>
  <si>
    <t>Non-Citoyen</t>
  </si>
  <si>
    <t xml:space="preserve">Pas 2 dév. </t>
  </si>
  <si>
    <t>Pas 2 dév.</t>
  </si>
  <si>
    <t>Pas fait prov</t>
  </si>
  <si>
    <t>Mise à jour :2019-04-01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</si>
</sst>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)\ _$_ ;_ * \(#,##0.00\)\ _$_ ;_ * &quot;-&quot;??_)\ _$_ ;_ @_ "/>
    <numFmt numFmtId="164" formatCode="0.0"/>
  </numFmts>
  <fonts count="36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20"/>
      <name val="Arial"/>
      <family val="2"/>
    </font>
    <font>
      <b/>
      <sz val="20"/>
      <color indexed="9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trike/>
      <sz val="8"/>
      <name val="Arial"/>
      <family val="2"/>
    </font>
    <font>
      <sz val="8"/>
      <color rgb="FFFF0000"/>
      <name val="Arial"/>
      <family val="2"/>
    </font>
    <font>
      <sz val="14"/>
      <color rgb="FFFF0000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trike/>
      <sz val="8"/>
      <color rgb="FFFF0000"/>
      <name val="Arial"/>
      <family val="2"/>
    </font>
    <font>
      <strike/>
      <u/>
      <sz val="8"/>
      <name val="Arial"/>
      <family val="2"/>
    </font>
    <font>
      <b/>
      <sz val="8"/>
      <color indexed="9"/>
      <name val="Arial"/>
      <family val="2"/>
    </font>
    <font>
      <b/>
      <sz val="20"/>
      <name val="Arial"/>
      <family val="2"/>
    </font>
    <font>
      <b/>
      <u/>
      <sz val="10"/>
      <color theme="10"/>
      <name val="Arial"/>
      <family val="2"/>
    </font>
    <font>
      <b/>
      <strike/>
      <sz val="8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03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center" shrinkToFit="1"/>
    </xf>
    <xf numFmtId="49" fontId="3" fillId="0" borderId="0" xfId="0" applyNumberFormat="1" applyFont="1" applyAlignment="1">
      <alignment horizont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shrinkToFi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shrinkToFit="1"/>
    </xf>
    <xf numFmtId="0" fontId="3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3" borderId="0" xfId="0" applyFill="1" applyAlignment="1">
      <alignment shrinkToFit="1"/>
    </xf>
    <xf numFmtId="0" fontId="3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6" borderId="1" xfId="0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shrinkToFit="1"/>
    </xf>
    <xf numFmtId="49" fontId="7" fillId="2" borderId="1" xfId="0" applyNumberFormat="1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wrapText="1"/>
    </xf>
    <xf numFmtId="0" fontId="2" fillId="3" borderId="0" xfId="0" applyFont="1" applyFill="1"/>
    <xf numFmtId="0" fontId="7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5" fillId="7" borderId="1" xfId="0" applyFont="1" applyFill="1" applyBorder="1" applyAlignment="1">
      <alignment horizontal="center" shrinkToFit="1"/>
    </xf>
    <xf numFmtId="0" fontId="5" fillId="8" borderId="1" xfId="0" applyFont="1" applyFill="1" applyBorder="1" applyAlignment="1">
      <alignment horizont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shrinkToFit="1"/>
    </xf>
    <xf numFmtId="0" fontId="12" fillId="0" borderId="1" xfId="0" applyFont="1" applyBorder="1" applyAlignment="1">
      <alignment horizontal="center" shrinkToFit="1"/>
    </xf>
    <xf numFmtId="0" fontId="0" fillId="9" borderId="0" xfId="0" applyFill="1" applyAlignment="1">
      <alignment shrinkToFit="1"/>
    </xf>
    <xf numFmtId="0" fontId="3" fillId="0" borderId="1" xfId="0" applyFont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shrinkToFit="1"/>
    </xf>
    <xf numFmtId="49" fontId="3" fillId="0" borderId="1" xfId="0" applyNumberFormat="1" applyFont="1" applyBorder="1" applyAlignment="1">
      <alignment horizontal="center" shrinkToFit="1"/>
    </xf>
    <xf numFmtId="20" fontId="0" fillId="0" borderId="0" xfId="0" applyNumberFormat="1"/>
    <xf numFmtId="20" fontId="0" fillId="0" borderId="0" xfId="0" applyNumberFormat="1" applyAlignment="1">
      <alignment shrinkToFit="1"/>
    </xf>
    <xf numFmtId="20" fontId="0" fillId="0" borderId="0" xfId="0" applyNumberFormat="1" applyAlignment="1">
      <alignment horizontal="center" shrinkToFit="1"/>
    </xf>
    <xf numFmtId="20" fontId="3" fillId="4" borderId="1" xfId="0" applyNumberFormat="1" applyFont="1" applyFill="1" applyBorder="1" applyAlignment="1">
      <alignment horizontal="left" shrinkToFit="1"/>
    </xf>
    <xf numFmtId="20" fontId="3" fillId="0" borderId="0" xfId="0" applyNumberFormat="1" applyFont="1" applyAlignment="1">
      <alignment horizontal="center" shrinkToFit="1"/>
    </xf>
    <xf numFmtId="20" fontId="5" fillId="8" borderId="1" xfId="0" applyNumberFormat="1" applyFont="1" applyFill="1" applyBorder="1" applyAlignment="1">
      <alignment horizontal="center" shrinkToFit="1"/>
    </xf>
    <xf numFmtId="20" fontId="4" fillId="0" borderId="0" xfId="0" applyNumberFormat="1" applyFont="1" applyAlignment="1">
      <alignment horizontal="left"/>
    </xf>
    <xf numFmtId="20" fontId="4" fillId="0" borderId="0" xfId="0" applyNumberFormat="1" applyFont="1" applyAlignment="1">
      <alignment shrinkToFit="1"/>
    </xf>
    <xf numFmtId="20" fontId="0" fillId="3" borderId="0" xfId="0" applyNumberFormat="1" applyFill="1" applyAlignment="1">
      <alignment shrinkToFit="1"/>
    </xf>
    <xf numFmtId="20" fontId="4" fillId="0" borderId="0" xfId="0" applyNumberFormat="1" applyFont="1" applyAlignment="1">
      <alignment horizontal="left" shrinkToFit="1"/>
    </xf>
    <xf numFmtId="20" fontId="7" fillId="5" borderId="1" xfId="0" applyNumberFormat="1" applyFont="1" applyFill="1" applyBorder="1" applyAlignment="1">
      <alignment horizontal="center" shrinkToFit="1"/>
    </xf>
    <xf numFmtId="20" fontId="7" fillId="5" borderId="1" xfId="0" applyNumberFormat="1" applyFont="1" applyFill="1" applyBorder="1" applyAlignment="1">
      <alignment horizontal="center" wrapText="1"/>
    </xf>
    <xf numFmtId="20" fontId="0" fillId="5" borderId="1" xfId="0" applyNumberFormat="1" applyFill="1" applyBorder="1" applyAlignment="1">
      <alignment shrinkToFit="1"/>
    </xf>
    <xf numFmtId="20" fontId="5" fillId="5" borderId="1" xfId="0" applyNumberFormat="1" applyFont="1" applyFill="1" applyBorder="1" applyAlignment="1">
      <alignment horizontal="center" shrinkToFit="1"/>
    </xf>
    <xf numFmtId="20" fontId="0" fillId="2" borderId="1" xfId="0" applyNumberFormat="1" applyFill="1" applyBorder="1" applyAlignment="1">
      <alignment shrinkToFit="1"/>
    </xf>
    <xf numFmtId="20" fontId="5" fillId="2" borderId="1" xfId="0" applyNumberFormat="1" applyFont="1" applyFill="1" applyBorder="1" applyAlignment="1">
      <alignment horizontal="center" shrinkToFit="1"/>
    </xf>
    <xf numFmtId="20" fontId="7" fillId="2" borderId="1" xfId="0" applyNumberFormat="1" applyFont="1" applyFill="1" applyBorder="1" applyAlignment="1">
      <alignment horizontal="center" shrinkToFit="1"/>
    </xf>
    <xf numFmtId="20" fontId="7" fillId="2" borderId="1" xfId="0" applyNumberFormat="1" applyFont="1" applyFill="1" applyBorder="1" applyAlignment="1">
      <alignment horizontal="center" wrapText="1"/>
    </xf>
    <xf numFmtId="20" fontId="3" fillId="0" borderId="0" xfId="0" applyNumberFormat="1" applyFont="1"/>
    <xf numFmtId="0" fontId="2" fillId="4" borderId="1" xfId="0" applyFont="1" applyFill="1" applyBorder="1"/>
    <xf numFmtId="49" fontId="6" fillId="2" borderId="1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horizontal="center" shrinkToFit="1"/>
    </xf>
    <xf numFmtId="49" fontId="6" fillId="0" borderId="1" xfId="0" applyNumberFormat="1" applyFont="1" applyBorder="1" applyAlignment="1">
      <alignment horizontal="center" shrinkToFit="1"/>
    </xf>
    <xf numFmtId="49" fontId="3" fillId="2" borderId="1" xfId="0" applyNumberFormat="1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wrapText="1"/>
    </xf>
    <xf numFmtId="20" fontId="3" fillId="13" borderId="1" xfId="0" applyNumberFormat="1" applyFont="1" applyFill="1" applyBorder="1" applyAlignment="1">
      <alignment horizontal="left" shrinkToFit="1"/>
    </xf>
    <xf numFmtId="0" fontId="0" fillId="14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shrinkToFit="1"/>
    </xf>
    <xf numFmtId="0" fontId="3" fillId="16" borderId="1" xfId="0" applyFont="1" applyFill="1" applyBorder="1" applyAlignment="1">
      <alignment horizontal="center" shrinkToFit="1"/>
    </xf>
    <xf numFmtId="0" fontId="7" fillId="16" borderId="1" xfId="0" applyFont="1" applyFill="1" applyBorder="1" applyAlignment="1">
      <alignment horizontal="center" shrinkToFit="1"/>
    </xf>
    <xf numFmtId="49" fontId="7" fillId="6" borderId="1" xfId="0" applyNumberFormat="1" applyFont="1" applyFill="1" applyBorder="1" applyAlignment="1">
      <alignment horizontal="center" shrinkToFit="1"/>
    </xf>
    <xf numFmtId="49" fontId="7" fillId="6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shrinkToFit="1"/>
    </xf>
    <xf numFmtId="0" fontId="5" fillId="0" borderId="0" xfId="0" applyFont="1"/>
    <xf numFmtId="20" fontId="3" fillId="2" borderId="1" xfId="0" applyNumberFormat="1" applyFont="1" applyFill="1" applyBorder="1" applyAlignment="1">
      <alignment horizontal="center" shrinkToFit="1"/>
    </xf>
    <xf numFmtId="0" fontId="2" fillId="17" borderId="1" xfId="0" applyFont="1" applyFill="1" applyBorder="1"/>
    <xf numFmtId="20" fontId="0" fillId="17" borderId="1" xfId="0" applyNumberFormat="1" applyFill="1" applyBorder="1" applyAlignment="1">
      <alignment shrinkToFit="1"/>
    </xf>
    <xf numFmtId="0" fontId="0" fillId="13" borderId="1" xfId="0" applyFill="1" applyBorder="1" applyAlignment="1">
      <alignment horizontal="center" vertical="center"/>
    </xf>
    <xf numFmtId="0" fontId="0" fillId="18" borderId="1" xfId="0" applyFill="1" applyBorder="1" applyAlignment="1">
      <alignment vertical="center" wrapText="1"/>
    </xf>
    <xf numFmtId="0" fontId="2" fillId="14" borderId="1" xfId="0" applyFont="1" applyFill="1" applyBorder="1"/>
    <xf numFmtId="0" fontId="7" fillId="1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shrinkToFit="1"/>
    </xf>
    <xf numFmtId="0" fontId="3" fillId="2" borderId="6" xfId="0" applyFont="1" applyFill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shrinkToFit="1"/>
    </xf>
    <xf numFmtId="49" fontId="18" fillId="0" borderId="1" xfId="0" applyNumberFormat="1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0" fillId="0" borderId="1" xfId="0" applyBorder="1" applyAlignment="1">
      <alignment vertical="center" wrapText="1"/>
    </xf>
    <xf numFmtId="0" fontId="3" fillId="0" borderId="8" xfId="0" applyFont="1" applyBorder="1" applyAlignment="1">
      <alignment horizontal="center" shrinkToFit="1"/>
    </xf>
    <xf numFmtId="20" fontId="0" fillId="16" borderId="1" xfId="0" applyNumberFormat="1" applyFill="1" applyBorder="1"/>
    <xf numFmtId="20" fontId="3" fillId="16" borderId="1" xfId="0" applyNumberFormat="1" applyFont="1" applyFill="1" applyBorder="1"/>
    <xf numFmtId="20" fontId="2" fillId="16" borderId="1" xfId="0" applyNumberFormat="1" applyFont="1" applyFill="1" applyBorder="1"/>
    <xf numFmtId="20" fontId="5" fillId="0" borderId="0" xfId="0" applyNumberFormat="1" applyFont="1" applyAlignment="1">
      <alignment horizontal="center" shrinkToFi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6" fillId="16" borderId="1" xfId="0" applyFont="1" applyFill="1" applyBorder="1" applyAlignment="1">
      <alignment horizontal="center" shrinkToFit="1"/>
    </xf>
    <xf numFmtId="49" fontId="3" fillId="16" borderId="1" xfId="0" applyNumberFormat="1" applyFont="1" applyFill="1" applyBorder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3" fillId="12" borderId="0" xfId="0" applyFont="1" applyFill="1" applyAlignment="1">
      <alignment horizontal="center" shrinkToFit="1"/>
    </xf>
    <xf numFmtId="0" fontId="3" fillId="12" borderId="0" xfId="0" applyFont="1" applyFill="1" applyAlignment="1">
      <alignment horizontal="center" wrapText="1"/>
    </xf>
    <xf numFmtId="0" fontId="7" fillId="12" borderId="0" xfId="0" applyFont="1" applyFill="1" applyAlignment="1">
      <alignment horizontal="center" shrinkToFit="1"/>
    </xf>
    <xf numFmtId="0" fontId="0" fillId="18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20" fontId="5" fillId="0" borderId="1" xfId="0" applyNumberFormat="1" applyFont="1" applyBorder="1" applyAlignment="1">
      <alignment horizontal="center" shrinkToFit="1"/>
    </xf>
    <xf numFmtId="20" fontId="3" fillId="3" borderId="0" xfId="0" applyNumberFormat="1" applyFont="1" applyFill="1" applyAlignment="1">
      <alignment shrinkToFit="1"/>
    </xf>
    <xf numFmtId="20" fontId="0" fillId="15" borderId="1" xfId="0" applyNumberFormat="1" applyFill="1" applyBorder="1" applyAlignment="1">
      <alignment shrinkToFit="1"/>
    </xf>
    <xf numFmtId="0" fontId="19" fillId="0" borderId="1" xfId="0" applyFont="1" applyBorder="1" applyAlignment="1">
      <alignment horizontal="center" shrinkToFi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shrinkToFit="1"/>
    </xf>
    <xf numFmtId="0" fontId="13" fillId="0" borderId="0" xfId="0" applyFont="1" applyAlignment="1">
      <alignment vertical="center"/>
    </xf>
    <xf numFmtId="0" fontId="3" fillId="0" borderId="9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3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7" fillId="6" borderId="11" xfId="0" applyFont="1" applyFill="1" applyBorder="1" applyAlignment="1">
      <alignment horizontal="center" shrinkToFit="1"/>
    </xf>
    <xf numFmtId="0" fontId="7" fillId="6" borderId="12" xfId="0" applyFont="1" applyFill="1" applyBorder="1" applyAlignment="1">
      <alignment horizontal="center" shrinkToFit="1"/>
    </xf>
    <xf numFmtId="0" fontId="7" fillId="5" borderId="11" xfId="0" applyFont="1" applyFill="1" applyBorder="1" applyAlignment="1">
      <alignment horizontal="center" shrinkToFit="1"/>
    </xf>
    <xf numFmtId="0" fontId="7" fillId="5" borderId="12" xfId="0" applyFont="1" applyFill="1" applyBorder="1" applyAlignment="1">
      <alignment horizontal="center" shrinkToFit="1"/>
    </xf>
    <xf numFmtId="0" fontId="8" fillId="10" borderId="16" xfId="0" applyFont="1" applyFill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shrinkToFit="1"/>
    </xf>
    <xf numFmtId="0" fontId="7" fillId="6" borderId="12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shrinkToFit="1"/>
    </xf>
    <xf numFmtId="0" fontId="12" fillId="0" borderId="10" xfId="0" applyFont="1" applyBorder="1" applyAlignment="1">
      <alignment horizontal="center" shrinkToFit="1"/>
    </xf>
    <xf numFmtId="0" fontId="3" fillId="0" borderId="20" xfId="0" applyFont="1" applyBorder="1" applyAlignment="1">
      <alignment horizontal="left" shrinkToFit="1"/>
    </xf>
    <xf numFmtId="0" fontId="3" fillId="0" borderId="8" xfId="0" applyFont="1" applyBorder="1" applyAlignment="1">
      <alignment horizontal="center" wrapText="1"/>
    </xf>
    <xf numFmtId="0" fontId="5" fillId="0" borderId="0" xfId="0" applyFont="1" applyAlignment="1">
      <alignment shrinkToFit="1"/>
    </xf>
    <xf numFmtId="0" fontId="7" fillId="0" borderId="0" xfId="0" applyFont="1" applyAlignment="1">
      <alignment horizontal="left" shrinkToFit="1"/>
    </xf>
    <xf numFmtId="0" fontId="7" fillId="0" borderId="0" xfId="0" applyFont="1"/>
    <xf numFmtId="0" fontId="12" fillId="16" borderId="1" xfId="0" applyFont="1" applyFill="1" applyBorder="1" applyAlignment="1">
      <alignment horizontal="center" shrinkToFit="1"/>
    </xf>
    <xf numFmtId="20" fontId="5" fillId="0" borderId="0" xfId="0" applyNumberFormat="1" applyFont="1" applyAlignment="1">
      <alignment shrinkToFit="1"/>
    </xf>
    <xf numFmtId="20" fontId="5" fillId="16" borderId="1" xfId="0" applyNumberFormat="1" applyFont="1" applyFill="1" applyBorder="1"/>
    <xf numFmtId="20" fontId="5" fillId="0" borderId="0" xfId="0" applyNumberFormat="1" applyFont="1"/>
    <xf numFmtId="0" fontId="5" fillId="3" borderId="0" xfId="0" applyFont="1" applyFill="1"/>
    <xf numFmtId="0" fontId="3" fillId="0" borderId="22" xfId="0" applyFont="1" applyBorder="1" applyAlignment="1">
      <alignment horizontal="center" shrinkToFit="1"/>
    </xf>
    <xf numFmtId="0" fontId="3" fillId="0" borderId="16" xfId="0" applyFont="1" applyBorder="1" applyAlignment="1">
      <alignment horizontal="center" shrinkToFit="1"/>
    </xf>
    <xf numFmtId="0" fontId="7" fillId="0" borderId="23" xfId="0" applyFont="1" applyBorder="1" applyAlignment="1">
      <alignment horizontal="center" shrinkToFi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20" fontId="0" fillId="0" borderId="24" xfId="0" applyNumberFormat="1" applyBorder="1" applyAlignment="1">
      <alignment horizontal="center" shrinkToFit="1"/>
    </xf>
    <xf numFmtId="20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shrinkToFit="1"/>
    </xf>
    <xf numFmtId="0" fontId="7" fillId="0" borderId="6" xfId="0" applyFont="1" applyBorder="1" applyAlignment="1">
      <alignment horizont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7" fillId="0" borderId="16" xfId="0" applyFont="1" applyBorder="1" applyAlignment="1">
      <alignment horizontal="center" shrinkToFit="1"/>
    </xf>
    <xf numFmtId="0" fontId="3" fillId="0" borderId="16" xfId="0" applyFont="1" applyBorder="1" applyAlignment="1">
      <alignment horizontal="center" wrapText="1"/>
    </xf>
    <xf numFmtId="0" fontId="7" fillId="5" borderId="13" xfId="0" applyFont="1" applyFill="1" applyBorder="1" applyAlignment="1">
      <alignment horizontal="center" shrinkToFit="1"/>
    </xf>
    <xf numFmtId="0" fontId="7" fillId="5" borderId="14" xfId="0" applyFont="1" applyFill="1" applyBorder="1" applyAlignment="1">
      <alignment horizontal="center" shrinkToFit="1"/>
    </xf>
    <xf numFmtId="49" fontId="7" fillId="5" borderId="14" xfId="0" applyNumberFormat="1" applyFont="1" applyFill="1" applyBorder="1" applyAlignment="1">
      <alignment horizontal="center" shrinkToFit="1"/>
    </xf>
    <xf numFmtId="0" fontId="0" fillId="5" borderId="27" xfId="0" applyFill="1" applyBorder="1" applyAlignment="1">
      <alignment shrinkToFit="1"/>
    </xf>
    <xf numFmtId="0" fontId="5" fillId="5" borderId="28" xfId="0" applyFont="1" applyFill="1" applyBorder="1" applyAlignment="1">
      <alignment horizontal="center" shrinkToFit="1"/>
    </xf>
    <xf numFmtId="0" fontId="7" fillId="5" borderId="28" xfId="0" applyFont="1" applyFill="1" applyBorder="1" applyAlignment="1">
      <alignment horizontal="center" shrinkToFit="1"/>
    </xf>
    <xf numFmtId="49" fontId="7" fillId="5" borderId="28" xfId="0" applyNumberFormat="1" applyFont="1" applyFill="1" applyBorder="1" applyAlignment="1">
      <alignment horizontal="center" shrinkToFit="1"/>
    </xf>
    <xf numFmtId="0" fontId="7" fillId="0" borderId="6" xfId="0" applyFont="1" applyBorder="1" applyAlignment="1">
      <alignment horizontal="center" vertical="center" shrinkToFit="1"/>
    </xf>
    <xf numFmtId="20" fontId="0" fillId="0" borderId="1" xfId="0" applyNumberFormat="1" applyBorder="1"/>
    <xf numFmtId="0" fontId="5" fillId="16" borderId="1" xfId="0" applyFont="1" applyFill="1" applyBorder="1" applyAlignment="1">
      <alignment horizontal="center" vertical="center" shrinkToFit="1"/>
    </xf>
    <xf numFmtId="0" fontId="7" fillId="16" borderId="1" xfId="0" applyFont="1" applyFill="1" applyBorder="1" applyAlignment="1">
      <alignment horizontal="center" vertical="center" shrinkToFit="1"/>
    </xf>
    <xf numFmtId="20" fontId="7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7" fillId="6" borderId="29" xfId="0" applyFont="1" applyFill="1" applyBorder="1" applyAlignment="1">
      <alignment horizontal="center" shrinkToFit="1"/>
    </xf>
    <xf numFmtId="0" fontId="3" fillId="0" borderId="30" xfId="0" applyFont="1" applyBorder="1" applyAlignment="1">
      <alignment horizontal="center" shrinkToFit="1"/>
    </xf>
    <xf numFmtId="0" fontId="7" fillId="6" borderId="19" xfId="0" applyFont="1" applyFill="1" applyBorder="1" applyAlignment="1">
      <alignment horizontal="center" shrinkToFit="1"/>
    </xf>
    <xf numFmtId="0" fontId="0" fillId="0" borderId="16" xfId="0" applyBorder="1" applyAlignment="1">
      <alignment vertical="center" wrapText="1"/>
    </xf>
    <xf numFmtId="0" fontId="5" fillId="2" borderId="25" xfId="0" applyFont="1" applyFill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/>
    </xf>
    <xf numFmtId="0" fontId="3" fillId="19" borderId="1" xfId="0" applyFont="1" applyFill="1" applyBorder="1" applyAlignment="1">
      <alignment shrinkToFit="1"/>
    </xf>
    <xf numFmtId="1" fontId="3" fillId="0" borderId="1" xfId="0" applyNumberFormat="1" applyFont="1" applyBorder="1" applyAlignment="1">
      <alignment horizontal="center" wrapText="1"/>
    </xf>
    <xf numFmtId="0" fontId="5" fillId="0" borderId="16" xfId="0" applyFont="1" applyBorder="1" applyAlignment="1">
      <alignment horizontal="center" shrinkToFit="1"/>
    </xf>
    <xf numFmtId="0" fontId="0" fillId="4" borderId="1" xfId="0" applyFill="1" applyBorder="1" applyAlignment="1">
      <alignment horizontal="left" shrinkToFit="1"/>
    </xf>
    <xf numFmtId="0" fontId="0" fillId="3" borderId="3" xfId="0" applyFill="1" applyBorder="1" applyAlignment="1">
      <alignment horizontal="left" shrinkToFit="1"/>
    </xf>
    <xf numFmtId="0" fontId="5" fillId="0" borderId="3" xfId="0" applyFont="1" applyBorder="1" applyAlignment="1">
      <alignment shrinkToFit="1"/>
    </xf>
    <xf numFmtId="0" fontId="0" fillId="0" borderId="2" xfId="0" applyBorder="1" applyAlignment="1">
      <alignment horizontal="left"/>
    </xf>
    <xf numFmtId="0" fontId="0" fillId="13" borderId="1" xfId="0" applyFill="1" applyBorder="1" applyAlignment="1">
      <alignment horizontal="left" shrinkToFit="1"/>
    </xf>
    <xf numFmtId="0" fontId="0" fillId="3" borderId="2" xfId="0" applyFill="1" applyBorder="1" applyAlignment="1">
      <alignment shrinkToFit="1"/>
    </xf>
    <xf numFmtId="0" fontId="0" fillId="18" borderId="1" xfId="0" applyFill="1" applyBorder="1" applyAlignment="1">
      <alignment shrinkToFit="1"/>
    </xf>
    <xf numFmtId="0" fontId="5" fillId="0" borderId="0" xfId="0" applyFont="1" applyAlignment="1">
      <alignment horizontal="left" shrinkToFit="1"/>
    </xf>
    <xf numFmtId="0" fontId="0" fillId="4" borderId="1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19" borderId="1" xfId="0" applyFill="1" applyBorder="1" applyAlignment="1">
      <alignment shrinkToFit="1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right" shrinkToFit="1"/>
    </xf>
    <xf numFmtId="14" fontId="13" fillId="0" borderId="0" xfId="0" applyNumberFormat="1" applyFont="1" applyAlignment="1">
      <alignment shrinkToFit="1"/>
    </xf>
    <xf numFmtId="14" fontId="13" fillId="0" borderId="0" xfId="0" applyNumberFormat="1" applyFont="1" applyAlignment="1">
      <alignment horizontal="left" vertical="center"/>
    </xf>
    <xf numFmtId="0" fontId="5" fillId="16" borderId="1" xfId="0" applyFont="1" applyFill="1" applyBorder="1" applyAlignment="1">
      <alignment horizontal="center" shrinkToFit="1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shrinkToFit="1"/>
    </xf>
    <xf numFmtId="20" fontId="0" fillId="3" borderId="3" xfId="0" applyNumberFormat="1" applyFill="1" applyBorder="1" applyAlignment="1">
      <alignment horizontal="left" shrinkToFit="1"/>
    </xf>
    <xf numFmtId="20" fontId="5" fillId="0" borderId="3" xfId="0" applyNumberFormat="1" applyFont="1" applyBorder="1" applyAlignment="1">
      <alignment shrinkToFit="1"/>
    </xf>
    <xf numFmtId="20" fontId="0" fillId="0" borderId="2" xfId="0" applyNumberFormat="1" applyBorder="1" applyAlignment="1">
      <alignment horizontal="left"/>
    </xf>
    <xf numFmtId="20" fontId="0" fillId="3" borderId="2" xfId="0" applyNumberFormat="1" applyFill="1" applyBorder="1" applyAlignment="1">
      <alignment shrinkToFit="1"/>
    </xf>
    <xf numFmtId="20" fontId="5" fillId="0" borderId="0" xfId="0" applyNumberFormat="1" applyFont="1" applyAlignment="1">
      <alignment horizontal="left" shrinkToFit="1"/>
    </xf>
    <xf numFmtId="20" fontId="0" fillId="0" borderId="0" xfId="0" applyNumberFormat="1" applyAlignment="1">
      <alignment horizontal="left" shrinkToFit="1"/>
    </xf>
    <xf numFmtId="20" fontId="0" fillId="21" borderId="1" xfId="0" applyNumberFormat="1" applyFill="1" applyBorder="1" applyAlignment="1">
      <alignment shrinkToFit="1"/>
    </xf>
    <xf numFmtId="0" fontId="0" fillId="0" borderId="1" xfId="0" applyBorder="1" applyAlignment="1">
      <alignment horizontal="center" shrinkToFit="1"/>
    </xf>
    <xf numFmtId="20" fontId="7" fillId="22" borderId="1" xfId="0" applyNumberFormat="1" applyFont="1" applyFill="1" applyBorder="1" applyAlignment="1">
      <alignment horizontal="center" shrinkToFit="1"/>
    </xf>
    <xf numFmtId="0" fontId="3" fillId="0" borderId="26" xfId="0" applyFont="1" applyBorder="1" applyAlignment="1">
      <alignment horizontal="center" shrinkToFit="1"/>
    </xf>
    <xf numFmtId="1" fontId="3" fillId="0" borderId="1" xfId="0" applyNumberFormat="1" applyFont="1" applyBorder="1" applyAlignment="1">
      <alignment horizontal="center" shrinkToFit="1"/>
    </xf>
    <xf numFmtId="0" fontId="7" fillId="22" borderId="14" xfId="0" applyFont="1" applyFill="1" applyBorder="1" applyAlignment="1">
      <alignment horizontal="center" wrapText="1"/>
    </xf>
    <xf numFmtId="0" fontId="7" fillId="22" borderId="32" xfId="0" applyFont="1" applyFill="1" applyBorder="1" applyAlignment="1">
      <alignment horizontal="center" shrinkToFit="1"/>
    </xf>
    <xf numFmtId="0" fontId="7" fillId="22" borderId="28" xfId="0" applyFont="1" applyFill="1" applyBorder="1" applyAlignment="1">
      <alignment horizontal="center" shrinkToFit="1"/>
    </xf>
    <xf numFmtId="20" fontId="5" fillId="0" borderId="1" xfId="0" applyNumberFormat="1" applyFont="1" applyBorder="1" applyAlignment="1">
      <alignment horizontal="center"/>
    </xf>
    <xf numFmtId="0" fontId="3" fillId="16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shrinkToFit="1"/>
    </xf>
    <xf numFmtId="0" fontId="0" fillId="16" borderId="1" xfId="0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18" borderId="1" xfId="0" applyFont="1" applyFill="1" applyBorder="1" applyAlignment="1">
      <alignment horizontal="center" shrinkToFit="1"/>
    </xf>
    <xf numFmtId="0" fontId="7" fillId="2" borderId="8" xfId="0" applyFont="1" applyFill="1" applyBorder="1" applyAlignment="1">
      <alignment horizontal="center" shrinkToFit="1"/>
    </xf>
    <xf numFmtId="49" fontId="7" fillId="2" borderId="8" xfId="0" applyNumberFormat="1" applyFont="1" applyFill="1" applyBorder="1" applyAlignment="1">
      <alignment horizontal="center" shrinkToFit="1"/>
    </xf>
    <xf numFmtId="0" fontId="7" fillId="16" borderId="8" xfId="0" applyFont="1" applyFill="1" applyBorder="1" applyAlignment="1">
      <alignment horizontal="center" shrinkToFit="1"/>
    </xf>
    <xf numFmtId="0" fontId="7" fillId="2" borderId="8" xfId="0" applyFont="1" applyFill="1" applyBorder="1" applyAlignment="1">
      <alignment horizontal="center" wrapText="1"/>
    </xf>
    <xf numFmtId="20" fontId="3" fillId="0" borderId="0" xfId="0" applyNumberFormat="1" applyFont="1" applyAlignment="1">
      <alignment horizontal="left"/>
    </xf>
    <xf numFmtId="0" fontId="3" fillId="16" borderId="16" xfId="0" applyFont="1" applyFill="1" applyBorder="1" applyAlignment="1">
      <alignment horizontal="center" shrinkToFit="1"/>
    </xf>
    <xf numFmtId="0" fontId="7" fillId="22" borderId="12" xfId="0" applyFont="1" applyFill="1" applyBorder="1" applyAlignment="1">
      <alignment horizontal="center" shrinkToFit="1"/>
    </xf>
    <xf numFmtId="0" fontId="7" fillId="24" borderId="12" xfId="0" applyFont="1" applyFill="1" applyBorder="1" applyAlignment="1">
      <alignment horizontal="center" shrinkToFit="1"/>
    </xf>
    <xf numFmtId="20" fontId="7" fillId="22" borderId="14" xfId="0" applyNumberFormat="1" applyFont="1" applyFill="1" applyBorder="1" applyAlignment="1">
      <alignment horizontal="center" shrinkToFit="1"/>
    </xf>
    <xf numFmtId="0" fontId="7" fillId="24" borderId="14" xfId="0" applyFont="1" applyFill="1" applyBorder="1" applyAlignment="1">
      <alignment horizontal="center" shrinkToFit="1"/>
    </xf>
    <xf numFmtId="0" fontId="7" fillId="5" borderId="15" xfId="0" applyFont="1" applyFill="1" applyBorder="1" applyAlignment="1">
      <alignment horizontal="center" wrapText="1" shrinkToFit="1"/>
    </xf>
    <xf numFmtId="20" fontId="7" fillId="22" borderId="28" xfId="0" applyNumberFormat="1" applyFont="1" applyFill="1" applyBorder="1" applyAlignment="1">
      <alignment horizontal="center" shrinkToFit="1"/>
    </xf>
    <xf numFmtId="0" fontId="7" fillId="24" borderId="28" xfId="0" applyFont="1" applyFill="1" applyBorder="1" applyAlignment="1">
      <alignment horizontal="center" shrinkToFit="1"/>
    </xf>
    <xf numFmtId="0" fontId="5" fillId="5" borderId="46" xfId="0" applyFont="1" applyFill="1" applyBorder="1" applyAlignment="1">
      <alignment horizontal="center" shrinkToFit="1"/>
    </xf>
    <xf numFmtId="0" fontId="7" fillId="23" borderId="14" xfId="0" applyFont="1" applyFill="1" applyBorder="1" applyAlignment="1">
      <alignment horizontal="center" shrinkToFit="1"/>
    </xf>
    <xf numFmtId="0" fontId="7" fillId="23" borderId="28" xfId="0" applyFont="1" applyFill="1" applyBorder="1" applyAlignment="1">
      <alignment horizontal="center" shrinkToFit="1"/>
    </xf>
    <xf numFmtId="0" fontId="7" fillId="23" borderId="15" xfId="0" applyFont="1" applyFill="1" applyBorder="1" applyAlignment="1">
      <alignment horizontal="center" wrapText="1" shrinkToFit="1"/>
    </xf>
    <xf numFmtId="0" fontId="5" fillId="23" borderId="46" xfId="0" applyFont="1" applyFill="1" applyBorder="1" applyAlignment="1">
      <alignment horizontal="center" shrinkToFit="1"/>
    </xf>
    <xf numFmtId="0" fontId="8" fillId="0" borderId="6" xfId="0" applyFont="1" applyBorder="1" applyAlignment="1">
      <alignment horizontal="center" shrinkToFit="1"/>
    </xf>
    <xf numFmtId="0" fontId="8" fillId="0" borderId="26" xfId="0" applyFont="1" applyBorder="1" applyAlignment="1">
      <alignment horizontal="center" shrinkToFit="1"/>
    </xf>
    <xf numFmtId="0" fontId="7" fillId="22" borderId="29" xfId="0" applyFont="1" applyFill="1" applyBorder="1" applyAlignment="1">
      <alignment horizontal="center" shrinkToFit="1"/>
    </xf>
    <xf numFmtId="0" fontId="21" fillId="0" borderId="0" xfId="0" applyFont="1" applyAlignment="1">
      <alignment horizontal="center" vertical="top" wrapText="1" shrinkToFit="1"/>
    </xf>
    <xf numFmtId="0" fontId="3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0" fontId="17" fillId="0" borderId="0" xfId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3" fillId="16" borderId="1" xfId="0" applyFont="1" applyFill="1" applyBorder="1" applyAlignment="1">
      <alignment horizontal="center" wrapText="1"/>
    </xf>
    <xf numFmtId="49" fontId="6" fillId="16" borderId="1" xfId="0" applyNumberFormat="1" applyFont="1" applyFill="1" applyBorder="1" applyAlignment="1">
      <alignment horizontal="center" shrinkToFit="1"/>
    </xf>
    <xf numFmtId="0" fontId="6" fillId="16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shrinkToFit="1"/>
    </xf>
    <xf numFmtId="0" fontId="0" fillId="25" borderId="0" xfId="0" applyFill="1" applyAlignment="1">
      <alignment horizontal="center" vertical="center" wrapText="1"/>
    </xf>
    <xf numFmtId="0" fontId="7" fillId="6" borderId="47" xfId="0" applyFont="1" applyFill="1" applyBorder="1" applyAlignment="1">
      <alignment horizontal="center" shrinkToFit="1"/>
    </xf>
    <xf numFmtId="0" fontId="7" fillId="6" borderId="48" xfId="0" applyFont="1" applyFill="1" applyBorder="1" applyAlignment="1">
      <alignment horizontal="center" shrinkToFit="1"/>
    </xf>
    <xf numFmtId="0" fontId="7" fillId="6" borderId="49" xfId="0" applyFont="1" applyFill="1" applyBorder="1" applyAlignment="1">
      <alignment horizontal="center" shrinkToFit="1"/>
    </xf>
    <xf numFmtId="0" fontId="7" fillId="6" borderId="50" xfId="0" applyFont="1" applyFill="1" applyBorder="1" applyAlignment="1">
      <alignment horizontal="center" shrinkToFit="1"/>
    </xf>
    <xf numFmtId="0" fontId="7" fillId="22" borderId="50" xfId="0" applyFont="1" applyFill="1" applyBorder="1" applyAlignment="1">
      <alignment horizontal="center" shrinkToFit="1"/>
    </xf>
    <xf numFmtId="0" fontId="7" fillId="22" borderId="8" xfId="0" applyFont="1" applyFill="1" applyBorder="1" applyAlignment="1">
      <alignment horizontal="center" shrinkToFit="1"/>
    </xf>
    <xf numFmtId="0" fontId="7" fillId="6" borderId="51" xfId="0" applyFont="1" applyFill="1" applyBorder="1" applyAlignment="1">
      <alignment horizontal="center" shrinkToFit="1"/>
    </xf>
    <xf numFmtId="0" fontId="5" fillId="0" borderId="16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shrinkToFit="1"/>
    </xf>
    <xf numFmtId="20" fontId="3" fillId="16" borderId="1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1" xfId="0" applyBorder="1" applyAlignment="1">
      <alignment shrinkToFit="1"/>
    </xf>
    <xf numFmtId="0" fontId="22" fillId="0" borderId="1" xfId="0" applyFont="1" applyBorder="1" applyAlignment="1">
      <alignment horizontal="center" wrapText="1"/>
    </xf>
    <xf numFmtId="0" fontId="3" fillId="16" borderId="7" xfId="0" applyFont="1" applyFill="1" applyBorder="1" applyAlignment="1">
      <alignment horizontal="center" shrinkToFit="1"/>
    </xf>
    <xf numFmtId="0" fontId="5" fillId="16" borderId="1" xfId="0" applyFont="1" applyFill="1" applyBorder="1" applyAlignment="1">
      <alignment horizontal="center" vertical="center"/>
    </xf>
    <xf numFmtId="0" fontId="0" fillId="16" borderId="0" xfId="0" applyFill="1"/>
    <xf numFmtId="0" fontId="5" fillId="6" borderId="1" xfId="0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shrinkToFit="1"/>
    </xf>
    <xf numFmtId="0" fontId="0" fillId="16" borderId="0" xfId="0" applyFill="1" applyAlignment="1">
      <alignment shrinkToFit="1"/>
    </xf>
    <xf numFmtId="0" fontId="0" fillId="5" borderId="17" xfId="0" applyFill="1" applyBorder="1" applyAlignment="1">
      <alignment shrinkToFit="1"/>
    </xf>
    <xf numFmtId="0" fontId="3" fillId="0" borderId="1" xfId="0" quotePrefix="1" applyFont="1" applyBorder="1" applyAlignment="1">
      <alignment horizontal="center" shrinkToFit="1"/>
    </xf>
    <xf numFmtId="1" fontId="5" fillId="16" borderId="1" xfId="0" applyNumberFormat="1" applyFont="1" applyFill="1" applyBorder="1" applyAlignment="1">
      <alignment horizontal="center" vertical="center" shrinkToFit="1"/>
    </xf>
    <xf numFmtId="1" fontId="5" fillId="16" borderId="1" xfId="0" applyNumberFormat="1" applyFont="1" applyFill="1" applyBorder="1" applyAlignment="1">
      <alignment shrinkToFit="1"/>
    </xf>
    <xf numFmtId="0" fontId="7" fillId="6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16" borderId="6" xfId="0" applyFill="1" applyBorder="1" applyAlignment="1">
      <alignment horizontal="center" vertical="center"/>
    </xf>
    <xf numFmtId="1" fontId="5" fillId="16" borderId="1" xfId="0" applyNumberFormat="1" applyFont="1" applyFill="1" applyBorder="1" applyAlignment="1">
      <alignment horizontal="center" vertical="center"/>
    </xf>
    <xf numFmtId="1" fontId="5" fillId="16" borderId="1" xfId="0" applyNumberFormat="1" applyFont="1" applyFill="1" applyBorder="1" applyAlignment="1">
      <alignment horizontal="center" shrinkToFit="1"/>
    </xf>
    <xf numFmtId="0" fontId="3" fillId="0" borderId="7" xfId="0" applyFont="1" applyBorder="1" applyAlignment="1">
      <alignment horizontal="center" vertical="center" shrinkToFit="1"/>
    </xf>
    <xf numFmtId="14" fontId="0" fillId="0" borderId="0" xfId="0" applyNumberFormat="1"/>
    <xf numFmtId="0" fontId="5" fillId="16" borderId="6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16" borderId="21" xfId="0" applyFont="1" applyFill="1" applyBorder="1" applyAlignment="1">
      <alignment horizont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32" xfId="0" applyFont="1" applyFill="1" applyBorder="1" applyAlignment="1">
      <alignment horizontal="center" shrinkToFit="1"/>
    </xf>
    <xf numFmtId="0" fontId="7" fillId="5" borderId="55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shrinkToFit="1"/>
    </xf>
    <xf numFmtId="14" fontId="23" fillId="0" borderId="0" xfId="0" applyNumberFormat="1" applyFont="1" applyAlignment="1">
      <alignment horizontal="center" vertical="center"/>
    </xf>
    <xf numFmtId="0" fontId="22" fillId="16" borderId="1" xfId="0" applyFont="1" applyFill="1" applyBorder="1" applyAlignment="1">
      <alignment horizontal="center" shrinkToFit="1"/>
    </xf>
    <xf numFmtId="1" fontId="22" fillId="0" borderId="1" xfId="0" applyNumberFormat="1" applyFont="1" applyBorder="1" applyAlignment="1">
      <alignment horizontal="center" shrinkToFit="1"/>
    </xf>
    <xf numFmtId="0" fontId="0" fillId="0" borderId="1" xfId="0" applyBorder="1"/>
    <xf numFmtId="0" fontId="1" fillId="14" borderId="1" xfId="0" applyFont="1" applyFill="1" applyBorder="1"/>
    <xf numFmtId="0" fontId="3" fillId="13" borderId="1" xfId="0" applyFont="1" applyFill="1" applyBorder="1" applyAlignment="1">
      <alignment horizontal="center" shrinkToFit="1"/>
    </xf>
    <xf numFmtId="0" fontId="7" fillId="2" borderId="31" xfId="0" applyFont="1" applyFill="1" applyBorder="1" applyAlignment="1">
      <alignment horizontal="center" shrinkToFit="1"/>
    </xf>
    <xf numFmtId="49" fontId="7" fillId="2" borderId="31" xfId="0" applyNumberFormat="1" applyFont="1" applyFill="1" applyBorder="1" applyAlignment="1">
      <alignment horizontal="center" shrinkToFit="1"/>
    </xf>
    <xf numFmtId="0" fontId="7" fillId="16" borderId="31" xfId="0" applyFont="1" applyFill="1" applyBorder="1" applyAlignment="1">
      <alignment horizontal="center" shrinkToFit="1"/>
    </xf>
    <xf numFmtId="0" fontId="7" fillId="2" borderId="3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shrinkToFit="1"/>
    </xf>
    <xf numFmtId="0" fontId="15" fillId="0" borderId="1" xfId="0" applyFont="1" applyBorder="1" applyAlignment="1">
      <alignment shrinkToFit="1"/>
    </xf>
    <xf numFmtId="0" fontId="8" fillId="0" borderId="16" xfId="0" applyFont="1" applyBorder="1" applyAlignment="1">
      <alignment horizontal="center" shrinkToFit="1"/>
    </xf>
    <xf numFmtId="0" fontId="5" fillId="0" borderId="26" xfId="0" applyFont="1" applyBorder="1" applyAlignment="1">
      <alignment horizontal="center" shrinkToFit="1"/>
    </xf>
    <xf numFmtId="0" fontId="7" fillId="5" borderId="47" xfId="0" applyFont="1" applyFill="1" applyBorder="1" applyAlignment="1">
      <alignment horizontal="center" shrinkToFit="1"/>
    </xf>
    <xf numFmtId="0" fontId="7" fillId="5" borderId="48" xfId="0" applyFont="1" applyFill="1" applyBorder="1" applyAlignment="1">
      <alignment horizontal="center" shrinkToFit="1"/>
    </xf>
    <xf numFmtId="0" fontId="7" fillId="22" borderId="48" xfId="0" applyFont="1" applyFill="1" applyBorder="1" applyAlignment="1">
      <alignment horizontal="center" shrinkToFit="1"/>
    </xf>
    <xf numFmtId="0" fontId="7" fillId="24" borderId="48" xfId="0" applyFont="1" applyFill="1" applyBorder="1" applyAlignment="1">
      <alignment horizontal="center" shrinkToFit="1"/>
    </xf>
    <xf numFmtId="0" fontId="7" fillId="5" borderId="51" xfId="0" applyFont="1" applyFill="1" applyBorder="1" applyAlignment="1">
      <alignment horizontal="center" shrinkToFit="1"/>
    </xf>
    <xf numFmtId="0" fontId="7" fillId="5" borderId="47" xfId="0" applyFont="1" applyFill="1" applyBorder="1" applyAlignment="1">
      <alignment shrinkToFit="1"/>
    </xf>
    <xf numFmtId="0" fontId="7" fillId="5" borderId="49" xfId="0" applyFont="1" applyFill="1" applyBorder="1" applyAlignment="1">
      <alignment shrinkToFit="1"/>
    </xf>
    <xf numFmtId="0" fontId="7" fillId="0" borderId="1" xfId="0" applyFont="1" applyBorder="1" applyAlignment="1">
      <alignment shrinkToFit="1"/>
    </xf>
    <xf numFmtId="0" fontId="3" fillId="18" borderId="16" xfId="0" applyFont="1" applyFill="1" applyBorder="1" applyAlignment="1">
      <alignment horizontal="center" shrinkToFit="1"/>
    </xf>
    <xf numFmtId="20" fontId="0" fillId="2" borderId="7" xfId="0" applyNumberFormat="1" applyFill="1" applyBorder="1" applyAlignment="1">
      <alignment shrinkToFit="1"/>
    </xf>
    <xf numFmtId="0" fontId="7" fillId="0" borderId="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shrinkToFit="1"/>
    </xf>
    <xf numFmtId="0" fontId="7" fillId="5" borderId="19" xfId="0" applyFont="1" applyFill="1" applyBorder="1" applyAlignment="1">
      <alignment horizontal="center" shrinkToFit="1"/>
    </xf>
    <xf numFmtId="0" fontId="7" fillId="5" borderId="49" xfId="0" applyFont="1" applyFill="1" applyBorder="1" applyAlignment="1">
      <alignment horizontal="center" shrinkToFit="1"/>
    </xf>
    <xf numFmtId="0" fontId="0" fillId="0" borderId="36" xfId="0" applyBorder="1" applyAlignment="1">
      <alignment shrinkToFit="1"/>
    </xf>
    <xf numFmtId="0" fontId="0" fillId="0" borderId="37" xfId="0" applyBorder="1" applyAlignment="1">
      <alignment shrinkToFit="1"/>
    </xf>
    <xf numFmtId="0" fontId="0" fillId="0" borderId="38" xfId="0" applyBorder="1" applyAlignment="1">
      <alignment horizontal="center" shrinkToFit="1"/>
    </xf>
    <xf numFmtId="20" fontId="7" fillId="22" borderId="7" xfId="0" applyNumberFormat="1" applyFont="1" applyFill="1" applyBorder="1" applyAlignment="1">
      <alignment horizontal="center" shrinkToFit="1"/>
    </xf>
    <xf numFmtId="0" fontId="7" fillId="22" borderId="25" xfId="0" applyFont="1" applyFill="1" applyBorder="1" applyAlignment="1">
      <alignment horizontal="center" shrinkToFit="1"/>
    </xf>
    <xf numFmtId="20" fontId="7" fillId="22" borderId="15" xfId="0" applyNumberFormat="1" applyFont="1" applyFill="1" applyBorder="1" applyAlignment="1">
      <alignment horizontal="center" shrinkToFit="1"/>
    </xf>
    <xf numFmtId="0" fontId="7" fillId="22" borderId="18" xfId="0" applyFont="1" applyFill="1" applyBorder="1" applyAlignment="1">
      <alignment horizontal="center" shrinkToFit="1"/>
    </xf>
    <xf numFmtId="0" fontId="7" fillId="0" borderId="26" xfId="0" applyFont="1" applyBorder="1" applyAlignment="1">
      <alignment horizontal="center" shrinkToFit="1"/>
    </xf>
    <xf numFmtId="164" fontId="22" fillId="0" borderId="1" xfId="0" applyNumberFormat="1" applyFont="1" applyBorder="1" applyAlignment="1">
      <alignment horizontal="center" wrapText="1"/>
    </xf>
    <xf numFmtId="0" fontId="0" fillId="0" borderId="20" xfId="0" applyBorder="1" applyAlignment="1">
      <alignment horizontal="left" shrinkToFit="1"/>
    </xf>
    <xf numFmtId="0" fontId="3" fillId="0" borderId="21" xfId="0" applyFont="1" applyBorder="1" applyAlignment="1">
      <alignment horizontal="center" shrinkToFi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shrinkToFi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3" fillId="2" borderId="1" xfId="0" applyFont="1" applyFill="1" applyBorder="1" applyAlignment="1">
      <alignment horizontal="center" vertical="center" shrinkToFit="1"/>
    </xf>
    <xf numFmtId="0" fontId="1" fillId="20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shrinkToFit="1"/>
    </xf>
    <xf numFmtId="49" fontId="1" fillId="16" borderId="1" xfId="0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7" fillId="26" borderId="12" xfId="0" applyFont="1" applyFill="1" applyBorder="1" applyAlignment="1">
      <alignment horizontal="center" shrinkToFit="1"/>
    </xf>
    <xf numFmtId="0" fontId="7" fillId="26" borderId="12" xfId="0" applyFont="1" applyFill="1" applyBorder="1" applyAlignment="1">
      <alignment horizontal="center" wrapText="1"/>
    </xf>
    <xf numFmtId="0" fontId="7" fillId="26" borderId="48" xfId="0" applyFont="1" applyFill="1" applyBorder="1" applyAlignment="1">
      <alignment horizontal="center" shrinkToFit="1"/>
    </xf>
    <xf numFmtId="0" fontId="3" fillId="26" borderId="1" xfId="0" applyFont="1" applyFill="1" applyBorder="1" applyAlignment="1">
      <alignment horizontal="center" shrinkToFit="1"/>
    </xf>
    <xf numFmtId="0" fontId="7" fillId="26" borderId="1" xfId="0" applyFont="1" applyFill="1" applyBorder="1" applyAlignment="1">
      <alignment horizontal="center" shrinkToFit="1"/>
    </xf>
    <xf numFmtId="0" fontId="3" fillId="26" borderId="16" xfId="0" applyFont="1" applyFill="1" applyBorder="1" applyAlignment="1">
      <alignment horizontal="center" shrinkToFit="1"/>
    </xf>
    <xf numFmtId="0" fontId="3" fillId="0" borderId="16" xfId="0" applyFont="1" applyBorder="1" applyAlignment="1">
      <alignment vertical="center" wrapText="1"/>
    </xf>
    <xf numFmtId="0" fontId="0" fillId="26" borderId="1" xfId="0" applyFill="1" applyBorder="1"/>
    <xf numFmtId="0" fontId="3" fillId="26" borderId="16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center" shrinkToFit="1"/>
    </xf>
    <xf numFmtId="0" fontId="0" fillId="0" borderId="0" xfId="0" applyAlignment="1">
      <alignment horizontal="left" vertical="center" wrapText="1" shrinkToFit="1"/>
    </xf>
    <xf numFmtId="0" fontId="5" fillId="16" borderId="0" xfId="0" applyFont="1" applyFill="1" applyAlignment="1">
      <alignment horizontal="center" vertical="center" shrinkToFit="1"/>
    </xf>
    <xf numFmtId="0" fontId="5" fillId="0" borderId="21" xfId="0" applyFont="1" applyBorder="1" applyAlignment="1">
      <alignment horizontal="center" shrinkToFit="1"/>
    </xf>
    <xf numFmtId="0" fontId="20" fillId="0" borderId="0" xfId="0" applyFont="1" applyAlignment="1">
      <alignment vertical="top" wrapText="1" shrinkToFit="1"/>
    </xf>
    <xf numFmtId="0" fontId="20" fillId="0" borderId="0" xfId="0" applyFont="1" applyAlignment="1">
      <alignment vertical="center" wrapText="1" shrinkToFit="1"/>
    </xf>
    <xf numFmtId="0" fontId="17" fillId="0" borderId="0" xfId="1" applyAlignment="1">
      <alignment horizontal="left" wrapText="1"/>
    </xf>
    <xf numFmtId="0" fontId="7" fillId="5" borderId="37" xfId="0" applyFont="1" applyFill="1" applyBorder="1" applyAlignment="1">
      <alignment shrinkToFit="1"/>
    </xf>
    <xf numFmtId="20" fontId="5" fillId="0" borderId="1" xfId="0" applyNumberFormat="1" applyFont="1" applyBorder="1"/>
    <xf numFmtId="14" fontId="23" fillId="0" borderId="0" xfId="0" applyNumberFormat="1" applyFont="1"/>
    <xf numFmtId="0" fontId="5" fillId="12" borderId="1" xfId="0" applyFont="1" applyFill="1" applyBorder="1" applyAlignment="1">
      <alignment horizontal="center" vertical="center" shrinkToFit="1"/>
    </xf>
    <xf numFmtId="0" fontId="7" fillId="6" borderId="16" xfId="0" applyFont="1" applyFill="1" applyBorder="1" applyAlignment="1">
      <alignment horizontal="center" shrinkToFit="1"/>
    </xf>
    <xf numFmtId="0" fontId="7" fillId="6" borderId="8" xfId="0" applyFont="1" applyFill="1" applyBorder="1" applyAlignment="1">
      <alignment horizontal="center" shrinkToFit="1"/>
    </xf>
    <xf numFmtId="0" fontId="5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shrinkToFit="1"/>
    </xf>
    <xf numFmtId="0" fontId="5" fillId="27" borderId="1" xfId="0" applyFont="1" applyFill="1" applyBorder="1" applyAlignment="1">
      <alignment horizontal="center" shrinkToFit="1"/>
    </xf>
    <xf numFmtId="0" fontId="20" fillId="0" borderId="1" xfId="0" applyFont="1" applyBorder="1" applyAlignment="1">
      <alignment horizontal="center" vertical="center"/>
    </xf>
    <xf numFmtId="0" fontId="3" fillId="16" borderId="6" xfId="0" applyFont="1" applyFill="1" applyBorder="1" applyAlignment="1">
      <alignment horizontal="center" shrinkToFit="1"/>
    </xf>
    <xf numFmtId="0" fontId="5" fillId="16" borderId="7" xfId="0" applyFont="1" applyFill="1" applyBorder="1" applyAlignment="1">
      <alignment horizontal="center" vertical="center" shrinkToFit="1"/>
    </xf>
    <xf numFmtId="0" fontId="18" fillId="12" borderId="1" xfId="0" applyFont="1" applyFill="1" applyBorder="1" applyAlignment="1">
      <alignment horizontal="center" shrinkToFit="1"/>
    </xf>
    <xf numFmtId="0" fontId="19" fillId="12" borderId="1" xfId="0" applyFont="1" applyFill="1" applyBorder="1" applyAlignment="1">
      <alignment horizontal="center" shrinkToFit="1"/>
    </xf>
    <xf numFmtId="49" fontId="18" fillId="12" borderId="1" xfId="0" applyNumberFormat="1" applyFont="1" applyFill="1" applyBorder="1" applyAlignment="1">
      <alignment horizontal="center" shrinkToFit="1"/>
    </xf>
    <xf numFmtId="0" fontId="18" fillId="12" borderId="7" xfId="0" applyFont="1" applyFill="1" applyBorder="1" applyAlignment="1">
      <alignment horizontal="center" shrinkToFit="1"/>
    </xf>
    <xf numFmtId="1" fontId="3" fillId="12" borderId="1" xfId="0" applyNumberFormat="1" applyFont="1" applyFill="1" applyBorder="1" applyAlignment="1">
      <alignment horizontal="center" shrinkToFit="1"/>
    </xf>
    <xf numFmtId="0" fontId="3" fillId="12" borderId="1" xfId="0" applyFont="1" applyFill="1" applyBorder="1" applyAlignment="1">
      <alignment horizontal="center" wrapText="1"/>
    </xf>
    <xf numFmtId="1" fontId="3" fillId="12" borderId="1" xfId="0" applyNumberFormat="1" applyFont="1" applyFill="1" applyBorder="1" applyAlignment="1">
      <alignment horizontal="center" wrapText="1"/>
    </xf>
    <xf numFmtId="1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49" fontId="3" fillId="12" borderId="1" xfId="0" applyNumberFormat="1" applyFont="1" applyFill="1" applyBorder="1" applyAlignment="1">
      <alignment horizontal="center"/>
    </xf>
    <xf numFmtId="0" fontId="7" fillId="12" borderId="16" xfId="0" applyFont="1" applyFill="1" applyBorder="1" applyAlignment="1">
      <alignment horizontal="center" shrinkToFit="1"/>
    </xf>
    <xf numFmtId="0" fontId="5" fillId="12" borderId="1" xfId="0" applyFont="1" applyFill="1" applyBorder="1" applyAlignment="1">
      <alignment horizontal="center" shrinkToFit="1"/>
    </xf>
    <xf numFmtId="20" fontId="3" fillId="12" borderId="1" xfId="0" applyNumberFormat="1" applyFont="1" applyFill="1" applyBorder="1" applyAlignment="1">
      <alignment horizontal="center"/>
    </xf>
    <xf numFmtId="20" fontId="7" fillId="12" borderId="1" xfId="0" applyNumberFormat="1" applyFont="1" applyFill="1" applyBorder="1" applyAlignment="1">
      <alignment horizontal="center"/>
    </xf>
    <xf numFmtId="20" fontId="5" fillId="12" borderId="1" xfId="0" applyNumberFormat="1" applyFont="1" applyFill="1" applyBorder="1" applyAlignment="1">
      <alignment horizontal="center" shrinkToFit="1"/>
    </xf>
    <xf numFmtId="0" fontId="7" fillId="12" borderId="1" xfId="0" applyFont="1" applyFill="1" applyBorder="1" applyAlignment="1">
      <alignment horizontal="center" shrinkToFit="1"/>
    </xf>
    <xf numFmtId="20" fontId="5" fillId="12" borderId="16" xfId="0" applyNumberFormat="1" applyFont="1" applyFill="1" applyBorder="1" applyAlignment="1">
      <alignment horizontal="center" shrinkToFit="1"/>
    </xf>
    <xf numFmtId="0" fontId="5" fillId="12" borderId="1" xfId="0" applyFont="1" applyFill="1" applyBorder="1" applyAlignment="1">
      <alignment horizontal="center"/>
    </xf>
    <xf numFmtId="0" fontId="3" fillId="12" borderId="16" xfId="0" applyFont="1" applyFill="1" applyBorder="1" applyAlignment="1">
      <alignment horizontal="center" shrinkToFit="1"/>
    </xf>
    <xf numFmtId="49" fontId="3" fillId="12" borderId="16" xfId="0" applyNumberFormat="1" applyFont="1" applyFill="1" applyBorder="1" applyAlignment="1">
      <alignment horizontal="center" shrinkToFit="1"/>
    </xf>
    <xf numFmtId="49" fontId="3" fillId="12" borderId="1" xfId="0" applyNumberFormat="1" applyFont="1" applyFill="1" applyBorder="1" applyAlignment="1">
      <alignment horizontal="center" shrinkToFit="1"/>
    </xf>
    <xf numFmtId="0" fontId="0" fillId="12" borderId="1" xfId="0" applyFill="1" applyBorder="1"/>
    <xf numFmtId="0" fontId="5" fillId="12" borderId="1" xfId="0" applyFont="1" applyFill="1" applyBorder="1"/>
    <xf numFmtId="0" fontId="22" fillId="12" borderId="16" xfId="0" applyFont="1" applyFill="1" applyBorder="1" applyAlignment="1">
      <alignment horizontal="center" shrinkToFit="1"/>
    </xf>
    <xf numFmtId="0" fontId="22" fillId="12" borderId="1" xfId="0" applyFont="1" applyFill="1" applyBorder="1" applyAlignment="1">
      <alignment horizontal="center" shrinkToFit="1"/>
    </xf>
    <xf numFmtId="0" fontId="3" fillId="12" borderId="16" xfId="0" applyFont="1" applyFill="1" applyBorder="1" applyAlignment="1">
      <alignment horizontal="center" wrapText="1"/>
    </xf>
    <xf numFmtId="0" fontId="7" fillId="18" borderId="26" xfId="0" applyFont="1" applyFill="1" applyBorder="1" applyAlignment="1">
      <alignment horizontal="center" shrinkToFit="1"/>
    </xf>
    <xf numFmtId="0" fontId="3" fillId="0" borderId="1" xfId="0" applyFont="1" applyBorder="1" applyAlignment="1">
      <alignment vertical="center" shrinkToFit="1"/>
    </xf>
    <xf numFmtId="0" fontId="3" fillId="25" borderId="1" xfId="0" applyFont="1" applyFill="1" applyBorder="1" applyAlignment="1">
      <alignment vertical="center" shrinkToFit="1"/>
    </xf>
    <xf numFmtId="0" fontId="22" fillId="12" borderId="1" xfId="0" applyFont="1" applyFill="1" applyBorder="1" applyAlignment="1">
      <alignment horizontal="center" wrapText="1"/>
    </xf>
    <xf numFmtId="14" fontId="0" fillId="12" borderId="1" xfId="0" applyNumberFormat="1" applyFill="1" applyBorder="1"/>
    <xf numFmtId="0" fontId="20" fillId="12" borderId="1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shrinkToFit="1"/>
    </xf>
    <xf numFmtId="0" fontId="3" fillId="12" borderId="8" xfId="0" applyFont="1" applyFill="1" applyBorder="1" applyAlignment="1">
      <alignment horizontal="center" shrinkToFit="1"/>
    </xf>
    <xf numFmtId="0" fontId="20" fillId="12" borderId="1" xfId="0" applyFont="1" applyFill="1" applyBorder="1" applyAlignment="1">
      <alignment horizontal="center" shrinkToFit="1"/>
    </xf>
    <xf numFmtId="0" fontId="0" fillId="12" borderId="0" xfId="0" applyFill="1"/>
    <xf numFmtId="0" fontId="16" fillId="12" borderId="1" xfId="0" applyFont="1" applyFill="1" applyBorder="1" applyAlignment="1">
      <alignment horizontal="center" shrinkToFit="1"/>
    </xf>
    <xf numFmtId="49" fontId="6" fillId="12" borderId="1" xfId="0" applyNumberFormat="1" applyFont="1" applyFill="1" applyBorder="1" applyAlignment="1">
      <alignment horizontal="center" shrinkToFit="1"/>
    </xf>
    <xf numFmtId="0" fontId="7" fillId="16" borderId="16" xfId="0" applyFont="1" applyFill="1" applyBorder="1" applyAlignment="1">
      <alignment horizontal="center" shrinkToFit="1"/>
    </xf>
    <xf numFmtId="0" fontId="3" fillId="28" borderId="1" xfId="0" applyFont="1" applyFill="1" applyBorder="1" applyAlignment="1">
      <alignment horizontal="center" shrinkToFit="1"/>
    </xf>
    <xf numFmtId="0" fontId="7" fillId="12" borderId="1" xfId="0" applyFont="1" applyFill="1" applyBorder="1" applyAlignment="1">
      <alignment horizontal="center" vertical="center" shrinkToFit="1"/>
    </xf>
    <xf numFmtId="1" fontId="5" fillId="12" borderId="1" xfId="0" applyNumberFormat="1" applyFont="1" applyFill="1" applyBorder="1" applyAlignment="1">
      <alignment horizontal="center" vertical="center" shrinkToFit="1"/>
    </xf>
    <xf numFmtId="1" fontId="5" fillId="12" borderId="1" xfId="0" applyNumberFormat="1" applyFont="1" applyFill="1" applyBorder="1" applyAlignment="1">
      <alignment horizontal="center"/>
    </xf>
    <xf numFmtId="1" fontId="5" fillId="12" borderId="1" xfId="0" applyNumberFormat="1" applyFont="1" applyFill="1" applyBorder="1" applyAlignment="1">
      <alignment horizontal="center" shrinkToFit="1"/>
    </xf>
    <xf numFmtId="0" fontId="7" fillId="12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shrinkToFit="1"/>
    </xf>
    <xf numFmtId="0" fontId="7" fillId="12" borderId="26" xfId="0" applyFont="1" applyFill="1" applyBorder="1" applyAlignment="1">
      <alignment horizontal="center" wrapText="1"/>
    </xf>
    <xf numFmtId="0" fontId="3" fillId="12" borderId="8" xfId="0" applyFont="1" applyFill="1" applyBorder="1" applyAlignment="1">
      <alignment horizontal="center" wrapText="1"/>
    </xf>
    <xf numFmtId="0" fontId="7" fillId="12" borderId="21" xfId="0" applyFont="1" applyFill="1" applyBorder="1" applyAlignment="1">
      <alignment horizontal="center" wrapText="1"/>
    </xf>
    <xf numFmtId="0" fontId="3" fillId="12" borderId="6" xfId="0" applyFont="1" applyFill="1" applyBorder="1" applyAlignment="1">
      <alignment horizontal="center" wrapText="1"/>
    </xf>
    <xf numFmtId="0" fontId="3" fillId="12" borderId="2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26" xfId="0" applyFont="1" applyFill="1" applyBorder="1" applyAlignment="1">
      <alignment horizontal="center" shrinkToFit="1"/>
    </xf>
    <xf numFmtId="0" fontId="3" fillId="12" borderId="6" xfId="0" applyFont="1" applyFill="1" applyBorder="1" applyAlignment="1">
      <alignment horizontal="center" shrinkToFit="1"/>
    </xf>
    <xf numFmtId="0" fontId="3" fillId="12" borderId="31" xfId="0" applyFont="1" applyFill="1" applyBorder="1" applyAlignment="1">
      <alignment horizontal="center" shrinkToFit="1"/>
    </xf>
    <xf numFmtId="0" fontId="7" fillId="12" borderId="6" xfId="0" applyFont="1" applyFill="1" applyBorder="1" applyAlignment="1">
      <alignment horizontal="center" wrapText="1"/>
    </xf>
    <xf numFmtId="0" fontId="22" fillId="12" borderId="1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 shrinkToFit="1"/>
    </xf>
    <xf numFmtId="20" fontId="5" fillId="12" borderId="1" xfId="0" applyNumberFormat="1" applyFont="1" applyFill="1" applyBorder="1"/>
    <xf numFmtId="0" fontId="5" fillId="12" borderId="6" xfId="0" applyFont="1" applyFill="1" applyBorder="1" applyAlignment="1">
      <alignment horizontal="center" shrinkToFit="1"/>
    </xf>
    <xf numFmtId="0" fontId="7" fillId="12" borderId="6" xfId="0" applyFont="1" applyFill="1" applyBorder="1" applyAlignment="1">
      <alignment horizontal="center" vertical="center" shrinkToFit="1"/>
    </xf>
    <xf numFmtId="0" fontId="0" fillId="12" borderId="1" xfId="0" applyFill="1" applyBorder="1" applyAlignment="1">
      <alignment horizontal="center" shrinkToFit="1"/>
    </xf>
    <xf numFmtId="0" fontId="7" fillId="12" borderId="1" xfId="0" applyFont="1" applyFill="1" applyBorder="1" applyAlignment="1">
      <alignment shrinkToFit="1"/>
    </xf>
    <xf numFmtId="0" fontId="3" fillId="12" borderId="9" xfId="0" applyFont="1" applyFill="1" applyBorder="1" applyAlignment="1">
      <alignment horizontal="center" shrinkToFit="1"/>
    </xf>
    <xf numFmtId="1" fontId="5" fillId="12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0" fillId="16" borderId="1" xfId="0" applyFill="1" applyBorder="1"/>
    <xf numFmtId="0" fontId="0" fillId="12" borderId="1" xfId="0" applyFill="1" applyBorder="1" applyAlignment="1">
      <alignment shrinkToFit="1"/>
    </xf>
    <xf numFmtId="0" fontId="15" fillId="12" borderId="1" xfId="0" applyFont="1" applyFill="1" applyBorder="1" applyAlignment="1">
      <alignment horizontal="center" shrinkToFit="1"/>
    </xf>
    <xf numFmtId="0" fontId="0" fillId="12" borderId="1" xfId="0" applyFill="1" applyBorder="1" applyAlignment="1">
      <alignment horizontal="center" vertical="center"/>
    </xf>
    <xf numFmtId="0" fontId="3" fillId="12" borderId="30" xfId="0" applyFont="1" applyFill="1" applyBorder="1" applyAlignment="1">
      <alignment horizontal="center" shrinkToFit="1"/>
    </xf>
    <xf numFmtId="0" fontId="0" fillId="12" borderId="16" xfId="0" applyFill="1" applyBorder="1" applyAlignment="1">
      <alignment vertical="center" wrapText="1"/>
    </xf>
    <xf numFmtId="0" fontId="0" fillId="12" borderId="16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shrinkToFit="1"/>
    </xf>
    <xf numFmtId="0" fontId="3" fillId="12" borderId="7" xfId="0" applyFont="1" applyFill="1" applyBorder="1" applyAlignment="1">
      <alignment horizontal="center" shrinkToFit="1"/>
    </xf>
    <xf numFmtId="0" fontId="1" fillId="12" borderId="1" xfId="0" applyFont="1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0" fillId="12" borderId="1" xfId="0" applyFill="1" applyBorder="1" applyAlignment="1">
      <alignment horizontal="center" vertical="center" wrapText="1"/>
    </xf>
    <xf numFmtId="0" fontId="3" fillId="12" borderId="1" xfId="0" quotePrefix="1" applyFont="1" applyFill="1" applyBorder="1" applyAlignment="1">
      <alignment horizontal="center" shrinkToFit="1"/>
    </xf>
    <xf numFmtId="49" fontId="3" fillId="12" borderId="7" xfId="0" applyNumberFormat="1" applyFont="1" applyFill="1" applyBorder="1" applyAlignment="1">
      <alignment horizontal="center" shrinkToFit="1"/>
    </xf>
    <xf numFmtId="0" fontId="7" fillId="12" borderId="10" xfId="0" applyFont="1" applyFill="1" applyBorder="1" applyAlignment="1">
      <alignment horizontal="center" shrinkToFit="1"/>
    </xf>
    <xf numFmtId="2" fontId="3" fillId="12" borderId="1" xfId="0" applyNumberFormat="1" applyFont="1" applyFill="1" applyBorder="1" applyAlignment="1">
      <alignment horizontal="center"/>
    </xf>
    <xf numFmtId="1" fontId="0" fillId="12" borderId="1" xfId="0" applyNumberFormat="1" applyFill="1" applyBorder="1"/>
    <xf numFmtId="20" fontId="0" fillId="12" borderId="1" xfId="0" applyNumberFormat="1" applyFill="1" applyBorder="1"/>
    <xf numFmtId="1" fontId="3" fillId="12" borderId="1" xfId="0" applyNumberFormat="1" applyFont="1" applyFill="1" applyBorder="1"/>
    <xf numFmtId="20" fontId="7" fillId="12" borderId="1" xfId="0" applyNumberFormat="1" applyFont="1" applyFill="1" applyBorder="1" applyAlignment="1">
      <alignment horizontal="center" shrinkToFit="1"/>
    </xf>
    <xf numFmtId="20" fontId="5" fillId="12" borderId="1" xfId="0" applyNumberFormat="1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 shrinkToFit="1"/>
    </xf>
    <xf numFmtId="49" fontId="3" fillId="25" borderId="7" xfId="0" applyNumberFormat="1" applyFont="1" applyFill="1" applyBorder="1" applyAlignment="1">
      <alignment horizontal="center" shrinkToFit="1"/>
    </xf>
    <xf numFmtId="0" fontId="5" fillId="0" borderId="0" xfId="0" applyFont="1" applyAlignment="1">
      <alignment vertical="center"/>
    </xf>
    <xf numFmtId="0" fontId="5" fillId="12" borderId="16" xfId="0" applyFont="1" applyFill="1" applyBorder="1" applyAlignment="1">
      <alignment horizontal="center" shrinkToFit="1"/>
    </xf>
    <xf numFmtId="0" fontId="3" fillId="15" borderId="1" xfId="0" applyFont="1" applyFill="1" applyBorder="1" applyAlignment="1">
      <alignment horizontal="center" shrinkToFit="1"/>
    </xf>
    <xf numFmtId="20" fontId="5" fillId="16" borderId="1" xfId="0" applyNumberFormat="1" applyFont="1" applyFill="1" applyBorder="1" applyAlignment="1">
      <alignment horizontal="center"/>
    </xf>
    <xf numFmtId="20" fontId="0" fillId="12" borderId="16" xfId="0" applyNumberFormat="1" applyFill="1" applyBorder="1"/>
    <xf numFmtId="1" fontId="22" fillId="12" borderId="1" xfId="0" applyNumberFormat="1" applyFont="1" applyFill="1" applyBorder="1" applyAlignment="1">
      <alignment horizontal="center" shrinkToFit="1"/>
    </xf>
    <xf numFmtId="0" fontId="18" fillId="15" borderId="1" xfId="0" applyFont="1" applyFill="1" applyBorder="1" applyAlignment="1">
      <alignment horizontal="center" shrinkToFit="1"/>
    </xf>
    <xf numFmtId="1" fontId="3" fillId="15" borderId="1" xfId="0" applyNumberFormat="1" applyFont="1" applyFill="1" applyBorder="1" applyAlignment="1">
      <alignment horizontal="center"/>
    </xf>
    <xf numFmtId="1" fontId="3" fillId="25" borderId="1" xfId="0" applyNumberFormat="1" applyFont="1" applyFill="1" applyBorder="1" applyAlignment="1">
      <alignment horizontal="center"/>
    </xf>
    <xf numFmtId="0" fontId="3" fillId="25" borderId="1" xfId="0" applyFont="1" applyFill="1" applyBorder="1" applyAlignment="1">
      <alignment horizontal="center" wrapText="1"/>
    </xf>
    <xf numFmtId="0" fontId="3" fillId="15" borderId="1" xfId="0" applyFont="1" applyFill="1" applyBorder="1" applyAlignment="1">
      <alignment horizontal="center" wrapText="1"/>
    </xf>
    <xf numFmtId="0" fontId="7" fillId="15" borderId="16" xfId="0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 shrinkToFit="1"/>
    </xf>
    <xf numFmtId="0" fontId="3" fillId="15" borderId="7" xfId="0" applyFont="1" applyFill="1" applyBorder="1" applyAlignment="1">
      <alignment horizontal="center" shrinkToFit="1"/>
    </xf>
    <xf numFmtId="0" fontId="7" fillId="15" borderId="1" xfId="0" applyFont="1" applyFill="1" applyBorder="1" applyAlignment="1">
      <alignment horizontal="center" shrinkToFit="1"/>
    </xf>
    <xf numFmtId="49" fontId="3" fillId="15" borderId="1" xfId="0" applyNumberFormat="1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 wrapText="1"/>
    </xf>
    <xf numFmtId="20" fontId="3" fillId="15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 shrinkToFit="1"/>
    </xf>
    <xf numFmtId="0" fontId="3" fillId="25" borderId="1" xfId="0" applyFont="1" applyFill="1" applyBorder="1" applyAlignment="1">
      <alignment horizontal="center" shrinkToFit="1"/>
    </xf>
    <xf numFmtId="20" fontId="5" fillId="12" borderId="16" xfId="0" applyNumberFormat="1" applyFont="1" applyFill="1" applyBorder="1" applyAlignment="1">
      <alignment horizontal="center"/>
    </xf>
    <xf numFmtId="49" fontId="18" fillId="15" borderId="1" xfId="0" applyNumberFormat="1" applyFont="1" applyFill="1" applyBorder="1" applyAlignment="1">
      <alignment horizontal="center" shrinkToFit="1"/>
    </xf>
    <xf numFmtId="0" fontId="19" fillId="15" borderId="1" xfId="0" applyFont="1" applyFill="1" applyBorder="1" applyAlignment="1">
      <alignment horizontal="center" shrinkToFit="1"/>
    </xf>
    <xf numFmtId="0" fontId="18" fillId="15" borderId="7" xfId="0" applyFont="1" applyFill="1" applyBorder="1" applyAlignment="1">
      <alignment horizontal="center" shrinkToFit="1"/>
    </xf>
    <xf numFmtId="20" fontId="7" fillId="15" borderId="1" xfId="0" applyNumberFormat="1" applyFont="1" applyFill="1" applyBorder="1" applyAlignment="1">
      <alignment horizontal="center"/>
    </xf>
    <xf numFmtId="0" fontId="7" fillId="25" borderId="1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shrinkToFit="1"/>
    </xf>
    <xf numFmtId="49" fontId="5" fillId="0" borderId="1" xfId="0" applyNumberFormat="1" applyFont="1" applyBorder="1" applyAlignment="1">
      <alignment horizontal="center" shrinkToFit="1"/>
    </xf>
    <xf numFmtId="20" fontId="5" fillId="0" borderId="16" xfId="0" applyNumberFormat="1" applyFont="1" applyBorder="1" applyAlignment="1">
      <alignment horizontal="center" shrinkToFit="1"/>
    </xf>
    <xf numFmtId="1" fontId="3" fillId="0" borderId="26" xfId="0" applyNumberFormat="1" applyFont="1" applyBorder="1" applyAlignment="1">
      <alignment horizontal="center" wrapText="1"/>
    </xf>
    <xf numFmtId="0" fontId="18" fillId="0" borderId="7" xfId="0" applyFont="1" applyBorder="1" applyAlignment="1">
      <alignment horizontal="center" shrinkToFit="1"/>
    </xf>
    <xf numFmtId="20" fontId="5" fillId="12" borderId="6" xfId="0" applyNumberFormat="1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wrapText="1"/>
    </xf>
    <xf numFmtId="0" fontId="15" fillId="12" borderId="1" xfId="0" applyFont="1" applyFill="1" applyBorder="1" applyAlignment="1">
      <alignment wrapText="1" shrinkToFit="1"/>
    </xf>
    <xf numFmtId="0" fontId="22" fillId="12" borderId="31" xfId="0" applyFont="1" applyFill="1" applyBorder="1" applyAlignment="1">
      <alignment horizontal="center" shrinkToFit="1"/>
    </xf>
    <xf numFmtId="0" fontId="0" fillId="9" borderId="8" xfId="0" applyFill="1" applyBorder="1" applyAlignment="1">
      <alignment shrinkToFit="1"/>
    </xf>
    <xf numFmtId="0" fontId="0" fillId="20" borderId="16" xfId="0" applyFill="1" applyBorder="1"/>
    <xf numFmtId="0" fontId="5" fillId="8" borderId="7" xfId="0" applyFont="1" applyFill="1" applyBorder="1" applyAlignment="1">
      <alignment horizontal="center" shrinkToFit="1"/>
    </xf>
    <xf numFmtId="0" fontId="5" fillId="7" borderId="7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 shrinkToFit="1"/>
    </xf>
    <xf numFmtId="0" fontId="3" fillId="12" borderId="1" xfId="2" applyNumberFormat="1" applyFont="1" applyFill="1" applyBorder="1" applyAlignment="1">
      <alignment horizontal="center" shrinkToFit="1"/>
    </xf>
    <xf numFmtId="0" fontId="7" fillId="26" borderId="16" xfId="0" applyFont="1" applyFill="1" applyBorder="1" applyAlignment="1">
      <alignment horizontal="center" shrinkToFit="1"/>
    </xf>
    <xf numFmtId="0" fontId="7" fillId="26" borderId="0" xfId="0" applyFont="1" applyFill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7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 shrinkToFit="1"/>
    </xf>
    <xf numFmtId="49" fontId="3" fillId="15" borderId="16" xfId="0" applyNumberFormat="1" applyFont="1" applyFill="1" applyBorder="1" applyAlignment="1">
      <alignment horizontal="center" shrinkToFit="1"/>
    </xf>
    <xf numFmtId="49" fontId="6" fillId="15" borderId="1" xfId="0" applyNumberFormat="1" applyFont="1" applyFill="1" applyBorder="1" applyAlignment="1">
      <alignment horizontal="center" shrinkToFit="1"/>
    </xf>
    <xf numFmtId="0" fontId="6" fillId="15" borderId="1" xfId="0" applyFont="1" applyFill="1" applyBorder="1" applyAlignment="1">
      <alignment horizontal="center" shrinkToFit="1"/>
    </xf>
    <xf numFmtId="0" fontId="12" fillId="15" borderId="1" xfId="0" applyFont="1" applyFill="1" applyBorder="1" applyAlignment="1">
      <alignment horizontal="center" shrinkToFit="1"/>
    </xf>
    <xf numFmtId="20" fontId="3" fillId="22" borderId="1" xfId="0" applyNumberFormat="1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 vertical="center" shrinkToFit="1"/>
    </xf>
    <xf numFmtId="0" fontId="5" fillId="13" borderId="1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shrinkToFit="1"/>
    </xf>
    <xf numFmtId="0" fontId="7" fillId="13" borderId="1" xfId="0" applyFont="1" applyFill="1" applyBorder="1" applyAlignment="1">
      <alignment horizontal="center" shrinkToFit="1"/>
    </xf>
    <xf numFmtId="49" fontId="3" fillId="13" borderId="1" xfId="0" applyNumberFormat="1" applyFont="1" applyFill="1" applyBorder="1" applyAlignment="1">
      <alignment horizontal="center" shrinkToFit="1"/>
    </xf>
    <xf numFmtId="0" fontId="3" fillId="13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shrinkToFit="1"/>
    </xf>
    <xf numFmtId="0" fontId="0" fillId="12" borderId="1" xfId="0" applyFill="1" applyBorder="1" applyAlignment="1">
      <alignment horizontal="center" wrapText="1"/>
    </xf>
    <xf numFmtId="16" fontId="3" fillId="12" borderId="1" xfId="0" applyNumberFormat="1" applyFont="1" applyFill="1" applyBorder="1" applyAlignment="1">
      <alignment horizontal="center" wrapText="1"/>
    </xf>
    <xf numFmtId="0" fontId="3" fillId="13" borderId="16" xfId="0" applyFont="1" applyFill="1" applyBorder="1" applyAlignment="1">
      <alignment horizontal="center" shrinkToFit="1"/>
    </xf>
    <xf numFmtId="0" fontId="7" fillId="13" borderId="16" xfId="0" applyFont="1" applyFill="1" applyBorder="1" applyAlignment="1">
      <alignment horizontal="center" shrinkToFit="1"/>
    </xf>
    <xf numFmtId="49" fontId="3" fillId="13" borderId="16" xfId="0" applyNumberFormat="1" applyFont="1" applyFill="1" applyBorder="1" applyAlignment="1">
      <alignment horizontal="center" shrinkToFit="1"/>
    </xf>
    <xf numFmtId="0" fontId="3" fillId="13" borderId="16" xfId="0" applyFont="1" applyFill="1" applyBorder="1" applyAlignment="1">
      <alignment horizontal="center" wrapText="1"/>
    </xf>
    <xf numFmtId="0" fontId="0" fillId="13" borderId="1" xfId="0" applyFill="1" applyBorder="1"/>
    <xf numFmtId="0" fontId="5" fillId="0" borderId="1" xfId="0" applyFont="1" applyBorder="1"/>
    <xf numFmtId="0" fontId="0" fillId="13" borderId="1" xfId="0" applyFill="1" applyBorder="1" applyAlignment="1">
      <alignment horizontal="center" shrinkToFit="1"/>
    </xf>
    <xf numFmtId="0" fontId="22" fillId="13" borderId="1" xfId="0" applyFont="1" applyFill="1" applyBorder="1" applyAlignment="1">
      <alignment horizontal="center" shrinkToFit="1"/>
    </xf>
    <xf numFmtId="16" fontId="0" fillId="0" borderId="1" xfId="0" applyNumberFormat="1" applyBorder="1"/>
    <xf numFmtId="17" fontId="0" fillId="0" borderId="1" xfId="0" applyNumberFormat="1" applyBorder="1"/>
    <xf numFmtId="0" fontId="5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shrinkToFit="1"/>
    </xf>
    <xf numFmtId="0" fontId="3" fillId="14" borderId="1" xfId="0" applyFont="1" applyFill="1" applyBorder="1" applyAlignment="1">
      <alignment horizontal="center" wrapText="1"/>
    </xf>
    <xf numFmtId="0" fontId="7" fillId="14" borderId="1" xfId="0" applyFont="1" applyFill="1" applyBorder="1" applyAlignment="1">
      <alignment horizontal="center" shrinkToFit="1"/>
    </xf>
    <xf numFmtId="49" fontId="3" fillId="14" borderId="1" xfId="0" applyNumberFormat="1" applyFont="1" applyFill="1" applyBorder="1" applyAlignment="1">
      <alignment horizontal="center" shrinkToFit="1"/>
    </xf>
    <xf numFmtId="0" fontId="22" fillId="14" borderId="1" xfId="0" applyFont="1" applyFill="1" applyBorder="1" applyAlignment="1">
      <alignment horizontal="center" shrinkToFit="1"/>
    </xf>
    <xf numFmtId="0" fontId="22" fillId="14" borderId="1" xfId="0" applyFont="1" applyFill="1" applyBorder="1" applyAlignment="1">
      <alignment horizontal="center" wrapText="1"/>
    </xf>
    <xf numFmtId="0" fontId="5" fillId="14" borderId="1" xfId="0" applyFont="1" applyFill="1" applyBorder="1"/>
    <xf numFmtId="0" fontId="0" fillId="14" borderId="1" xfId="0" applyFill="1" applyBorder="1"/>
    <xf numFmtId="0" fontId="3" fillId="23" borderId="1" xfId="0" applyFont="1" applyFill="1" applyBorder="1" applyAlignment="1">
      <alignment horizontal="center" shrinkToFit="1"/>
    </xf>
    <xf numFmtId="0" fontId="3" fillId="14" borderId="16" xfId="0" applyFont="1" applyFill="1" applyBorder="1" applyAlignment="1">
      <alignment horizontal="center" shrinkToFit="1"/>
    </xf>
    <xf numFmtId="0" fontId="7" fillId="14" borderId="16" xfId="0" applyFont="1" applyFill="1" applyBorder="1" applyAlignment="1">
      <alignment horizontal="center" shrinkToFit="1"/>
    </xf>
    <xf numFmtId="0" fontId="3" fillId="14" borderId="1" xfId="0" applyFont="1" applyFill="1" applyBorder="1" applyAlignment="1">
      <alignment horizontal="center"/>
    </xf>
    <xf numFmtId="49" fontId="3" fillId="14" borderId="16" xfId="0" applyNumberFormat="1" applyFont="1" applyFill="1" applyBorder="1" applyAlignment="1">
      <alignment horizontal="center" shrinkToFit="1"/>
    </xf>
    <xf numFmtId="0" fontId="3" fillId="30" borderId="1" xfId="0" applyFont="1" applyFill="1" applyBorder="1" applyAlignment="1">
      <alignment horizontal="center" shrinkToFit="1"/>
    </xf>
    <xf numFmtId="20" fontId="5" fillId="12" borderId="7" xfId="0" applyNumberFormat="1" applyFont="1" applyFill="1" applyBorder="1" applyAlignment="1">
      <alignment horizontal="center" shrinkToFit="1"/>
    </xf>
    <xf numFmtId="0" fontId="5" fillId="13" borderId="1" xfId="0" applyFont="1" applyFill="1" applyBorder="1" applyAlignment="1">
      <alignment horizontal="center" vertical="center" shrinkToFit="1"/>
    </xf>
    <xf numFmtId="1" fontId="5" fillId="14" borderId="1" xfId="0" applyNumberFormat="1" applyFont="1" applyFill="1" applyBorder="1" applyAlignment="1">
      <alignment horizontal="center" vertical="center" shrinkToFit="1"/>
    </xf>
    <xf numFmtId="0" fontId="7" fillId="14" borderId="1" xfId="0" applyFont="1" applyFill="1" applyBorder="1" applyAlignment="1">
      <alignment horizontal="center" wrapText="1"/>
    </xf>
    <xf numFmtId="0" fontId="5" fillId="14" borderId="6" xfId="0" applyFont="1" applyFill="1" applyBorder="1" applyAlignment="1">
      <alignment horizontal="center" shrinkToFit="1"/>
    </xf>
    <xf numFmtId="0" fontId="5" fillId="14" borderId="1" xfId="0" applyFont="1" applyFill="1" applyBorder="1" applyAlignment="1">
      <alignment horizontal="center" vertical="center" shrinkToFit="1"/>
    </xf>
    <xf numFmtId="49" fontId="6" fillId="14" borderId="1" xfId="0" applyNumberFormat="1" applyFont="1" applyFill="1" applyBorder="1" applyAlignment="1">
      <alignment horizontal="center" shrinkToFit="1"/>
    </xf>
    <xf numFmtId="1" fontId="3" fillId="13" borderId="1" xfId="0" applyNumberFormat="1" applyFont="1" applyFill="1" applyBorder="1" applyAlignment="1">
      <alignment horizontal="center" shrinkToFit="1"/>
    </xf>
    <xf numFmtId="0" fontId="5" fillId="14" borderId="1" xfId="0" applyFont="1" applyFill="1" applyBorder="1" applyAlignment="1">
      <alignment horizontal="center" shrinkToFit="1"/>
    </xf>
    <xf numFmtId="0" fontId="3" fillId="13" borderId="26" xfId="0" applyFont="1" applyFill="1" applyBorder="1" applyAlignment="1">
      <alignment horizontal="center" shrinkToFit="1"/>
    </xf>
    <xf numFmtId="20" fontId="5" fillId="13" borderId="1" xfId="0" applyNumberFormat="1" applyFont="1" applyFill="1" applyBorder="1" applyAlignment="1">
      <alignment horizontal="center" shrinkToFit="1"/>
    </xf>
    <xf numFmtId="0" fontId="3" fillId="0" borderId="26" xfId="0" applyFont="1" applyBorder="1" applyAlignment="1">
      <alignment horizontal="center" wrapText="1"/>
    </xf>
    <xf numFmtId="20" fontId="5" fillId="12" borderId="25" xfId="0" applyNumberFormat="1" applyFont="1" applyFill="1" applyBorder="1" applyAlignment="1">
      <alignment horizontal="center" shrinkToFit="1"/>
    </xf>
    <xf numFmtId="0" fontId="7" fillId="14" borderId="1" xfId="0" applyFont="1" applyFill="1" applyBorder="1" applyAlignment="1">
      <alignment horizontal="center"/>
    </xf>
    <xf numFmtId="0" fontId="0" fillId="14" borderId="0" xfId="0" applyFill="1" applyAlignment="1">
      <alignment shrinkToFit="1"/>
    </xf>
    <xf numFmtId="0" fontId="22" fillId="14" borderId="16" xfId="0" applyFont="1" applyFill="1" applyBorder="1" applyAlignment="1">
      <alignment horizontal="center" shrinkToFit="1"/>
    </xf>
    <xf numFmtId="0" fontId="18" fillId="13" borderId="1" xfId="0" applyFont="1" applyFill="1" applyBorder="1" applyAlignment="1">
      <alignment horizontal="center" shrinkToFit="1"/>
    </xf>
    <xf numFmtId="0" fontId="19" fillId="13" borderId="1" xfId="0" applyFont="1" applyFill="1" applyBorder="1" applyAlignment="1">
      <alignment horizontal="center" shrinkToFit="1"/>
    </xf>
    <xf numFmtId="0" fontId="5" fillId="16" borderId="8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shrinkToFit="1"/>
    </xf>
    <xf numFmtId="0" fontId="3" fillId="16" borderId="8" xfId="0" applyFont="1" applyFill="1" applyBorder="1" applyAlignment="1">
      <alignment horizontal="center" shrinkToFit="1"/>
    </xf>
    <xf numFmtId="0" fontId="3" fillId="16" borderId="21" xfId="0" applyFont="1" applyFill="1" applyBorder="1" applyAlignment="1">
      <alignment horizontal="center" shrinkToFit="1"/>
    </xf>
    <xf numFmtId="0" fontId="3" fillId="16" borderId="31" xfId="0" applyFont="1" applyFill="1" applyBorder="1" applyAlignment="1">
      <alignment horizontal="center" shrinkToFit="1"/>
    </xf>
    <xf numFmtId="20" fontId="5" fillId="16" borderId="16" xfId="0" applyNumberFormat="1" applyFont="1" applyFill="1" applyBorder="1"/>
    <xf numFmtId="17" fontId="0" fillId="14" borderId="1" xfId="0" applyNumberFormat="1" applyFill="1" applyBorder="1"/>
    <xf numFmtId="0" fontId="5" fillId="16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shrinkToFit="1"/>
    </xf>
    <xf numFmtId="0" fontId="7" fillId="2" borderId="16" xfId="0" applyFont="1" applyFill="1" applyBorder="1" applyAlignment="1">
      <alignment horizontal="center" shrinkToFit="1"/>
    </xf>
    <xf numFmtId="49" fontId="3" fillId="2" borderId="16" xfId="0" applyNumberFormat="1" applyFont="1" applyFill="1" applyBorder="1" applyAlignment="1">
      <alignment horizontal="center" shrinkToFit="1"/>
    </xf>
    <xf numFmtId="49" fontId="6" fillId="13" borderId="1" xfId="0" applyNumberFormat="1" applyFont="1" applyFill="1" applyBorder="1" applyAlignment="1">
      <alignment horizontal="center" shrinkToFit="1"/>
    </xf>
    <xf numFmtId="49" fontId="7" fillId="15" borderId="1" xfId="0" applyNumberFormat="1" applyFont="1" applyFill="1" applyBorder="1" applyAlignment="1">
      <alignment horizontal="center" shrinkToFit="1"/>
    </xf>
    <xf numFmtId="0" fontId="0" fillId="12" borderId="31" xfId="0" applyFill="1" applyBorder="1"/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 shrinkToFit="1"/>
    </xf>
    <xf numFmtId="0" fontId="0" fillId="0" borderId="16" xfId="0" applyBorder="1"/>
    <xf numFmtId="0" fontId="3" fillId="23" borderId="16" xfId="0" applyFont="1" applyFill="1" applyBorder="1" applyAlignment="1">
      <alignment horizontal="center" shrinkToFit="1"/>
    </xf>
    <xf numFmtId="49" fontId="3" fillId="0" borderId="16" xfId="0" applyNumberFormat="1" applyFont="1" applyBorder="1" applyAlignment="1">
      <alignment horizontal="center" shrinkToFit="1"/>
    </xf>
    <xf numFmtId="0" fontId="25" fillId="14" borderId="1" xfId="0" applyFont="1" applyFill="1" applyBorder="1" applyAlignment="1">
      <alignment horizontal="center" shrinkToFit="1"/>
    </xf>
    <xf numFmtId="0" fontId="0" fillId="14" borderId="1" xfId="0" applyFill="1" applyBorder="1" applyAlignment="1">
      <alignment shrinkToFit="1"/>
    </xf>
    <xf numFmtId="0" fontId="7" fillId="14" borderId="0" xfId="0" applyFont="1" applyFill="1" applyAlignment="1">
      <alignment horizontal="center" shrinkToFit="1"/>
    </xf>
    <xf numFmtId="0" fontId="20" fillId="14" borderId="1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shrinkToFit="1"/>
    </xf>
    <xf numFmtId="0" fontId="5" fillId="14" borderId="16" xfId="0" applyFont="1" applyFill="1" applyBorder="1" applyAlignment="1">
      <alignment horizontal="center" shrinkToFit="1"/>
    </xf>
    <xf numFmtId="20" fontId="3" fillId="0" borderId="1" xfId="0" applyNumberFormat="1" applyFont="1" applyBorder="1"/>
    <xf numFmtId="20" fontId="5" fillId="14" borderId="1" xfId="0" applyNumberFormat="1" applyFont="1" applyFill="1" applyBorder="1" applyAlignment="1">
      <alignment horizontal="center"/>
    </xf>
    <xf numFmtId="20" fontId="3" fillId="13" borderId="1" xfId="0" applyNumberFormat="1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20" fontId="7" fillId="13" borderId="1" xfId="0" applyNumberFormat="1" applyFont="1" applyFill="1" applyBorder="1" applyAlignment="1">
      <alignment horizontal="center"/>
    </xf>
    <xf numFmtId="20" fontId="3" fillId="0" borderId="1" xfId="0" applyNumberFormat="1" applyFont="1" applyBorder="1" applyAlignment="1">
      <alignment horizontal="center" wrapText="1"/>
    </xf>
    <xf numFmtId="49" fontId="18" fillId="14" borderId="1" xfId="0" applyNumberFormat="1" applyFont="1" applyFill="1" applyBorder="1" applyAlignment="1">
      <alignment horizontal="center" shrinkToFit="1"/>
    </xf>
    <xf numFmtId="1" fontId="3" fillId="14" borderId="1" xfId="0" applyNumberFormat="1" applyFont="1" applyFill="1" applyBorder="1" applyAlignment="1">
      <alignment horizontal="center" wrapText="1"/>
    </xf>
    <xf numFmtId="20" fontId="0" fillId="14" borderId="1" xfId="0" applyNumberFormat="1" applyFill="1" applyBorder="1" applyAlignment="1">
      <alignment horizontal="center" wrapText="1"/>
    </xf>
    <xf numFmtId="20" fontId="0" fillId="14" borderId="1" xfId="0" applyNumberFormat="1" applyFill="1" applyBorder="1"/>
    <xf numFmtId="20" fontId="0" fillId="0" borderId="16" xfId="0" applyNumberFormat="1" applyBorder="1"/>
    <xf numFmtId="20" fontId="7" fillId="0" borderId="1" xfId="0" applyNumberFormat="1" applyFont="1" applyBorder="1"/>
    <xf numFmtId="0" fontId="3" fillId="0" borderId="1" xfId="0" applyFont="1" applyBorder="1"/>
    <xf numFmtId="0" fontId="3" fillId="14" borderId="16" xfId="0" applyFont="1" applyFill="1" applyBorder="1" applyAlignment="1">
      <alignment horizontal="center" wrapText="1"/>
    </xf>
    <xf numFmtId="16" fontId="0" fillId="14" borderId="1" xfId="0" applyNumberFormat="1" applyFill="1" applyBorder="1"/>
    <xf numFmtId="0" fontId="5" fillId="12" borderId="0" xfId="0" applyFont="1" applyFill="1" applyAlignment="1">
      <alignment horizontal="center" vertical="center"/>
    </xf>
    <xf numFmtId="49" fontId="3" fillId="12" borderId="0" xfId="0" applyNumberFormat="1" applyFont="1" applyFill="1" applyAlignment="1">
      <alignment horizontal="center" shrinkToFit="1"/>
    </xf>
    <xf numFmtId="0" fontId="0" fillId="0" borderId="16" xfId="0" applyBorder="1" applyAlignment="1">
      <alignment horizontal="center"/>
    </xf>
    <xf numFmtId="0" fontId="3" fillId="12" borderId="31" xfId="0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shrinkToFit="1"/>
    </xf>
    <xf numFmtId="0" fontId="19" fillId="14" borderId="1" xfId="0" applyFont="1" applyFill="1" applyBorder="1" applyAlignment="1">
      <alignment horizontal="center" shrinkToFit="1"/>
    </xf>
    <xf numFmtId="20" fontId="5" fillId="14" borderId="16" xfId="0" applyNumberFormat="1" applyFont="1" applyFill="1" applyBorder="1" applyAlignment="1">
      <alignment horizontal="center" shrinkToFit="1"/>
    </xf>
    <xf numFmtId="20" fontId="5" fillId="14" borderId="6" xfId="0" applyNumberFormat="1" applyFont="1" applyFill="1" applyBorder="1" applyAlignment="1">
      <alignment horizontal="center" shrinkToFit="1"/>
    </xf>
    <xf numFmtId="0" fontId="5" fillId="14" borderId="6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shrinkToFit="1"/>
    </xf>
    <xf numFmtId="0" fontId="0" fillId="25" borderId="1" xfId="0" applyFill="1" applyBorder="1" applyAlignment="1">
      <alignment shrinkToFit="1"/>
    </xf>
    <xf numFmtId="49" fontId="3" fillId="20" borderId="1" xfId="0" applyNumberFormat="1" applyFont="1" applyFill="1" applyBorder="1" applyAlignment="1">
      <alignment horizontal="center" shrinkToFit="1"/>
    </xf>
    <xf numFmtId="49" fontId="3" fillId="25" borderId="1" xfId="0" applyNumberFormat="1" applyFont="1" applyFill="1" applyBorder="1" applyAlignment="1">
      <alignment horizontal="center" shrinkToFit="1"/>
    </xf>
    <xf numFmtId="1" fontId="5" fillId="14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shrinkToFit="1"/>
    </xf>
    <xf numFmtId="0" fontId="12" fillId="14" borderId="1" xfId="0" applyFont="1" applyFill="1" applyBorder="1" applyAlignment="1">
      <alignment horizontal="center" shrinkToFit="1"/>
    </xf>
    <xf numFmtId="0" fontId="7" fillId="0" borderId="20" xfId="0" applyFont="1" applyBorder="1" applyAlignment="1">
      <alignment horizontal="center" shrinkToFit="1"/>
    </xf>
    <xf numFmtId="0" fontId="3" fillId="0" borderId="52" xfId="0" applyFont="1" applyBorder="1" applyAlignment="1">
      <alignment horizontal="center" shrinkToFit="1"/>
    </xf>
    <xf numFmtId="0" fontId="3" fillId="0" borderId="20" xfId="0" applyFont="1" applyBorder="1" applyAlignment="1">
      <alignment horizontal="center" shrinkToFit="1"/>
    </xf>
    <xf numFmtId="0" fontId="3" fillId="24" borderId="1" xfId="0" applyFont="1" applyFill="1" applyBorder="1" applyAlignment="1">
      <alignment horizontal="center" shrinkToFit="1"/>
    </xf>
    <xf numFmtId="0" fontId="8" fillId="24" borderId="16" xfId="0" applyFont="1" applyFill="1" applyBorder="1" applyAlignment="1">
      <alignment horizontal="center" shrinkToFit="1"/>
    </xf>
    <xf numFmtId="0" fontId="5" fillId="15" borderId="1" xfId="0" applyFont="1" applyFill="1" applyBorder="1" applyAlignment="1">
      <alignment horizontal="center" shrinkToFit="1"/>
    </xf>
    <xf numFmtId="0" fontId="3" fillId="15" borderId="16" xfId="0" applyFont="1" applyFill="1" applyBorder="1" applyAlignment="1">
      <alignment horizontal="center" vertical="center" wrapText="1"/>
    </xf>
    <xf numFmtId="0" fontId="0" fillId="15" borderId="30" xfId="0" applyFill="1" applyBorder="1" applyAlignment="1">
      <alignment horizontal="center" shrinkToFit="1"/>
    </xf>
    <xf numFmtId="0" fontId="3" fillId="15" borderId="30" xfId="0" applyFont="1" applyFill="1" applyBorder="1" applyAlignment="1">
      <alignment horizontal="center" shrinkToFit="1"/>
    </xf>
    <xf numFmtId="0" fontId="3" fillId="15" borderId="1" xfId="0" applyFont="1" applyFill="1" applyBorder="1" applyAlignment="1">
      <alignment horizontal="center" vertical="center" shrinkToFit="1"/>
    </xf>
    <xf numFmtId="0" fontId="3" fillId="15" borderId="1" xfId="0" applyFont="1" applyFill="1" applyBorder="1" applyAlignment="1">
      <alignment vertical="center" shrinkToFit="1"/>
    </xf>
    <xf numFmtId="20" fontId="5" fillId="0" borderId="30" xfId="0" applyNumberFormat="1" applyFont="1" applyBorder="1"/>
    <xf numFmtId="0" fontId="5" fillId="13" borderId="1" xfId="0" applyFont="1" applyFill="1" applyBorder="1" applyAlignment="1">
      <alignment horizontal="center"/>
    </xf>
    <xf numFmtId="0" fontId="3" fillId="15" borderId="31" xfId="0" applyFont="1" applyFill="1" applyBorder="1" applyAlignment="1">
      <alignment horizontal="center" shrinkToFit="1"/>
    </xf>
    <xf numFmtId="0" fontId="7" fillId="15" borderId="31" xfId="0" applyFont="1" applyFill="1" applyBorder="1" applyAlignment="1">
      <alignment horizontal="center" shrinkToFit="1"/>
    </xf>
    <xf numFmtId="49" fontId="3" fillId="15" borderId="31" xfId="0" applyNumberFormat="1" applyFont="1" applyFill="1" applyBorder="1" applyAlignment="1">
      <alignment horizontal="center" shrinkToFit="1"/>
    </xf>
    <xf numFmtId="0" fontId="23" fillId="0" borderId="1" xfId="0" applyFont="1" applyBorder="1" applyAlignment="1">
      <alignment horizontal="center" shrinkToFit="1"/>
    </xf>
    <xf numFmtId="0" fontId="26" fillId="0" borderId="1" xfId="0" applyFont="1" applyBorder="1" applyAlignment="1">
      <alignment horizontal="center" shrinkToFit="1"/>
    </xf>
    <xf numFmtId="0" fontId="3" fillId="14" borderId="16" xfId="0" applyFont="1" applyFill="1" applyBorder="1" applyAlignment="1">
      <alignment horizontal="center"/>
    </xf>
    <xf numFmtId="0" fontId="5" fillId="0" borderId="1" xfId="0" applyFont="1" applyBorder="1" applyAlignment="1">
      <alignment horizontal="left" shrinkToFit="1"/>
    </xf>
    <xf numFmtId="1" fontId="3" fillId="14" borderId="1" xfId="0" applyNumberFormat="1" applyFont="1" applyFill="1" applyBorder="1" applyAlignment="1">
      <alignment horizontal="center" shrinkToFit="1"/>
    </xf>
    <xf numFmtId="164" fontId="22" fillId="14" borderId="1" xfId="0" applyNumberFormat="1" applyFont="1" applyFill="1" applyBorder="1" applyAlignment="1">
      <alignment horizontal="center" shrinkToFit="1"/>
    </xf>
    <xf numFmtId="1" fontId="22" fillId="14" borderId="1" xfId="0" applyNumberFormat="1" applyFont="1" applyFill="1" applyBorder="1" applyAlignment="1">
      <alignment horizontal="center" shrinkToFit="1"/>
    </xf>
    <xf numFmtId="164" fontId="22" fillId="14" borderId="1" xfId="0" applyNumberFormat="1" applyFont="1" applyFill="1" applyBorder="1" applyAlignment="1">
      <alignment horizontal="center" wrapText="1"/>
    </xf>
    <xf numFmtId="20" fontId="0" fillId="12" borderId="1" xfId="0" applyNumberFormat="1" applyFill="1" applyBorder="1" applyAlignment="1">
      <alignment horizontal="center"/>
    </xf>
    <xf numFmtId="20" fontId="3" fillId="14" borderId="1" xfId="0" applyNumberFormat="1" applyFont="1" applyFill="1" applyBorder="1" applyAlignment="1">
      <alignment horizontal="center"/>
    </xf>
    <xf numFmtId="20" fontId="7" fillId="14" borderId="1" xfId="0" applyNumberFormat="1" applyFont="1" applyFill="1" applyBorder="1" applyAlignment="1">
      <alignment horizontal="center"/>
    </xf>
    <xf numFmtId="20" fontId="2" fillId="14" borderId="1" xfId="0" applyNumberFormat="1" applyFont="1" applyFill="1" applyBorder="1"/>
    <xf numFmtId="20" fontId="3" fillId="14" borderId="1" xfId="0" applyNumberFormat="1" applyFont="1" applyFill="1" applyBorder="1" applyAlignment="1">
      <alignment horizontal="center" wrapText="1"/>
    </xf>
    <xf numFmtId="20" fontId="2" fillId="0" borderId="1" xfId="0" applyNumberFormat="1" applyFont="1" applyBorder="1"/>
    <xf numFmtId="20" fontId="0" fillId="0" borderId="1" xfId="0" applyNumberFormat="1" applyBorder="1" applyAlignment="1">
      <alignment horizontal="center"/>
    </xf>
    <xf numFmtId="20" fontId="3" fillId="0" borderId="7" xfId="0" applyNumberFormat="1" applyFont="1" applyBorder="1" applyAlignment="1">
      <alignment horizontal="center"/>
    </xf>
    <xf numFmtId="0" fontId="0" fillId="14" borderId="1" xfId="0" applyFill="1" applyBorder="1" applyAlignment="1">
      <alignment horizontal="center" shrinkToFit="1"/>
    </xf>
    <xf numFmtId="17" fontId="0" fillId="12" borderId="1" xfId="0" applyNumberFormat="1" applyFill="1" applyBorder="1"/>
    <xf numFmtId="0" fontId="0" fillId="0" borderId="1" xfId="0" applyBorder="1" applyAlignment="1">
      <alignment horizontal="left"/>
    </xf>
    <xf numFmtId="0" fontId="3" fillId="12" borderId="1" xfId="0" applyFont="1" applyFill="1" applyBorder="1" applyAlignment="1">
      <alignment horizontal="left" shrinkToFit="1"/>
    </xf>
    <xf numFmtId="0" fontId="5" fillId="1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14" borderId="1" xfId="0" applyFont="1" applyFill="1" applyBorder="1" applyAlignment="1">
      <alignment horizontal="left"/>
    </xf>
    <xf numFmtId="0" fontId="22" fillId="12" borderId="6" xfId="0" applyFont="1" applyFill="1" applyBorder="1" applyAlignment="1">
      <alignment horizontal="center" shrinkToFit="1"/>
    </xf>
    <xf numFmtId="1" fontId="3" fillId="13" borderId="1" xfId="0" applyNumberFormat="1" applyFont="1" applyFill="1" applyBorder="1" applyAlignment="1">
      <alignment horizontal="center"/>
    </xf>
    <xf numFmtId="49" fontId="3" fillId="13" borderId="1" xfId="0" applyNumberFormat="1" applyFont="1" applyFill="1" applyBorder="1" applyAlignment="1">
      <alignment horizontal="center"/>
    </xf>
    <xf numFmtId="0" fontId="22" fillId="12" borderId="8" xfId="0" applyFont="1" applyFill="1" applyBorder="1" applyAlignment="1">
      <alignment horizontal="center" shrinkToFit="1"/>
    </xf>
    <xf numFmtId="0" fontId="18" fillId="14" borderId="16" xfId="0" applyFont="1" applyFill="1" applyBorder="1" applyAlignment="1">
      <alignment horizontal="center" shrinkToFit="1"/>
    </xf>
    <xf numFmtId="0" fontId="19" fillId="14" borderId="16" xfId="0" applyFont="1" applyFill="1" applyBorder="1" applyAlignment="1">
      <alignment horizontal="center" shrinkToFit="1"/>
    </xf>
    <xf numFmtId="49" fontId="18" fillId="14" borderId="16" xfId="0" applyNumberFormat="1" applyFont="1" applyFill="1" applyBorder="1" applyAlignment="1">
      <alignment horizontal="center" shrinkToFit="1"/>
    </xf>
    <xf numFmtId="0" fontId="3" fillId="25" borderId="16" xfId="0" applyFont="1" applyFill="1" applyBorder="1" applyAlignment="1">
      <alignment horizontal="center" wrapText="1"/>
    </xf>
    <xf numFmtId="0" fontId="3" fillId="25" borderId="26" xfId="0" applyFont="1" applyFill="1" applyBorder="1" applyAlignment="1">
      <alignment horizontal="center" shrinkToFit="1"/>
    </xf>
    <xf numFmtId="0" fontId="0" fillId="0" borderId="1" xfId="0" applyBorder="1" applyAlignment="1">
      <alignment horizontal="left" shrinkToFit="1"/>
    </xf>
    <xf numFmtId="2" fontId="3" fillId="20" borderId="1" xfId="0" applyNumberFormat="1" applyFont="1" applyFill="1" applyBorder="1" applyAlignment="1">
      <alignment horizontal="center" shrinkToFit="1"/>
    </xf>
    <xf numFmtId="1" fontId="22" fillId="12" borderId="1" xfId="0" applyNumberFormat="1" applyFont="1" applyFill="1" applyBorder="1" applyAlignment="1">
      <alignment horizontal="center" wrapText="1"/>
    </xf>
    <xf numFmtId="1" fontId="22" fillId="14" borderId="1" xfId="0" applyNumberFormat="1" applyFont="1" applyFill="1" applyBorder="1" applyAlignment="1">
      <alignment horizontal="center" wrapText="1"/>
    </xf>
    <xf numFmtId="0" fontId="0" fillId="20" borderId="1" xfId="0" applyFill="1" applyBorder="1"/>
    <xf numFmtId="20" fontId="5" fillId="14" borderId="1" xfId="0" applyNumberFormat="1" applyFont="1" applyFill="1" applyBorder="1" applyAlignment="1">
      <alignment horizontal="center" shrinkToFit="1"/>
    </xf>
    <xf numFmtId="0" fontId="3" fillId="14" borderId="1" xfId="2" applyNumberFormat="1" applyFont="1" applyFill="1" applyBorder="1" applyAlignment="1">
      <alignment horizontal="center" shrinkToFit="1"/>
    </xf>
    <xf numFmtId="0" fontId="3" fillId="0" borderId="1" xfId="2" applyNumberFormat="1" applyFont="1" applyBorder="1" applyAlignment="1">
      <alignment horizontal="center" shrinkToFit="1"/>
    </xf>
    <xf numFmtId="0" fontId="7" fillId="0" borderId="1" xfId="0" applyFont="1" applyBorder="1" applyAlignment="1">
      <alignment horizontal="center" wrapText="1" shrinkToFit="1"/>
    </xf>
    <xf numFmtId="164" fontId="22" fillId="14" borderId="16" xfId="0" applyNumberFormat="1" applyFont="1" applyFill="1" applyBorder="1" applyAlignment="1">
      <alignment horizontal="center" shrinkToFit="1"/>
    </xf>
    <xf numFmtId="0" fontId="22" fillId="18" borderId="1" xfId="0" applyFont="1" applyFill="1" applyBorder="1" applyAlignment="1">
      <alignment horizontal="center" shrinkToFit="1"/>
    </xf>
    <xf numFmtId="0" fontId="3" fillId="14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/>
    </xf>
    <xf numFmtId="0" fontId="0" fillId="14" borderId="1" xfId="0" applyFill="1" applyBorder="1" applyAlignment="1">
      <alignment horizontal="left" shrinkToFit="1"/>
    </xf>
    <xf numFmtId="0" fontId="29" fillId="0" borderId="1" xfId="0" applyFont="1" applyBorder="1" applyAlignment="1">
      <alignment horizontal="center" shrinkToFit="1"/>
    </xf>
    <xf numFmtId="0" fontId="7" fillId="0" borderId="7" xfId="0" applyFont="1" applyBorder="1" applyAlignment="1">
      <alignment horizontal="center" shrinkToFit="1"/>
    </xf>
    <xf numFmtId="1" fontId="3" fillId="14" borderId="1" xfId="0" applyNumberFormat="1" applyFont="1" applyFill="1" applyBorder="1" applyAlignment="1">
      <alignment horizontal="center"/>
    </xf>
    <xf numFmtId="49" fontId="3" fillId="14" borderId="1" xfId="0" applyNumberFormat="1" applyFont="1" applyFill="1" applyBorder="1" applyAlignment="1">
      <alignment horizontal="center"/>
    </xf>
    <xf numFmtId="0" fontId="22" fillId="0" borderId="26" xfId="0" applyFont="1" applyBorder="1" applyAlignment="1">
      <alignment horizontal="center" shrinkToFit="1"/>
    </xf>
    <xf numFmtId="0" fontId="3" fillId="13" borderId="6" xfId="0" applyFont="1" applyFill="1" applyBorder="1" applyAlignment="1">
      <alignment horizontal="center" shrinkToFit="1"/>
    </xf>
    <xf numFmtId="0" fontId="22" fillId="13" borderId="6" xfId="0" applyFont="1" applyFill="1" applyBorder="1" applyAlignment="1">
      <alignment horizontal="center" shrinkToFit="1"/>
    </xf>
    <xf numFmtId="0" fontId="22" fillId="13" borderId="26" xfId="0" applyFont="1" applyFill="1" applyBorder="1" applyAlignment="1">
      <alignment horizontal="center" shrinkToFit="1"/>
    </xf>
    <xf numFmtId="0" fontId="3" fillId="13" borderId="26" xfId="0" applyFont="1" applyFill="1" applyBorder="1" applyAlignment="1">
      <alignment horizontal="center" wrapText="1"/>
    </xf>
    <xf numFmtId="0" fontId="3" fillId="25" borderId="1" xfId="0" applyFont="1" applyFill="1" applyBorder="1" applyAlignment="1">
      <alignment horizontal="center"/>
    </xf>
    <xf numFmtId="0" fontId="22" fillId="25" borderId="1" xfId="0" applyFont="1" applyFill="1" applyBorder="1" applyAlignment="1">
      <alignment horizontal="center" shrinkToFit="1"/>
    </xf>
    <xf numFmtId="0" fontId="7" fillId="21" borderId="16" xfId="0" applyFont="1" applyFill="1" applyBorder="1" applyAlignment="1">
      <alignment horizontal="center" shrinkToFit="1"/>
    </xf>
    <xf numFmtId="0" fontId="23" fillId="0" borderId="1" xfId="0" applyFont="1" applyBorder="1" applyAlignment="1">
      <alignment horizontal="center"/>
    </xf>
    <xf numFmtId="0" fontId="3" fillId="18" borderId="1" xfId="0" applyFont="1" applyFill="1" applyBorder="1" applyAlignment="1">
      <alignment horizontal="center" wrapText="1"/>
    </xf>
    <xf numFmtId="0" fontId="23" fillId="14" borderId="6" xfId="0" applyFont="1" applyFill="1" applyBorder="1" applyAlignment="1">
      <alignment horizontal="center" shrinkToFit="1"/>
    </xf>
    <xf numFmtId="0" fontId="7" fillId="18" borderId="1" xfId="0" applyFont="1" applyFill="1" applyBorder="1" applyAlignment="1">
      <alignment horizontal="center" shrinkToFit="1"/>
    </xf>
    <xf numFmtId="0" fontId="3" fillId="18" borderId="1" xfId="0" applyFont="1" applyFill="1" applyBorder="1" applyAlignment="1">
      <alignment horizontal="center" vertical="center"/>
    </xf>
    <xf numFmtId="0" fontId="3" fillId="18" borderId="6" xfId="0" applyFont="1" applyFill="1" applyBorder="1" applyAlignment="1">
      <alignment horizontal="center" wrapText="1"/>
    </xf>
    <xf numFmtId="20" fontId="26" fillId="5" borderId="1" xfId="0" applyNumberFormat="1" applyFont="1" applyFill="1" applyBorder="1" applyAlignment="1">
      <alignment horizontal="center" shrinkToFit="1"/>
    </xf>
    <xf numFmtId="0" fontId="24" fillId="0" borderId="42" xfId="0" applyFont="1" applyBorder="1" applyAlignment="1">
      <alignment vertical="center" wrapText="1"/>
    </xf>
    <xf numFmtId="0" fontId="17" fillId="0" borderId="41" xfId="1" applyBorder="1" applyAlignment="1">
      <alignment horizontal="left" wrapText="1"/>
    </xf>
    <xf numFmtId="0" fontId="17" fillId="0" borderId="42" xfId="1" applyBorder="1" applyAlignment="1">
      <alignment horizontal="left" wrapText="1"/>
    </xf>
    <xf numFmtId="0" fontId="17" fillId="0" borderId="43" xfId="1" applyBorder="1" applyAlignment="1">
      <alignment horizontal="left" wrapText="1"/>
    </xf>
    <xf numFmtId="0" fontId="20" fillId="0" borderId="36" xfId="0" applyFont="1" applyBorder="1" applyAlignment="1">
      <alignment vertical="center" wrapText="1" shrinkToFit="1"/>
    </xf>
    <xf numFmtId="0" fontId="20" fillId="0" borderId="37" xfId="0" applyFont="1" applyBorder="1" applyAlignment="1">
      <alignment vertical="center" wrapText="1" shrinkToFit="1"/>
    </xf>
    <xf numFmtId="0" fontId="20" fillId="0" borderId="38" xfId="0" applyFont="1" applyBorder="1" applyAlignment="1">
      <alignment vertical="center" wrapText="1" shrinkToFit="1"/>
    </xf>
    <xf numFmtId="20" fontId="11" fillId="11" borderId="24" xfId="0" applyNumberFormat="1" applyFont="1" applyFill="1" applyBorder="1" applyAlignment="1">
      <alignment shrinkToFit="1"/>
    </xf>
    <xf numFmtId="20" fontId="11" fillId="11" borderId="25" xfId="0" applyNumberFormat="1" applyFont="1" applyFill="1" applyBorder="1" applyAlignment="1">
      <alignment shrinkToFit="1"/>
    </xf>
    <xf numFmtId="20" fontId="11" fillId="11" borderId="33" xfId="0" applyNumberFormat="1" applyFont="1" applyFill="1" applyBorder="1" applyAlignment="1">
      <alignment shrinkToFit="1"/>
    </xf>
    <xf numFmtId="20" fontId="11" fillId="11" borderId="30" xfId="0" applyNumberFormat="1" applyFont="1" applyFill="1" applyBorder="1" applyAlignment="1">
      <alignment shrinkToFit="1"/>
    </xf>
    <xf numFmtId="0" fontId="9" fillId="10" borderId="0" xfId="0" applyFont="1" applyFill="1" applyAlignment="1">
      <alignment shrinkToFit="1"/>
    </xf>
    <xf numFmtId="0" fontId="9" fillId="10" borderId="52" xfId="0" applyFont="1" applyFill="1" applyBorder="1" applyAlignment="1">
      <alignment shrinkToFit="1"/>
    </xf>
    <xf numFmtId="0" fontId="8" fillId="11" borderId="24" xfId="0" applyFont="1" applyFill="1" applyBorder="1" applyAlignment="1">
      <alignment vertical="center" shrinkToFit="1"/>
    </xf>
    <xf numFmtId="0" fontId="8" fillId="11" borderId="33" xfId="0" applyFont="1" applyFill="1" applyBorder="1" applyAlignment="1">
      <alignment vertical="center" shrinkToFit="1"/>
    </xf>
    <xf numFmtId="0" fontId="9" fillId="10" borderId="0" xfId="0" applyFont="1" applyFill="1" applyAlignment="1">
      <alignment vertical="center" wrapText="1"/>
    </xf>
    <xf numFmtId="0" fontId="9" fillId="11" borderId="24" xfId="0" applyFont="1" applyFill="1" applyBorder="1" applyAlignment="1">
      <alignment shrinkToFit="1"/>
    </xf>
    <xf numFmtId="0" fontId="9" fillId="11" borderId="0" xfId="0" applyFont="1" applyFill="1" applyAlignment="1">
      <alignment shrinkToFit="1"/>
    </xf>
    <xf numFmtId="0" fontId="10" fillId="10" borderId="0" xfId="0" applyFont="1" applyFill="1" applyAlignment="1">
      <alignment shrinkToFit="1"/>
    </xf>
    <xf numFmtId="0" fontId="17" fillId="0" borderId="41" xfId="1" applyBorder="1" applyAlignment="1">
      <alignment wrapText="1"/>
    </xf>
    <xf numFmtId="0" fontId="17" fillId="0" borderId="42" xfId="1" applyBorder="1" applyAlignment="1">
      <alignment wrapText="1"/>
    </xf>
    <xf numFmtId="0" fontId="17" fillId="0" borderId="43" xfId="1" applyBorder="1" applyAlignment="1">
      <alignment wrapText="1"/>
    </xf>
    <xf numFmtId="0" fontId="0" fillId="18" borderId="0" xfId="0" applyFill="1"/>
    <xf numFmtId="0" fontId="0" fillId="18" borderId="0" xfId="0" applyFill="1" applyAlignment="1">
      <alignment horizontal="center" vertical="center" shrinkToFit="1"/>
    </xf>
    <xf numFmtId="0" fontId="0" fillId="18" borderId="0" xfId="0" applyFill="1" applyAlignment="1">
      <alignment horizontal="center" shrinkToFit="1"/>
    </xf>
    <xf numFmtId="20" fontId="0" fillId="18" borderId="0" xfId="0" applyNumberFormat="1" applyFill="1"/>
    <xf numFmtId="0" fontId="22" fillId="0" borderId="16" xfId="0" applyFont="1" applyBorder="1" applyAlignment="1">
      <alignment horizontal="center" shrinkToFit="1"/>
    </xf>
    <xf numFmtId="0" fontId="22" fillId="0" borderId="0" xfId="0" applyFont="1"/>
    <xf numFmtId="0" fontId="22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shrinkToFit="1"/>
    </xf>
    <xf numFmtId="20" fontId="22" fillId="0" borderId="0" xfId="0" applyNumberFormat="1" applyFo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shrinkToFit="1"/>
    </xf>
    <xf numFmtId="1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20" fontId="9" fillId="11" borderId="0" xfId="0" applyNumberFormat="1" applyFont="1" applyFill="1" applyAlignment="1">
      <alignment horizontal="right" shrinkToFit="1"/>
    </xf>
    <xf numFmtId="20" fontId="3" fillId="0" borderId="0" xfId="0" applyNumberFormat="1" applyFont="1" applyAlignment="1">
      <alignment horizontal="right"/>
    </xf>
    <xf numFmtId="20" fontId="0" fillId="0" borderId="0" xfId="0" applyNumberFormat="1" applyAlignment="1">
      <alignment horizontal="right"/>
    </xf>
    <xf numFmtId="0" fontId="5" fillId="0" borderId="0" xfId="0" applyFont="1" applyAlignment="1">
      <alignment horizontal="right" vertical="center"/>
    </xf>
    <xf numFmtId="20" fontId="0" fillId="0" borderId="0" xfId="0" applyNumberFormat="1" applyAlignment="1">
      <alignment horizontal="right" shrinkToFit="1"/>
    </xf>
    <xf numFmtId="20" fontId="5" fillId="0" borderId="0" xfId="0" applyNumberFormat="1" applyFont="1" applyAlignment="1">
      <alignment horizontal="right" shrinkToFit="1"/>
    </xf>
    <xf numFmtId="1" fontId="0" fillId="0" borderId="0" xfId="0" applyNumberFormat="1" applyAlignment="1">
      <alignment horizontal="right" shrinkToFit="1"/>
    </xf>
    <xf numFmtId="20" fontId="0" fillId="0" borderId="24" xfId="0" applyNumberFormat="1" applyBorder="1" applyAlignment="1">
      <alignment horizontal="right" shrinkToFit="1"/>
    </xf>
    <xf numFmtId="20" fontId="3" fillId="13" borderId="1" xfId="0" applyNumberFormat="1" applyFont="1" applyFill="1" applyBorder="1" applyAlignment="1">
      <alignment horizontal="right" shrinkToFit="1"/>
    </xf>
    <xf numFmtId="20" fontId="0" fillId="3" borderId="2" xfId="0" applyNumberFormat="1" applyFill="1" applyBorder="1" applyAlignment="1">
      <alignment horizontal="right" shrinkToFit="1"/>
    </xf>
    <xf numFmtId="1" fontId="3" fillId="0" borderId="0" xfId="0" applyNumberFormat="1" applyFont="1" applyAlignment="1">
      <alignment horizontal="right" shrinkToFit="1"/>
    </xf>
    <xf numFmtId="20" fontId="3" fillId="0" borderId="0" xfId="0" applyNumberFormat="1" applyFont="1" applyAlignment="1">
      <alignment horizontal="right" shrinkToFit="1"/>
    </xf>
    <xf numFmtId="49" fontId="0" fillId="0" borderId="0" xfId="0" applyNumberFormat="1" applyAlignment="1">
      <alignment horizontal="right" vertical="center"/>
    </xf>
    <xf numFmtId="14" fontId="5" fillId="0" borderId="0" xfId="0" applyNumberFormat="1" applyFont="1" applyAlignment="1">
      <alignment horizontal="right" shrinkToFit="1"/>
    </xf>
    <xf numFmtId="20" fontId="0" fillId="15" borderId="1" xfId="0" applyNumberFormat="1" applyFill="1" applyBorder="1" applyAlignment="1">
      <alignment horizontal="right" shrinkToFit="1"/>
    </xf>
    <xf numFmtId="20" fontId="0" fillId="3" borderId="0" xfId="0" applyNumberFormat="1" applyFill="1" applyAlignment="1">
      <alignment horizontal="right" shrinkToFit="1"/>
    </xf>
    <xf numFmtId="20" fontId="0" fillId="0" borderId="3" xfId="0" applyNumberFormat="1" applyBorder="1" applyAlignment="1">
      <alignment horizontal="right" shrinkToFit="1"/>
    </xf>
    <xf numFmtId="20" fontId="0" fillId="0" borderId="2" xfId="0" applyNumberFormat="1" applyBorder="1" applyAlignment="1">
      <alignment horizontal="right" shrinkToFit="1"/>
    </xf>
    <xf numFmtId="14" fontId="0" fillId="0" borderId="0" xfId="0" applyNumberFormat="1" applyAlignment="1">
      <alignment horizontal="right" shrinkToFit="1"/>
    </xf>
    <xf numFmtId="0" fontId="5" fillId="5" borderId="1" xfId="0" applyFont="1" applyFill="1" applyBorder="1" applyAlignment="1">
      <alignment horizontal="right" vertical="center" shrinkToFit="1"/>
    </xf>
    <xf numFmtId="20" fontId="7" fillId="5" borderId="1" xfId="0" applyNumberFormat="1" applyFont="1" applyFill="1" applyBorder="1" applyAlignment="1">
      <alignment horizontal="right" shrinkToFit="1"/>
    </xf>
    <xf numFmtId="1" fontId="7" fillId="22" borderId="1" xfId="0" applyNumberFormat="1" applyFont="1" applyFill="1" applyBorder="1" applyAlignment="1">
      <alignment horizontal="right" shrinkToFit="1"/>
    </xf>
    <xf numFmtId="20" fontId="7" fillId="5" borderId="1" xfId="0" applyNumberFormat="1" applyFont="1" applyFill="1" applyBorder="1" applyAlignment="1">
      <alignment horizontal="right" wrapText="1"/>
    </xf>
    <xf numFmtId="20" fontId="7" fillId="22" borderId="1" xfId="0" applyNumberFormat="1" applyFont="1" applyFill="1" applyBorder="1" applyAlignment="1">
      <alignment horizontal="right" shrinkToFit="1"/>
    </xf>
    <xf numFmtId="20" fontId="0" fillId="5" borderId="1" xfId="0" applyNumberFormat="1" applyFill="1" applyBorder="1" applyAlignment="1">
      <alignment horizontal="right" shrinkToFit="1"/>
    </xf>
    <xf numFmtId="20" fontId="5" fillId="5" borderId="1" xfId="0" applyNumberFormat="1" applyFont="1" applyFill="1" applyBorder="1" applyAlignment="1">
      <alignment horizontal="right" shrinkToFit="1"/>
    </xf>
    <xf numFmtId="0" fontId="7" fillId="24" borderId="1" xfId="0" applyFont="1" applyFill="1" applyBorder="1" applyAlignment="1">
      <alignment horizontal="right" shrinkToFit="1"/>
    </xf>
    <xf numFmtId="20" fontId="7" fillId="24" borderId="1" xfId="0" applyNumberFormat="1" applyFont="1" applyFill="1" applyBorder="1" applyAlignment="1">
      <alignment horizontal="right" shrinkToFit="1"/>
    </xf>
    <xf numFmtId="0" fontId="3" fillId="13" borderId="1" xfId="0" applyFont="1" applyFill="1" applyBorder="1" applyAlignment="1">
      <alignment horizontal="right" shrinkToFit="1"/>
    </xf>
    <xf numFmtId="0" fontId="3" fillId="13" borderId="7" xfId="0" applyFont="1" applyFill="1" applyBorder="1" applyAlignment="1">
      <alignment horizontal="right" shrinkToFit="1"/>
    </xf>
    <xf numFmtId="20" fontId="7" fillId="13" borderId="1" xfId="0" applyNumberFormat="1" applyFont="1" applyFill="1" applyBorder="1" applyAlignment="1">
      <alignment horizontal="right" shrinkToFit="1"/>
    </xf>
    <xf numFmtId="0" fontId="7" fillId="13" borderId="1" xfId="0" applyFont="1" applyFill="1" applyBorder="1" applyAlignment="1">
      <alignment horizontal="right" shrinkToFit="1"/>
    </xf>
    <xf numFmtId="1" fontId="3" fillId="0" borderId="1" xfId="0" applyNumberFormat="1" applyFont="1" applyBorder="1" applyAlignment="1">
      <alignment horizontal="right" shrinkToFit="1"/>
    </xf>
    <xf numFmtId="0" fontId="7" fillId="0" borderId="1" xfId="0" applyFont="1" applyBorder="1" applyAlignment="1">
      <alignment horizontal="right" shrinkToFit="1"/>
    </xf>
    <xf numFmtId="20" fontId="7" fillId="0" borderId="1" xfId="0" applyNumberFormat="1" applyFont="1" applyBorder="1" applyAlignment="1">
      <alignment horizontal="right" shrinkToFit="1"/>
    </xf>
    <xf numFmtId="2" fontId="3" fillId="0" borderId="1" xfId="0" applyNumberFormat="1" applyFont="1" applyBorder="1" applyAlignment="1">
      <alignment horizontal="right" shrinkToFit="1"/>
    </xf>
    <xf numFmtId="2" fontId="7" fillId="0" borderId="1" xfId="0" applyNumberFormat="1" applyFont="1" applyBorder="1" applyAlignment="1">
      <alignment horizontal="right" shrinkToFit="1"/>
    </xf>
    <xf numFmtId="0" fontId="5" fillId="14" borderId="24" xfId="0" applyFont="1" applyFill="1" applyBorder="1" applyAlignment="1">
      <alignment horizontal="right" vertical="center" shrinkToFit="1"/>
    </xf>
    <xf numFmtId="0" fontId="3" fillId="15" borderId="7" xfId="0" applyFont="1" applyFill="1" applyBorder="1" applyAlignment="1">
      <alignment horizontal="right" shrinkToFit="1"/>
    </xf>
    <xf numFmtId="0" fontId="3" fillId="15" borderId="1" xfId="0" applyFont="1" applyFill="1" applyBorder="1" applyAlignment="1">
      <alignment horizontal="right" shrinkToFit="1"/>
    </xf>
    <xf numFmtId="20" fontId="7" fillId="15" borderId="1" xfId="0" applyNumberFormat="1" applyFont="1" applyFill="1" applyBorder="1" applyAlignment="1">
      <alignment horizontal="right" shrinkToFit="1"/>
    </xf>
    <xf numFmtId="1" fontId="3" fillId="14" borderId="1" xfId="0" applyNumberFormat="1" applyFont="1" applyFill="1" applyBorder="1" applyAlignment="1">
      <alignment horizontal="right" shrinkToFit="1"/>
    </xf>
    <xf numFmtId="0" fontId="7" fillId="14" borderId="1" xfId="0" applyFont="1" applyFill="1" applyBorder="1" applyAlignment="1">
      <alignment horizontal="right" shrinkToFit="1"/>
    </xf>
    <xf numFmtId="20" fontId="7" fillId="14" borderId="1" xfId="0" applyNumberFormat="1" applyFont="1" applyFill="1" applyBorder="1" applyAlignment="1">
      <alignment horizontal="right" shrinkToFit="1"/>
    </xf>
    <xf numFmtId="0" fontId="3" fillId="14" borderId="1" xfId="0" applyFont="1" applyFill="1" applyBorder="1" applyAlignment="1">
      <alignment horizontal="right" shrinkToFit="1"/>
    </xf>
    <xf numFmtId="0" fontId="5" fillId="16" borderId="24" xfId="0" applyFont="1" applyFill="1" applyBorder="1" applyAlignment="1">
      <alignment horizontal="right" vertical="center"/>
    </xf>
    <xf numFmtId="20" fontId="0" fillId="16" borderId="25" xfId="0" applyNumberFormat="1" applyFill="1" applyBorder="1" applyAlignment="1">
      <alignment horizontal="right"/>
    </xf>
    <xf numFmtId="20" fontId="5" fillId="2" borderId="1" xfId="0" applyNumberFormat="1" applyFont="1" applyFill="1" applyBorder="1" applyAlignment="1">
      <alignment horizontal="right" shrinkToFit="1"/>
    </xf>
    <xf numFmtId="20" fontId="7" fillId="2" borderId="1" xfId="0" applyNumberFormat="1" applyFont="1" applyFill="1" applyBorder="1" applyAlignment="1">
      <alignment horizontal="right" shrinkToFit="1"/>
    </xf>
    <xf numFmtId="20" fontId="3" fillId="2" borderId="1" xfId="0" applyNumberFormat="1" applyFont="1" applyFill="1" applyBorder="1" applyAlignment="1">
      <alignment horizontal="right" shrinkToFit="1"/>
    </xf>
    <xf numFmtId="1" fontId="7" fillId="2" borderId="1" xfId="0" applyNumberFormat="1" applyFont="1" applyFill="1" applyBorder="1" applyAlignment="1">
      <alignment horizontal="right" shrinkToFit="1"/>
    </xf>
    <xf numFmtId="20" fontId="7" fillId="2" borderId="1" xfId="0" applyNumberFormat="1" applyFont="1" applyFill="1" applyBorder="1" applyAlignment="1">
      <alignment horizontal="right" wrapText="1"/>
    </xf>
    <xf numFmtId="0" fontId="5" fillId="12" borderId="1" xfId="0" applyFont="1" applyFill="1" applyBorder="1" applyAlignment="1">
      <alignment horizontal="right" vertical="center"/>
    </xf>
    <xf numFmtId="0" fontId="7" fillId="15" borderId="1" xfId="0" applyFont="1" applyFill="1" applyBorder="1" applyAlignment="1">
      <alignment horizontal="right" shrinkToFit="1"/>
    </xf>
    <xf numFmtId="49" fontId="3" fillId="15" borderId="1" xfId="0" applyNumberFormat="1" applyFont="1" applyFill="1" applyBorder="1" applyAlignment="1">
      <alignment horizontal="right" shrinkToFit="1"/>
    </xf>
    <xf numFmtId="1" fontId="3" fillId="12" borderId="1" xfId="0" applyNumberFormat="1" applyFont="1" applyFill="1" applyBorder="1" applyAlignment="1">
      <alignment horizontal="right" shrinkToFit="1"/>
    </xf>
    <xf numFmtId="0" fontId="3" fillId="12" borderId="1" xfId="0" applyFont="1" applyFill="1" applyBorder="1" applyAlignment="1">
      <alignment horizontal="right" wrapText="1"/>
    </xf>
    <xf numFmtId="0" fontId="3" fillId="12" borderId="1" xfId="0" applyFont="1" applyFill="1" applyBorder="1" applyAlignment="1">
      <alignment horizontal="right" shrinkToFit="1"/>
    </xf>
    <xf numFmtId="20" fontId="7" fillId="12" borderId="1" xfId="0" applyNumberFormat="1" applyFont="1" applyFill="1" applyBorder="1" applyAlignment="1">
      <alignment horizontal="right" shrinkToFit="1"/>
    </xf>
    <xf numFmtId="0" fontId="5" fillId="14" borderId="1" xfId="0" applyFont="1" applyFill="1" applyBorder="1" applyAlignment="1">
      <alignment horizontal="right" vertical="center"/>
    </xf>
    <xf numFmtId="0" fontId="3" fillId="14" borderId="1" xfId="0" applyFont="1" applyFill="1" applyBorder="1" applyAlignment="1">
      <alignment horizontal="right" wrapText="1"/>
    </xf>
    <xf numFmtId="0" fontId="3" fillId="12" borderId="7" xfId="0" applyFont="1" applyFill="1" applyBorder="1" applyAlignment="1">
      <alignment horizontal="right" shrinkToFit="1"/>
    </xf>
    <xf numFmtId="0" fontId="7" fillId="12" borderId="1" xfId="0" applyFont="1" applyFill="1" applyBorder="1" applyAlignment="1">
      <alignment horizontal="right" shrinkToFit="1"/>
    </xf>
    <xf numFmtId="49" fontId="3" fillId="12" borderId="1" xfId="0" applyNumberFormat="1" applyFont="1" applyFill="1" applyBorder="1" applyAlignment="1">
      <alignment horizontal="right" shrinkToFit="1"/>
    </xf>
    <xf numFmtId="1" fontId="3" fillId="13" borderId="1" xfId="0" applyNumberFormat="1" applyFont="1" applyFill="1" applyBorder="1" applyAlignment="1">
      <alignment horizontal="right" shrinkToFit="1"/>
    </xf>
    <xf numFmtId="0" fontId="5" fillId="0" borderId="1" xfId="0" applyFont="1" applyBorder="1" applyAlignment="1">
      <alignment horizontal="right" vertical="center" shrinkToFit="1"/>
    </xf>
    <xf numFmtId="20" fontId="3" fillId="15" borderId="1" xfId="0" applyNumberFormat="1" applyFont="1" applyFill="1" applyBorder="1" applyAlignment="1">
      <alignment horizontal="right" shrinkToFit="1"/>
    </xf>
    <xf numFmtId="0" fontId="3" fillId="0" borderId="1" xfId="0" applyFont="1" applyBorder="1" applyAlignment="1">
      <alignment horizontal="right" shrinkToFit="1"/>
    </xf>
    <xf numFmtId="0" fontId="3" fillId="0" borderId="1" xfId="0" applyNumberFormat="1" applyFont="1" applyBorder="1" applyAlignment="1">
      <alignment horizontal="right" shrinkToFit="1"/>
    </xf>
    <xf numFmtId="0" fontId="5" fillId="12" borderId="24" xfId="0" applyFont="1" applyFill="1" applyBorder="1" applyAlignment="1">
      <alignment horizontal="right" vertical="center"/>
    </xf>
    <xf numFmtId="0" fontId="5" fillId="16" borderId="1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shrinkToFit="1"/>
    </xf>
    <xf numFmtId="0" fontId="3" fillId="2" borderId="1" xfId="0" applyFont="1" applyFill="1" applyBorder="1" applyAlignment="1">
      <alignment horizontal="right" shrinkToFit="1"/>
    </xf>
    <xf numFmtId="0" fontId="7" fillId="2" borderId="1" xfId="0" applyFont="1" applyFill="1" applyBorder="1" applyAlignment="1">
      <alignment horizontal="right" shrinkToFit="1"/>
    </xf>
    <xf numFmtId="1" fontId="3" fillId="2" borderId="1" xfId="0" applyNumberFormat="1" applyFont="1" applyFill="1" applyBorder="1" applyAlignment="1">
      <alignment horizontal="right" shrinkToFit="1"/>
    </xf>
    <xf numFmtId="0" fontId="3" fillId="16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right" shrinkToFit="1"/>
    </xf>
    <xf numFmtId="49" fontId="3" fillId="0" borderId="1" xfId="0" applyNumberFormat="1" applyFont="1" applyBorder="1" applyAlignment="1">
      <alignment horizontal="right" shrinkToFit="1"/>
    </xf>
    <xf numFmtId="0" fontId="3" fillId="0" borderId="1" xfId="0" applyFont="1" applyBorder="1" applyAlignment="1">
      <alignment horizontal="right" wrapText="1"/>
    </xf>
    <xf numFmtId="0" fontId="3" fillId="16" borderId="7" xfId="0" applyFont="1" applyFill="1" applyBorder="1" applyAlignment="1">
      <alignment horizontal="right" shrinkToFit="1"/>
    </xf>
    <xf numFmtId="0" fontId="3" fillId="16" borderId="1" xfId="0" applyFont="1" applyFill="1" applyBorder="1" applyAlignment="1">
      <alignment horizontal="right" shrinkToFit="1"/>
    </xf>
    <xf numFmtId="0" fontId="7" fillId="16" borderId="1" xfId="0" applyFont="1" applyFill="1" applyBorder="1" applyAlignment="1">
      <alignment horizontal="right" shrinkToFit="1"/>
    </xf>
    <xf numFmtId="1" fontId="3" fillId="16" borderId="1" xfId="0" applyNumberFormat="1" applyFont="1" applyFill="1" applyBorder="1" applyAlignment="1">
      <alignment horizontal="right" shrinkToFit="1"/>
    </xf>
    <xf numFmtId="1" fontId="3" fillId="12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20" fontId="0" fillId="15" borderId="0" xfId="0" applyNumberFormat="1" applyFill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49" fontId="3" fillId="13" borderId="1" xfId="0" applyNumberFormat="1" applyFont="1" applyFill="1" applyBorder="1" applyAlignment="1">
      <alignment horizontal="right" shrinkToFit="1"/>
    </xf>
    <xf numFmtId="1" fontId="3" fillId="0" borderId="1" xfId="0" applyNumberFormat="1" applyFont="1" applyFill="1" applyBorder="1" applyAlignment="1">
      <alignment horizontal="right" shrinkToFi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shrinkToFit="1"/>
    </xf>
    <xf numFmtId="1" fontId="3" fillId="0" borderId="1" xfId="0" applyNumberFormat="1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right" shrinkToFit="1"/>
    </xf>
    <xf numFmtId="20" fontId="5" fillId="0" borderId="1" xfId="0" applyNumberFormat="1" applyFont="1" applyBorder="1" applyAlignment="1">
      <alignment horizontal="right" shrinkToFit="1"/>
    </xf>
    <xf numFmtId="0" fontId="22" fillId="12" borderId="1" xfId="0" applyFont="1" applyFill="1" applyBorder="1" applyAlignment="1">
      <alignment horizontal="right" shrinkToFit="1"/>
    </xf>
    <xf numFmtId="1" fontId="22" fillId="12" borderId="1" xfId="0" applyNumberFormat="1" applyFont="1" applyFill="1" applyBorder="1" applyAlignment="1">
      <alignment horizontal="right" wrapText="1"/>
    </xf>
    <xf numFmtId="1" fontId="22" fillId="12" borderId="1" xfId="0" applyNumberFormat="1" applyFont="1" applyFill="1" applyBorder="1" applyAlignment="1">
      <alignment horizontal="right" shrinkToFit="1"/>
    </xf>
    <xf numFmtId="0" fontId="3" fillId="13" borderId="1" xfId="0" applyFont="1" applyFill="1" applyBorder="1" applyAlignment="1">
      <alignment horizontal="right" wrapText="1"/>
    </xf>
    <xf numFmtId="1" fontId="3" fillId="13" borderId="1" xfId="0" applyNumberFormat="1" applyFont="1" applyFill="1" applyBorder="1" applyAlignment="1">
      <alignment horizontal="right" wrapText="1"/>
    </xf>
    <xf numFmtId="0" fontId="5" fillId="13" borderId="1" xfId="0" applyFont="1" applyFill="1" applyBorder="1" applyAlignment="1">
      <alignment horizontal="right" vertical="center"/>
    </xf>
    <xf numFmtId="0" fontId="22" fillId="13" borderId="1" xfId="0" applyFont="1" applyFill="1" applyBorder="1" applyAlignment="1">
      <alignment horizontal="right" shrinkToFit="1"/>
    </xf>
    <xf numFmtId="0" fontId="5" fillId="13" borderId="1" xfId="0" applyFont="1" applyFill="1" applyBorder="1" applyAlignment="1">
      <alignment horizontal="right" wrapText="1"/>
    </xf>
    <xf numFmtId="49" fontId="18" fillId="16" borderId="1" xfId="0" applyNumberFormat="1" applyFont="1" applyFill="1" applyBorder="1" applyAlignment="1">
      <alignment horizontal="right" shrinkToFit="1"/>
    </xf>
    <xf numFmtId="49" fontId="18" fillId="12" borderId="1" xfId="0" applyNumberFormat="1" applyFont="1" applyFill="1" applyBorder="1" applyAlignment="1">
      <alignment horizontal="right" shrinkToFit="1"/>
    </xf>
    <xf numFmtId="0" fontId="22" fillId="0" borderId="1" xfId="0" applyFont="1" applyBorder="1" applyAlignment="1">
      <alignment horizontal="right" shrinkToFit="1"/>
    </xf>
    <xf numFmtId="1" fontId="3" fillId="0" borderId="1" xfId="0" applyNumberFormat="1" applyFont="1" applyBorder="1" applyAlignment="1">
      <alignment horizontal="right" wrapText="1"/>
    </xf>
    <xf numFmtId="49" fontId="18" fillId="13" borderId="1" xfId="0" applyNumberFormat="1" applyFont="1" applyFill="1" applyBorder="1" applyAlignment="1">
      <alignment horizontal="right" shrinkToFit="1"/>
    </xf>
    <xf numFmtId="164" fontId="3" fillId="13" borderId="1" xfId="0" applyNumberFormat="1" applyFont="1" applyFill="1" applyBorder="1" applyAlignment="1">
      <alignment horizontal="right" shrinkToFit="1"/>
    </xf>
    <xf numFmtId="49" fontId="18" fillId="0" borderId="1" xfId="0" applyNumberFormat="1" applyFont="1" applyBorder="1" applyAlignment="1">
      <alignment horizontal="right" shrinkToFit="1"/>
    </xf>
    <xf numFmtId="164" fontId="3" fillId="0" borderId="1" xfId="0" applyNumberFormat="1" applyFont="1" applyBorder="1" applyAlignment="1">
      <alignment horizontal="right" shrinkToFit="1"/>
    </xf>
    <xf numFmtId="0" fontId="18" fillId="16" borderId="7" xfId="0" applyFont="1" applyFill="1" applyBorder="1" applyAlignment="1">
      <alignment horizontal="right" shrinkToFit="1"/>
    </xf>
    <xf numFmtId="0" fontId="18" fillId="16" borderId="1" xfId="0" applyFont="1" applyFill="1" applyBorder="1" applyAlignment="1">
      <alignment horizontal="right" shrinkToFit="1"/>
    </xf>
    <xf numFmtId="0" fontId="19" fillId="16" borderId="1" xfId="0" applyFont="1" applyFill="1" applyBorder="1" applyAlignment="1">
      <alignment horizontal="right" shrinkToFit="1"/>
    </xf>
    <xf numFmtId="0" fontId="7" fillId="16" borderId="1" xfId="0" applyFont="1" applyFill="1" applyBorder="1" applyAlignment="1">
      <alignment horizontal="right"/>
    </xf>
    <xf numFmtId="49" fontId="18" fillId="15" borderId="1" xfId="0" applyNumberFormat="1" applyFont="1" applyFill="1" applyBorder="1" applyAlignment="1">
      <alignment horizontal="right" shrinkToFit="1"/>
    </xf>
    <xf numFmtId="164" fontId="3" fillId="12" borderId="1" xfId="0" applyNumberFormat="1" applyFont="1" applyFill="1" applyBorder="1" applyAlignment="1">
      <alignment horizontal="right" shrinkToFit="1"/>
    </xf>
    <xf numFmtId="0" fontId="18" fillId="0" borderId="7" xfId="0" applyFont="1" applyBorder="1" applyAlignment="1">
      <alignment horizontal="right" shrinkToFit="1"/>
    </xf>
    <xf numFmtId="0" fontId="18" fillId="0" borderId="1" xfId="0" applyFont="1" applyBorder="1" applyAlignment="1">
      <alignment horizontal="right" shrinkToFit="1"/>
    </xf>
    <xf numFmtId="0" fontId="19" fillId="0" borderId="1" xfId="0" applyFont="1" applyBorder="1" applyAlignment="1">
      <alignment horizontal="right" shrinkToFit="1"/>
    </xf>
    <xf numFmtId="0" fontId="7" fillId="0" borderId="1" xfId="0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 shrinkToFit="1"/>
    </xf>
    <xf numFmtId="20" fontId="5" fillId="0" borderId="0" xfId="0" applyNumberFormat="1" applyFont="1" applyAlignment="1">
      <alignment horizontal="right"/>
    </xf>
    <xf numFmtId="20" fontId="3" fillId="0" borderId="1" xfId="0" applyNumberFormat="1" applyFont="1" applyBorder="1" applyAlignment="1">
      <alignment horizontal="right" shrinkToFit="1"/>
    </xf>
    <xf numFmtId="1" fontId="0" fillId="0" borderId="0" xfId="0" applyNumberFormat="1" applyAlignment="1">
      <alignment horizontal="right"/>
    </xf>
    <xf numFmtId="0" fontId="3" fillId="0" borderId="0" xfId="0" applyFont="1" applyAlignment="1">
      <alignment horizontal="right" shrinkToFit="1"/>
    </xf>
    <xf numFmtId="0" fontId="7" fillId="0" borderId="0" xfId="0" applyFont="1" applyAlignment="1">
      <alignment horizontal="right" shrinkToFi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20" fontId="7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20" fontId="22" fillId="0" borderId="0" xfId="0" applyNumberFormat="1" applyFont="1" applyAlignment="1">
      <alignment horizontal="right"/>
    </xf>
    <xf numFmtId="20" fontId="0" fillId="18" borderId="0" xfId="0" applyNumberFormat="1" applyFill="1" applyAlignment="1">
      <alignment horizontal="right"/>
    </xf>
    <xf numFmtId="1" fontId="3" fillId="14" borderId="1" xfId="0" applyNumberFormat="1" applyFont="1" applyFill="1" applyBorder="1" applyAlignment="1">
      <alignment horizontal="right" wrapText="1"/>
    </xf>
    <xf numFmtId="0" fontId="3" fillId="14" borderId="7" xfId="0" applyFont="1" applyFill="1" applyBorder="1" applyAlignment="1">
      <alignment horizontal="right" shrinkToFit="1"/>
    </xf>
    <xf numFmtId="49" fontId="18" fillId="14" borderId="1" xfId="0" applyNumberFormat="1" applyFont="1" applyFill="1" applyBorder="1" applyAlignment="1">
      <alignment horizontal="right" shrinkToFit="1"/>
    </xf>
    <xf numFmtId="164" fontId="3" fillId="14" borderId="1" xfId="0" applyNumberFormat="1" applyFont="1" applyFill="1" applyBorder="1" applyAlignment="1">
      <alignment horizontal="right" shrinkToFit="1"/>
    </xf>
    <xf numFmtId="14" fontId="0" fillId="0" borderId="0" xfId="0" applyNumberFormat="1" applyAlignment="1">
      <alignment horizontal="right"/>
    </xf>
    <xf numFmtId="0" fontId="31" fillId="12" borderId="1" xfId="0" applyFont="1" applyFill="1" applyBorder="1" applyAlignment="1">
      <alignment horizontal="center" shrinkToFit="1"/>
    </xf>
    <xf numFmtId="0" fontId="3" fillId="0" borderId="1" xfId="2" applyNumberFormat="1" applyFont="1" applyFill="1" applyBorder="1" applyAlignment="1">
      <alignment horizontal="center" shrinkToFit="1"/>
    </xf>
    <xf numFmtId="0" fontId="3" fillId="16" borderId="1" xfId="2" applyNumberFormat="1" applyFont="1" applyFill="1" applyBorder="1" applyAlignment="1">
      <alignment horizontal="center" shrinkToFit="1"/>
    </xf>
    <xf numFmtId="0" fontId="30" fillId="12" borderId="1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shrinkToFit="1"/>
    </xf>
    <xf numFmtId="0" fontId="3" fillId="0" borderId="16" xfId="0" applyFont="1" applyFill="1" applyBorder="1" applyAlignment="1">
      <alignment horizontal="center" shrinkToFit="1"/>
    </xf>
    <xf numFmtId="0" fontId="7" fillId="0" borderId="16" xfId="0" applyFont="1" applyFill="1" applyBorder="1" applyAlignment="1">
      <alignment horizontal="center" shrinkToFit="1"/>
    </xf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shrinkToFit="1"/>
    </xf>
    <xf numFmtId="0" fontId="22" fillId="0" borderId="1" xfId="0" applyFont="1" applyFill="1" applyBorder="1" applyAlignment="1">
      <alignment horizontal="center" shrinkToFit="1"/>
    </xf>
    <xf numFmtId="20" fontId="0" fillId="0" borderId="1" xfId="0" applyNumberFormat="1" applyFill="1" applyBorder="1"/>
    <xf numFmtId="20" fontId="5" fillId="14" borderId="16" xfId="0" applyNumberFormat="1" applyFont="1" applyFill="1" applyBorder="1"/>
    <xf numFmtId="20" fontId="5" fillId="0" borderId="1" xfId="0" applyNumberFormat="1" applyFont="1" applyFill="1" applyBorder="1" applyAlignment="1">
      <alignment horizontal="center" shrinkToFit="1"/>
    </xf>
    <xf numFmtId="164" fontId="3" fillId="0" borderId="1" xfId="0" applyNumberFormat="1" applyFont="1" applyBorder="1" applyAlignment="1">
      <alignment horizontal="center" wrapText="1"/>
    </xf>
    <xf numFmtId="20" fontId="5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49" fontId="7" fillId="15" borderId="16" xfId="0" applyNumberFormat="1" applyFont="1" applyFill="1" applyBorder="1" applyAlignment="1">
      <alignment horizontal="center" shrinkToFit="1"/>
    </xf>
    <xf numFmtId="0" fontId="22" fillId="12" borderId="16" xfId="0" applyFont="1" applyFill="1" applyBorder="1" applyAlignment="1">
      <alignment horizontal="center" wrapText="1"/>
    </xf>
    <xf numFmtId="0" fontId="22" fillId="13" borderId="16" xfId="0" applyFont="1" applyFill="1" applyBorder="1" applyAlignment="1">
      <alignment horizontal="center" shrinkToFit="1"/>
    </xf>
    <xf numFmtId="0" fontId="5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0" xfId="0" applyAlignment="1">
      <alignment shrinkToFit="1"/>
    </xf>
    <xf numFmtId="49" fontId="5" fillId="0" borderId="7" xfId="0" applyNumberFormat="1" applyFont="1" applyBorder="1" applyAlignment="1">
      <alignment horizontal="center" shrinkToFit="1"/>
    </xf>
    <xf numFmtId="0" fontId="18" fillId="0" borderId="1" xfId="0" applyFont="1" applyFill="1" applyBorder="1" applyAlignment="1">
      <alignment horizontal="center" shrinkToFit="1"/>
    </xf>
    <xf numFmtId="0" fontId="19" fillId="0" borderId="1" xfId="0" applyFont="1" applyFill="1" applyBorder="1" applyAlignment="1">
      <alignment horizontal="center" shrinkToFit="1"/>
    </xf>
    <xf numFmtId="1" fontId="3" fillId="0" borderId="1" xfId="0" applyNumberFormat="1" applyFont="1" applyFill="1" applyBorder="1" applyAlignment="1">
      <alignment horizontal="center" shrinkToFit="1"/>
    </xf>
    <xf numFmtId="0" fontId="0" fillId="0" borderId="0" xfId="0" applyFill="1" applyAlignment="1">
      <alignment shrinkToFit="1"/>
    </xf>
    <xf numFmtId="0" fontId="22" fillId="0" borderId="1" xfId="0" applyFont="1" applyBorder="1" applyAlignment="1">
      <alignment horizontal="center"/>
    </xf>
    <xf numFmtId="0" fontId="23" fillId="14" borderId="1" xfId="0" applyFont="1" applyFill="1" applyBorder="1" applyAlignment="1">
      <alignment horizontal="center" shrinkToFit="1"/>
    </xf>
    <xf numFmtId="49" fontId="3" fillId="0" borderId="8" xfId="0" applyNumberFormat="1" applyFont="1" applyBorder="1" applyAlignment="1">
      <alignment horizontal="center" shrinkToFit="1"/>
    </xf>
    <xf numFmtId="0" fontId="0" fillId="0" borderId="8" xfId="0" applyBorder="1" applyAlignment="1">
      <alignment shrinkToFit="1"/>
    </xf>
    <xf numFmtId="0" fontId="23" fillId="13" borderId="1" xfId="0" applyFont="1" applyFill="1" applyBorder="1" applyAlignment="1">
      <alignment horizontal="center" shrinkToFit="1"/>
    </xf>
    <xf numFmtId="0" fontId="0" fillId="0" borderId="1" xfId="0" applyFill="1" applyBorder="1" applyAlignment="1">
      <alignment shrinkToFit="1"/>
    </xf>
    <xf numFmtId="0" fontId="0" fillId="0" borderId="0" xfId="0" applyAlignment="1">
      <alignment shrinkToFit="1"/>
    </xf>
    <xf numFmtId="0" fontId="22" fillId="25" borderId="26" xfId="0" applyFont="1" applyFill="1" applyBorder="1" applyAlignment="1">
      <alignment horizontal="center" shrinkToFit="1"/>
    </xf>
    <xf numFmtId="49" fontId="3" fillId="0" borderId="30" xfId="0" applyNumberFormat="1" applyFont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 shrinkToFit="1"/>
    </xf>
    <xf numFmtId="0" fontId="7" fillId="12" borderId="6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0" fontId="23" fillId="25" borderId="1" xfId="0" applyFont="1" applyFill="1" applyBorder="1" applyAlignment="1">
      <alignment horizontal="center" wrapText="1"/>
    </xf>
    <xf numFmtId="0" fontId="23" fillId="18" borderId="1" xfId="0" applyFont="1" applyFill="1" applyBorder="1" applyAlignment="1">
      <alignment horizontal="center" shrinkToFit="1"/>
    </xf>
    <xf numFmtId="49" fontId="6" fillId="0" borderId="1" xfId="0" applyNumberFormat="1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shrinkToFit="1"/>
    </xf>
    <xf numFmtId="0" fontId="0" fillId="0" borderId="26" xfId="0" applyFont="1" applyBorder="1" applyAlignment="1">
      <alignment horizontal="center" shrinkToFit="1"/>
    </xf>
    <xf numFmtId="0" fontId="3" fillId="0" borderId="1" xfId="0" applyFont="1" applyFill="1" applyBorder="1" applyAlignment="1">
      <alignment vertical="center" shrinkToFit="1"/>
    </xf>
    <xf numFmtId="0" fontId="7" fillId="26" borderId="0" xfId="0" applyFont="1" applyFill="1" applyBorder="1" applyAlignment="1">
      <alignment horizontal="center" shrinkToFit="1"/>
    </xf>
    <xf numFmtId="0" fontId="23" fillId="12" borderId="1" xfId="0" applyFont="1" applyFill="1" applyBorder="1" applyAlignment="1">
      <alignment horizontal="center" wrapText="1"/>
    </xf>
    <xf numFmtId="0" fontId="9" fillId="10" borderId="0" xfId="0" applyFont="1" applyFill="1" applyAlignment="1">
      <alignment horizontal="center" shrinkToFit="1"/>
    </xf>
    <xf numFmtId="20" fontId="9" fillId="11" borderId="0" xfId="0" applyNumberFormat="1" applyFont="1" applyFill="1" applyAlignment="1">
      <alignment horizontal="center" shrinkToFit="1"/>
    </xf>
    <xf numFmtId="0" fontId="0" fillId="0" borderId="0" xfId="0" applyAlignment="1">
      <alignment shrinkToFit="1"/>
    </xf>
    <xf numFmtId="0" fontId="9" fillId="11" borderId="0" xfId="0" applyFont="1" applyFill="1" applyAlignment="1">
      <alignment horizontal="center" vertical="center" shrinkToFit="1"/>
    </xf>
    <xf numFmtId="20" fontId="7" fillId="2" borderId="16" xfId="0" applyNumberFormat="1" applyFont="1" applyFill="1" applyBorder="1" applyAlignment="1">
      <alignment horizontal="center" shrinkToFit="1"/>
    </xf>
    <xf numFmtId="0" fontId="5" fillId="16" borderId="16" xfId="0" applyFont="1" applyFill="1" applyBorder="1" applyAlignment="1">
      <alignment horizontal="center" shrinkToFit="1"/>
    </xf>
    <xf numFmtId="0" fontId="7" fillId="0" borderId="1" xfId="0" applyFont="1" applyBorder="1" applyAlignment="1">
      <alignment horizontal="center" wrapText="1"/>
    </xf>
    <xf numFmtId="0" fontId="5" fillId="21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 shrinkToFit="1"/>
    </xf>
    <xf numFmtId="2" fontId="7" fillId="0" borderId="1" xfId="0" applyNumberFormat="1" applyFont="1" applyFill="1" applyBorder="1" applyAlignment="1">
      <alignment horizontal="right" shrinkToFit="1"/>
    </xf>
    <xf numFmtId="0" fontId="5" fillId="14" borderId="1" xfId="0" applyFont="1" applyFill="1" applyBorder="1" applyAlignment="1">
      <alignment horizontal="right" wrapText="1"/>
    </xf>
    <xf numFmtId="0" fontId="3" fillId="14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0" fontId="22" fillId="14" borderId="1" xfId="0" applyFont="1" applyFill="1" applyBorder="1" applyAlignment="1">
      <alignment horizontal="right" shrinkToFit="1"/>
    </xf>
    <xf numFmtId="20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20" fontId="7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20" fontId="3" fillId="15" borderId="1" xfId="0" applyNumberFormat="1" applyFont="1" applyFill="1" applyBorder="1" applyAlignment="1">
      <alignment horizontal="right"/>
    </xf>
    <xf numFmtId="20" fontId="7" fillId="15" borderId="1" xfId="0" applyNumberFormat="1" applyFont="1" applyFill="1" applyBorder="1" applyAlignment="1">
      <alignment horizontal="right"/>
    </xf>
    <xf numFmtId="0" fontId="3" fillId="0" borderId="52" xfId="0" applyFont="1" applyFill="1" applyBorder="1" applyAlignment="1">
      <alignment horizontal="center" shrinkToFit="1"/>
    </xf>
    <xf numFmtId="0" fontId="3" fillId="0" borderId="31" xfId="0" applyFont="1" applyFill="1" applyBorder="1" applyAlignment="1">
      <alignment horizontal="center" shrinkToFit="1"/>
    </xf>
    <xf numFmtId="0" fontId="3" fillId="0" borderId="20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0" fillId="0" borderId="0" xfId="0" applyFont="1" applyFill="1"/>
    <xf numFmtId="0" fontId="3" fillId="0" borderId="7" xfId="0" applyFont="1" applyBorder="1" applyAlignment="1">
      <alignment vertical="center" shrinkToFit="1"/>
    </xf>
    <xf numFmtId="0" fontId="7" fillId="0" borderId="26" xfId="0" applyFont="1" applyFill="1" applyBorder="1" applyAlignment="1">
      <alignment horizontal="center" shrinkToFit="1"/>
    </xf>
    <xf numFmtId="0" fontId="3" fillId="0" borderId="30" xfId="0" applyFont="1" applyFill="1" applyBorder="1" applyAlignment="1">
      <alignment horizontal="center" shrinkToFit="1"/>
    </xf>
    <xf numFmtId="20" fontId="5" fillId="14" borderId="1" xfId="0" applyNumberFormat="1" applyFont="1" applyFill="1" applyBorder="1"/>
    <xf numFmtId="20" fontId="5" fillId="0" borderId="1" xfId="0" applyNumberFormat="1" applyFont="1" applyFill="1" applyBorder="1"/>
    <xf numFmtId="20" fontId="0" fillId="14" borderId="16" xfId="0" applyNumberFormat="1" applyFill="1" applyBorder="1"/>
    <xf numFmtId="49" fontId="18" fillId="14" borderId="0" xfId="0" applyNumberFormat="1" applyFont="1" applyFill="1" applyBorder="1" applyAlignment="1">
      <alignment horizontal="center" shrinkToFit="1"/>
    </xf>
    <xf numFmtId="20" fontId="3" fillId="0" borderId="1" xfId="0" applyNumberFormat="1" applyFont="1" applyFill="1" applyBorder="1" applyAlignment="1">
      <alignment horizontal="center" wrapText="1"/>
    </xf>
    <xf numFmtId="20" fontId="0" fillId="0" borderId="0" xfId="0" applyNumberFormat="1" applyFill="1"/>
    <xf numFmtId="0" fontId="5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14" borderId="1" xfId="0" applyFont="1" applyFill="1" applyBorder="1" applyAlignment="1">
      <alignment horizontal="left" shrinkToFit="1"/>
    </xf>
    <xf numFmtId="0" fontId="5" fillId="0" borderId="1" xfId="0" applyFont="1" applyFill="1" applyBorder="1" applyAlignment="1">
      <alignment horizontal="left" shrinkToFit="1"/>
    </xf>
    <xf numFmtId="0" fontId="0" fillId="0" borderId="0" xfId="0" applyAlignment="1">
      <alignment shrinkToFit="1"/>
    </xf>
    <xf numFmtId="0" fontId="7" fillId="21" borderId="1" xfId="0" applyFont="1" applyFill="1" applyBorder="1" applyAlignment="1">
      <alignment horizontal="center" shrinkToFit="1"/>
    </xf>
    <xf numFmtId="0" fontId="5" fillId="0" borderId="16" xfId="0" applyFont="1" applyFill="1" applyBorder="1" applyAlignment="1">
      <alignment horizontal="center" shrinkToFit="1"/>
    </xf>
    <xf numFmtId="0" fontId="3" fillId="20" borderId="16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right" vertical="center" shrinkToFit="1"/>
    </xf>
    <xf numFmtId="49" fontId="3" fillId="14" borderId="1" xfId="0" applyNumberFormat="1" applyFont="1" applyFill="1" applyBorder="1" applyAlignment="1">
      <alignment horizontal="right" shrinkToFit="1"/>
    </xf>
    <xf numFmtId="20" fontId="3" fillId="0" borderId="7" xfId="0" applyNumberFormat="1" applyFont="1" applyBorder="1" applyAlignment="1">
      <alignment horizontal="right"/>
    </xf>
    <xf numFmtId="0" fontId="5" fillId="12" borderId="0" xfId="0" applyFont="1" applyFill="1" applyBorder="1" applyAlignment="1">
      <alignment horizontal="center" vertical="center"/>
    </xf>
    <xf numFmtId="0" fontId="3" fillId="29" borderId="16" xfId="0" applyFont="1" applyFill="1" applyBorder="1" applyAlignment="1">
      <alignment horizontal="center" shrinkToFit="1"/>
    </xf>
    <xf numFmtId="20" fontId="5" fillId="0" borderId="1" xfId="0" applyNumberFormat="1" applyFont="1" applyFill="1" applyBorder="1" applyAlignment="1">
      <alignment horizontal="left" shrinkToFit="1"/>
    </xf>
    <xf numFmtId="0" fontId="7" fillId="21" borderId="16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20" fontId="3" fillId="15" borderId="7" xfId="0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wrapText="1"/>
    </xf>
    <xf numFmtId="20" fontId="7" fillId="0" borderId="0" xfId="0" applyNumberFormat="1" applyFont="1" applyAlignment="1">
      <alignment horizontal="left"/>
    </xf>
    <xf numFmtId="0" fontId="7" fillId="14" borderId="16" xfId="0" applyFont="1" applyFill="1" applyBorder="1" applyAlignment="1">
      <alignment horizontal="center" wrapText="1"/>
    </xf>
    <xf numFmtId="0" fontId="7" fillId="16" borderId="16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12" borderId="16" xfId="0" applyFont="1" applyFill="1" applyBorder="1" applyAlignment="1">
      <alignment horizontal="center" wrapText="1"/>
    </xf>
    <xf numFmtId="0" fontId="7" fillId="16" borderId="1" xfId="0" applyFont="1" applyFill="1" applyBorder="1" applyAlignment="1">
      <alignment horizontal="center" wrapText="1"/>
    </xf>
    <xf numFmtId="20" fontId="7" fillId="0" borderId="0" xfId="0" applyNumberFormat="1" applyFont="1" applyAlignment="1">
      <alignment horizontal="center" shrinkToFit="1"/>
    </xf>
    <xf numFmtId="20" fontId="7" fillId="31" borderId="1" xfId="0" applyNumberFormat="1" applyFont="1" applyFill="1" applyBorder="1" applyAlignment="1">
      <alignment horizontal="center" shrinkToFit="1"/>
    </xf>
    <xf numFmtId="0" fontId="7" fillId="31" borderId="1" xfId="0" applyFont="1" applyFill="1" applyBorder="1" applyAlignment="1">
      <alignment horizontal="center" shrinkToFit="1"/>
    </xf>
    <xf numFmtId="0" fontId="7" fillId="31" borderId="1" xfId="0" applyFont="1" applyFill="1" applyBorder="1" applyAlignment="1">
      <alignment horizontal="center" wrapText="1" shrinkToFit="1"/>
    </xf>
    <xf numFmtId="0" fontId="5" fillId="0" borderId="0" xfId="0" applyFont="1" applyAlignment="1">
      <alignment horizontal="left"/>
    </xf>
    <xf numFmtId="0" fontId="7" fillId="2" borderId="0" xfId="0" applyFont="1" applyFill="1" applyBorder="1" applyAlignment="1">
      <alignment horizontal="center" shrinkToFit="1"/>
    </xf>
    <xf numFmtId="0" fontId="7" fillId="16" borderId="0" xfId="0" applyFont="1" applyFill="1" applyBorder="1" applyAlignment="1">
      <alignment horizontal="center" shrinkToFit="1"/>
    </xf>
    <xf numFmtId="0" fontId="7" fillId="12" borderId="0" xfId="0" applyFont="1" applyFill="1" applyBorder="1" applyAlignment="1">
      <alignment horizontal="center" shrinkToFit="1"/>
    </xf>
    <xf numFmtId="0" fontId="5" fillId="16" borderId="1" xfId="0" applyFont="1" applyFill="1" applyBorder="1"/>
    <xf numFmtId="0" fontId="5" fillId="12" borderId="16" xfId="0" applyFont="1" applyFill="1" applyBorder="1" applyAlignment="1">
      <alignment horizontal="center" vertical="center"/>
    </xf>
    <xf numFmtId="1" fontId="5" fillId="21" borderId="1" xfId="0" applyNumberFormat="1" applyFont="1" applyFill="1" applyBorder="1" applyAlignment="1">
      <alignment horizontal="center" vertical="center" shrinkToFit="1"/>
    </xf>
    <xf numFmtId="0" fontId="7" fillId="20" borderId="1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3" fillId="25" borderId="31" xfId="0" applyFont="1" applyFill="1" applyBorder="1" applyAlignment="1">
      <alignment horizontal="center" wrapText="1"/>
    </xf>
    <xf numFmtId="0" fontId="3" fillId="14" borderId="31" xfId="0" applyFont="1" applyFill="1" applyBorder="1" applyAlignment="1">
      <alignment horizontal="center" wrapText="1"/>
    </xf>
    <xf numFmtId="0" fontId="7" fillId="14" borderId="6" xfId="0" applyFont="1" applyFill="1" applyBorder="1" applyAlignment="1">
      <alignment horizontal="center" wrapText="1"/>
    </xf>
    <xf numFmtId="0" fontId="7" fillId="14" borderId="26" xfId="0" applyFont="1" applyFill="1" applyBorder="1" applyAlignment="1">
      <alignment horizontal="center" wrapText="1"/>
    </xf>
    <xf numFmtId="0" fontId="3" fillId="20" borderId="26" xfId="0" applyFont="1" applyFill="1" applyBorder="1" applyAlignment="1">
      <alignment horizontal="center" shrinkToFit="1"/>
    </xf>
    <xf numFmtId="0" fontId="23" fillId="0" borderId="1" xfId="0" applyFont="1" applyFill="1" applyBorder="1" applyAlignment="1">
      <alignment horizontal="center" wrapText="1"/>
    </xf>
    <xf numFmtId="0" fontId="0" fillId="0" borderId="6" xfId="0" applyBorder="1"/>
    <xf numFmtId="0" fontId="5" fillId="14" borderId="6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shrinkToFit="1"/>
    </xf>
    <xf numFmtId="0" fontId="9" fillId="10" borderId="0" xfId="0" applyFont="1" applyFill="1" applyAlignment="1">
      <alignment horizontal="center" shrinkToFit="1"/>
    </xf>
    <xf numFmtId="2" fontId="0" fillId="0" borderId="0" xfId="0" applyNumberFormat="1" applyAlignment="1">
      <alignment horizontal="center" shrinkToFit="1"/>
    </xf>
    <xf numFmtId="20" fontId="5" fillId="0" borderId="7" xfId="0" applyNumberFormat="1" applyFont="1" applyBorder="1" applyAlignment="1">
      <alignment horizontal="center" shrinkToFit="1"/>
    </xf>
    <xf numFmtId="0" fontId="3" fillId="20" borderId="26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shrinkToFit="1"/>
    </xf>
    <xf numFmtId="0" fontId="3" fillId="14" borderId="6" xfId="0" applyFont="1" applyFill="1" applyBorder="1" applyAlignment="1">
      <alignment horizontal="center" wrapText="1"/>
    </xf>
    <xf numFmtId="0" fontId="3" fillId="14" borderId="6" xfId="0" applyFont="1" applyFill="1" applyBorder="1" applyAlignment="1">
      <alignment horizontal="center" shrinkToFit="1"/>
    </xf>
    <xf numFmtId="20" fontId="5" fillId="14" borderId="7" xfId="0" applyNumberFormat="1" applyFont="1" applyFill="1" applyBorder="1" applyAlignment="1">
      <alignment horizontal="center" shrinkToFit="1"/>
    </xf>
    <xf numFmtId="0" fontId="9" fillId="10" borderId="0" xfId="0" applyFont="1" applyFill="1" applyAlignment="1">
      <alignment horizontal="center" shrinkToFit="1"/>
    </xf>
    <xf numFmtId="0" fontId="0" fillId="0" borderId="0" xfId="0" applyAlignment="1">
      <alignment shrinkToFit="1"/>
    </xf>
    <xf numFmtId="20" fontId="5" fillId="0" borderId="16" xfId="0" applyNumberFormat="1" applyFont="1" applyFill="1" applyBorder="1" applyAlignment="1">
      <alignment horizontal="left" shrinkToFit="1"/>
    </xf>
    <xf numFmtId="0" fontId="22" fillId="0" borderId="6" xfId="0" applyFont="1" applyBorder="1" applyAlignment="1">
      <alignment horizontal="center" shrinkToFit="1"/>
    </xf>
    <xf numFmtId="164" fontId="3" fillId="0" borderId="1" xfId="0" applyNumberFormat="1" applyFont="1" applyBorder="1" applyAlignment="1">
      <alignment horizontal="center" shrinkToFit="1"/>
    </xf>
    <xf numFmtId="0" fontId="5" fillId="13" borderId="16" xfId="0" applyFont="1" applyFill="1" applyBorder="1" applyAlignment="1">
      <alignment horizontal="center" shrinkToFit="1"/>
    </xf>
    <xf numFmtId="0" fontId="18" fillId="13" borderId="7" xfId="0" applyFont="1" applyFill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5" fillId="21" borderId="1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shrinkToFit="1"/>
    </xf>
    <xf numFmtId="0" fontId="7" fillId="16" borderId="30" xfId="0" applyFont="1" applyFill="1" applyBorder="1" applyAlignment="1">
      <alignment horizontal="center" shrinkToFit="1"/>
    </xf>
    <xf numFmtId="0" fontId="7" fillId="0" borderId="30" xfId="0" applyFont="1" applyBorder="1" applyAlignment="1">
      <alignment horizontal="center" wrapText="1"/>
    </xf>
    <xf numFmtId="0" fontId="7" fillId="13" borderId="16" xfId="0" applyFont="1" applyFill="1" applyBorder="1" applyAlignment="1">
      <alignment horizontal="center" wrapText="1"/>
    </xf>
    <xf numFmtId="0" fontId="7" fillId="14" borderId="30" xfId="0" applyFont="1" applyFill="1" applyBorder="1" applyAlignment="1">
      <alignment horizontal="center" shrinkToFit="1"/>
    </xf>
    <xf numFmtId="0" fontId="7" fillId="0" borderId="7" xfId="0" applyFont="1" applyBorder="1" applyAlignment="1">
      <alignment horizontal="center" wrapText="1"/>
    </xf>
    <xf numFmtId="0" fontId="7" fillId="16" borderId="52" xfId="0" applyFont="1" applyFill="1" applyBorder="1" applyAlignment="1">
      <alignment horizontal="center" shrinkToFit="1"/>
    </xf>
    <xf numFmtId="0" fontId="9" fillId="10" borderId="0" xfId="0" applyFont="1" applyFill="1" applyAlignment="1">
      <alignment horizontal="center" vertical="center" wrapText="1"/>
    </xf>
    <xf numFmtId="0" fontId="7" fillId="23" borderId="32" xfId="0" applyFont="1" applyFill="1" applyBorder="1" applyAlignment="1">
      <alignment horizontal="center" shrinkToFit="1"/>
    </xf>
    <xf numFmtId="0" fontId="7" fillId="23" borderId="55" xfId="0" applyFont="1" applyFill="1" applyBorder="1" applyAlignment="1">
      <alignment horizontal="center" shrinkToFit="1"/>
    </xf>
    <xf numFmtId="14" fontId="5" fillId="0" borderId="0" xfId="0" applyNumberFormat="1" applyFont="1"/>
    <xf numFmtId="0" fontId="7" fillId="14" borderId="0" xfId="0" applyFont="1" applyFill="1" applyBorder="1" applyAlignment="1">
      <alignment horizontal="center" shrinkToFit="1"/>
    </xf>
    <xf numFmtId="0" fontId="32" fillId="10" borderId="0" xfId="0" applyFont="1" applyFill="1" applyAlignment="1">
      <alignment shrinkToFit="1"/>
    </xf>
    <xf numFmtId="0" fontId="7" fillId="23" borderId="46" xfId="0" applyFont="1" applyFill="1" applyBorder="1" applyAlignment="1">
      <alignment horizontal="center" shrinkToFit="1"/>
    </xf>
    <xf numFmtId="0" fontId="3" fillId="12" borderId="1" xfId="0" applyFont="1" applyFill="1" applyBorder="1"/>
    <xf numFmtId="0" fontId="7" fillId="14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3" fillId="14" borderId="1" xfId="0" applyFont="1" applyFill="1" applyBorder="1" applyAlignment="1">
      <alignment shrinkToFit="1"/>
    </xf>
    <xf numFmtId="0" fontId="7" fillId="0" borderId="1" xfId="0" applyFont="1" applyBorder="1"/>
    <xf numFmtId="0" fontId="7" fillId="12" borderId="1" xfId="0" applyFont="1" applyFill="1" applyBorder="1"/>
    <xf numFmtId="0" fontId="7" fillId="14" borderId="1" xfId="0" applyFont="1" applyFill="1" applyBorder="1"/>
    <xf numFmtId="16" fontId="7" fillId="0" borderId="1" xfId="0" applyNumberFormat="1" applyFont="1" applyBorder="1"/>
    <xf numFmtId="0" fontId="7" fillId="0" borderId="1" xfId="0" applyFont="1" applyFill="1" applyBorder="1"/>
    <xf numFmtId="0" fontId="7" fillId="14" borderId="1" xfId="0" applyFont="1" applyFill="1" applyBorder="1" applyAlignment="1">
      <alignment shrinkToFit="1"/>
    </xf>
    <xf numFmtId="0" fontId="7" fillId="14" borderId="0" xfId="0" applyFont="1" applyFill="1" applyAlignment="1">
      <alignment shrinkToFit="1"/>
    </xf>
    <xf numFmtId="0" fontId="7" fillId="32" borderId="1" xfId="0" applyFont="1" applyFill="1" applyBorder="1" applyAlignment="1">
      <alignment horizontal="center" shrinkToFit="1"/>
    </xf>
    <xf numFmtId="0" fontId="3" fillId="12" borderId="0" xfId="0" applyFont="1" applyFill="1" applyBorder="1" applyAlignment="1">
      <alignment horizontal="center" shrinkToFit="1"/>
    </xf>
    <xf numFmtId="0" fontId="20" fillId="21" borderId="1" xfId="0" applyFont="1" applyFill="1" applyBorder="1" applyAlignment="1">
      <alignment horizontal="center" vertical="center"/>
    </xf>
    <xf numFmtId="20" fontId="5" fillId="14" borderId="16" xfId="0" applyNumberFormat="1" applyFont="1" applyFill="1" applyBorder="1" applyAlignment="1">
      <alignment horizontal="left" shrinkToFit="1"/>
    </xf>
    <xf numFmtId="20" fontId="5" fillId="32" borderId="16" xfId="0" applyNumberFormat="1" applyFont="1" applyFill="1" applyBorder="1" applyAlignment="1">
      <alignment horizontal="left" shrinkToFit="1"/>
    </xf>
    <xf numFmtId="20" fontId="5" fillId="32" borderId="1" xfId="0" applyNumberFormat="1" applyFont="1" applyFill="1" applyBorder="1" applyAlignment="1">
      <alignment horizontal="center" shrinkToFit="1"/>
    </xf>
    <xf numFmtId="0" fontId="5" fillId="32" borderId="1" xfId="0" applyFont="1" applyFill="1" applyBorder="1" applyAlignment="1">
      <alignment horizontal="center" shrinkToFit="1"/>
    </xf>
    <xf numFmtId="0" fontId="7" fillId="21" borderId="1" xfId="0" applyFont="1" applyFill="1" applyBorder="1" applyAlignment="1">
      <alignment horizontal="center" wrapText="1"/>
    </xf>
    <xf numFmtId="0" fontId="7" fillId="21" borderId="1" xfId="0" applyFont="1" applyFill="1" applyBorder="1" applyAlignment="1">
      <alignment horizontal="center" vertical="center" shrinkToFit="1"/>
    </xf>
    <xf numFmtId="0" fontId="3" fillId="0" borderId="1" xfId="0" quotePrefix="1" applyNumberFormat="1" applyFont="1" applyBorder="1" applyAlignment="1">
      <alignment horizontal="center" shrinkToFit="1"/>
    </xf>
    <xf numFmtId="0" fontId="5" fillId="0" borderId="31" xfId="0" applyFont="1" applyFill="1" applyBorder="1" applyAlignment="1">
      <alignment horizontal="center" vertical="center"/>
    </xf>
    <xf numFmtId="0" fontId="0" fillId="0" borderId="0" xfId="0" applyFill="1"/>
    <xf numFmtId="0" fontId="3" fillId="2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5" fillId="21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shrinkToFit="1"/>
    </xf>
    <xf numFmtId="0" fontId="0" fillId="0" borderId="0" xfId="0" applyFont="1"/>
    <xf numFmtId="0" fontId="33" fillId="10" borderId="0" xfId="0" applyFont="1" applyFill="1" applyAlignment="1">
      <alignment shrinkToFit="1"/>
    </xf>
    <xf numFmtId="0" fontId="5" fillId="0" borderId="0" xfId="0" applyFont="1" applyAlignment="1">
      <alignment horizontal="left" vertical="center" wrapText="1" shrinkToFit="1"/>
    </xf>
    <xf numFmtId="0" fontId="34" fillId="0" borderId="0" xfId="1" applyFont="1" applyAlignment="1">
      <alignment horizontal="left" wrapText="1"/>
    </xf>
    <xf numFmtId="49" fontId="7" fillId="0" borderId="1" xfId="0" applyNumberFormat="1" applyFont="1" applyBorder="1" applyAlignment="1">
      <alignment horizontal="center" shrinkToFit="1"/>
    </xf>
    <xf numFmtId="49" fontId="7" fillId="0" borderId="26" xfId="0" applyNumberFormat="1" applyFont="1" applyBorder="1" applyAlignment="1">
      <alignment horizontal="center" shrinkToFit="1"/>
    </xf>
    <xf numFmtId="0" fontId="7" fillId="0" borderId="21" xfId="0" applyFont="1" applyBorder="1" applyAlignment="1">
      <alignment horizontal="center" shrinkToFit="1"/>
    </xf>
    <xf numFmtId="0" fontId="5" fillId="0" borderId="1" xfId="0" applyFont="1" applyBorder="1" applyAlignment="1">
      <alignment vertical="center"/>
    </xf>
    <xf numFmtId="0" fontId="7" fillId="0" borderId="6" xfId="0" applyFont="1" applyBorder="1" applyAlignment="1">
      <alignment horizontal="center"/>
    </xf>
    <xf numFmtId="0" fontId="32" fillId="10" borderId="0" xfId="0" applyFont="1" applyFill="1" applyAlignment="1">
      <alignment vertical="center" wrapText="1"/>
    </xf>
    <xf numFmtId="0" fontId="7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shrinkToFit="1"/>
    </xf>
    <xf numFmtId="0" fontId="12" fillId="12" borderId="1" xfId="0" applyFont="1" applyFill="1" applyBorder="1" applyAlignment="1">
      <alignment shrinkToFit="1"/>
    </xf>
    <xf numFmtId="0" fontId="12" fillId="12" borderId="1" xfId="0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shrinkToFit="1"/>
    </xf>
    <xf numFmtId="0" fontId="7" fillId="0" borderId="0" xfId="0" applyFont="1" applyAlignment="1">
      <alignment vertical="center"/>
    </xf>
    <xf numFmtId="0" fontId="3" fillId="13" borderId="1" xfId="0" applyFont="1" applyFill="1" applyBorder="1" applyAlignment="1">
      <alignment shrinkToFit="1"/>
    </xf>
    <xf numFmtId="0" fontId="3" fillId="12" borderId="1" xfId="0" applyFont="1" applyFill="1" applyBorder="1" applyAlignment="1">
      <alignment shrinkToFit="1"/>
    </xf>
    <xf numFmtId="0" fontId="7" fillId="14" borderId="1" xfId="0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2" borderId="1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 vertical="center" wrapText="1"/>
    </xf>
    <xf numFmtId="0" fontId="3" fillId="12" borderId="0" xfId="0" applyFont="1" applyFill="1" applyAlignment="1">
      <alignment shrinkToFit="1"/>
    </xf>
    <xf numFmtId="0" fontId="7" fillId="0" borderId="0" xfId="0" applyFont="1" applyBorder="1" applyAlignment="1">
      <alignment horizontal="center" shrinkToFit="1"/>
    </xf>
    <xf numFmtId="20" fontId="5" fillId="21" borderId="1" xfId="0" applyNumberFormat="1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30" xfId="0" applyFont="1" applyFill="1" applyBorder="1" applyAlignment="1">
      <alignment vertical="center" shrinkToFit="1"/>
    </xf>
    <xf numFmtId="0" fontId="3" fillId="20" borderId="7" xfId="0" applyFont="1" applyFill="1" applyBorder="1" applyAlignment="1">
      <alignment horizontal="center" shrinkToFit="1"/>
    </xf>
    <xf numFmtId="0" fontId="3" fillId="14" borderId="31" xfId="0" applyFont="1" applyFill="1" applyBorder="1" applyAlignment="1">
      <alignment horizontal="center" shrinkToFit="1"/>
    </xf>
    <xf numFmtId="0" fontId="7" fillId="14" borderId="31" xfId="0" applyFont="1" applyFill="1" applyBorder="1" applyAlignment="1">
      <alignment horizontal="center" shrinkToFit="1"/>
    </xf>
    <xf numFmtId="1" fontId="5" fillId="21" borderId="1" xfId="0" applyNumberFormat="1" applyFont="1" applyFill="1" applyBorder="1" applyAlignment="1">
      <alignment horizontal="center" shrinkToFit="1"/>
    </xf>
    <xf numFmtId="0" fontId="3" fillId="25" borderId="6" xfId="0" applyFont="1" applyFill="1" applyBorder="1" applyAlignment="1">
      <alignment horizontal="center" shrinkToFit="1"/>
    </xf>
    <xf numFmtId="20" fontId="5" fillId="0" borderId="0" xfId="0" applyNumberFormat="1" applyFont="1" applyBorder="1" applyAlignment="1">
      <alignment horizontal="center" shrinkToFit="1"/>
    </xf>
    <xf numFmtId="0" fontId="5" fillId="21" borderId="6" xfId="0" applyFont="1" applyFill="1" applyBorder="1" applyAlignment="1">
      <alignment horizontal="center" shrinkToFit="1"/>
    </xf>
    <xf numFmtId="0" fontId="5" fillId="21" borderId="0" xfId="0" applyFont="1" applyFill="1" applyAlignment="1">
      <alignment horizontal="center" vertical="center"/>
    </xf>
    <xf numFmtId="20" fontId="9" fillId="11" borderId="0" xfId="0" applyNumberFormat="1" applyFont="1" applyFill="1" applyAlignment="1">
      <alignment horizontal="right" shrinkToFit="1"/>
    </xf>
    <xf numFmtId="20" fontId="9" fillId="11" borderId="52" xfId="0" applyNumberFormat="1" applyFont="1" applyFill="1" applyBorder="1" applyAlignment="1">
      <alignment horizontal="right" shrinkToFit="1"/>
    </xf>
    <xf numFmtId="20" fontId="0" fillId="0" borderId="3" xfId="0" applyNumberFormat="1" applyBorder="1" applyAlignment="1">
      <alignment horizontal="right" shrinkToFit="1"/>
    </xf>
    <xf numFmtId="0" fontId="9" fillId="10" borderId="0" xfId="0" applyFont="1" applyFill="1" applyAlignment="1">
      <alignment horizontal="center" shrinkToFit="1"/>
    </xf>
    <xf numFmtId="20" fontId="0" fillId="0" borderId="3" xfId="0" applyNumberFormat="1" applyBorder="1" applyAlignment="1">
      <alignment horizontal="left" shrinkToFit="1"/>
    </xf>
    <xf numFmtId="20" fontId="0" fillId="0" borderId="34" xfId="0" applyNumberFormat="1" applyBorder="1" applyAlignment="1">
      <alignment horizontal="left" shrinkToFit="1"/>
    </xf>
    <xf numFmtId="20" fontId="0" fillId="0" borderId="2" xfId="0" applyNumberFormat="1" applyBorder="1" applyAlignment="1">
      <alignment horizontal="left" shrinkToFit="1"/>
    </xf>
    <xf numFmtId="20" fontId="0" fillId="0" borderId="5" xfId="0" applyNumberFormat="1" applyBorder="1" applyAlignment="1">
      <alignment horizontal="left" shrinkToFit="1"/>
    </xf>
    <xf numFmtId="20" fontId="9" fillId="11" borderId="0" xfId="0" applyNumberFormat="1" applyFont="1" applyFill="1" applyAlignment="1">
      <alignment horizontal="center" shrinkToFit="1"/>
    </xf>
    <xf numFmtId="0" fontId="4" fillId="0" borderId="20" xfId="0" applyFont="1" applyBorder="1" applyAlignment="1">
      <alignment shrinkToFit="1"/>
    </xf>
    <xf numFmtId="0" fontId="4" fillId="0" borderId="0" xfId="0" applyFont="1" applyAlignment="1">
      <alignment shrinkToFit="1"/>
    </xf>
    <xf numFmtId="0" fontId="0" fillId="0" borderId="0" xfId="0" applyAlignment="1">
      <alignment shrinkToFit="1"/>
    </xf>
    <xf numFmtId="20" fontId="3" fillId="0" borderId="5" xfId="0" applyNumberFormat="1" applyFont="1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0" fillId="0" borderId="2" xfId="0" applyBorder="1" applyAlignment="1">
      <alignment horizontal="left" shrinkToFit="1"/>
    </xf>
    <xf numFmtId="0" fontId="0" fillId="0" borderId="20" xfId="0" applyBorder="1" applyAlignment="1">
      <alignment horizontal="left" shrinkToFit="1"/>
    </xf>
    <xf numFmtId="0" fontId="3" fillId="0" borderId="20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7" fillId="5" borderId="6" xfId="0" applyFont="1" applyFill="1" applyBorder="1" applyAlignment="1">
      <alignment horizontal="center" vertical="center" wrapText="1" shrinkToFit="1"/>
    </xf>
    <xf numFmtId="0" fontId="7" fillId="5" borderId="35" xfId="0" applyFont="1" applyFill="1" applyBorder="1" applyAlignment="1">
      <alignment horizontal="center" vertical="center" wrapText="1" shrinkToFit="1"/>
    </xf>
    <xf numFmtId="0" fontId="9" fillId="11" borderId="0" xfId="0" applyFont="1" applyFill="1" applyAlignment="1">
      <alignment horizontal="center" vertical="center" shrinkToFit="1"/>
    </xf>
    <xf numFmtId="20" fontId="3" fillId="0" borderId="53" xfId="0" applyNumberFormat="1" applyFont="1" applyBorder="1" applyAlignment="1">
      <alignment horizontal="left" shrinkToFit="1"/>
    </xf>
    <xf numFmtId="20" fontId="3" fillId="0" borderId="54" xfId="0" applyNumberFormat="1" applyFont="1" applyBorder="1" applyAlignment="1">
      <alignment horizontal="left" shrinkToFi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7" fillId="5" borderId="44" xfId="0" applyFont="1" applyFill="1" applyBorder="1" applyAlignment="1">
      <alignment horizontal="center" shrinkToFit="1"/>
    </xf>
    <xf numFmtId="0" fontId="7" fillId="5" borderId="56" xfId="0" applyFont="1" applyFill="1" applyBorder="1" applyAlignment="1">
      <alignment horizontal="center" shrinkToFit="1"/>
    </xf>
    <xf numFmtId="0" fontId="7" fillId="5" borderId="45" xfId="0" applyFont="1" applyFill="1" applyBorder="1" applyAlignment="1">
      <alignment horizontal="center" shrinkToFit="1"/>
    </xf>
    <xf numFmtId="0" fontId="13" fillId="0" borderId="20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9" fillId="11" borderId="21" xfId="0" applyFont="1" applyFill="1" applyBorder="1" applyAlignment="1">
      <alignment horizontal="center" vertical="center" shrinkToFit="1"/>
    </xf>
    <xf numFmtId="0" fontId="9" fillId="11" borderId="24" xfId="0" applyFont="1" applyFill="1" applyBorder="1" applyAlignment="1">
      <alignment horizontal="center" vertical="center" shrinkToFit="1"/>
    </xf>
    <xf numFmtId="0" fontId="9" fillId="11" borderId="20" xfId="0" applyFont="1" applyFill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top" wrapText="1" shrinkToFit="1"/>
    </xf>
    <xf numFmtId="0" fontId="21" fillId="0" borderId="37" xfId="0" applyFont="1" applyBorder="1" applyAlignment="1">
      <alignment horizontal="center" vertical="top" wrapText="1" shrinkToFit="1"/>
    </xf>
    <xf numFmtId="0" fontId="21" fillId="0" borderId="38" xfId="0" applyFont="1" applyBorder="1" applyAlignment="1">
      <alignment horizontal="center" vertical="top" wrapText="1" shrinkToFit="1"/>
    </xf>
    <xf numFmtId="0" fontId="21" fillId="0" borderId="41" xfId="0" applyFont="1" applyBorder="1" applyAlignment="1">
      <alignment horizontal="center" vertical="top" wrapText="1" shrinkToFit="1"/>
    </xf>
    <xf numFmtId="0" fontId="21" fillId="0" borderId="42" xfId="0" applyFont="1" applyBorder="1" applyAlignment="1">
      <alignment horizontal="center" vertical="top" wrapText="1" shrinkToFit="1"/>
    </xf>
    <xf numFmtId="0" fontId="21" fillId="0" borderId="43" xfId="0" applyFont="1" applyBorder="1" applyAlignment="1">
      <alignment horizontal="center" vertical="top" wrapText="1" shrinkToFit="1"/>
    </xf>
    <xf numFmtId="0" fontId="3" fillId="0" borderId="36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wrapText="1" shrinkToFit="1"/>
    </xf>
    <xf numFmtId="0" fontId="7" fillId="6" borderId="44" xfId="0" applyFont="1" applyFill="1" applyBorder="1" applyAlignment="1">
      <alignment horizontal="center" shrinkToFit="1"/>
    </xf>
    <xf numFmtId="0" fontId="7" fillId="6" borderId="56" xfId="0" applyFont="1" applyFill="1" applyBorder="1" applyAlignment="1">
      <alignment horizontal="center" shrinkToFit="1"/>
    </xf>
    <xf numFmtId="0" fontId="7" fillId="6" borderId="45" xfId="0" applyFont="1" applyFill="1" applyBorder="1" applyAlignment="1">
      <alignment horizontal="center" shrinkToFit="1"/>
    </xf>
    <xf numFmtId="0" fontId="0" fillId="0" borderId="2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4" fillId="0" borderId="0" xfId="0" applyFont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wrapText="1"/>
    </xf>
    <xf numFmtId="0" fontId="30" fillId="14" borderId="1" xfId="0" applyFont="1" applyFill="1" applyBorder="1" applyAlignment="1">
      <alignment horizontal="center" shrinkToFit="1"/>
    </xf>
    <xf numFmtId="0" fontId="35" fillId="12" borderId="1" xfId="0" applyFont="1" applyFill="1" applyBorder="1" applyAlignment="1">
      <alignment horizontal="center" shrinkToFit="1"/>
    </xf>
    <xf numFmtId="0" fontId="21" fillId="12" borderId="1" xfId="0" applyFont="1" applyFill="1" applyBorder="1" applyAlignment="1">
      <alignment horizontal="center" shrinkToFit="1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judo-quebec.qc.ca/nos-activites/tournois/resultats/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judo-quebec.qc.ca/nos-activites/tournois/resultats/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judo-quebec.qc.ca/nos-activites/tournois/resultats/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judo-quebec.qc.ca/nos-activites/tournois/resultats/" TargetMode="External"/><Relationship Id="rId1" Type="http://schemas.openxmlformats.org/officeDocument/2006/relationships/hyperlink" Target="http://www.judo-quebec.qc.ca/images/doc/Procedures_Selection_SR_2014-2015.doc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W152"/>
  <sheetViews>
    <sheetView zoomScaleNormal="100" workbookViewId="0">
      <selection activeCell="A108" sqref="A108"/>
    </sheetView>
  </sheetViews>
  <sheetFormatPr baseColWidth="10" defaultColWidth="11.42578125" defaultRowHeight="12.75" x14ac:dyDescent="0.2"/>
  <cols>
    <col min="1" max="1" width="4.140625" style="769" customWidth="1"/>
    <col min="2" max="3" width="20.7109375" style="768" customWidth="1"/>
    <col min="4" max="4" width="5.7109375" style="768" bestFit="1" customWidth="1"/>
    <col min="5" max="5" width="20.7109375" style="889" customWidth="1"/>
    <col min="6" max="6" width="8.7109375" style="768" bestFit="1" customWidth="1"/>
    <col min="7" max="7" width="10.7109375" style="891" customWidth="1"/>
    <col min="8" max="13" width="10.7109375" style="768" customWidth="1"/>
    <col min="14" max="14" width="10.140625" style="768" bestFit="1" customWidth="1"/>
    <col min="15" max="15" width="8" style="768" customWidth="1"/>
    <col min="16" max="16" width="16.140625" style="767" customWidth="1"/>
    <col min="17" max="17" width="21.5703125" style="768" bestFit="1" customWidth="1"/>
    <col min="18" max="16384" width="11.42578125" style="768"/>
  </cols>
  <sheetData>
    <row r="1" spans="1:16" ht="12.75" customHeight="1" x14ac:dyDescent="0.4">
      <c r="A1" s="1141" t="s">
        <v>1070</v>
      </c>
      <c r="B1" s="1141"/>
      <c r="C1" s="1141"/>
      <c r="D1" s="1141"/>
      <c r="E1" s="1141"/>
      <c r="F1" s="1141"/>
      <c r="G1" s="1141"/>
      <c r="H1" s="1141"/>
      <c r="I1" s="1141"/>
      <c r="J1" s="1141"/>
      <c r="K1" s="1141"/>
      <c r="L1" s="1141"/>
      <c r="M1" s="1141"/>
      <c r="N1" s="1142"/>
      <c r="O1" s="766"/>
    </row>
    <row r="2" spans="1:16" ht="12.75" customHeight="1" x14ac:dyDescent="0.4">
      <c r="A2" s="1141"/>
      <c r="B2" s="1141"/>
      <c r="C2" s="1141"/>
      <c r="D2" s="1141"/>
      <c r="E2" s="1141"/>
      <c r="F2" s="1141"/>
      <c r="G2" s="1141"/>
      <c r="H2" s="1141"/>
      <c r="I2" s="1141"/>
      <c r="J2" s="1141"/>
      <c r="K2" s="1141"/>
      <c r="L2" s="1141"/>
      <c r="M2" s="1141"/>
      <c r="N2" s="1142"/>
      <c r="O2" s="766"/>
    </row>
    <row r="3" spans="1:16" x14ac:dyDescent="0.2">
      <c r="B3" s="770"/>
      <c r="C3" s="770"/>
      <c r="D3" s="770"/>
      <c r="E3" s="771"/>
      <c r="F3" s="770"/>
      <c r="G3" s="772"/>
      <c r="H3" s="770"/>
      <c r="I3" s="770"/>
      <c r="J3" s="770"/>
      <c r="K3" s="770"/>
      <c r="L3" s="770"/>
      <c r="M3" s="770"/>
      <c r="N3" s="773"/>
      <c r="O3" s="770"/>
    </row>
    <row r="4" spans="1:16" x14ac:dyDescent="0.2">
      <c r="B4" s="774"/>
      <c r="C4" s="1143" t="s">
        <v>1</v>
      </c>
      <c r="D4" s="1143"/>
      <c r="E4" s="1143"/>
      <c r="F4" s="775"/>
      <c r="G4" s="776"/>
      <c r="H4" s="777"/>
      <c r="I4" s="767"/>
      <c r="J4" s="767"/>
      <c r="K4" s="767"/>
      <c r="L4" s="778" t="s">
        <v>379</v>
      </c>
      <c r="M4" s="779">
        <v>43554</v>
      </c>
      <c r="N4" s="904"/>
    </row>
    <row r="5" spans="1:16" x14ac:dyDescent="0.2">
      <c r="B5" s="780"/>
      <c r="C5" s="781" t="s">
        <v>534</v>
      </c>
      <c r="D5" s="782"/>
      <c r="E5" s="782"/>
      <c r="F5" s="783"/>
      <c r="G5" s="776"/>
      <c r="H5" s="778"/>
      <c r="J5" s="784"/>
      <c r="K5" s="784"/>
      <c r="L5" s="770"/>
      <c r="M5" s="770"/>
      <c r="N5" s="784"/>
      <c r="O5" s="784"/>
    </row>
    <row r="6" spans="1:16" x14ac:dyDescent="0.2">
      <c r="B6" s="781"/>
      <c r="C6" s="781"/>
      <c r="D6" s="781"/>
      <c r="E6" s="771"/>
      <c r="F6" s="770"/>
      <c r="G6" s="776"/>
      <c r="H6" s="770"/>
      <c r="I6" s="770"/>
      <c r="J6" s="770"/>
      <c r="K6" s="770"/>
      <c r="L6" s="770"/>
      <c r="M6" s="770"/>
      <c r="N6" s="770"/>
      <c r="O6" s="770"/>
    </row>
    <row r="7" spans="1:16" x14ac:dyDescent="0.2">
      <c r="A7" s="785"/>
      <c r="B7" s="786" t="s">
        <v>4</v>
      </c>
      <c r="C7" s="786" t="s">
        <v>5</v>
      </c>
      <c r="D7" s="786" t="s">
        <v>1649</v>
      </c>
      <c r="E7" s="786" t="s">
        <v>6</v>
      </c>
      <c r="F7" s="786" t="s">
        <v>9</v>
      </c>
      <c r="G7" s="787" t="s">
        <v>429</v>
      </c>
      <c r="H7" s="788" t="s">
        <v>176</v>
      </c>
      <c r="I7" s="789" t="s">
        <v>430</v>
      </c>
      <c r="J7" s="789" t="s">
        <v>431</v>
      </c>
      <c r="K7" s="789" t="s">
        <v>432</v>
      </c>
      <c r="L7" s="789" t="s">
        <v>433</v>
      </c>
      <c r="M7" s="786" t="s">
        <v>99</v>
      </c>
      <c r="N7" s="786" t="s">
        <v>7</v>
      </c>
      <c r="O7" s="786" t="s">
        <v>1267</v>
      </c>
      <c r="P7" s="786" t="s">
        <v>1268</v>
      </c>
    </row>
    <row r="8" spans="1:16" x14ac:dyDescent="0.2">
      <c r="A8" s="785"/>
      <c r="B8" s="790"/>
      <c r="C8" s="791"/>
      <c r="D8" s="786"/>
      <c r="E8" s="786" t="s">
        <v>100</v>
      </c>
      <c r="F8" s="786" t="s">
        <v>101</v>
      </c>
      <c r="G8" s="787" t="s">
        <v>541</v>
      </c>
      <c r="H8" s="792" t="s">
        <v>541</v>
      </c>
      <c r="I8" s="789" t="s">
        <v>541</v>
      </c>
      <c r="J8" s="789" t="s">
        <v>541</v>
      </c>
      <c r="K8" s="789" t="s">
        <v>541</v>
      </c>
      <c r="L8" s="789" t="s">
        <v>541</v>
      </c>
      <c r="M8" s="792" t="s">
        <v>541</v>
      </c>
      <c r="N8" s="793" t="s">
        <v>541</v>
      </c>
      <c r="O8" s="793"/>
      <c r="P8" s="786"/>
    </row>
    <row r="9" spans="1:16" x14ac:dyDescent="0.2">
      <c r="A9" s="1005">
        <v>1</v>
      </c>
      <c r="B9" s="794" t="s">
        <v>908</v>
      </c>
      <c r="C9" s="795" t="s">
        <v>1144</v>
      </c>
      <c r="D9" s="794">
        <v>2007</v>
      </c>
      <c r="E9" s="796" t="s">
        <v>136</v>
      </c>
      <c r="F9" s="797">
        <v>-32</v>
      </c>
      <c r="G9" s="798">
        <v>200</v>
      </c>
      <c r="H9" s="797">
        <v>0</v>
      </c>
      <c r="I9" s="799">
        <v>0</v>
      </c>
      <c r="J9" s="800"/>
      <c r="K9" s="800"/>
      <c r="L9" s="800"/>
      <c r="M9" s="808">
        <f>400/2</f>
        <v>200</v>
      </c>
      <c r="N9" s="801">
        <f>G9+H9+I9+J9+K9+L9</f>
        <v>200</v>
      </c>
      <c r="O9" s="802"/>
      <c r="P9" s="800"/>
    </row>
    <row r="10" spans="1:16" x14ac:dyDescent="0.2">
      <c r="A10" s="803"/>
      <c r="B10" s="804" t="s">
        <v>1145</v>
      </c>
      <c r="C10" s="804" t="s">
        <v>439</v>
      </c>
      <c r="D10" s="805">
        <v>2007</v>
      </c>
      <c r="E10" s="806" t="s">
        <v>54</v>
      </c>
      <c r="F10" s="806"/>
      <c r="G10" s="807">
        <v>0</v>
      </c>
      <c r="H10" s="808"/>
      <c r="I10" s="809"/>
      <c r="J10" s="809"/>
      <c r="K10" s="809"/>
      <c r="L10" s="809"/>
      <c r="M10" s="808"/>
      <c r="N10" s="810">
        <f>G10+H10+I10+J10+K10+L10</f>
        <v>0</v>
      </c>
      <c r="O10" s="808"/>
      <c r="P10" s="809"/>
    </row>
    <row r="11" spans="1:16" x14ac:dyDescent="0.2">
      <c r="A11" s="811"/>
      <c r="B11" s="812"/>
      <c r="C11" s="813"/>
      <c r="D11" s="813"/>
      <c r="E11" s="814"/>
      <c r="F11" s="815"/>
      <c r="G11" s="816"/>
      <c r="H11" s="817"/>
      <c r="I11" s="814"/>
      <c r="J11" s="814"/>
      <c r="K11" s="814"/>
      <c r="L11" s="814"/>
      <c r="M11" s="817"/>
      <c r="N11" s="814"/>
      <c r="O11" s="814"/>
      <c r="P11" s="814"/>
    </row>
    <row r="12" spans="1:16" x14ac:dyDescent="0.2">
      <c r="A12" s="818">
        <v>1</v>
      </c>
      <c r="B12" s="804" t="s">
        <v>565</v>
      </c>
      <c r="C12" s="805" t="s">
        <v>312</v>
      </c>
      <c r="D12" s="805">
        <v>2007</v>
      </c>
      <c r="E12" s="819" t="s">
        <v>184</v>
      </c>
      <c r="F12" s="820" t="s">
        <v>582</v>
      </c>
      <c r="G12" s="821">
        <v>200</v>
      </c>
      <c r="H12" s="822">
        <v>325</v>
      </c>
      <c r="I12" s="823"/>
      <c r="J12" s="823"/>
      <c r="K12" s="823"/>
      <c r="L12" s="823">
        <v>200</v>
      </c>
      <c r="M12" s="822"/>
      <c r="N12" s="822">
        <f>IF((ISBLANK(G12)+ISBLANK(I12)+ISBLANK(#REF!)+ISBLANK(J12)+ISBLANK(K12)+ISBLANK(L12)+ISBLANK(M12))&lt;8,IF(ISNUMBER(LARGE((G12,I12,J12,K12,L12),1)),LARGE((G12,I12,J12,K12,L12),1),0)+IF(ISNUMBER(LARGE((G12,I12,J12,K12,L12),2)),LARGE((G12,I12,J12,K12,L12),2),0)+H12+M12,"")</f>
        <v>725</v>
      </c>
      <c r="O12" s="822"/>
      <c r="P12" s="824"/>
    </row>
    <row r="13" spans="1:16" x14ac:dyDescent="0.2">
      <c r="A13" s="968">
        <v>2</v>
      </c>
      <c r="B13" s="804" t="s">
        <v>908</v>
      </c>
      <c r="C13" s="805" t="s">
        <v>1144</v>
      </c>
      <c r="D13" s="805">
        <v>2007</v>
      </c>
      <c r="E13" s="806" t="s">
        <v>136</v>
      </c>
      <c r="F13" s="805">
        <v>-36</v>
      </c>
      <c r="G13" s="830">
        <v>200</v>
      </c>
      <c r="H13" s="858">
        <v>0</v>
      </c>
      <c r="I13" s="796"/>
      <c r="J13" s="796"/>
      <c r="K13" s="796"/>
      <c r="L13" s="796"/>
      <c r="M13" s="858">
        <v>400</v>
      </c>
      <c r="N13" s="822">
        <f>IF((ISBLANK(G13)+ISBLANK(I13)+ISBLANK(#REF!)+ISBLANK(J13)+ISBLANK(K13)+ISBLANK(L13)+ISBLANK(M13))&lt;8,IF(ISNUMBER(LARGE((G13,I13,J13,K13,L13),1)),LARGE((G13,I13,J13,K13,L13),1),0)+IF(ISNUMBER(LARGE((G13,I13,J13,K13,L13),2)),LARGE((G13,I13,J13,K13,L13),2),0)+H13+M13,"")</f>
        <v>600</v>
      </c>
      <c r="O13" s="969"/>
      <c r="P13" s="860"/>
    </row>
    <row r="14" spans="1:16" x14ac:dyDescent="0.2">
      <c r="A14" s="825"/>
      <c r="B14" s="804" t="s">
        <v>1165</v>
      </c>
      <c r="C14" s="805" t="s">
        <v>1162</v>
      </c>
      <c r="D14" s="805">
        <v>2007</v>
      </c>
      <c r="E14" s="819" t="s">
        <v>74</v>
      </c>
      <c r="F14" s="820" t="s">
        <v>582</v>
      </c>
      <c r="G14" s="810">
        <v>162.5</v>
      </c>
      <c r="H14" s="826">
        <v>400</v>
      </c>
      <c r="I14" s="810"/>
      <c r="J14" s="810"/>
      <c r="K14" s="810">
        <v>0</v>
      </c>
      <c r="L14" s="810"/>
      <c r="M14" s="826"/>
      <c r="N14" s="826">
        <f>IF((ISBLANK(G14)+ISBLANK(I14)+ISBLANK(#REF!)+ISBLANK(J14)+ISBLANK(K14)+ISBLANK(L14)+ISBLANK(M14))&lt;8,IF(ISNUMBER(LARGE((G14,I14,J14,K14,L14),1)),LARGE((G14,I14,J14,K14,L14),1),0)+IF(ISNUMBER(LARGE((G14,I14,J14,K14,L14),2)),LARGE((G14,I14,J14,K14,L14),2),0)+H14+M14,"")</f>
        <v>562.5</v>
      </c>
      <c r="O14" s="826" t="s">
        <v>1269</v>
      </c>
      <c r="P14" s="809" t="s">
        <v>1482</v>
      </c>
    </row>
    <row r="15" spans="1:16" x14ac:dyDescent="0.2">
      <c r="A15" s="818">
        <v>3</v>
      </c>
      <c r="B15" s="823" t="s">
        <v>29</v>
      </c>
      <c r="C15" s="823" t="s">
        <v>33</v>
      </c>
      <c r="D15" s="823">
        <v>2006</v>
      </c>
      <c r="E15" s="828" t="s">
        <v>15</v>
      </c>
      <c r="F15" s="829" t="s">
        <v>582</v>
      </c>
      <c r="G15" s="823"/>
      <c r="H15" s="822">
        <v>250</v>
      </c>
      <c r="I15" s="823"/>
      <c r="J15" s="823">
        <v>0</v>
      </c>
      <c r="K15" s="823">
        <v>200</v>
      </c>
      <c r="L15" s="823"/>
      <c r="M15" s="822"/>
      <c r="N15" s="822">
        <f>IF((ISBLANK(G15)+ISBLANK(I15)+ISBLANK(#REF!)+ISBLANK(J15)+ISBLANK(K15)+ISBLANK(L15)+ISBLANK(M15))&lt;8,IF(ISNUMBER(LARGE((G15,I15,J15,K15,L15),1)),LARGE((G15,I15,J15,K15,L15),1),0)+IF(ISNUMBER(LARGE((G15,I15,J15,K15,L15),2)),LARGE((G15,I15,J15,K15,L15),2),0)+H15+M15,"")</f>
        <v>450</v>
      </c>
      <c r="O15" s="822"/>
      <c r="P15" s="824"/>
    </row>
    <row r="16" spans="1:16" x14ac:dyDescent="0.2">
      <c r="A16" s="831">
        <v>4</v>
      </c>
      <c r="B16" s="804" t="s">
        <v>1145</v>
      </c>
      <c r="C16" s="805" t="s">
        <v>439</v>
      </c>
      <c r="D16" s="805">
        <v>2007</v>
      </c>
      <c r="E16" s="806" t="s">
        <v>54</v>
      </c>
      <c r="F16" s="832">
        <v>-36</v>
      </c>
      <c r="G16" s="807">
        <v>0</v>
      </c>
      <c r="H16" s="808"/>
      <c r="I16" s="809"/>
      <c r="J16" s="809"/>
      <c r="K16" s="833">
        <v>0</v>
      </c>
      <c r="L16" s="834">
        <v>162.5</v>
      </c>
      <c r="M16" s="799">
        <v>0</v>
      </c>
      <c r="N16" s="822">
        <f>IF((ISBLANK(G16)+ISBLANK(I16)+ISBLANK(#REF!)+ISBLANK(J16)+ISBLANK(K16)+ISBLANK(L16)+ISBLANK(M16))&lt;8,IF(ISNUMBER(LARGE((G16,I16,J16,K16,L16),1)),LARGE((G16,I16,J16,K16,L16),1),0)+IF(ISNUMBER(LARGE((G16,I16,J16,K16,L16),2)),LARGE((G16,I16,J16,K16,L16),2),0)+H16+M16,"")</f>
        <v>162.5</v>
      </c>
      <c r="O16" s="799"/>
      <c r="P16" s="800"/>
    </row>
    <row r="17" spans="1:6003" x14ac:dyDescent="0.2">
      <c r="A17" s="835"/>
      <c r="B17" s="804" t="s">
        <v>1163</v>
      </c>
      <c r="C17" s="804" t="s">
        <v>1164</v>
      </c>
      <c r="D17" s="805">
        <v>2007</v>
      </c>
      <c r="E17" s="819" t="s">
        <v>186</v>
      </c>
      <c r="F17" s="820" t="s">
        <v>582</v>
      </c>
      <c r="G17" s="821">
        <v>0</v>
      </c>
      <c r="H17" s="822"/>
      <c r="I17" s="823"/>
      <c r="J17" s="823"/>
      <c r="K17" s="823"/>
      <c r="L17" s="823"/>
      <c r="M17" s="822"/>
      <c r="N17" s="822">
        <f>IF((ISBLANK(G17)+ISBLANK(I17)+ISBLANK(#REF!)+ISBLANK(J17)+ISBLANK(K17)+ISBLANK(L17)+ISBLANK(M17))&lt;8,IF(ISNUMBER(LARGE((G17,I17,J17,K17,L17),1)),LARGE((G17,I17,J17,K17,L17),1),0)+IF(ISNUMBER(LARGE((G17,I17,J17,K17,L17),2)),LARGE((G17,I17,J17,K17,L17),2),0)+H17+M17,"")</f>
        <v>0</v>
      </c>
      <c r="O17" s="822"/>
      <c r="P17" s="824"/>
    </row>
    <row r="18" spans="1:6003" x14ac:dyDescent="0.2">
      <c r="A18" s="835"/>
      <c r="B18" s="804" t="s">
        <v>1651</v>
      </c>
      <c r="C18" s="804" t="s">
        <v>1093</v>
      </c>
      <c r="D18" s="805">
        <v>2007</v>
      </c>
      <c r="E18" s="819" t="s">
        <v>214</v>
      </c>
      <c r="F18" s="820" t="s">
        <v>582</v>
      </c>
      <c r="G18" s="821"/>
      <c r="H18" s="822"/>
      <c r="I18" s="823"/>
      <c r="J18" s="823"/>
      <c r="K18" s="823"/>
      <c r="L18" s="823">
        <v>0</v>
      </c>
      <c r="M18" s="822"/>
      <c r="N18" s="822">
        <f>IF((ISBLANK(G18)+ISBLANK(I18)+ISBLANK(#REF!)+ISBLANK(J18)+ISBLANK(K18)+ISBLANK(L18)+ISBLANK(M18))&lt;8,IF(ISNUMBER(LARGE((G18,I18,J18,K18,L18),1)),LARGE((G18,I18,J18,K18,L18),1),0)+IF(ISNUMBER(LARGE((G18,I18,J18,K18,L18),2)),LARGE((G18,I18,J18,K18,L18),2),0)+H18+M18,"")</f>
        <v>0</v>
      </c>
      <c r="O18" s="822"/>
      <c r="P18" s="824"/>
    </row>
    <row r="19" spans="1:6003" x14ac:dyDescent="0.2">
      <c r="A19" s="836"/>
      <c r="B19" s="837"/>
      <c r="C19" s="838"/>
      <c r="D19" s="838"/>
      <c r="E19" s="839"/>
      <c r="F19" s="838"/>
      <c r="G19" s="840"/>
      <c r="H19" s="838"/>
      <c r="I19" s="838"/>
      <c r="J19" s="838"/>
      <c r="K19" s="838"/>
      <c r="L19" s="838"/>
      <c r="M19" s="838"/>
      <c r="N19" s="841">
        <f>IF((ISBLANK(G19)+ISBLANK(I19)+ISBLANK(#REF!)+ISBLANK(J19)+ISBLANK(K19)+ISBLANK(L19)+ISBLANK(M19))&lt;8,IF(ISNUMBER(LARGE((G19,I19,J19,K19,L19),1)),LARGE((G19,I19,J19,K19,L19),1),0)+IF(ISNUMBER(LARGE((G19,I19,J19,K19,L19),2)),LARGE((G19,I19,J19,K19,L19),2),0)+H19+M19,"")</f>
        <v>0</v>
      </c>
      <c r="O19" s="841"/>
      <c r="P19" s="839"/>
    </row>
    <row r="20" spans="1:6003" ht="13.5" customHeight="1" x14ac:dyDescent="0.2">
      <c r="A20" s="854">
        <v>1</v>
      </c>
      <c r="B20" s="804" t="s">
        <v>1165</v>
      </c>
      <c r="C20" s="805" t="s">
        <v>1162</v>
      </c>
      <c r="D20" s="805">
        <v>2007</v>
      </c>
      <c r="E20" s="819" t="s">
        <v>74</v>
      </c>
      <c r="F20" s="820" t="s">
        <v>147</v>
      </c>
      <c r="G20" s="810">
        <f>162.5/2</f>
        <v>81.25</v>
      </c>
      <c r="H20" s="826">
        <f>400/2</f>
        <v>200</v>
      </c>
      <c r="I20" s="810"/>
      <c r="J20" s="810"/>
      <c r="K20" s="810">
        <v>0</v>
      </c>
      <c r="L20" s="810"/>
      <c r="M20" s="857">
        <v>400</v>
      </c>
      <c r="N20" s="857">
        <f>IF((ISBLANK(G20)+ISBLANK(I20)+ISBLANK(#REF!)+ISBLANK(J20)+ISBLANK(K20)+ISBLANK(L20)+ISBLANK(M20))&lt;8,IF(ISNUMBER(LARGE((G20,I20,J20,K20,L20),1)),LARGE((G20,I20,J20,K20,L20),1),0)+IF(ISNUMBER(LARGE((G20,I20,J20,K20,L20),2)),LARGE((G20,I20,J20,K20,L20),2),0)+H20+M20,"")</f>
        <v>681.25</v>
      </c>
      <c r="O20" s="857" t="s">
        <v>1269</v>
      </c>
      <c r="P20" s="860" t="s">
        <v>1482</v>
      </c>
    </row>
    <row r="21" spans="1:6003" ht="13.5" customHeight="1" x14ac:dyDescent="0.2">
      <c r="A21" s="818">
        <v>2</v>
      </c>
      <c r="B21" s="804" t="s">
        <v>1167</v>
      </c>
      <c r="C21" s="805" t="s">
        <v>1168</v>
      </c>
      <c r="D21" s="805">
        <v>2007</v>
      </c>
      <c r="E21" s="819" t="s">
        <v>184</v>
      </c>
      <c r="F21" s="820" t="s">
        <v>156</v>
      </c>
      <c r="G21" s="821">
        <v>200</v>
      </c>
      <c r="H21" s="822"/>
      <c r="I21" s="823"/>
      <c r="J21" s="823"/>
      <c r="K21" s="823"/>
      <c r="L21" s="823"/>
      <c r="M21" s="822"/>
      <c r="N21" s="822">
        <f>IF((ISBLANK(G21)+ISBLANK(I21)+ISBLANK(#REF!)+ISBLANK(J21)+ISBLANK(K21)+ISBLANK(L21)+ISBLANK(M21))&lt;8,IF(ISNUMBER(LARGE((G21,I21,J21,K21,L21),1)),LARGE((G21,I21,J21,K21,L21),1),0)+IF(ISNUMBER(LARGE((G21,I21,J21,K21,L21),2)),LARGE((G21,I21,J21,K21,L21),2),0)+I30+M21,"")</f>
        <v>200</v>
      </c>
      <c r="O21" s="822"/>
      <c r="P21" s="824"/>
    </row>
    <row r="22" spans="1:6003" ht="13.5" customHeight="1" x14ac:dyDescent="0.2">
      <c r="A22" s="818"/>
      <c r="B22" s="804" t="s">
        <v>1165</v>
      </c>
      <c r="C22" s="805" t="s">
        <v>1166</v>
      </c>
      <c r="D22" s="805">
        <v>2007</v>
      </c>
      <c r="E22" s="819" t="s">
        <v>74</v>
      </c>
      <c r="F22" s="820" t="s">
        <v>156</v>
      </c>
      <c r="G22" s="821">
        <v>0</v>
      </c>
      <c r="H22" s="822"/>
      <c r="I22" s="823"/>
      <c r="J22" s="823"/>
      <c r="K22" s="823"/>
      <c r="L22" s="823"/>
      <c r="M22" s="822">
        <v>0</v>
      </c>
      <c r="N22" s="822">
        <f>IF((ISBLANK(G22)+ISBLANK(I22)+ISBLANK(#REF!)+ISBLANK(J22)+ISBLANK(K22)+ISBLANK(L22)+ISBLANK(M22))&lt;8,IF(ISNUMBER(LARGE((G22,I22,J22,K22,L22),1)),LARGE((G22,I22,J22,K22,L22),1),0)+IF(ISNUMBER(LARGE((G22,I22,J22,K22,L22),2)),LARGE((G22,I22,J22,K22,L22),2),0)+Feuil1!I3+M22,"")</f>
        <v>0</v>
      </c>
      <c r="O22" s="822" t="s">
        <v>1269</v>
      </c>
      <c r="P22" s="824" t="s">
        <v>1482</v>
      </c>
    </row>
    <row r="23" spans="1:6003" ht="13.5" customHeight="1" x14ac:dyDescent="0.2">
      <c r="A23" s="842"/>
      <c r="B23" s="843" t="s">
        <v>512</v>
      </c>
      <c r="C23" s="833" t="s">
        <v>33</v>
      </c>
      <c r="D23" s="833"/>
      <c r="E23" s="799" t="s">
        <v>68</v>
      </c>
      <c r="F23" s="844" t="s">
        <v>156</v>
      </c>
      <c r="G23" s="798"/>
      <c r="H23" s="845"/>
      <c r="I23" s="833">
        <v>0</v>
      </c>
      <c r="J23" s="833"/>
      <c r="K23" s="833"/>
      <c r="L23" s="833"/>
      <c r="M23" s="845"/>
      <c r="N23" s="822">
        <f>IF((ISBLANK(G23)+ISBLANK(I23)+ISBLANK(#REF!)+ISBLANK(J23)+ISBLANK(K23)+ISBLANK(L23)+ISBLANK(M23))&lt;8,IF(ISNUMBER(LARGE((G23,I23,J23,K23,L23),1)),LARGE((G23,I23,J23,K23,L23),1),0)+IF(ISNUMBER(LARGE((G23,I23,J23,K23,L23),2)),LARGE((G23,I23,J23,K23,L23),2),0)+Feuil1!I4+M23,"")</f>
        <v>0</v>
      </c>
      <c r="O23" s="845"/>
      <c r="P23" s="800"/>
    </row>
    <row r="24" spans="1:6003" x14ac:dyDescent="0.2">
      <c r="A24" s="836"/>
      <c r="B24" s="846"/>
      <c r="C24" s="847"/>
      <c r="D24" s="847"/>
      <c r="E24" s="848"/>
      <c r="F24" s="847"/>
      <c r="G24" s="849"/>
      <c r="H24" s="847"/>
      <c r="I24" s="847"/>
      <c r="J24" s="847"/>
      <c r="K24" s="847"/>
      <c r="L24" s="847"/>
      <c r="M24" s="847"/>
      <c r="N24" s="841">
        <f>IF((ISBLANK(G24)+ISBLANK(I24)+ISBLANK(#REF!)+ISBLANK(J24)+ISBLANK(K24)+ISBLANK(L24)+ISBLANK(M24))&lt;8,IF(ISNUMBER(LARGE((G24,I24,J24,K24,L24),1)),LARGE((G24,I24,J24,K24,L24),1),0)+IF(ISNUMBER(LARGE((G24,I24,J24,K24,L24),2)),LARGE((G24,I24,J24,K24,L24),2),0)+H24+M24,"")</f>
        <v>0</v>
      </c>
      <c r="O24" s="841"/>
      <c r="P24" s="848"/>
    </row>
    <row r="25" spans="1:6003" s="853" customFormat="1" x14ac:dyDescent="0.2">
      <c r="A25" s="854">
        <v>1</v>
      </c>
      <c r="B25" s="795" t="s">
        <v>849</v>
      </c>
      <c r="C25" s="794" t="s">
        <v>1324</v>
      </c>
      <c r="D25" s="794">
        <v>2006</v>
      </c>
      <c r="E25" s="797" t="s">
        <v>91</v>
      </c>
      <c r="F25" s="855" t="s">
        <v>147</v>
      </c>
      <c r="G25" s="856"/>
      <c r="H25" s="857">
        <v>250</v>
      </c>
      <c r="I25" s="858">
        <v>200</v>
      </c>
      <c r="J25" s="794">
        <f>162.5/2</f>
        <v>81.25</v>
      </c>
      <c r="K25" s="858"/>
      <c r="L25" s="858"/>
      <c r="M25" s="857"/>
      <c r="N25" s="859">
        <f>G25+H25+I25+J25</f>
        <v>531.25</v>
      </c>
      <c r="O25" s="851" t="s">
        <v>1269</v>
      </c>
      <c r="P25" s="860" t="s">
        <v>1281</v>
      </c>
      <c r="Q25" s="768"/>
      <c r="R25" s="768"/>
      <c r="S25" s="768"/>
      <c r="T25" s="768"/>
      <c r="U25" s="768"/>
      <c r="V25" s="768"/>
      <c r="W25" s="768"/>
      <c r="X25" s="768"/>
      <c r="Y25" s="768"/>
      <c r="Z25" s="768"/>
      <c r="AA25" s="768"/>
      <c r="AB25" s="768"/>
      <c r="AC25" s="768"/>
      <c r="AD25" s="768"/>
      <c r="AE25" s="768"/>
      <c r="AF25" s="768"/>
      <c r="AG25" s="768"/>
      <c r="AH25" s="768"/>
      <c r="AI25" s="768"/>
      <c r="AJ25" s="768"/>
      <c r="AK25" s="768"/>
      <c r="AL25" s="768"/>
      <c r="AM25" s="768"/>
      <c r="AN25" s="768"/>
      <c r="AO25" s="768"/>
      <c r="AP25" s="768"/>
      <c r="AQ25" s="768"/>
      <c r="AR25" s="768"/>
      <c r="AS25" s="768"/>
      <c r="AT25" s="768"/>
      <c r="AU25" s="768"/>
      <c r="AV25" s="768"/>
      <c r="AW25" s="768"/>
      <c r="AX25" s="768"/>
      <c r="AY25" s="768"/>
      <c r="AZ25" s="768"/>
      <c r="BA25" s="768"/>
      <c r="BB25" s="768"/>
      <c r="BC25" s="768"/>
      <c r="BD25" s="768"/>
      <c r="BE25" s="768"/>
      <c r="BF25" s="768"/>
      <c r="BG25" s="768"/>
      <c r="BH25" s="768"/>
      <c r="BI25" s="768"/>
      <c r="BJ25" s="768"/>
      <c r="BK25" s="768"/>
      <c r="BL25" s="768"/>
      <c r="BM25" s="768"/>
      <c r="BN25" s="768"/>
      <c r="BO25" s="768"/>
      <c r="BP25" s="768"/>
      <c r="BQ25" s="768"/>
      <c r="BR25" s="768"/>
      <c r="BS25" s="768"/>
      <c r="BT25" s="768"/>
      <c r="BU25" s="768"/>
      <c r="BV25" s="768"/>
      <c r="BW25" s="768"/>
      <c r="BX25" s="768"/>
      <c r="BY25" s="768"/>
      <c r="BZ25" s="768"/>
      <c r="CA25" s="768"/>
      <c r="CB25" s="768"/>
      <c r="CC25" s="768"/>
      <c r="CD25" s="768"/>
      <c r="CE25" s="768"/>
      <c r="CF25" s="768"/>
      <c r="CG25" s="768"/>
      <c r="CH25" s="768"/>
      <c r="CI25" s="768"/>
      <c r="CJ25" s="768"/>
      <c r="CK25" s="768"/>
      <c r="CL25" s="768"/>
      <c r="CM25" s="768"/>
      <c r="CN25" s="768"/>
      <c r="CO25" s="768"/>
      <c r="CP25" s="768"/>
      <c r="CQ25" s="768"/>
      <c r="CR25" s="768"/>
      <c r="CS25" s="768"/>
      <c r="CT25" s="768"/>
      <c r="CU25" s="768"/>
      <c r="CV25" s="768"/>
      <c r="CW25" s="768"/>
      <c r="CX25" s="768"/>
      <c r="CY25" s="768"/>
      <c r="CZ25" s="768"/>
      <c r="DA25" s="768"/>
      <c r="DB25" s="768"/>
      <c r="DC25" s="768"/>
      <c r="DD25" s="768"/>
      <c r="DE25" s="768"/>
      <c r="DF25" s="768"/>
      <c r="DG25" s="768"/>
      <c r="DH25" s="768"/>
      <c r="DI25" s="768"/>
      <c r="DJ25" s="768"/>
      <c r="DK25" s="768"/>
      <c r="DL25" s="768"/>
      <c r="DM25" s="768"/>
      <c r="DN25" s="768"/>
      <c r="DO25" s="768"/>
      <c r="DP25" s="768"/>
      <c r="DQ25" s="768"/>
      <c r="DR25" s="768"/>
      <c r="DS25" s="768"/>
      <c r="DT25" s="768"/>
      <c r="DU25" s="768"/>
      <c r="DV25" s="768"/>
      <c r="DW25" s="768"/>
      <c r="DX25" s="768"/>
      <c r="DY25" s="768"/>
      <c r="DZ25" s="768"/>
      <c r="EA25" s="768"/>
      <c r="EB25" s="768"/>
      <c r="EC25" s="768"/>
      <c r="ED25" s="768"/>
      <c r="EE25" s="768"/>
      <c r="EF25" s="768"/>
      <c r="EG25" s="768"/>
      <c r="EH25" s="768"/>
      <c r="EI25" s="768"/>
      <c r="EJ25" s="768"/>
      <c r="EK25" s="768"/>
      <c r="EL25" s="768"/>
      <c r="EM25" s="768"/>
      <c r="EN25" s="768"/>
      <c r="EO25" s="768"/>
      <c r="EP25" s="768"/>
      <c r="EQ25" s="768"/>
      <c r="ER25" s="768"/>
      <c r="ES25" s="768"/>
      <c r="ET25" s="768"/>
      <c r="EU25" s="768"/>
      <c r="EV25" s="768"/>
      <c r="EW25" s="768"/>
      <c r="EX25" s="768"/>
      <c r="EY25" s="768"/>
      <c r="EZ25" s="768"/>
      <c r="FA25" s="768"/>
      <c r="FB25" s="768"/>
      <c r="FC25" s="768"/>
      <c r="FD25" s="768"/>
      <c r="FE25" s="768"/>
      <c r="FF25" s="768"/>
      <c r="FG25" s="768"/>
      <c r="FH25" s="768"/>
      <c r="FI25" s="768"/>
      <c r="FJ25" s="768"/>
      <c r="FK25" s="768"/>
      <c r="FL25" s="768"/>
      <c r="FM25" s="768"/>
      <c r="FN25" s="768"/>
      <c r="FO25" s="768"/>
      <c r="FP25" s="768"/>
      <c r="FQ25" s="768"/>
      <c r="FR25" s="768"/>
      <c r="FS25" s="768"/>
      <c r="FT25" s="768"/>
      <c r="FU25" s="768"/>
      <c r="FV25" s="768"/>
      <c r="FW25" s="768"/>
      <c r="FX25" s="768"/>
      <c r="FY25" s="768"/>
      <c r="FZ25" s="768"/>
      <c r="GA25" s="768"/>
      <c r="GB25" s="768"/>
      <c r="GC25" s="768"/>
      <c r="GD25" s="768"/>
      <c r="GE25" s="768"/>
      <c r="GF25" s="768"/>
      <c r="GG25" s="768"/>
      <c r="GH25" s="768"/>
      <c r="GI25" s="768"/>
      <c r="GJ25" s="768"/>
      <c r="GK25" s="768"/>
      <c r="GL25" s="768"/>
      <c r="GM25" s="768"/>
      <c r="GN25" s="768"/>
      <c r="GO25" s="768"/>
      <c r="GP25" s="768"/>
      <c r="GQ25" s="768"/>
      <c r="GR25" s="768"/>
      <c r="GS25" s="768"/>
      <c r="GT25" s="768"/>
      <c r="GU25" s="768"/>
      <c r="GV25" s="768"/>
      <c r="GW25" s="768"/>
      <c r="GX25" s="768"/>
      <c r="GY25" s="768"/>
      <c r="GZ25" s="768"/>
      <c r="HA25" s="768"/>
      <c r="HB25" s="768"/>
      <c r="HC25" s="768"/>
      <c r="HD25" s="768"/>
      <c r="HE25" s="768"/>
      <c r="HF25" s="768"/>
      <c r="HG25" s="768"/>
      <c r="HH25" s="768"/>
      <c r="HI25" s="768"/>
      <c r="HJ25" s="768"/>
      <c r="HK25" s="768"/>
      <c r="HL25" s="768"/>
      <c r="HM25" s="768"/>
      <c r="HN25" s="768"/>
      <c r="HO25" s="768"/>
      <c r="HP25" s="768"/>
      <c r="HQ25" s="768"/>
      <c r="HR25" s="768"/>
      <c r="HS25" s="768"/>
      <c r="HT25" s="768"/>
      <c r="HU25" s="768"/>
      <c r="HV25" s="768"/>
      <c r="HW25" s="768"/>
      <c r="HX25" s="768"/>
      <c r="HY25" s="768"/>
      <c r="HZ25" s="768"/>
      <c r="IA25" s="768"/>
      <c r="IB25" s="768"/>
      <c r="IC25" s="768"/>
      <c r="ID25" s="768"/>
      <c r="IE25" s="768"/>
      <c r="IF25" s="768"/>
      <c r="IG25" s="768"/>
      <c r="IH25" s="768"/>
      <c r="II25" s="768"/>
      <c r="IJ25" s="768"/>
      <c r="IK25" s="768"/>
      <c r="IL25" s="768"/>
      <c r="IM25" s="768"/>
      <c r="IN25" s="768"/>
      <c r="IO25" s="768"/>
      <c r="IP25" s="768"/>
      <c r="IQ25" s="768"/>
      <c r="IR25" s="768"/>
      <c r="IS25" s="768"/>
      <c r="IT25" s="768"/>
      <c r="IU25" s="768"/>
      <c r="IV25" s="768"/>
      <c r="IW25" s="768"/>
      <c r="IX25" s="768"/>
      <c r="IY25" s="768"/>
      <c r="IZ25" s="768"/>
      <c r="JA25" s="768"/>
      <c r="JB25" s="768"/>
      <c r="JC25" s="768"/>
      <c r="JD25" s="768"/>
      <c r="JE25" s="768"/>
      <c r="JF25" s="768"/>
      <c r="JG25" s="768"/>
      <c r="JH25" s="768"/>
      <c r="JI25" s="768"/>
      <c r="JJ25" s="768"/>
      <c r="JK25" s="768"/>
      <c r="JL25" s="768"/>
      <c r="JM25" s="768"/>
      <c r="JN25" s="768"/>
      <c r="JO25" s="768"/>
      <c r="JP25" s="768"/>
      <c r="JQ25" s="768"/>
      <c r="JR25" s="768"/>
      <c r="JS25" s="768"/>
      <c r="JT25" s="768"/>
      <c r="JU25" s="768"/>
      <c r="JV25" s="768"/>
      <c r="JW25" s="768"/>
      <c r="JX25" s="768"/>
      <c r="JY25" s="768"/>
      <c r="JZ25" s="768"/>
      <c r="KA25" s="768"/>
      <c r="KB25" s="768"/>
      <c r="KC25" s="768"/>
      <c r="KD25" s="768"/>
      <c r="KE25" s="768"/>
      <c r="KF25" s="768"/>
      <c r="KG25" s="768"/>
      <c r="KH25" s="768"/>
      <c r="KI25" s="768"/>
      <c r="KJ25" s="768"/>
      <c r="KK25" s="768"/>
      <c r="KL25" s="768"/>
      <c r="KM25" s="768"/>
      <c r="KN25" s="768"/>
      <c r="KO25" s="768"/>
      <c r="KP25" s="768"/>
      <c r="KQ25" s="768"/>
      <c r="KR25" s="768"/>
      <c r="KS25" s="768"/>
      <c r="KT25" s="768"/>
      <c r="KU25" s="768"/>
      <c r="KV25" s="768"/>
      <c r="KW25" s="768"/>
      <c r="KX25" s="768"/>
      <c r="KY25" s="768"/>
      <c r="KZ25" s="768"/>
      <c r="LA25" s="768"/>
      <c r="LB25" s="768"/>
      <c r="LC25" s="768"/>
      <c r="LD25" s="768"/>
      <c r="LE25" s="768"/>
      <c r="LF25" s="768"/>
      <c r="LG25" s="768"/>
      <c r="LH25" s="768"/>
      <c r="LI25" s="768"/>
      <c r="LJ25" s="768"/>
      <c r="LK25" s="768"/>
      <c r="LL25" s="768"/>
      <c r="LM25" s="768"/>
      <c r="LN25" s="768"/>
      <c r="LO25" s="768"/>
      <c r="LP25" s="768"/>
      <c r="LQ25" s="768"/>
      <c r="LR25" s="768"/>
      <c r="LS25" s="768"/>
      <c r="LT25" s="768"/>
      <c r="LU25" s="768"/>
      <c r="LV25" s="768"/>
      <c r="LW25" s="768"/>
      <c r="LX25" s="768"/>
      <c r="LY25" s="768"/>
      <c r="LZ25" s="768"/>
      <c r="MA25" s="768"/>
      <c r="MB25" s="768"/>
      <c r="MC25" s="768"/>
      <c r="MD25" s="768"/>
      <c r="ME25" s="768"/>
      <c r="MF25" s="768"/>
      <c r="MG25" s="768"/>
      <c r="MH25" s="768"/>
      <c r="MI25" s="768"/>
      <c r="MJ25" s="768"/>
      <c r="MK25" s="768"/>
      <c r="ML25" s="768"/>
      <c r="MM25" s="768"/>
      <c r="MN25" s="768"/>
      <c r="MO25" s="768"/>
      <c r="MP25" s="768"/>
      <c r="MQ25" s="768"/>
      <c r="MR25" s="768"/>
      <c r="MS25" s="768"/>
      <c r="MT25" s="768"/>
      <c r="MU25" s="768"/>
      <c r="MV25" s="768"/>
      <c r="MW25" s="768"/>
      <c r="MX25" s="768"/>
      <c r="MY25" s="768"/>
      <c r="MZ25" s="768"/>
      <c r="NA25" s="768"/>
      <c r="NB25" s="768"/>
      <c r="NC25" s="768"/>
      <c r="ND25" s="768"/>
      <c r="NE25" s="768"/>
      <c r="NF25" s="768"/>
      <c r="NG25" s="768"/>
      <c r="NH25" s="768"/>
      <c r="NI25" s="768"/>
      <c r="NJ25" s="768"/>
      <c r="NK25" s="768"/>
      <c r="NL25" s="768"/>
      <c r="NM25" s="768"/>
      <c r="NN25" s="768"/>
      <c r="NO25" s="768"/>
      <c r="NP25" s="768"/>
      <c r="NQ25" s="768"/>
      <c r="NR25" s="768"/>
      <c r="NS25" s="768"/>
      <c r="NT25" s="768"/>
      <c r="NU25" s="768"/>
      <c r="NV25" s="768"/>
      <c r="NW25" s="768"/>
      <c r="NX25" s="768"/>
      <c r="NY25" s="768"/>
      <c r="NZ25" s="768"/>
      <c r="OA25" s="768"/>
      <c r="OB25" s="768"/>
      <c r="OC25" s="768"/>
      <c r="OD25" s="768"/>
      <c r="OE25" s="768"/>
      <c r="OF25" s="768"/>
      <c r="OG25" s="768"/>
      <c r="OH25" s="768"/>
      <c r="OI25" s="768"/>
      <c r="OJ25" s="768"/>
      <c r="OK25" s="768"/>
      <c r="OL25" s="768"/>
      <c r="OM25" s="768"/>
      <c r="ON25" s="768"/>
      <c r="OO25" s="768"/>
      <c r="OP25" s="768"/>
      <c r="OQ25" s="768"/>
      <c r="OR25" s="768"/>
      <c r="OS25" s="768"/>
      <c r="OT25" s="768"/>
      <c r="OU25" s="768"/>
      <c r="OV25" s="768"/>
      <c r="OW25" s="768"/>
      <c r="OX25" s="768"/>
      <c r="OY25" s="768"/>
      <c r="OZ25" s="768"/>
      <c r="PA25" s="768"/>
      <c r="PB25" s="768"/>
      <c r="PC25" s="768"/>
      <c r="PD25" s="768"/>
      <c r="PE25" s="768"/>
      <c r="PF25" s="768"/>
      <c r="PG25" s="768"/>
      <c r="PH25" s="768"/>
      <c r="PI25" s="768"/>
      <c r="PJ25" s="768"/>
      <c r="PK25" s="768"/>
      <c r="PL25" s="768"/>
      <c r="PM25" s="768"/>
      <c r="PN25" s="768"/>
      <c r="PO25" s="768"/>
      <c r="PP25" s="768"/>
      <c r="PQ25" s="768"/>
      <c r="PR25" s="768"/>
      <c r="PS25" s="768"/>
      <c r="PT25" s="768"/>
      <c r="PU25" s="768"/>
      <c r="PV25" s="768"/>
      <c r="PW25" s="768"/>
      <c r="PX25" s="768"/>
      <c r="PY25" s="768"/>
      <c r="PZ25" s="768"/>
      <c r="QA25" s="768"/>
      <c r="QB25" s="768"/>
      <c r="QC25" s="768"/>
      <c r="QD25" s="768"/>
      <c r="QE25" s="768"/>
      <c r="QF25" s="768"/>
      <c r="QG25" s="768"/>
      <c r="QH25" s="768"/>
      <c r="QI25" s="768"/>
      <c r="QJ25" s="768"/>
      <c r="QK25" s="768"/>
      <c r="QL25" s="768"/>
      <c r="QM25" s="768"/>
      <c r="QN25" s="768"/>
      <c r="QO25" s="768"/>
      <c r="QP25" s="768"/>
      <c r="QQ25" s="768"/>
      <c r="QR25" s="768"/>
      <c r="QS25" s="768"/>
      <c r="QT25" s="768"/>
      <c r="QU25" s="768"/>
      <c r="QV25" s="768"/>
      <c r="QW25" s="768"/>
      <c r="QX25" s="768"/>
      <c r="QY25" s="768"/>
      <c r="QZ25" s="768"/>
      <c r="RA25" s="768"/>
      <c r="RB25" s="768"/>
      <c r="RC25" s="768"/>
      <c r="RD25" s="768"/>
      <c r="RE25" s="768"/>
      <c r="RF25" s="768"/>
      <c r="RG25" s="768"/>
      <c r="RH25" s="768"/>
      <c r="RI25" s="768"/>
      <c r="RJ25" s="768"/>
      <c r="RK25" s="768"/>
      <c r="RL25" s="768"/>
      <c r="RM25" s="768"/>
      <c r="RN25" s="768"/>
      <c r="RO25" s="768"/>
      <c r="RP25" s="768"/>
      <c r="RQ25" s="768"/>
      <c r="RR25" s="768"/>
      <c r="RS25" s="768"/>
      <c r="RT25" s="768"/>
      <c r="RU25" s="768"/>
      <c r="RV25" s="768"/>
      <c r="RW25" s="768"/>
      <c r="RX25" s="768"/>
      <c r="RY25" s="768"/>
      <c r="RZ25" s="768"/>
      <c r="SA25" s="768"/>
      <c r="SB25" s="768"/>
      <c r="SC25" s="768"/>
      <c r="SD25" s="768"/>
      <c r="SE25" s="768"/>
      <c r="SF25" s="768"/>
      <c r="SG25" s="768"/>
      <c r="SH25" s="768"/>
      <c r="SI25" s="768"/>
      <c r="SJ25" s="768"/>
      <c r="SK25" s="768"/>
      <c r="SL25" s="768"/>
      <c r="SM25" s="768"/>
      <c r="SN25" s="768"/>
      <c r="SO25" s="768"/>
      <c r="SP25" s="768"/>
      <c r="SQ25" s="768"/>
      <c r="SR25" s="768"/>
      <c r="SS25" s="768"/>
      <c r="ST25" s="768"/>
      <c r="SU25" s="768"/>
      <c r="SV25" s="768"/>
      <c r="SW25" s="768"/>
      <c r="SX25" s="768"/>
      <c r="SY25" s="768"/>
      <c r="SZ25" s="768"/>
      <c r="TA25" s="768"/>
      <c r="TB25" s="768"/>
      <c r="TC25" s="768"/>
      <c r="TD25" s="768"/>
      <c r="TE25" s="768"/>
      <c r="TF25" s="768"/>
      <c r="TG25" s="768"/>
      <c r="TH25" s="768"/>
      <c r="TI25" s="768"/>
      <c r="TJ25" s="768"/>
      <c r="TK25" s="768"/>
      <c r="TL25" s="768"/>
      <c r="TM25" s="768"/>
      <c r="TN25" s="768"/>
      <c r="TO25" s="768"/>
      <c r="TP25" s="768"/>
      <c r="TQ25" s="768"/>
      <c r="TR25" s="768"/>
      <c r="TS25" s="768"/>
      <c r="TT25" s="768"/>
      <c r="TU25" s="768"/>
      <c r="TV25" s="768"/>
      <c r="TW25" s="768"/>
      <c r="TX25" s="768"/>
      <c r="TY25" s="768"/>
      <c r="TZ25" s="768"/>
      <c r="UA25" s="768"/>
      <c r="UB25" s="768"/>
      <c r="UC25" s="768"/>
      <c r="UD25" s="768"/>
      <c r="UE25" s="768"/>
      <c r="UF25" s="768"/>
      <c r="UG25" s="768"/>
      <c r="UH25" s="768"/>
      <c r="UI25" s="768"/>
      <c r="UJ25" s="768"/>
      <c r="UK25" s="768"/>
      <c r="UL25" s="768"/>
      <c r="UM25" s="768"/>
      <c r="UN25" s="768"/>
      <c r="UO25" s="768"/>
      <c r="UP25" s="768"/>
      <c r="UQ25" s="768"/>
      <c r="UR25" s="768"/>
      <c r="US25" s="768"/>
      <c r="UT25" s="768"/>
      <c r="UU25" s="768"/>
      <c r="UV25" s="768"/>
      <c r="UW25" s="768"/>
      <c r="UX25" s="768"/>
      <c r="UY25" s="768"/>
      <c r="UZ25" s="768"/>
      <c r="VA25" s="768"/>
      <c r="VB25" s="768"/>
      <c r="VC25" s="768"/>
      <c r="VD25" s="768"/>
      <c r="VE25" s="768"/>
      <c r="VF25" s="768"/>
      <c r="VG25" s="768"/>
      <c r="VH25" s="768"/>
      <c r="VI25" s="768"/>
      <c r="VJ25" s="768"/>
      <c r="VK25" s="768"/>
      <c r="VL25" s="768"/>
      <c r="VM25" s="768"/>
      <c r="VN25" s="768"/>
      <c r="VO25" s="768"/>
      <c r="VP25" s="768"/>
      <c r="VQ25" s="768"/>
      <c r="VR25" s="768"/>
      <c r="VS25" s="768"/>
      <c r="VT25" s="768"/>
      <c r="VU25" s="768"/>
      <c r="VV25" s="768"/>
      <c r="VW25" s="768"/>
      <c r="VX25" s="768"/>
      <c r="VY25" s="768"/>
      <c r="VZ25" s="768"/>
      <c r="WA25" s="768"/>
      <c r="WB25" s="768"/>
      <c r="WC25" s="768"/>
      <c r="WD25" s="768"/>
      <c r="WE25" s="768"/>
      <c r="WF25" s="768"/>
      <c r="WG25" s="768"/>
      <c r="WH25" s="768"/>
      <c r="WI25" s="768"/>
      <c r="WJ25" s="768"/>
      <c r="WK25" s="768"/>
      <c r="WL25" s="768"/>
      <c r="WM25" s="768"/>
      <c r="WN25" s="768"/>
      <c r="WO25" s="768"/>
      <c r="WP25" s="768"/>
      <c r="WQ25" s="768"/>
      <c r="WR25" s="768"/>
      <c r="WS25" s="768"/>
      <c r="WT25" s="768"/>
      <c r="WU25" s="768"/>
      <c r="WV25" s="768"/>
      <c r="WW25" s="768"/>
      <c r="WX25" s="768"/>
      <c r="WY25" s="768"/>
      <c r="WZ25" s="768"/>
      <c r="XA25" s="768"/>
      <c r="XB25" s="768"/>
      <c r="XC25" s="768"/>
      <c r="XD25" s="768"/>
      <c r="XE25" s="768"/>
      <c r="XF25" s="768"/>
      <c r="XG25" s="768"/>
      <c r="XH25" s="768"/>
      <c r="XI25" s="768"/>
      <c r="XJ25" s="768"/>
      <c r="XK25" s="768"/>
      <c r="XL25" s="768"/>
      <c r="XM25" s="768"/>
      <c r="XN25" s="768"/>
      <c r="XO25" s="768"/>
      <c r="XP25" s="768"/>
      <c r="XQ25" s="768"/>
      <c r="XR25" s="768"/>
      <c r="XS25" s="768"/>
      <c r="XT25" s="768"/>
      <c r="XU25" s="768"/>
      <c r="XV25" s="768"/>
      <c r="XW25" s="768"/>
      <c r="XX25" s="768"/>
      <c r="XY25" s="768"/>
      <c r="XZ25" s="768"/>
      <c r="YA25" s="768"/>
      <c r="YB25" s="768"/>
      <c r="YC25" s="768"/>
      <c r="YD25" s="768"/>
      <c r="YE25" s="768"/>
      <c r="YF25" s="768"/>
      <c r="YG25" s="768"/>
      <c r="YH25" s="768"/>
      <c r="YI25" s="768"/>
      <c r="YJ25" s="768"/>
      <c r="YK25" s="768"/>
      <c r="YL25" s="768"/>
      <c r="YM25" s="768"/>
      <c r="YN25" s="768"/>
      <c r="YO25" s="768"/>
      <c r="YP25" s="768"/>
      <c r="YQ25" s="768"/>
      <c r="YR25" s="768"/>
      <c r="YS25" s="768"/>
      <c r="YT25" s="768"/>
      <c r="YU25" s="768"/>
      <c r="YV25" s="768"/>
      <c r="YW25" s="768"/>
      <c r="YX25" s="768"/>
      <c r="YY25" s="768"/>
      <c r="YZ25" s="768"/>
      <c r="ZA25" s="768"/>
      <c r="ZB25" s="768"/>
      <c r="ZC25" s="768"/>
      <c r="ZD25" s="768"/>
      <c r="ZE25" s="768"/>
      <c r="ZF25" s="768"/>
      <c r="ZG25" s="768"/>
      <c r="ZH25" s="768"/>
      <c r="ZI25" s="768"/>
      <c r="ZJ25" s="768"/>
      <c r="ZK25" s="768"/>
      <c r="ZL25" s="768"/>
      <c r="ZM25" s="768"/>
      <c r="ZN25" s="768"/>
      <c r="ZO25" s="768"/>
      <c r="ZP25" s="768"/>
      <c r="ZQ25" s="768"/>
      <c r="ZR25" s="768"/>
      <c r="ZS25" s="768"/>
      <c r="ZT25" s="768"/>
      <c r="ZU25" s="768"/>
      <c r="ZV25" s="768"/>
      <c r="ZW25" s="768"/>
      <c r="ZX25" s="768"/>
      <c r="ZY25" s="768"/>
      <c r="ZZ25" s="768"/>
      <c r="AAA25" s="768"/>
      <c r="AAB25" s="768"/>
      <c r="AAC25" s="768"/>
      <c r="AAD25" s="768"/>
      <c r="AAE25" s="768"/>
      <c r="AAF25" s="768"/>
      <c r="AAG25" s="768"/>
      <c r="AAH25" s="768"/>
      <c r="AAI25" s="768"/>
      <c r="AAJ25" s="768"/>
      <c r="AAK25" s="768"/>
      <c r="AAL25" s="768"/>
      <c r="AAM25" s="768"/>
      <c r="AAN25" s="768"/>
      <c r="AAO25" s="768"/>
      <c r="AAP25" s="768"/>
      <c r="AAQ25" s="768"/>
      <c r="AAR25" s="768"/>
      <c r="AAS25" s="768"/>
      <c r="AAT25" s="768"/>
      <c r="AAU25" s="768"/>
      <c r="AAV25" s="768"/>
      <c r="AAW25" s="768"/>
      <c r="AAX25" s="768"/>
      <c r="AAY25" s="768"/>
      <c r="AAZ25" s="768"/>
      <c r="ABA25" s="768"/>
      <c r="ABB25" s="768"/>
      <c r="ABC25" s="768"/>
      <c r="ABD25" s="768"/>
      <c r="ABE25" s="768"/>
      <c r="ABF25" s="768"/>
      <c r="ABG25" s="768"/>
      <c r="ABH25" s="768"/>
      <c r="ABI25" s="768"/>
      <c r="ABJ25" s="768"/>
      <c r="ABK25" s="768"/>
      <c r="ABL25" s="768"/>
      <c r="ABM25" s="768"/>
      <c r="ABN25" s="768"/>
      <c r="ABO25" s="768"/>
      <c r="ABP25" s="768"/>
      <c r="ABQ25" s="768"/>
      <c r="ABR25" s="768"/>
      <c r="ABS25" s="768"/>
      <c r="ABT25" s="768"/>
      <c r="ABU25" s="768"/>
      <c r="ABV25" s="768"/>
      <c r="ABW25" s="768"/>
      <c r="ABX25" s="768"/>
      <c r="ABY25" s="768"/>
      <c r="ABZ25" s="768"/>
      <c r="ACA25" s="768"/>
      <c r="ACB25" s="768"/>
      <c r="ACC25" s="768"/>
      <c r="ACD25" s="768"/>
      <c r="ACE25" s="768"/>
      <c r="ACF25" s="768"/>
      <c r="ACG25" s="768"/>
      <c r="ACH25" s="768"/>
      <c r="ACI25" s="768"/>
      <c r="ACJ25" s="768"/>
      <c r="ACK25" s="768"/>
      <c r="ACL25" s="768"/>
      <c r="ACM25" s="768"/>
      <c r="ACN25" s="768"/>
      <c r="ACO25" s="768"/>
      <c r="ACP25" s="768"/>
      <c r="ACQ25" s="768"/>
      <c r="ACR25" s="768"/>
      <c r="ACS25" s="768"/>
      <c r="ACT25" s="768"/>
      <c r="ACU25" s="768"/>
      <c r="ACV25" s="768"/>
      <c r="ACW25" s="768"/>
      <c r="ACX25" s="768"/>
      <c r="ACY25" s="768"/>
      <c r="ACZ25" s="768"/>
      <c r="ADA25" s="768"/>
      <c r="ADB25" s="768"/>
      <c r="ADC25" s="768"/>
      <c r="ADD25" s="768"/>
      <c r="ADE25" s="768"/>
      <c r="ADF25" s="768"/>
      <c r="ADG25" s="768"/>
      <c r="ADH25" s="768"/>
      <c r="ADI25" s="768"/>
      <c r="ADJ25" s="768"/>
      <c r="ADK25" s="768"/>
      <c r="ADL25" s="768"/>
      <c r="ADM25" s="768"/>
      <c r="ADN25" s="768"/>
      <c r="ADO25" s="768"/>
      <c r="ADP25" s="768"/>
      <c r="ADQ25" s="768"/>
      <c r="ADR25" s="768"/>
      <c r="ADS25" s="768"/>
      <c r="ADT25" s="768"/>
      <c r="ADU25" s="768"/>
      <c r="ADV25" s="768"/>
      <c r="ADW25" s="768"/>
      <c r="ADX25" s="768"/>
      <c r="ADY25" s="768"/>
      <c r="ADZ25" s="768"/>
      <c r="AEA25" s="768"/>
      <c r="AEB25" s="768"/>
      <c r="AEC25" s="768"/>
      <c r="AED25" s="768"/>
      <c r="AEE25" s="768"/>
      <c r="AEF25" s="768"/>
      <c r="AEG25" s="768"/>
      <c r="AEH25" s="768"/>
      <c r="AEI25" s="768"/>
      <c r="AEJ25" s="768"/>
      <c r="AEK25" s="768"/>
      <c r="AEL25" s="768"/>
      <c r="AEM25" s="768"/>
      <c r="AEN25" s="768"/>
      <c r="AEO25" s="768"/>
      <c r="AEP25" s="768"/>
      <c r="AEQ25" s="768"/>
      <c r="AER25" s="768"/>
      <c r="AES25" s="768"/>
      <c r="AET25" s="768"/>
      <c r="AEU25" s="768"/>
      <c r="AEV25" s="768"/>
      <c r="AEW25" s="768"/>
      <c r="AEX25" s="768"/>
      <c r="AEY25" s="768"/>
      <c r="AEZ25" s="768"/>
      <c r="AFA25" s="768"/>
      <c r="AFB25" s="768"/>
      <c r="AFC25" s="768"/>
      <c r="AFD25" s="768"/>
      <c r="AFE25" s="768"/>
      <c r="AFF25" s="768"/>
      <c r="AFG25" s="768"/>
      <c r="AFH25" s="768"/>
      <c r="AFI25" s="768"/>
      <c r="AFJ25" s="768"/>
      <c r="AFK25" s="768"/>
      <c r="AFL25" s="768"/>
      <c r="AFM25" s="768"/>
      <c r="AFN25" s="768"/>
      <c r="AFO25" s="768"/>
      <c r="AFP25" s="768"/>
      <c r="AFQ25" s="768"/>
      <c r="AFR25" s="768"/>
      <c r="AFS25" s="768"/>
      <c r="AFT25" s="768"/>
      <c r="AFU25" s="768"/>
      <c r="AFV25" s="768"/>
      <c r="AFW25" s="768"/>
      <c r="AFX25" s="768"/>
      <c r="AFY25" s="768"/>
      <c r="AFZ25" s="768"/>
      <c r="AGA25" s="768"/>
      <c r="AGB25" s="768"/>
      <c r="AGC25" s="768"/>
      <c r="AGD25" s="768"/>
      <c r="AGE25" s="768"/>
      <c r="AGF25" s="768"/>
      <c r="AGG25" s="768"/>
      <c r="AGH25" s="768"/>
      <c r="AGI25" s="768"/>
      <c r="AGJ25" s="768"/>
      <c r="AGK25" s="768"/>
      <c r="AGL25" s="768"/>
      <c r="AGM25" s="768"/>
      <c r="AGN25" s="768"/>
      <c r="AGO25" s="768"/>
      <c r="AGP25" s="768"/>
      <c r="AGQ25" s="768"/>
      <c r="AGR25" s="768"/>
      <c r="AGS25" s="768"/>
      <c r="AGT25" s="768"/>
      <c r="AGU25" s="768"/>
      <c r="AGV25" s="768"/>
      <c r="AGW25" s="768"/>
      <c r="AGX25" s="768"/>
      <c r="AGY25" s="768"/>
      <c r="AGZ25" s="768"/>
      <c r="AHA25" s="768"/>
      <c r="AHB25" s="768"/>
      <c r="AHC25" s="768"/>
      <c r="AHD25" s="768"/>
      <c r="AHE25" s="768"/>
      <c r="AHF25" s="768"/>
      <c r="AHG25" s="768"/>
      <c r="AHH25" s="768"/>
      <c r="AHI25" s="768"/>
      <c r="AHJ25" s="768"/>
      <c r="AHK25" s="768"/>
      <c r="AHL25" s="768"/>
      <c r="AHM25" s="768"/>
      <c r="AHN25" s="768"/>
      <c r="AHO25" s="768"/>
      <c r="AHP25" s="768"/>
      <c r="AHQ25" s="768"/>
      <c r="AHR25" s="768"/>
      <c r="AHS25" s="768"/>
      <c r="AHT25" s="768"/>
      <c r="AHU25" s="768"/>
      <c r="AHV25" s="768"/>
      <c r="AHW25" s="768"/>
      <c r="AHX25" s="768"/>
      <c r="AHY25" s="768"/>
      <c r="AHZ25" s="768"/>
      <c r="AIA25" s="768"/>
      <c r="AIB25" s="768"/>
      <c r="AIC25" s="768"/>
      <c r="AID25" s="768"/>
      <c r="AIE25" s="768"/>
      <c r="AIF25" s="768"/>
      <c r="AIG25" s="768"/>
      <c r="AIH25" s="768"/>
      <c r="AII25" s="768"/>
      <c r="AIJ25" s="768"/>
      <c r="AIK25" s="768"/>
      <c r="AIL25" s="768"/>
      <c r="AIM25" s="768"/>
      <c r="AIN25" s="768"/>
      <c r="AIO25" s="768"/>
      <c r="AIP25" s="768"/>
      <c r="AIQ25" s="768"/>
      <c r="AIR25" s="768"/>
      <c r="AIS25" s="768"/>
      <c r="AIT25" s="768"/>
      <c r="AIU25" s="768"/>
      <c r="AIV25" s="768"/>
      <c r="AIW25" s="768"/>
      <c r="AIX25" s="768"/>
      <c r="AIY25" s="768"/>
      <c r="AIZ25" s="768"/>
      <c r="AJA25" s="768"/>
      <c r="AJB25" s="768"/>
      <c r="AJC25" s="768"/>
      <c r="AJD25" s="768"/>
      <c r="AJE25" s="768"/>
      <c r="AJF25" s="768"/>
      <c r="AJG25" s="768"/>
      <c r="AJH25" s="768"/>
      <c r="AJI25" s="768"/>
      <c r="AJJ25" s="768"/>
      <c r="AJK25" s="768"/>
      <c r="AJL25" s="768"/>
      <c r="AJM25" s="768"/>
      <c r="AJN25" s="768"/>
      <c r="AJO25" s="768"/>
      <c r="AJP25" s="768"/>
      <c r="AJQ25" s="768"/>
      <c r="AJR25" s="768"/>
      <c r="AJS25" s="768"/>
      <c r="AJT25" s="768"/>
      <c r="AJU25" s="768"/>
      <c r="AJV25" s="768"/>
      <c r="AJW25" s="768"/>
      <c r="AJX25" s="768"/>
      <c r="AJY25" s="768"/>
      <c r="AJZ25" s="768"/>
      <c r="AKA25" s="768"/>
      <c r="AKB25" s="768"/>
      <c r="AKC25" s="768"/>
      <c r="AKD25" s="768"/>
      <c r="AKE25" s="768"/>
      <c r="AKF25" s="768"/>
      <c r="AKG25" s="768"/>
      <c r="AKH25" s="768"/>
      <c r="AKI25" s="768"/>
      <c r="AKJ25" s="768"/>
      <c r="AKK25" s="768"/>
      <c r="AKL25" s="768"/>
      <c r="AKM25" s="768"/>
      <c r="AKN25" s="768"/>
      <c r="AKO25" s="768"/>
      <c r="AKP25" s="768"/>
      <c r="AKQ25" s="768"/>
      <c r="AKR25" s="768"/>
      <c r="AKS25" s="768"/>
      <c r="AKT25" s="768"/>
      <c r="AKU25" s="768"/>
      <c r="AKV25" s="768"/>
      <c r="AKW25" s="768"/>
      <c r="AKX25" s="768"/>
      <c r="AKY25" s="768"/>
      <c r="AKZ25" s="768"/>
      <c r="ALA25" s="768"/>
      <c r="ALB25" s="768"/>
      <c r="ALC25" s="768"/>
      <c r="ALD25" s="768"/>
      <c r="ALE25" s="768"/>
      <c r="ALF25" s="768"/>
      <c r="ALG25" s="768"/>
      <c r="ALH25" s="768"/>
      <c r="ALI25" s="768"/>
      <c r="ALJ25" s="768"/>
      <c r="ALK25" s="768"/>
      <c r="ALL25" s="768"/>
      <c r="ALM25" s="768"/>
      <c r="ALN25" s="768"/>
      <c r="ALO25" s="768"/>
      <c r="ALP25" s="768"/>
      <c r="ALQ25" s="768"/>
      <c r="ALR25" s="768"/>
      <c r="ALS25" s="768"/>
      <c r="ALT25" s="768"/>
      <c r="ALU25" s="768"/>
      <c r="ALV25" s="768"/>
      <c r="ALW25" s="768"/>
      <c r="ALX25" s="768"/>
      <c r="ALY25" s="768"/>
      <c r="ALZ25" s="768"/>
      <c r="AMA25" s="768"/>
      <c r="AMB25" s="768"/>
      <c r="AMC25" s="768"/>
      <c r="AMD25" s="768"/>
      <c r="AME25" s="768"/>
      <c r="AMF25" s="768"/>
      <c r="AMG25" s="768"/>
      <c r="AMH25" s="768"/>
      <c r="AMI25" s="768"/>
      <c r="AMJ25" s="768"/>
      <c r="AMK25" s="768"/>
      <c r="AML25" s="768"/>
      <c r="AMM25" s="768"/>
      <c r="AMN25" s="768"/>
      <c r="AMO25" s="768"/>
      <c r="AMP25" s="768"/>
      <c r="AMQ25" s="768"/>
      <c r="AMR25" s="768"/>
      <c r="AMS25" s="768"/>
      <c r="AMT25" s="768"/>
      <c r="AMU25" s="768"/>
      <c r="AMV25" s="768"/>
      <c r="AMW25" s="768"/>
      <c r="AMX25" s="768"/>
      <c r="AMY25" s="768"/>
      <c r="AMZ25" s="768"/>
      <c r="ANA25" s="768"/>
      <c r="ANB25" s="768"/>
      <c r="ANC25" s="768"/>
      <c r="AND25" s="768"/>
      <c r="ANE25" s="768"/>
      <c r="ANF25" s="768"/>
      <c r="ANG25" s="768"/>
      <c r="ANH25" s="768"/>
      <c r="ANI25" s="768"/>
      <c r="ANJ25" s="768"/>
      <c r="ANK25" s="768"/>
      <c r="ANL25" s="768"/>
      <c r="ANM25" s="768"/>
      <c r="ANN25" s="768"/>
      <c r="ANO25" s="768"/>
      <c r="ANP25" s="768"/>
      <c r="ANQ25" s="768"/>
      <c r="ANR25" s="768"/>
      <c r="ANS25" s="768"/>
      <c r="ANT25" s="768"/>
      <c r="ANU25" s="768"/>
      <c r="ANV25" s="768"/>
      <c r="ANW25" s="768"/>
      <c r="ANX25" s="768"/>
      <c r="ANY25" s="768"/>
      <c r="ANZ25" s="768"/>
      <c r="AOA25" s="768"/>
      <c r="AOB25" s="768"/>
      <c r="AOC25" s="768"/>
      <c r="AOD25" s="768"/>
      <c r="AOE25" s="768"/>
      <c r="AOF25" s="768"/>
      <c r="AOG25" s="768"/>
      <c r="AOH25" s="768"/>
      <c r="AOI25" s="768"/>
      <c r="AOJ25" s="768"/>
      <c r="AOK25" s="768"/>
      <c r="AOL25" s="768"/>
      <c r="AOM25" s="768"/>
      <c r="AON25" s="768"/>
      <c r="AOO25" s="768"/>
      <c r="AOP25" s="768"/>
      <c r="AOQ25" s="768"/>
      <c r="AOR25" s="768"/>
      <c r="AOS25" s="768"/>
      <c r="AOT25" s="768"/>
      <c r="AOU25" s="768"/>
      <c r="AOV25" s="768"/>
      <c r="AOW25" s="768"/>
      <c r="AOX25" s="768"/>
      <c r="AOY25" s="768"/>
      <c r="AOZ25" s="768"/>
      <c r="APA25" s="768"/>
      <c r="APB25" s="768"/>
      <c r="APC25" s="768"/>
      <c r="APD25" s="768"/>
      <c r="APE25" s="768"/>
      <c r="APF25" s="768"/>
      <c r="APG25" s="768"/>
      <c r="APH25" s="768"/>
      <c r="API25" s="768"/>
      <c r="APJ25" s="768"/>
      <c r="APK25" s="768"/>
      <c r="APL25" s="768"/>
      <c r="APM25" s="768"/>
      <c r="APN25" s="768"/>
      <c r="APO25" s="768"/>
      <c r="APP25" s="768"/>
      <c r="APQ25" s="768"/>
      <c r="APR25" s="768"/>
      <c r="APS25" s="768"/>
      <c r="APT25" s="768"/>
      <c r="APU25" s="768"/>
      <c r="APV25" s="768"/>
      <c r="APW25" s="768"/>
      <c r="APX25" s="768"/>
      <c r="APY25" s="768"/>
      <c r="APZ25" s="768"/>
      <c r="AQA25" s="768"/>
      <c r="AQB25" s="768"/>
      <c r="AQC25" s="768"/>
      <c r="AQD25" s="768"/>
      <c r="AQE25" s="768"/>
      <c r="AQF25" s="768"/>
      <c r="AQG25" s="768"/>
      <c r="AQH25" s="768"/>
      <c r="AQI25" s="768"/>
      <c r="AQJ25" s="768"/>
      <c r="AQK25" s="768"/>
      <c r="AQL25" s="768"/>
      <c r="AQM25" s="768"/>
      <c r="AQN25" s="768"/>
      <c r="AQO25" s="768"/>
      <c r="AQP25" s="768"/>
      <c r="AQQ25" s="768"/>
      <c r="AQR25" s="768"/>
      <c r="AQS25" s="768"/>
      <c r="AQT25" s="768"/>
      <c r="AQU25" s="768"/>
      <c r="AQV25" s="768"/>
      <c r="AQW25" s="768"/>
      <c r="AQX25" s="768"/>
      <c r="AQY25" s="768"/>
      <c r="AQZ25" s="768"/>
      <c r="ARA25" s="768"/>
      <c r="ARB25" s="768"/>
      <c r="ARC25" s="768"/>
      <c r="ARD25" s="768"/>
      <c r="ARE25" s="768"/>
      <c r="ARF25" s="768"/>
      <c r="ARG25" s="768"/>
      <c r="ARH25" s="768"/>
      <c r="ARI25" s="768"/>
      <c r="ARJ25" s="768"/>
      <c r="ARK25" s="768"/>
      <c r="ARL25" s="768"/>
      <c r="ARM25" s="768"/>
      <c r="ARN25" s="768"/>
      <c r="ARO25" s="768"/>
      <c r="ARP25" s="768"/>
      <c r="ARQ25" s="768"/>
      <c r="ARR25" s="768"/>
      <c r="ARS25" s="768"/>
      <c r="ART25" s="768"/>
      <c r="ARU25" s="768"/>
      <c r="ARV25" s="768"/>
      <c r="ARW25" s="768"/>
      <c r="ARX25" s="768"/>
      <c r="ARY25" s="768"/>
      <c r="ARZ25" s="768"/>
      <c r="ASA25" s="768"/>
      <c r="ASB25" s="768"/>
      <c r="ASC25" s="768"/>
      <c r="ASD25" s="768"/>
      <c r="ASE25" s="768"/>
      <c r="ASF25" s="768"/>
      <c r="ASG25" s="768"/>
      <c r="ASH25" s="768"/>
      <c r="ASI25" s="768"/>
      <c r="ASJ25" s="768"/>
      <c r="ASK25" s="768"/>
      <c r="ASL25" s="768"/>
      <c r="ASM25" s="768"/>
      <c r="ASN25" s="768"/>
      <c r="ASO25" s="768"/>
      <c r="ASP25" s="768"/>
      <c r="ASQ25" s="768"/>
      <c r="ASR25" s="768"/>
      <c r="ASS25" s="768"/>
      <c r="AST25" s="768"/>
      <c r="ASU25" s="768"/>
      <c r="ASV25" s="768"/>
      <c r="ASW25" s="768"/>
      <c r="ASX25" s="768"/>
      <c r="ASY25" s="768"/>
      <c r="ASZ25" s="768"/>
      <c r="ATA25" s="768"/>
      <c r="ATB25" s="768"/>
      <c r="ATC25" s="768"/>
      <c r="ATD25" s="768"/>
      <c r="ATE25" s="768"/>
      <c r="ATF25" s="768"/>
      <c r="ATG25" s="768"/>
      <c r="ATH25" s="768"/>
      <c r="ATI25" s="768"/>
      <c r="ATJ25" s="768"/>
      <c r="ATK25" s="768"/>
      <c r="ATL25" s="768"/>
      <c r="ATM25" s="768"/>
      <c r="ATN25" s="768"/>
      <c r="ATO25" s="768"/>
      <c r="ATP25" s="768"/>
      <c r="ATQ25" s="768"/>
      <c r="ATR25" s="768"/>
      <c r="ATS25" s="768"/>
      <c r="ATT25" s="768"/>
      <c r="ATU25" s="768"/>
      <c r="ATV25" s="768"/>
      <c r="ATW25" s="768"/>
      <c r="ATX25" s="768"/>
      <c r="ATY25" s="768"/>
      <c r="ATZ25" s="768"/>
      <c r="AUA25" s="768"/>
      <c r="AUB25" s="768"/>
      <c r="AUC25" s="768"/>
      <c r="AUD25" s="768"/>
      <c r="AUE25" s="768"/>
      <c r="AUF25" s="768"/>
      <c r="AUG25" s="768"/>
      <c r="AUH25" s="768"/>
      <c r="AUI25" s="768"/>
      <c r="AUJ25" s="768"/>
      <c r="AUK25" s="768"/>
      <c r="AUL25" s="768"/>
      <c r="AUM25" s="768"/>
      <c r="AUN25" s="768"/>
      <c r="AUO25" s="768"/>
      <c r="AUP25" s="768"/>
      <c r="AUQ25" s="768"/>
      <c r="AUR25" s="768"/>
      <c r="AUS25" s="768"/>
      <c r="AUT25" s="768"/>
      <c r="AUU25" s="768"/>
      <c r="AUV25" s="768"/>
      <c r="AUW25" s="768"/>
      <c r="AUX25" s="768"/>
      <c r="AUY25" s="768"/>
      <c r="AUZ25" s="768"/>
      <c r="AVA25" s="768"/>
      <c r="AVB25" s="768"/>
      <c r="AVC25" s="768"/>
      <c r="AVD25" s="768"/>
      <c r="AVE25" s="768"/>
      <c r="AVF25" s="768"/>
      <c r="AVG25" s="768"/>
      <c r="AVH25" s="768"/>
      <c r="AVI25" s="768"/>
      <c r="AVJ25" s="768"/>
      <c r="AVK25" s="768"/>
      <c r="AVL25" s="768"/>
      <c r="AVM25" s="768"/>
      <c r="AVN25" s="768"/>
      <c r="AVO25" s="768"/>
      <c r="AVP25" s="768"/>
      <c r="AVQ25" s="768"/>
      <c r="AVR25" s="768"/>
      <c r="AVS25" s="768"/>
      <c r="AVT25" s="768"/>
      <c r="AVU25" s="768"/>
      <c r="AVV25" s="768"/>
      <c r="AVW25" s="768"/>
      <c r="AVX25" s="768"/>
      <c r="AVY25" s="768"/>
      <c r="AVZ25" s="768"/>
      <c r="AWA25" s="768"/>
      <c r="AWB25" s="768"/>
      <c r="AWC25" s="768"/>
      <c r="AWD25" s="768"/>
      <c r="AWE25" s="768"/>
      <c r="AWF25" s="768"/>
      <c r="AWG25" s="768"/>
      <c r="AWH25" s="768"/>
      <c r="AWI25" s="768"/>
      <c r="AWJ25" s="768"/>
      <c r="AWK25" s="768"/>
      <c r="AWL25" s="768"/>
      <c r="AWM25" s="768"/>
      <c r="AWN25" s="768"/>
      <c r="AWO25" s="768"/>
      <c r="AWP25" s="768"/>
      <c r="AWQ25" s="768"/>
      <c r="AWR25" s="768"/>
      <c r="AWS25" s="768"/>
      <c r="AWT25" s="768"/>
      <c r="AWU25" s="768"/>
      <c r="AWV25" s="768"/>
      <c r="AWW25" s="768"/>
      <c r="AWX25" s="768"/>
      <c r="AWY25" s="768"/>
      <c r="AWZ25" s="768"/>
      <c r="AXA25" s="768"/>
      <c r="AXB25" s="768"/>
      <c r="AXC25" s="768"/>
      <c r="AXD25" s="768"/>
      <c r="AXE25" s="768"/>
      <c r="AXF25" s="768"/>
      <c r="AXG25" s="768"/>
      <c r="AXH25" s="768"/>
      <c r="AXI25" s="768"/>
      <c r="AXJ25" s="768"/>
      <c r="AXK25" s="768"/>
      <c r="AXL25" s="768"/>
      <c r="AXM25" s="768"/>
      <c r="AXN25" s="768"/>
      <c r="AXO25" s="768"/>
      <c r="AXP25" s="768"/>
      <c r="AXQ25" s="768"/>
      <c r="AXR25" s="768"/>
      <c r="AXS25" s="768"/>
      <c r="AXT25" s="768"/>
      <c r="AXU25" s="768"/>
      <c r="AXV25" s="768"/>
      <c r="AXW25" s="768"/>
      <c r="AXX25" s="768"/>
      <c r="AXY25" s="768"/>
      <c r="AXZ25" s="768"/>
      <c r="AYA25" s="768"/>
      <c r="AYB25" s="768"/>
      <c r="AYC25" s="768"/>
      <c r="AYD25" s="768"/>
      <c r="AYE25" s="768"/>
      <c r="AYF25" s="768"/>
      <c r="AYG25" s="768"/>
      <c r="AYH25" s="768"/>
      <c r="AYI25" s="768"/>
      <c r="AYJ25" s="768"/>
      <c r="AYK25" s="768"/>
      <c r="AYL25" s="768"/>
      <c r="AYM25" s="768"/>
      <c r="AYN25" s="768"/>
      <c r="AYO25" s="768"/>
      <c r="AYP25" s="768"/>
      <c r="AYQ25" s="768"/>
      <c r="AYR25" s="768"/>
      <c r="AYS25" s="768"/>
      <c r="AYT25" s="768"/>
      <c r="AYU25" s="768"/>
      <c r="AYV25" s="768"/>
      <c r="AYW25" s="768"/>
      <c r="AYX25" s="768"/>
      <c r="AYY25" s="768"/>
      <c r="AYZ25" s="768"/>
      <c r="AZA25" s="768"/>
      <c r="AZB25" s="768"/>
      <c r="AZC25" s="768"/>
      <c r="AZD25" s="768"/>
      <c r="AZE25" s="768"/>
      <c r="AZF25" s="768"/>
      <c r="AZG25" s="768"/>
      <c r="AZH25" s="768"/>
      <c r="AZI25" s="768"/>
      <c r="AZJ25" s="768"/>
      <c r="AZK25" s="768"/>
      <c r="AZL25" s="768"/>
      <c r="AZM25" s="768"/>
      <c r="AZN25" s="768"/>
      <c r="AZO25" s="768"/>
      <c r="AZP25" s="768"/>
      <c r="AZQ25" s="768"/>
      <c r="AZR25" s="768"/>
      <c r="AZS25" s="768"/>
      <c r="AZT25" s="768"/>
      <c r="AZU25" s="768"/>
      <c r="AZV25" s="768"/>
      <c r="AZW25" s="768"/>
      <c r="AZX25" s="768"/>
      <c r="AZY25" s="768"/>
      <c r="AZZ25" s="768"/>
      <c r="BAA25" s="768"/>
      <c r="BAB25" s="768"/>
      <c r="BAC25" s="768"/>
      <c r="BAD25" s="768"/>
      <c r="BAE25" s="768"/>
      <c r="BAF25" s="768"/>
      <c r="BAG25" s="768"/>
      <c r="BAH25" s="768"/>
      <c r="BAI25" s="768"/>
      <c r="BAJ25" s="768"/>
      <c r="BAK25" s="768"/>
      <c r="BAL25" s="768"/>
      <c r="BAM25" s="768"/>
      <c r="BAN25" s="768"/>
      <c r="BAO25" s="768"/>
      <c r="BAP25" s="768"/>
      <c r="BAQ25" s="768"/>
      <c r="BAR25" s="768"/>
      <c r="BAS25" s="768"/>
      <c r="BAT25" s="768"/>
      <c r="BAU25" s="768"/>
      <c r="BAV25" s="768"/>
      <c r="BAW25" s="768"/>
      <c r="BAX25" s="768"/>
      <c r="BAY25" s="768"/>
      <c r="BAZ25" s="768"/>
      <c r="BBA25" s="768"/>
      <c r="BBB25" s="768"/>
      <c r="BBC25" s="768"/>
      <c r="BBD25" s="768"/>
      <c r="BBE25" s="768"/>
      <c r="BBF25" s="768"/>
      <c r="BBG25" s="768"/>
      <c r="BBH25" s="768"/>
      <c r="BBI25" s="768"/>
      <c r="BBJ25" s="768"/>
      <c r="BBK25" s="768"/>
      <c r="BBL25" s="768"/>
      <c r="BBM25" s="768"/>
      <c r="BBN25" s="768"/>
      <c r="BBO25" s="768"/>
      <c r="BBP25" s="768"/>
      <c r="BBQ25" s="768"/>
      <c r="BBR25" s="768"/>
      <c r="BBS25" s="768"/>
      <c r="BBT25" s="768"/>
      <c r="BBU25" s="768"/>
      <c r="BBV25" s="768"/>
      <c r="BBW25" s="768"/>
      <c r="BBX25" s="768"/>
      <c r="BBY25" s="768"/>
      <c r="BBZ25" s="768"/>
      <c r="BCA25" s="768"/>
      <c r="BCB25" s="768"/>
      <c r="BCC25" s="768"/>
      <c r="BCD25" s="768"/>
      <c r="BCE25" s="768"/>
      <c r="BCF25" s="768"/>
      <c r="BCG25" s="768"/>
      <c r="BCH25" s="768"/>
      <c r="BCI25" s="768"/>
      <c r="BCJ25" s="768"/>
      <c r="BCK25" s="768"/>
      <c r="BCL25" s="768"/>
      <c r="BCM25" s="768"/>
      <c r="BCN25" s="768"/>
      <c r="BCO25" s="768"/>
      <c r="BCP25" s="768"/>
      <c r="BCQ25" s="768"/>
      <c r="BCR25" s="768"/>
      <c r="BCS25" s="768"/>
      <c r="BCT25" s="768"/>
      <c r="BCU25" s="768"/>
      <c r="BCV25" s="768"/>
      <c r="BCW25" s="768"/>
      <c r="BCX25" s="768"/>
      <c r="BCY25" s="768"/>
      <c r="BCZ25" s="768"/>
      <c r="BDA25" s="768"/>
      <c r="BDB25" s="768"/>
      <c r="BDC25" s="768"/>
      <c r="BDD25" s="768"/>
      <c r="BDE25" s="768"/>
      <c r="BDF25" s="768"/>
      <c r="BDG25" s="768"/>
      <c r="BDH25" s="768"/>
      <c r="BDI25" s="768"/>
      <c r="BDJ25" s="768"/>
      <c r="BDK25" s="768"/>
      <c r="BDL25" s="768"/>
      <c r="BDM25" s="768"/>
      <c r="BDN25" s="768"/>
      <c r="BDO25" s="768"/>
      <c r="BDP25" s="768"/>
      <c r="BDQ25" s="768"/>
      <c r="BDR25" s="768"/>
      <c r="BDS25" s="768"/>
      <c r="BDT25" s="768"/>
      <c r="BDU25" s="768"/>
      <c r="BDV25" s="768"/>
      <c r="BDW25" s="768"/>
      <c r="BDX25" s="768"/>
      <c r="BDY25" s="768"/>
      <c r="BDZ25" s="768"/>
      <c r="BEA25" s="768"/>
      <c r="BEB25" s="768"/>
      <c r="BEC25" s="768"/>
      <c r="BED25" s="768"/>
      <c r="BEE25" s="768"/>
      <c r="BEF25" s="768"/>
      <c r="BEG25" s="768"/>
      <c r="BEH25" s="768"/>
      <c r="BEI25" s="768"/>
      <c r="BEJ25" s="768"/>
      <c r="BEK25" s="768"/>
      <c r="BEL25" s="768"/>
      <c r="BEM25" s="768"/>
      <c r="BEN25" s="768"/>
      <c r="BEO25" s="768"/>
      <c r="BEP25" s="768"/>
      <c r="BEQ25" s="768"/>
      <c r="BER25" s="768"/>
      <c r="BES25" s="768"/>
      <c r="BET25" s="768"/>
      <c r="BEU25" s="768"/>
      <c r="BEV25" s="768"/>
      <c r="BEW25" s="768"/>
      <c r="BEX25" s="768"/>
      <c r="BEY25" s="768"/>
      <c r="BEZ25" s="768"/>
      <c r="BFA25" s="768"/>
      <c r="BFB25" s="768"/>
      <c r="BFC25" s="768"/>
      <c r="BFD25" s="768"/>
      <c r="BFE25" s="768"/>
      <c r="BFF25" s="768"/>
      <c r="BFG25" s="768"/>
      <c r="BFH25" s="768"/>
      <c r="BFI25" s="768"/>
      <c r="BFJ25" s="768"/>
      <c r="BFK25" s="768"/>
      <c r="BFL25" s="768"/>
      <c r="BFM25" s="768"/>
      <c r="BFN25" s="768"/>
      <c r="BFO25" s="768"/>
      <c r="BFP25" s="768"/>
      <c r="BFQ25" s="768"/>
      <c r="BFR25" s="768"/>
      <c r="BFS25" s="768"/>
      <c r="BFT25" s="768"/>
      <c r="BFU25" s="768"/>
      <c r="BFV25" s="768"/>
      <c r="BFW25" s="768"/>
      <c r="BFX25" s="768"/>
      <c r="BFY25" s="768"/>
      <c r="BFZ25" s="768"/>
      <c r="BGA25" s="768"/>
      <c r="BGB25" s="768"/>
      <c r="BGC25" s="768"/>
      <c r="BGD25" s="768"/>
      <c r="BGE25" s="768"/>
      <c r="BGF25" s="768"/>
      <c r="BGG25" s="768"/>
      <c r="BGH25" s="768"/>
      <c r="BGI25" s="768"/>
      <c r="BGJ25" s="768"/>
      <c r="BGK25" s="768"/>
      <c r="BGL25" s="768"/>
      <c r="BGM25" s="768"/>
      <c r="BGN25" s="768"/>
      <c r="BGO25" s="768"/>
      <c r="BGP25" s="768"/>
      <c r="BGQ25" s="768"/>
      <c r="BGR25" s="768"/>
      <c r="BGS25" s="768"/>
      <c r="BGT25" s="768"/>
      <c r="BGU25" s="768"/>
      <c r="BGV25" s="768"/>
      <c r="BGW25" s="768"/>
      <c r="BGX25" s="768"/>
      <c r="BGY25" s="768"/>
      <c r="BGZ25" s="768"/>
      <c r="BHA25" s="768"/>
      <c r="BHB25" s="768"/>
      <c r="BHC25" s="768"/>
      <c r="BHD25" s="768"/>
      <c r="BHE25" s="768"/>
      <c r="BHF25" s="768"/>
      <c r="BHG25" s="768"/>
      <c r="BHH25" s="768"/>
      <c r="BHI25" s="768"/>
      <c r="BHJ25" s="768"/>
      <c r="BHK25" s="768"/>
      <c r="BHL25" s="768"/>
      <c r="BHM25" s="768"/>
      <c r="BHN25" s="768"/>
      <c r="BHO25" s="768"/>
      <c r="BHP25" s="768"/>
      <c r="BHQ25" s="768"/>
      <c r="BHR25" s="768"/>
      <c r="BHS25" s="768"/>
      <c r="BHT25" s="768"/>
      <c r="BHU25" s="768"/>
      <c r="BHV25" s="768"/>
      <c r="BHW25" s="768"/>
      <c r="BHX25" s="768"/>
      <c r="BHY25" s="768"/>
      <c r="BHZ25" s="768"/>
      <c r="BIA25" s="768"/>
      <c r="BIB25" s="768"/>
      <c r="BIC25" s="768"/>
      <c r="BID25" s="768"/>
      <c r="BIE25" s="768"/>
      <c r="BIF25" s="768"/>
      <c r="BIG25" s="768"/>
      <c r="BIH25" s="768"/>
      <c r="BII25" s="768"/>
      <c r="BIJ25" s="768"/>
      <c r="BIK25" s="768"/>
      <c r="BIL25" s="768"/>
      <c r="BIM25" s="768"/>
      <c r="BIN25" s="768"/>
      <c r="BIO25" s="768"/>
      <c r="BIP25" s="768"/>
      <c r="BIQ25" s="768"/>
      <c r="BIR25" s="768"/>
      <c r="BIS25" s="768"/>
      <c r="BIT25" s="768"/>
      <c r="BIU25" s="768"/>
      <c r="BIV25" s="768"/>
      <c r="BIW25" s="768"/>
      <c r="BIX25" s="768"/>
      <c r="BIY25" s="768"/>
      <c r="BIZ25" s="768"/>
      <c r="BJA25" s="768"/>
      <c r="BJB25" s="768"/>
      <c r="BJC25" s="768"/>
      <c r="BJD25" s="768"/>
      <c r="BJE25" s="768"/>
      <c r="BJF25" s="768"/>
      <c r="BJG25" s="768"/>
      <c r="BJH25" s="768"/>
      <c r="BJI25" s="768"/>
      <c r="BJJ25" s="768"/>
      <c r="BJK25" s="768"/>
      <c r="BJL25" s="768"/>
      <c r="BJM25" s="768"/>
      <c r="BJN25" s="768"/>
      <c r="BJO25" s="768"/>
      <c r="BJP25" s="768"/>
      <c r="BJQ25" s="768"/>
      <c r="BJR25" s="768"/>
      <c r="BJS25" s="768"/>
      <c r="BJT25" s="768"/>
      <c r="BJU25" s="768"/>
      <c r="BJV25" s="768"/>
      <c r="BJW25" s="768"/>
      <c r="BJX25" s="768"/>
      <c r="BJY25" s="768"/>
      <c r="BJZ25" s="768"/>
      <c r="BKA25" s="768"/>
      <c r="BKB25" s="768"/>
      <c r="BKC25" s="768"/>
      <c r="BKD25" s="768"/>
      <c r="BKE25" s="768"/>
      <c r="BKF25" s="768"/>
      <c r="BKG25" s="768"/>
      <c r="BKH25" s="768"/>
      <c r="BKI25" s="768"/>
      <c r="BKJ25" s="768"/>
      <c r="BKK25" s="768"/>
      <c r="BKL25" s="768"/>
      <c r="BKM25" s="768"/>
      <c r="BKN25" s="768"/>
      <c r="BKO25" s="768"/>
      <c r="BKP25" s="768"/>
      <c r="BKQ25" s="768"/>
      <c r="BKR25" s="768"/>
      <c r="BKS25" s="768"/>
      <c r="BKT25" s="768"/>
      <c r="BKU25" s="768"/>
      <c r="BKV25" s="768"/>
      <c r="BKW25" s="768"/>
      <c r="BKX25" s="768"/>
      <c r="BKY25" s="768"/>
      <c r="BKZ25" s="768"/>
      <c r="BLA25" s="768"/>
      <c r="BLB25" s="768"/>
      <c r="BLC25" s="768"/>
      <c r="BLD25" s="768"/>
      <c r="BLE25" s="768"/>
      <c r="BLF25" s="768"/>
      <c r="BLG25" s="768"/>
      <c r="BLH25" s="768"/>
      <c r="BLI25" s="768"/>
      <c r="BLJ25" s="768"/>
      <c r="BLK25" s="768"/>
      <c r="BLL25" s="768"/>
      <c r="BLM25" s="768"/>
      <c r="BLN25" s="768"/>
      <c r="BLO25" s="768"/>
      <c r="BLP25" s="768"/>
      <c r="BLQ25" s="768"/>
      <c r="BLR25" s="768"/>
      <c r="BLS25" s="768"/>
      <c r="BLT25" s="768"/>
      <c r="BLU25" s="768"/>
      <c r="BLV25" s="768"/>
      <c r="BLW25" s="768"/>
      <c r="BLX25" s="768"/>
      <c r="BLY25" s="768"/>
      <c r="BLZ25" s="768"/>
      <c r="BMA25" s="768"/>
      <c r="BMB25" s="768"/>
      <c r="BMC25" s="768"/>
      <c r="BMD25" s="768"/>
      <c r="BME25" s="768"/>
      <c r="BMF25" s="768"/>
      <c r="BMG25" s="768"/>
      <c r="BMH25" s="768"/>
      <c r="BMI25" s="768"/>
      <c r="BMJ25" s="768"/>
      <c r="BMK25" s="768"/>
      <c r="BML25" s="768"/>
      <c r="BMM25" s="768"/>
      <c r="BMN25" s="768"/>
      <c r="BMO25" s="768"/>
      <c r="BMP25" s="768"/>
      <c r="BMQ25" s="768"/>
      <c r="BMR25" s="768"/>
      <c r="BMS25" s="768"/>
      <c r="BMT25" s="768"/>
      <c r="BMU25" s="768"/>
      <c r="BMV25" s="768"/>
      <c r="BMW25" s="768"/>
      <c r="BMX25" s="768"/>
      <c r="BMY25" s="768"/>
      <c r="BMZ25" s="768"/>
      <c r="BNA25" s="768"/>
      <c r="BNB25" s="768"/>
      <c r="BNC25" s="768"/>
      <c r="BND25" s="768"/>
      <c r="BNE25" s="768"/>
      <c r="BNF25" s="768"/>
      <c r="BNG25" s="768"/>
      <c r="BNH25" s="768"/>
      <c r="BNI25" s="768"/>
      <c r="BNJ25" s="768"/>
      <c r="BNK25" s="768"/>
      <c r="BNL25" s="768"/>
      <c r="BNM25" s="768"/>
      <c r="BNN25" s="768"/>
      <c r="BNO25" s="768"/>
      <c r="BNP25" s="768"/>
      <c r="BNQ25" s="768"/>
      <c r="BNR25" s="768"/>
      <c r="BNS25" s="768"/>
      <c r="BNT25" s="768"/>
      <c r="BNU25" s="768"/>
      <c r="BNV25" s="768"/>
      <c r="BNW25" s="768"/>
      <c r="BNX25" s="768"/>
      <c r="BNY25" s="768"/>
      <c r="BNZ25" s="768"/>
      <c r="BOA25" s="768"/>
      <c r="BOB25" s="768"/>
      <c r="BOC25" s="768"/>
      <c r="BOD25" s="768"/>
      <c r="BOE25" s="768"/>
      <c r="BOF25" s="768"/>
      <c r="BOG25" s="768"/>
      <c r="BOH25" s="768"/>
      <c r="BOI25" s="768"/>
      <c r="BOJ25" s="768"/>
      <c r="BOK25" s="768"/>
      <c r="BOL25" s="768"/>
      <c r="BOM25" s="768"/>
      <c r="BON25" s="768"/>
      <c r="BOO25" s="768"/>
      <c r="BOP25" s="768"/>
      <c r="BOQ25" s="768"/>
      <c r="BOR25" s="768"/>
      <c r="BOS25" s="768"/>
      <c r="BOT25" s="768"/>
      <c r="BOU25" s="768"/>
      <c r="BOV25" s="768"/>
      <c r="BOW25" s="768"/>
      <c r="BOX25" s="768"/>
      <c r="BOY25" s="768"/>
      <c r="BOZ25" s="768"/>
      <c r="BPA25" s="768"/>
      <c r="BPB25" s="768"/>
      <c r="BPC25" s="768"/>
      <c r="BPD25" s="768"/>
      <c r="BPE25" s="768"/>
      <c r="BPF25" s="768"/>
      <c r="BPG25" s="768"/>
      <c r="BPH25" s="768"/>
      <c r="BPI25" s="768"/>
      <c r="BPJ25" s="768"/>
      <c r="BPK25" s="768"/>
      <c r="BPL25" s="768"/>
      <c r="BPM25" s="768"/>
      <c r="BPN25" s="768"/>
      <c r="BPO25" s="768"/>
      <c r="BPP25" s="768"/>
      <c r="BPQ25" s="768"/>
      <c r="BPR25" s="768"/>
      <c r="BPS25" s="768"/>
      <c r="BPT25" s="768"/>
      <c r="BPU25" s="768"/>
      <c r="BPV25" s="768"/>
      <c r="BPW25" s="768"/>
      <c r="BPX25" s="768"/>
      <c r="BPY25" s="768"/>
      <c r="BPZ25" s="768"/>
      <c r="BQA25" s="768"/>
      <c r="BQB25" s="768"/>
      <c r="BQC25" s="768"/>
      <c r="BQD25" s="768"/>
      <c r="BQE25" s="768"/>
      <c r="BQF25" s="768"/>
      <c r="BQG25" s="768"/>
      <c r="BQH25" s="768"/>
      <c r="BQI25" s="768"/>
      <c r="BQJ25" s="768"/>
      <c r="BQK25" s="768"/>
      <c r="BQL25" s="768"/>
      <c r="BQM25" s="768"/>
      <c r="BQN25" s="768"/>
      <c r="BQO25" s="768"/>
      <c r="BQP25" s="768"/>
      <c r="BQQ25" s="768"/>
      <c r="BQR25" s="768"/>
      <c r="BQS25" s="768"/>
      <c r="BQT25" s="768"/>
      <c r="BQU25" s="768"/>
      <c r="BQV25" s="768"/>
      <c r="BQW25" s="768"/>
      <c r="BQX25" s="768"/>
      <c r="BQY25" s="768"/>
      <c r="BQZ25" s="768"/>
      <c r="BRA25" s="768"/>
      <c r="BRB25" s="768"/>
      <c r="BRC25" s="768"/>
      <c r="BRD25" s="768"/>
      <c r="BRE25" s="768"/>
      <c r="BRF25" s="768"/>
      <c r="BRG25" s="768"/>
      <c r="BRH25" s="768"/>
      <c r="BRI25" s="768"/>
      <c r="BRJ25" s="768"/>
      <c r="BRK25" s="768"/>
      <c r="BRL25" s="768"/>
      <c r="BRM25" s="768"/>
      <c r="BRN25" s="768"/>
      <c r="BRO25" s="768"/>
      <c r="BRP25" s="768"/>
      <c r="BRQ25" s="768"/>
      <c r="BRR25" s="768"/>
      <c r="BRS25" s="768"/>
      <c r="BRT25" s="768"/>
      <c r="BRU25" s="768"/>
      <c r="BRV25" s="768"/>
      <c r="BRW25" s="768"/>
      <c r="BRX25" s="768"/>
      <c r="BRY25" s="768"/>
      <c r="BRZ25" s="768"/>
      <c r="BSA25" s="768"/>
      <c r="BSB25" s="768"/>
      <c r="BSC25" s="768"/>
      <c r="BSD25" s="768"/>
      <c r="BSE25" s="768"/>
      <c r="BSF25" s="768"/>
      <c r="BSG25" s="768"/>
      <c r="BSH25" s="768"/>
      <c r="BSI25" s="768"/>
      <c r="BSJ25" s="768"/>
      <c r="BSK25" s="768"/>
      <c r="BSL25" s="768"/>
      <c r="BSM25" s="768"/>
      <c r="BSN25" s="768"/>
      <c r="BSO25" s="768"/>
      <c r="BSP25" s="768"/>
      <c r="BSQ25" s="768"/>
      <c r="BSR25" s="768"/>
      <c r="BSS25" s="768"/>
      <c r="BST25" s="768"/>
      <c r="BSU25" s="768"/>
      <c r="BSV25" s="768"/>
      <c r="BSW25" s="768"/>
      <c r="BSX25" s="768"/>
      <c r="BSY25" s="768"/>
      <c r="BSZ25" s="768"/>
      <c r="BTA25" s="768"/>
      <c r="BTB25" s="768"/>
      <c r="BTC25" s="768"/>
      <c r="BTD25" s="768"/>
      <c r="BTE25" s="768"/>
      <c r="BTF25" s="768"/>
      <c r="BTG25" s="768"/>
      <c r="BTH25" s="768"/>
      <c r="BTI25" s="768"/>
      <c r="BTJ25" s="768"/>
      <c r="BTK25" s="768"/>
      <c r="BTL25" s="768"/>
      <c r="BTM25" s="768"/>
      <c r="BTN25" s="768"/>
      <c r="BTO25" s="768"/>
      <c r="BTP25" s="768"/>
      <c r="BTQ25" s="768"/>
      <c r="BTR25" s="768"/>
      <c r="BTS25" s="768"/>
      <c r="BTT25" s="768"/>
      <c r="BTU25" s="768"/>
      <c r="BTV25" s="768"/>
      <c r="BTW25" s="768"/>
      <c r="BTX25" s="768"/>
      <c r="BTY25" s="768"/>
      <c r="BTZ25" s="768"/>
      <c r="BUA25" s="768"/>
      <c r="BUB25" s="768"/>
      <c r="BUC25" s="768"/>
      <c r="BUD25" s="768"/>
      <c r="BUE25" s="768"/>
      <c r="BUF25" s="768"/>
      <c r="BUG25" s="768"/>
      <c r="BUH25" s="768"/>
      <c r="BUI25" s="768"/>
      <c r="BUJ25" s="768"/>
      <c r="BUK25" s="768"/>
      <c r="BUL25" s="768"/>
      <c r="BUM25" s="768"/>
      <c r="BUN25" s="768"/>
      <c r="BUO25" s="768"/>
      <c r="BUP25" s="768"/>
      <c r="BUQ25" s="768"/>
      <c r="BUR25" s="768"/>
      <c r="BUS25" s="768"/>
      <c r="BUT25" s="768"/>
      <c r="BUU25" s="768"/>
      <c r="BUV25" s="768"/>
      <c r="BUW25" s="768"/>
      <c r="BUX25" s="768"/>
      <c r="BUY25" s="768"/>
      <c r="BUZ25" s="768"/>
      <c r="BVA25" s="768"/>
      <c r="BVB25" s="768"/>
      <c r="BVC25" s="768"/>
      <c r="BVD25" s="768"/>
      <c r="BVE25" s="768"/>
      <c r="BVF25" s="768"/>
      <c r="BVG25" s="768"/>
      <c r="BVH25" s="768"/>
      <c r="BVI25" s="768"/>
      <c r="BVJ25" s="768"/>
      <c r="BVK25" s="768"/>
      <c r="BVL25" s="768"/>
      <c r="BVM25" s="768"/>
      <c r="BVN25" s="768"/>
      <c r="BVO25" s="768"/>
      <c r="BVP25" s="768"/>
      <c r="BVQ25" s="768"/>
      <c r="BVR25" s="768"/>
      <c r="BVS25" s="768"/>
      <c r="BVT25" s="768"/>
      <c r="BVU25" s="768"/>
      <c r="BVV25" s="768"/>
      <c r="BVW25" s="768"/>
      <c r="BVX25" s="768"/>
      <c r="BVY25" s="768"/>
      <c r="BVZ25" s="768"/>
      <c r="BWA25" s="768"/>
      <c r="BWB25" s="768"/>
      <c r="BWC25" s="768"/>
      <c r="BWD25" s="768"/>
      <c r="BWE25" s="768"/>
      <c r="BWF25" s="768"/>
      <c r="BWG25" s="768"/>
      <c r="BWH25" s="768"/>
      <c r="BWI25" s="768"/>
      <c r="BWJ25" s="768"/>
      <c r="BWK25" s="768"/>
      <c r="BWL25" s="768"/>
      <c r="BWM25" s="768"/>
      <c r="BWN25" s="768"/>
      <c r="BWO25" s="768"/>
      <c r="BWP25" s="768"/>
      <c r="BWQ25" s="768"/>
      <c r="BWR25" s="768"/>
      <c r="BWS25" s="768"/>
      <c r="BWT25" s="768"/>
      <c r="BWU25" s="768"/>
      <c r="BWV25" s="768"/>
      <c r="BWW25" s="768"/>
      <c r="BWX25" s="768"/>
      <c r="BWY25" s="768"/>
      <c r="BWZ25" s="768"/>
      <c r="BXA25" s="768"/>
      <c r="BXB25" s="768"/>
      <c r="BXC25" s="768"/>
      <c r="BXD25" s="768"/>
      <c r="BXE25" s="768"/>
      <c r="BXF25" s="768"/>
      <c r="BXG25" s="768"/>
      <c r="BXH25" s="768"/>
      <c r="BXI25" s="768"/>
      <c r="BXJ25" s="768"/>
      <c r="BXK25" s="768"/>
      <c r="BXL25" s="768"/>
      <c r="BXM25" s="768"/>
      <c r="BXN25" s="768"/>
      <c r="BXO25" s="768"/>
      <c r="BXP25" s="768"/>
      <c r="BXQ25" s="768"/>
      <c r="BXR25" s="768"/>
      <c r="BXS25" s="768"/>
      <c r="BXT25" s="768"/>
      <c r="BXU25" s="768"/>
      <c r="BXV25" s="768"/>
      <c r="BXW25" s="768"/>
      <c r="BXX25" s="768"/>
      <c r="BXY25" s="768"/>
      <c r="BXZ25" s="768"/>
      <c r="BYA25" s="768"/>
      <c r="BYB25" s="768"/>
      <c r="BYC25" s="768"/>
      <c r="BYD25" s="768"/>
      <c r="BYE25" s="768"/>
      <c r="BYF25" s="768"/>
      <c r="BYG25" s="768"/>
      <c r="BYH25" s="768"/>
      <c r="BYI25" s="768"/>
      <c r="BYJ25" s="768"/>
      <c r="BYK25" s="768"/>
      <c r="BYL25" s="768"/>
      <c r="BYM25" s="768"/>
      <c r="BYN25" s="768"/>
      <c r="BYO25" s="768"/>
      <c r="BYP25" s="768"/>
      <c r="BYQ25" s="768"/>
      <c r="BYR25" s="768"/>
      <c r="BYS25" s="768"/>
      <c r="BYT25" s="768"/>
      <c r="BYU25" s="768"/>
      <c r="BYV25" s="768"/>
      <c r="BYW25" s="768"/>
      <c r="BYX25" s="768"/>
      <c r="BYY25" s="768"/>
      <c r="BYZ25" s="768"/>
      <c r="BZA25" s="768"/>
      <c r="BZB25" s="768"/>
      <c r="BZC25" s="768"/>
      <c r="BZD25" s="768"/>
      <c r="BZE25" s="768"/>
      <c r="BZF25" s="768"/>
      <c r="BZG25" s="768"/>
      <c r="BZH25" s="768"/>
      <c r="BZI25" s="768"/>
      <c r="BZJ25" s="768"/>
      <c r="BZK25" s="768"/>
      <c r="BZL25" s="768"/>
      <c r="BZM25" s="768"/>
      <c r="BZN25" s="768"/>
      <c r="BZO25" s="768"/>
      <c r="BZP25" s="768"/>
      <c r="BZQ25" s="768"/>
      <c r="BZR25" s="768"/>
      <c r="BZS25" s="768"/>
      <c r="BZT25" s="768"/>
      <c r="BZU25" s="768"/>
      <c r="BZV25" s="768"/>
      <c r="BZW25" s="768"/>
      <c r="BZX25" s="768"/>
      <c r="BZY25" s="768"/>
      <c r="BZZ25" s="768"/>
      <c r="CAA25" s="768"/>
      <c r="CAB25" s="768"/>
      <c r="CAC25" s="768"/>
      <c r="CAD25" s="768"/>
      <c r="CAE25" s="768"/>
      <c r="CAF25" s="768"/>
      <c r="CAG25" s="768"/>
      <c r="CAH25" s="768"/>
      <c r="CAI25" s="768"/>
      <c r="CAJ25" s="768"/>
      <c r="CAK25" s="768"/>
      <c r="CAL25" s="768"/>
      <c r="CAM25" s="768"/>
      <c r="CAN25" s="768"/>
      <c r="CAO25" s="768"/>
      <c r="CAP25" s="768"/>
      <c r="CAQ25" s="768"/>
      <c r="CAR25" s="768"/>
      <c r="CAS25" s="768"/>
      <c r="CAT25" s="768"/>
      <c r="CAU25" s="768"/>
      <c r="CAV25" s="768"/>
      <c r="CAW25" s="768"/>
      <c r="CAX25" s="768"/>
      <c r="CAY25" s="768"/>
      <c r="CAZ25" s="768"/>
      <c r="CBA25" s="768"/>
      <c r="CBB25" s="768"/>
      <c r="CBC25" s="768"/>
      <c r="CBD25" s="768"/>
      <c r="CBE25" s="768"/>
      <c r="CBF25" s="768"/>
      <c r="CBG25" s="768"/>
      <c r="CBH25" s="768"/>
      <c r="CBI25" s="768"/>
      <c r="CBJ25" s="768"/>
      <c r="CBK25" s="768"/>
      <c r="CBL25" s="768"/>
      <c r="CBM25" s="768"/>
      <c r="CBN25" s="768"/>
      <c r="CBO25" s="768"/>
      <c r="CBP25" s="768"/>
      <c r="CBQ25" s="768"/>
      <c r="CBR25" s="768"/>
      <c r="CBS25" s="768"/>
      <c r="CBT25" s="768"/>
      <c r="CBU25" s="768"/>
      <c r="CBV25" s="768"/>
      <c r="CBW25" s="768"/>
      <c r="CBX25" s="768"/>
      <c r="CBY25" s="768"/>
      <c r="CBZ25" s="768"/>
      <c r="CCA25" s="768"/>
      <c r="CCB25" s="768"/>
      <c r="CCC25" s="768"/>
      <c r="CCD25" s="768"/>
      <c r="CCE25" s="768"/>
      <c r="CCF25" s="768"/>
      <c r="CCG25" s="768"/>
      <c r="CCH25" s="768"/>
      <c r="CCI25" s="768"/>
      <c r="CCJ25" s="768"/>
      <c r="CCK25" s="768"/>
      <c r="CCL25" s="768"/>
      <c r="CCM25" s="768"/>
      <c r="CCN25" s="768"/>
      <c r="CCO25" s="768"/>
      <c r="CCP25" s="768"/>
      <c r="CCQ25" s="768"/>
      <c r="CCR25" s="768"/>
      <c r="CCS25" s="768"/>
      <c r="CCT25" s="768"/>
      <c r="CCU25" s="768"/>
      <c r="CCV25" s="768"/>
      <c r="CCW25" s="768"/>
      <c r="CCX25" s="768"/>
      <c r="CCY25" s="768"/>
      <c r="CCZ25" s="768"/>
      <c r="CDA25" s="768"/>
      <c r="CDB25" s="768"/>
      <c r="CDC25" s="768"/>
      <c r="CDD25" s="768"/>
      <c r="CDE25" s="768"/>
      <c r="CDF25" s="768"/>
      <c r="CDG25" s="768"/>
      <c r="CDH25" s="768"/>
      <c r="CDI25" s="768"/>
      <c r="CDJ25" s="768"/>
      <c r="CDK25" s="768"/>
      <c r="CDL25" s="768"/>
      <c r="CDM25" s="768"/>
      <c r="CDN25" s="768"/>
      <c r="CDO25" s="768"/>
      <c r="CDP25" s="768"/>
      <c r="CDQ25" s="768"/>
      <c r="CDR25" s="768"/>
      <c r="CDS25" s="768"/>
      <c r="CDT25" s="768"/>
      <c r="CDU25" s="768"/>
      <c r="CDV25" s="768"/>
      <c r="CDW25" s="768"/>
      <c r="CDX25" s="768"/>
      <c r="CDY25" s="768"/>
      <c r="CDZ25" s="768"/>
      <c r="CEA25" s="768"/>
      <c r="CEB25" s="768"/>
      <c r="CEC25" s="768"/>
      <c r="CED25" s="768"/>
      <c r="CEE25" s="768"/>
      <c r="CEF25" s="768"/>
      <c r="CEG25" s="768"/>
      <c r="CEH25" s="768"/>
      <c r="CEI25" s="768"/>
      <c r="CEJ25" s="768"/>
      <c r="CEK25" s="768"/>
      <c r="CEL25" s="768"/>
      <c r="CEM25" s="768"/>
      <c r="CEN25" s="768"/>
      <c r="CEO25" s="768"/>
      <c r="CEP25" s="768"/>
      <c r="CEQ25" s="768"/>
      <c r="CER25" s="768"/>
      <c r="CES25" s="768"/>
      <c r="CET25" s="768"/>
      <c r="CEU25" s="768"/>
      <c r="CEV25" s="768"/>
      <c r="CEW25" s="768"/>
      <c r="CEX25" s="768"/>
      <c r="CEY25" s="768"/>
      <c r="CEZ25" s="768"/>
      <c r="CFA25" s="768"/>
      <c r="CFB25" s="768"/>
      <c r="CFC25" s="768"/>
      <c r="CFD25" s="768"/>
      <c r="CFE25" s="768"/>
      <c r="CFF25" s="768"/>
      <c r="CFG25" s="768"/>
      <c r="CFH25" s="768"/>
      <c r="CFI25" s="768"/>
      <c r="CFJ25" s="768"/>
      <c r="CFK25" s="768"/>
      <c r="CFL25" s="768"/>
      <c r="CFM25" s="768"/>
      <c r="CFN25" s="768"/>
      <c r="CFO25" s="768"/>
      <c r="CFP25" s="768"/>
      <c r="CFQ25" s="768"/>
      <c r="CFR25" s="768"/>
      <c r="CFS25" s="768"/>
      <c r="CFT25" s="768"/>
      <c r="CFU25" s="768"/>
      <c r="CFV25" s="768"/>
      <c r="CFW25" s="768"/>
      <c r="CFX25" s="768"/>
      <c r="CFY25" s="768"/>
      <c r="CFZ25" s="768"/>
      <c r="CGA25" s="768"/>
      <c r="CGB25" s="768"/>
      <c r="CGC25" s="768"/>
      <c r="CGD25" s="768"/>
      <c r="CGE25" s="768"/>
      <c r="CGF25" s="768"/>
      <c r="CGG25" s="768"/>
      <c r="CGH25" s="768"/>
      <c r="CGI25" s="768"/>
      <c r="CGJ25" s="768"/>
      <c r="CGK25" s="768"/>
      <c r="CGL25" s="768"/>
      <c r="CGM25" s="768"/>
      <c r="CGN25" s="768"/>
      <c r="CGO25" s="768"/>
      <c r="CGP25" s="768"/>
      <c r="CGQ25" s="768"/>
      <c r="CGR25" s="768"/>
      <c r="CGS25" s="768"/>
      <c r="CGT25" s="768"/>
      <c r="CGU25" s="768"/>
      <c r="CGV25" s="768"/>
      <c r="CGW25" s="768"/>
      <c r="CGX25" s="768"/>
      <c r="CGY25" s="768"/>
      <c r="CGZ25" s="768"/>
      <c r="CHA25" s="768"/>
      <c r="CHB25" s="768"/>
      <c r="CHC25" s="768"/>
      <c r="CHD25" s="768"/>
      <c r="CHE25" s="768"/>
      <c r="CHF25" s="768"/>
      <c r="CHG25" s="768"/>
      <c r="CHH25" s="768"/>
      <c r="CHI25" s="768"/>
      <c r="CHJ25" s="768"/>
      <c r="CHK25" s="768"/>
      <c r="CHL25" s="768"/>
      <c r="CHM25" s="768"/>
      <c r="CHN25" s="768"/>
      <c r="CHO25" s="768"/>
      <c r="CHP25" s="768"/>
      <c r="CHQ25" s="768"/>
      <c r="CHR25" s="768"/>
      <c r="CHS25" s="768"/>
      <c r="CHT25" s="768"/>
      <c r="CHU25" s="768"/>
      <c r="CHV25" s="768"/>
      <c r="CHW25" s="768"/>
      <c r="CHX25" s="768"/>
      <c r="CHY25" s="768"/>
      <c r="CHZ25" s="768"/>
      <c r="CIA25" s="768"/>
      <c r="CIB25" s="768"/>
      <c r="CIC25" s="768"/>
      <c r="CID25" s="768"/>
      <c r="CIE25" s="768"/>
      <c r="CIF25" s="768"/>
      <c r="CIG25" s="768"/>
      <c r="CIH25" s="768"/>
      <c r="CII25" s="768"/>
      <c r="CIJ25" s="768"/>
      <c r="CIK25" s="768"/>
      <c r="CIL25" s="768"/>
      <c r="CIM25" s="768"/>
      <c r="CIN25" s="768"/>
      <c r="CIO25" s="768"/>
      <c r="CIP25" s="768"/>
      <c r="CIQ25" s="768"/>
      <c r="CIR25" s="768"/>
      <c r="CIS25" s="768"/>
      <c r="CIT25" s="768"/>
      <c r="CIU25" s="768"/>
      <c r="CIV25" s="768"/>
      <c r="CIW25" s="768"/>
      <c r="CIX25" s="768"/>
      <c r="CIY25" s="768"/>
      <c r="CIZ25" s="768"/>
      <c r="CJA25" s="768"/>
      <c r="CJB25" s="768"/>
      <c r="CJC25" s="768"/>
      <c r="CJD25" s="768"/>
      <c r="CJE25" s="768"/>
      <c r="CJF25" s="768"/>
      <c r="CJG25" s="768"/>
      <c r="CJH25" s="768"/>
      <c r="CJI25" s="768"/>
      <c r="CJJ25" s="768"/>
      <c r="CJK25" s="768"/>
      <c r="CJL25" s="768"/>
      <c r="CJM25" s="768"/>
      <c r="CJN25" s="768"/>
      <c r="CJO25" s="768"/>
      <c r="CJP25" s="768"/>
      <c r="CJQ25" s="768"/>
      <c r="CJR25" s="768"/>
      <c r="CJS25" s="768"/>
      <c r="CJT25" s="768"/>
      <c r="CJU25" s="768"/>
      <c r="CJV25" s="768"/>
      <c r="CJW25" s="768"/>
      <c r="CJX25" s="768"/>
      <c r="CJY25" s="768"/>
      <c r="CJZ25" s="768"/>
      <c r="CKA25" s="768"/>
      <c r="CKB25" s="768"/>
      <c r="CKC25" s="768"/>
      <c r="CKD25" s="768"/>
      <c r="CKE25" s="768"/>
      <c r="CKF25" s="768"/>
      <c r="CKG25" s="768"/>
      <c r="CKH25" s="768"/>
      <c r="CKI25" s="768"/>
      <c r="CKJ25" s="768"/>
      <c r="CKK25" s="768"/>
      <c r="CKL25" s="768"/>
      <c r="CKM25" s="768"/>
      <c r="CKN25" s="768"/>
      <c r="CKO25" s="768"/>
      <c r="CKP25" s="768"/>
      <c r="CKQ25" s="768"/>
      <c r="CKR25" s="768"/>
      <c r="CKS25" s="768"/>
      <c r="CKT25" s="768"/>
      <c r="CKU25" s="768"/>
      <c r="CKV25" s="768"/>
      <c r="CKW25" s="768"/>
      <c r="CKX25" s="768"/>
      <c r="CKY25" s="768"/>
      <c r="CKZ25" s="768"/>
      <c r="CLA25" s="768"/>
      <c r="CLB25" s="768"/>
      <c r="CLC25" s="768"/>
      <c r="CLD25" s="768"/>
      <c r="CLE25" s="768"/>
      <c r="CLF25" s="768"/>
      <c r="CLG25" s="768"/>
      <c r="CLH25" s="768"/>
      <c r="CLI25" s="768"/>
      <c r="CLJ25" s="768"/>
      <c r="CLK25" s="768"/>
      <c r="CLL25" s="768"/>
      <c r="CLM25" s="768"/>
      <c r="CLN25" s="768"/>
      <c r="CLO25" s="768"/>
      <c r="CLP25" s="768"/>
      <c r="CLQ25" s="768"/>
      <c r="CLR25" s="768"/>
      <c r="CLS25" s="768"/>
      <c r="CLT25" s="768"/>
      <c r="CLU25" s="768"/>
      <c r="CLV25" s="768"/>
      <c r="CLW25" s="768"/>
      <c r="CLX25" s="768"/>
      <c r="CLY25" s="768"/>
      <c r="CLZ25" s="768"/>
      <c r="CMA25" s="768"/>
      <c r="CMB25" s="768"/>
      <c r="CMC25" s="768"/>
      <c r="CMD25" s="768"/>
      <c r="CME25" s="768"/>
      <c r="CMF25" s="768"/>
      <c r="CMG25" s="768"/>
      <c r="CMH25" s="768"/>
      <c r="CMI25" s="768"/>
      <c r="CMJ25" s="768"/>
      <c r="CMK25" s="768"/>
      <c r="CML25" s="768"/>
      <c r="CMM25" s="768"/>
      <c r="CMN25" s="768"/>
      <c r="CMO25" s="768"/>
      <c r="CMP25" s="768"/>
      <c r="CMQ25" s="768"/>
      <c r="CMR25" s="768"/>
      <c r="CMS25" s="768"/>
      <c r="CMT25" s="768"/>
      <c r="CMU25" s="768"/>
      <c r="CMV25" s="768"/>
      <c r="CMW25" s="768"/>
      <c r="CMX25" s="768"/>
      <c r="CMY25" s="768"/>
      <c r="CMZ25" s="768"/>
      <c r="CNA25" s="768"/>
      <c r="CNB25" s="768"/>
      <c r="CNC25" s="768"/>
      <c r="CND25" s="768"/>
      <c r="CNE25" s="768"/>
      <c r="CNF25" s="768"/>
      <c r="CNG25" s="768"/>
      <c r="CNH25" s="768"/>
      <c r="CNI25" s="768"/>
      <c r="CNJ25" s="768"/>
      <c r="CNK25" s="768"/>
      <c r="CNL25" s="768"/>
      <c r="CNM25" s="768"/>
      <c r="CNN25" s="768"/>
      <c r="CNO25" s="768"/>
      <c r="CNP25" s="768"/>
      <c r="CNQ25" s="768"/>
      <c r="CNR25" s="768"/>
      <c r="CNS25" s="768"/>
      <c r="CNT25" s="768"/>
      <c r="CNU25" s="768"/>
      <c r="CNV25" s="768"/>
      <c r="CNW25" s="768"/>
      <c r="CNX25" s="768"/>
      <c r="CNY25" s="768"/>
      <c r="CNZ25" s="768"/>
      <c r="COA25" s="768"/>
      <c r="COB25" s="768"/>
      <c r="COC25" s="768"/>
      <c r="COD25" s="768"/>
      <c r="COE25" s="768"/>
      <c r="COF25" s="768"/>
      <c r="COG25" s="768"/>
      <c r="COH25" s="768"/>
      <c r="COI25" s="768"/>
      <c r="COJ25" s="768"/>
      <c r="COK25" s="768"/>
      <c r="COL25" s="768"/>
      <c r="COM25" s="768"/>
      <c r="CON25" s="768"/>
      <c r="COO25" s="768"/>
      <c r="COP25" s="768"/>
      <c r="COQ25" s="768"/>
      <c r="COR25" s="768"/>
      <c r="COS25" s="768"/>
      <c r="COT25" s="768"/>
      <c r="COU25" s="768"/>
      <c r="COV25" s="768"/>
      <c r="COW25" s="768"/>
      <c r="COX25" s="768"/>
      <c r="COY25" s="768"/>
      <c r="COZ25" s="768"/>
      <c r="CPA25" s="768"/>
      <c r="CPB25" s="768"/>
      <c r="CPC25" s="768"/>
      <c r="CPD25" s="768"/>
      <c r="CPE25" s="768"/>
      <c r="CPF25" s="768"/>
      <c r="CPG25" s="768"/>
      <c r="CPH25" s="768"/>
      <c r="CPI25" s="768"/>
      <c r="CPJ25" s="768"/>
      <c r="CPK25" s="768"/>
      <c r="CPL25" s="768"/>
      <c r="CPM25" s="768"/>
      <c r="CPN25" s="768"/>
      <c r="CPO25" s="768"/>
      <c r="CPP25" s="768"/>
      <c r="CPQ25" s="768"/>
      <c r="CPR25" s="768"/>
      <c r="CPS25" s="768"/>
      <c r="CPT25" s="768"/>
      <c r="CPU25" s="768"/>
      <c r="CPV25" s="768"/>
      <c r="CPW25" s="768"/>
      <c r="CPX25" s="768"/>
      <c r="CPY25" s="768"/>
      <c r="CPZ25" s="768"/>
      <c r="CQA25" s="768"/>
      <c r="CQB25" s="768"/>
      <c r="CQC25" s="768"/>
      <c r="CQD25" s="768"/>
      <c r="CQE25" s="768"/>
      <c r="CQF25" s="768"/>
      <c r="CQG25" s="768"/>
      <c r="CQH25" s="768"/>
      <c r="CQI25" s="768"/>
      <c r="CQJ25" s="768"/>
      <c r="CQK25" s="768"/>
      <c r="CQL25" s="768"/>
      <c r="CQM25" s="768"/>
      <c r="CQN25" s="768"/>
      <c r="CQO25" s="768"/>
      <c r="CQP25" s="768"/>
      <c r="CQQ25" s="768"/>
      <c r="CQR25" s="768"/>
      <c r="CQS25" s="768"/>
      <c r="CQT25" s="768"/>
      <c r="CQU25" s="768"/>
      <c r="CQV25" s="768"/>
      <c r="CQW25" s="768"/>
      <c r="CQX25" s="768"/>
      <c r="CQY25" s="768"/>
      <c r="CQZ25" s="768"/>
      <c r="CRA25" s="768"/>
      <c r="CRB25" s="768"/>
      <c r="CRC25" s="768"/>
      <c r="CRD25" s="768"/>
      <c r="CRE25" s="768"/>
      <c r="CRF25" s="768"/>
      <c r="CRG25" s="768"/>
      <c r="CRH25" s="768"/>
      <c r="CRI25" s="768"/>
      <c r="CRJ25" s="768"/>
      <c r="CRK25" s="768"/>
      <c r="CRL25" s="768"/>
      <c r="CRM25" s="768"/>
      <c r="CRN25" s="768"/>
      <c r="CRO25" s="768"/>
      <c r="CRP25" s="768"/>
      <c r="CRQ25" s="768"/>
      <c r="CRR25" s="768"/>
      <c r="CRS25" s="768"/>
      <c r="CRT25" s="768"/>
      <c r="CRU25" s="768"/>
      <c r="CRV25" s="768"/>
      <c r="CRW25" s="768"/>
      <c r="CRX25" s="768"/>
      <c r="CRY25" s="768"/>
      <c r="CRZ25" s="768"/>
      <c r="CSA25" s="768"/>
      <c r="CSB25" s="768"/>
      <c r="CSC25" s="768"/>
      <c r="CSD25" s="768"/>
      <c r="CSE25" s="768"/>
      <c r="CSF25" s="768"/>
      <c r="CSG25" s="768"/>
      <c r="CSH25" s="768"/>
      <c r="CSI25" s="768"/>
      <c r="CSJ25" s="768"/>
      <c r="CSK25" s="768"/>
      <c r="CSL25" s="768"/>
      <c r="CSM25" s="768"/>
      <c r="CSN25" s="768"/>
      <c r="CSO25" s="768"/>
      <c r="CSP25" s="768"/>
      <c r="CSQ25" s="768"/>
      <c r="CSR25" s="768"/>
      <c r="CSS25" s="768"/>
      <c r="CST25" s="768"/>
      <c r="CSU25" s="768"/>
      <c r="CSV25" s="768"/>
      <c r="CSW25" s="768"/>
      <c r="CSX25" s="768"/>
      <c r="CSY25" s="768"/>
      <c r="CSZ25" s="768"/>
      <c r="CTA25" s="768"/>
      <c r="CTB25" s="768"/>
      <c r="CTC25" s="768"/>
      <c r="CTD25" s="768"/>
      <c r="CTE25" s="768"/>
      <c r="CTF25" s="768"/>
      <c r="CTG25" s="768"/>
      <c r="CTH25" s="768"/>
      <c r="CTI25" s="768"/>
      <c r="CTJ25" s="768"/>
      <c r="CTK25" s="768"/>
      <c r="CTL25" s="768"/>
      <c r="CTM25" s="768"/>
      <c r="CTN25" s="768"/>
      <c r="CTO25" s="768"/>
      <c r="CTP25" s="768"/>
      <c r="CTQ25" s="768"/>
      <c r="CTR25" s="768"/>
      <c r="CTS25" s="768"/>
      <c r="CTT25" s="768"/>
      <c r="CTU25" s="768"/>
      <c r="CTV25" s="768"/>
      <c r="CTW25" s="768"/>
      <c r="CTX25" s="768"/>
      <c r="CTY25" s="768"/>
      <c r="CTZ25" s="768"/>
      <c r="CUA25" s="768"/>
      <c r="CUB25" s="768"/>
      <c r="CUC25" s="768"/>
      <c r="CUD25" s="768"/>
      <c r="CUE25" s="768"/>
      <c r="CUF25" s="768"/>
      <c r="CUG25" s="768"/>
      <c r="CUH25" s="768"/>
      <c r="CUI25" s="768"/>
      <c r="CUJ25" s="768"/>
      <c r="CUK25" s="768"/>
      <c r="CUL25" s="768"/>
      <c r="CUM25" s="768"/>
      <c r="CUN25" s="768"/>
      <c r="CUO25" s="768"/>
      <c r="CUP25" s="768"/>
      <c r="CUQ25" s="768"/>
      <c r="CUR25" s="768"/>
      <c r="CUS25" s="768"/>
      <c r="CUT25" s="768"/>
      <c r="CUU25" s="768"/>
      <c r="CUV25" s="768"/>
      <c r="CUW25" s="768"/>
      <c r="CUX25" s="768"/>
      <c r="CUY25" s="768"/>
      <c r="CUZ25" s="768"/>
      <c r="CVA25" s="768"/>
      <c r="CVB25" s="768"/>
      <c r="CVC25" s="768"/>
      <c r="CVD25" s="768"/>
      <c r="CVE25" s="768"/>
      <c r="CVF25" s="768"/>
      <c r="CVG25" s="768"/>
      <c r="CVH25" s="768"/>
      <c r="CVI25" s="768"/>
      <c r="CVJ25" s="768"/>
      <c r="CVK25" s="768"/>
      <c r="CVL25" s="768"/>
      <c r="CVM25" s="768"/>
      <c r="CVN25" s="768"/>
      <c r="CVO25" s="768"/>
      <c r="CVP25" s="768"/>
      <c r="CVQ25" s="768"/>
      <c r="CVR25" s="768"/>
      <c r="CVS25" s="768"/>
      <c r="CVT25" s="768"/>
      <c r="CVU25" s="768"/>
      <c r="CVV25" s="768"/>
      <c r="CVW25" s="768"/>
      <c r="CVX25" s="768"/>
      <c r="CVY25" s="768"/>
      <c r="CVZ25" s="768"/>
      <c r="CWA25" s="768"/>
      <c r="CWB25" s="768"/>
      <c r="CWC25" s="768"/>
      <c r="CWD25" s="768"/>
      <c r="CWE25" s="768"/>
      <c r="CWF25" s="768"/>
      <c r="CWG25" s="768"/>
      <c r="CWH25" s="768"/>
      <c r="CWI25" s="768"/>
      <c r="CWJ25" s="768"/>
      <c r="CWK25" s="768"/>
      <c r="CWL25" s="768"/>
      <c r="CWM25" s="768"/>
      <c r="CWN25" s="768"/>
      <c r="CWO25" s="768"/>
      <c r="CWP25" s="768"/>
      <c r="CWQ25" s="768"/>
      <c r="CWR25" s="768"/>
      <c r="CWS25" s="768"/>
      <c r="CWT25" s="768"/>
      <c r="CWU25" s="768"/>
      <c r="CWV25" s="768"/>
      <c r="CWW25" s="768"/>
      <c r="CWX25" s="768"/>
      <c r="CWY25" s="768"/>
      <c r="CWZ25" s="768"/>
      <c r="CXA25" s="768"/>
      <c r="CXB25" s="768"/>
      <c r="CXC25" s="768"/>
      <c r="CXD25" s="768"/>
      <c r="CXE25" s="768"/>
      <c r="CXF25" s="768"/>
      <c r="CXG25" s="768"/>
      <c r="CXH25" s="768"/>
      <c r="CXI25" s="768"/>
      <c r="CXJ25" s="768"/>
      <c r="CXK25" s="768"/>
      <c r="CXL25" s="768"/>
      <c r="CXM25" s="768"/>
      <c r="CXN25" s="768"/>
      <c r="CXO25" s="768"/>
      <c r="CXP25" s="768"/>
      <c r="CXQ25" s="768"/>
      <c r="CXR25" s="768"/>
      <c r="CXS25" s="768"/>
      <c r="CXT25" s="768"/>
      <c r="CXU25" s="768"/>
      <c r="CXV25" s="768"/>
      <c r="CXW25" s="768"/>
      <c r="CXX25" s="768"/>
      <c r="CXY25" s="768"/>
      <c r="CXZ25" s="768"/>
      <c r="CYA25" s="768"/>
      <c r="CYB25" s="768"/>
      <c r="CYC25" s="768"/>
      <c r="CYD25" s="768"/>
      <c r="CYE25" s="768"/>
      <c r="CYF25" s="768"/>
      <c r="CYG25" s="768"/>
      <c r="CYH25" s="768"/>
      <c r="CYI25" s="768"/>
      <c r="CYJ25" s="768"/>
      <c r="CYK25" s="768"/>
      <c r="CYL25" s="768"/>
      <c r="CYM25" s="768"/>
      <c r="CYN25" s="768"/>
      <c r="CYO25" s="768"/>
      <c r="CYP25" s="768"/>
      <c r="CYQ25" s="768"/>
      <c r="CYR25" s="768"/>
      <c r="CYS25" s="768"/>
      <c r="CYT25" s="768"/>
      <c r="CYU25" s="768"/>
      <c r="CYV25" s="768"/>
      <c r="CYW25" s="768"/>
      <c r="CYX25" s="768"/>
      <c r="CYY25" s="768"/>
      <c r="CYZ25" s="768"/>
      <c r="CZA25" s="768"/>
      <c r="CZB25" s="768"/>
      <c r="CZC25" s="768"/>
      <c r="CZD25" s="768"/>
      <c r="CZE25" s="768"/>
      <c r="CZF25" s="768"/>
      <c r="CZG25" s="768"/>
      <c r="CZH25" s="768"/>
      <c r="CZI25" s="768"/>
      <c r="CZJ25" s="768"/>
      <c r="CZK25" s="768"/>
      <c r="CZL25" s="768"/>
      <c r="CZM25" s="768"/>
      <c r="CZN25" s="768"/>
      <c r="CZO25" s="768"/>
      <c r="CZP25" s="768"/>
      <c r="CZQ25" s="768"/>
      <c r="CZR25" s="768"/>
      <c r="CZS25" s="768"/>
      <c r="CZT25" s="768"/>
      <c r="CZU25" s="768"/>
      <c r="CZV25" s="768"/>
      <c r="CZW25" s="768"/>
      <c r="CZX25" s="768"/>
      <c r="CZY25" s="768"/>
      <c r="CZZ25" s="768"/>
      <c r="DAA25" s="768"/>
      <c r="DAB25" s="768"/>
      <c r="DAC25" s="768"/>
      <c r="DAD25" s="768"/>
      <c r="DAE25" s="768"/>
      <c r="DAF25" s="768"/>
      <c r="DAG25" s="768"/>
      <c r="DAH25" s="768"/>
      <c r="DAI25" s="768"/>
      <c r="DAJ25" s="768"/>
      <c r="DAK25" s="768"/>
      <c r="DAL25" s="768"/>
      <c r="DAM25" s="768"/>
      <c r="DAN25" s="768"/>
      <c r="DAO25" s="768"/>
      <c r="DAP25" s="768"/>
      <c r="DAQ25" s="768"/>
      <c r="DAR25" s="768"/>
      <c r="DAS25" s="768"/>
      <c r="DAT25" s="768"/>
      <c r="DAU25" s="768"/>
      <c r="DAV25" s="768"/>
      <c r="DAW25" s="768"/>
      <c r="DAX25" s="768"/>
      <c r="DAY25" s="768"/>
      <c r="DAZ25" s="768"/>
      <c r="DBA25" s="768"/>
      <c r="DBB25" s="768"/>
      <c r="DBC25" s="768"/>
      <c r="DBD25" s="768"/>
      <c r="DBE25" s="768"/>
      <c r="DBF25" s="768"/>
      <c r="DBG25" s="768"/>
      <c r="DBH25" s="768"/>
      <c r="DBI25" s="768"/>
      <c r="DBJ25" s="768"/>
      <c r="DBK25" s="768"/>
      <c r="DBL25" s="768"/>
      <c r="DBM25" s="768"/>
      <c r="DBN25" s="768"/>
      <c r="DBO25" s="768"/>
      <c r="DBP25" s="768"/>
      <c r="DBQ25" s="768"/>
      <c r="DBR25" s="768"/>
      <c r="DBS25" s="768"/>
      <c r="DBT25" s="768"/>
      <c r="DBU25" s="768"/>
      <c r="DBV25" s="768"/>
      <c r="DBW25" s="768"/>
      <c r="DBX25" s="768"/>
      <c r="DBY25" s="768"/>
      <c r="DBZ25" s="768"/>
      <c r="DCA25" s="768"/>
      <c r="DCB25" s="768"/>
      <c r="DCC25" s="768"/>
      <c r="DCD25" s="768"/>
      <c r="DCE25" s="768"/>
      <c r="DCF25" s="768"/>
      <c r="DCG25" s="768"/>
      <c r="DCH25" s="768"/>
      <c r="DCI25" s="768"/>
      <c r="DCJ25" s="768"/>
      <c r="DCK25" s="768"/>
      <c r="DCL25" s="768"/>
      <c r="DCM25" s="768"/>
      <c r="DCN25" s="768"/>
      <c r="DCO25" s="768"/>
      <c r="DCP25" s="768"/>
      <c r="DCQ25" s="768"/>
      <c r="DCR25" s="768"/>
      <c r="DCS25" s="768"/>
      <c r="DCT25" s="768"/>
      <c r="DCU25" s="768"/>
      <c r="DCV25" s="768"/>
      <c r="DCW25" s="768"/>
      <c r="DCX25" s="768"/>
      <c r="DCY25" s="768"/>
      <c r="DCZ25" s="768"/>
      <c r="DDA25" s="768"/>
      <c r="DDB25" s="768"/>
      <c r="DDC25" s="768"/>
      <c r="DDD25" s="768"/>
      <c r="DDE25" s="768"/>
      <c r="DDF25" s="768"/>
      <c r="DDG25" s="768"/>
      <c r="DDH25" s="768"/>
      <c r="DDI25" s="768"/>
      <c r="DDJ25" s="768"/>
      <c r="DDK25" s="768"/>
      <c r="DDL25" s="768"/>
      <c r="DDM25" s="768"/>
      <c r="DDN25" s="768"/>
      <c r="DDO25" s="768"/>
      <c r="DDP25" s="768"/>
      <c r="DDQ25" s="768"/>
      <c r="DDR25" s="768"/>
      <c r="DDS25" s="768"/>
      <c r="DDT25" s="768"/>
      <c r="DDU25" s="768"/>
      <c r="DDV25" s="768"/>
      <c r="DDW25" s="768"/>
      <c r="DDX25" s="768"/>
      <c r="DDY25" s="768"/>
      <c r="DDZ25" s="768"/>
      <c r="DEA25" s="768"/>
      <c r="DEB25" s="768"/>
      <c r="DEC25" s="768"/>
      <c r="DED25" s="768"/>
      <c r="DEE25" s="768"/>
      <c r="DEF25" s="768"/>
      <c r="DEG25" s="768"/>
      <c r="DEH25" s="768"/>
      <c r="DEI25" s="768"/>
      <c r="DEJ25" s="768"/>
      <c r="DEK25" s="768"/>
      <c r="DEL25" s="768"/>
      <c r="DEM25" s="768"/>
      <c r="DEN25" s="768"/>
      <c r="DEO25" s="768"/>
      <c r="DEP25" s="768"/>
      <c r="DEQ25" s="768"/>
      <c r="DER25" s="768"/>
      <c r="DES25" s="768"/>
      <c r="DET25" s="768"/>
      <c r="DEU25" s="768"/>
      <c r="DEV25" s="768"/>
      <c r="DEW25" s="768"/>
      <c r="DEX25" s="768"/>
      <c r="DEY25" s="768"/>
      <c r="DEZ25" s="768"/>
      <c r="DFA25" s="768"/>
      <c r="DFB25" s="768"/>
      <c r="DFC25" s="768"/>
      <c r="DFD25" s="768"/>
      <c r="DFE25" s="768"/>
      <c r="DFF25" s="768"/>
      <c r="DFG25" s="768"/>
      <c r="DFH25" s="768"/>
      <c r="DFI25" s="768"/>
      <c r="DFJ25" s="768"/>
      <c r="DFK25" s="768"/>
      <c r="DFL25" s="768"/>
      <c r="DFM25" s="768"/>
      <c r="DFN25" s="768"/>
      <c r="DFO25" s="768"/>
      <c r="DFP25" s="768"/>
      <c r="DFQ25" s="768"/>
      <c r="DFR25" s="768"/>
      <c r="DFS25" s="768"/>
      <c r="DFT25" s="768"/>
      <c r="DFU25" s="768"/>
      <c r="DFV25" s="768"/>
      <c r="DFW25" s="768"/>
      <c r="DFX25" s="768"/>
      <c r="DFY25" s="768"/>
      <c r="DFZ25" s="768"/>
      <c r="DGA25" s="768"/>
      <c r="DGB25" s="768"/>
      <c r="DGC25" s="768"/>
      <c r="DGD25" s="768"/>
      <c r="DGE25" s="768"/>
      <c r="DGF25" s="768"/>
      <c r="DGG25" s="768"/>
      <c r="DGH25" s="768"/>
      <c r="DGI25" s="768"/>
      <c r="DGJ25" s="768"/>
      <c r="DGK25" s="768"/>
      <c r="DGL25" s="768"/>
      <c r="DGM25" s="768"/>
      <c r="DGN25" s="768"/>
      <c r="DGO25" s="768"/>
      <c r="DGP25" s="768"/>
      <c r="DGQ25" s="768"/>
      <c r="DGR25" s="768"/>
      <c r="DGS25" s="768"/>
      <c r="DGT25" s="768"/>
      <c r="DGU25" s="768"/>
      <c r="DGV25" s="768"/>
      <c r="DGW25" s="768"/>
      <c r="DGX25" s="768"/>
      <c r="DGY25" s="768"/>
      <c r="DGZ25" s="768"/>
      <c r="DHA25" s="768"/>
      <c r="DHB25" s="768"/>
      <c r="DHC25" s="768"/>
      <c r="DHD25" s="768"/>
      <c r="DHE25" s="768"/>
      <c r="DHF25" s="768"/>
      <c r="DHG25" s="768"/>
      <c r="DHH25" s="768"/>
      <c r="DHI25" s="768"/>
      <c r="DHJ25" s="768"/>
      <c r="DHK25" s="768"/>
      <c r="DHL25" s="768"/>
      <c r="DHM25" s="768"/>
      <c r="DHN25" s="768"/>
      <c r="DHO25" s="768"/>
      <c r="DHP25" s="768"/>
      <c r="DHQ25" s="768"/>
      <c r="DHR25" s="768"/>
      <c r="DHS25" s="768"/>
      <c r="DHT25" s="768"/>
      <c r="DHU25" s="768"/>
      <c r="DHV25" s="768"/>
      <c r="DHW25" s="768"/>
      <c r="DHX25" s="768"/>
      <c r="DHY25" s="768"/>
      <c r="DHZ25" s="768"/>
      <c r="DIA25" s="768"/>
      <c r="DIB25" s="768"/>
      <c r="DIC25" s="768"/>
      <c r="DID25" s="768"/>
      <c r="DIE25" s="768"/>
      <c r="DIF25" s="768"/>
      <c r="DIG25" s="768"/>
      <c r="DIH25" s="768"/>
      <c r="DII25" s="768"/>
      <c r="DIJ25" s="768"/>
      <c r="DIK25" s="768"/>
      <c r="DIL25" s="768"/>
      <c r="DIM25" s="768"/>
      <c r="DIN25" s="768"/>
      <c r="DIO25" s="768"/>
      <c r="DIP25" s="768"/>
      <c r="DIQ25" s="768"/>
      <c r="DIR25" s="768"/>
      <c r="DIS25" s="768"/>
      <c r="DIT25" s="768"/>
      <c r="DIU25" s="768"/>
      <c r="DIV25" s="768"/>
      <c r="DIW25" s="768"/>
      <c r="DIX25" s="768"/>
      <c r="DIY25" s="768"/>
      <c r="DIZ25" s="768"/>
      <c r="DJA25" s="768"/>
      <c r="DJB25" s="768"/>
      <c r="DJC25" s="768"/>
      <c r="DJD25" s="768"/>
      <c r="DJE25" s="768"/>
      <c r="DJF25" s="768"/>
      <c r="DJG25" s="768"/>
      <c r="DJH25" s="768"/>
      <c r="DJI25" s="768"/>
      <c r="DJJ25" s="768"/>
      <c r="DJK25" s="768"/>
      <c r="DJL25" s="768"/>
      <c r="DJM25" s="768"/>
      <c r="DJN25" s="768"/>
      <c r="DJO25" s="768"/>
      <c r="DJP25" s="768"/>
      <c r="DJQ25" s="768"/>
      <c r="DJR25" s="768"/>
      <c r="DJS25" s="768"/>
      <c r="DJT25" s="768"/>
      <c r="DJU25" s="768"/>
      <c r="DJV25" s="768"/>
      <c r="DJW25" s="768"/>
      <c r="DJX25" s="768"/>
      <c r="DJY25" s="768"/>
      <c r="DJZ25" s="768"/>
      <c r="DKA25" s="768"/>
      <c r="DKB25" s="768"/>
      <c r="DKC25" s="768"/>
      <c r="DKD25" s="768"/>
      <c r="DKE25" s="768"/>
      <c r="DKF25" s="768"/>
      <c r="DKG25" s="768"/>
      <c r="DKH25" s="768"/>
      <c r="DKI25" s="768"/>
      <c r="DKJ25" s="768"/>
      <c r="DKK25" s="768"/>
      <c r="DKL25" s="768"/>
      <c r="DKM25" s="768"/>
      <c r="DKN25" s="768"/>
      <c r="DKO25" s="768"/>
      <c r="DKP25" s="768"/>
      <c r="DKQ25" s="768"/>
      <c r="DKR25" s="768"/>
      <c r="DKS25" s="768"/>
      <c r="DKT25" s="768"/>
      <c r="DKU25" s="768"/>
      <c r="DKV25" s="768"/>
      <c r="DKW25" s="768"/>
      <c r="DKX25" s="768"/>
      <c r="DKY25" s="768"/>
      <c r="DKZ25" s="768"/>
      <c r="DLA25" s="768"/>
      <c r="DLB25" s="768"/>
      <c r="DLC25" s="768"/>
      <c r="DLD25" s="768"/>
      <c r="DLE25" s="768"/>
      <c r="DLF25" s="768"/>
      <c r="DLG25" s="768"/>
      <c r="DLH25" s="768"/>
      <c r="DLI25" s="768"/>
      <c r="DLJ25" s="768"/>
      <c r="DLK25" s="768"/>
      <c r="DLL25" s="768"/>
      <c r="DLM25" s="768"/>
      <c r="DLN25" s="768"/>
      <c r="DLO25" s="768"/>
      <c r="DLP25" s="768"/>
      <c r="DLQ25" s="768"/>
      <c r="DLR25" s="768"/>
      <c r="DLS25" s="768"/>
      <c r="DLT25" s="768"/>
      <c r="DLU25" s="768"/>
      <c r="DLV25" s="768"/>
      <c r="DLW25" s="768"/>
      <c r="DLX25" s="768"/>
      <c r="DLY25" s="768"/>
      <c r="DLZ25" s="768"/>
      <c r="DMA25" s="768"/>
      <c r="DMB25" s="768"/>
      <c r="DMC25" s="768"/>
      <c r="DMD25" s="768"/>
      <c r="DME25" s="768"/>
      <c r="DMF25" s="768"/>
      <c r="DMG25" s="768"/>
      <c r="DMH25" s="768"/>
      <c r="DMI25" s="768"/>
      <c r="DMJ25" s="768"/>
      <c r="DMK25" s="768"/>
      <c r="DML25" s="768"/>
      <c r="DMM25" s="768"/>
      <c r="DMN25" s="768"/>
      <c r="DMO25" s="768"/>
      <c r="DMP25" s="768"/>
      <c r="DMQ25" s="768"/>
      <c r="DMR25" s="768"/>
      <c r="DMS25" s="768"/>
      <c r="DMT25" s="768"/>
      <c r="DMU25" s="768"/>
      <c r="DMV25" s="768"/>
      <c r="DMW25" s="768"/>
      <c r="DMX25" s="768"/>
      <c r="DMY25" s="768"/>
      <c r="DMZ25" s="768"/>
      <c r="DNA25" s="768"/>
      <c r="DNB25" s="768"/>
      <c r="DNC25" s="768"/>
      <c r="DND25" s="768"/>
      <c r="DNE25" s="768"/>
      <c r="DNF25" s="768"/>
      <c r="DNG25" s="768"/>
      <c r="DNH25" s="768"/>
      <c r="DNI25" s="768"/>
      <c r="DNJ25" s="768"/>
      <c r="DNK25" s="768"/>
      <c r="DNL25" s="768"/>
      <c r="DNM25" s="768"/>
      <c r="DNN25" s="768"/>
      <c r="DNO25" s="768"/>
      <c r="DNP25" s="768"/>
      <c r="DNQ25" s="768"/>
      <c r="DNR25" s="768"/>
      <c r="DNS25" s="768"/>
      <c r="DNT25" s="768"/>
      <c r="DNU25" s="768"/>
      <c r="DNV25" s="768"/>
      <c r="DNW25" s="768"/>
      <c r="DNX25" s="768"/>
      <c r="DNY25" s="768"/>
      <c r="DNZ25" s="768"/>
      <c r="DOA25" s="768"/>
      <c r="DOB25" s="768"/>
      <c r="DOC25" s="768"/>
      <c r="DOD25" s="768"/>
      <c r="DOE25" s="768"/>
      <c r="DOF25" s="768"/>
      <c r="DOG25" s="768"/>
      <c r="DOH25" s="768"/>
      <c r="DOI25" s="768"/>
      <c r="DOJ25" s="768"/>
      <c r="DOK25" s="768"/>
      <c r="DOL25" s="768"/>
      <c r="DOM25" s="768"/>
      <c r="DON25" s="768"/>
      <c r="DOO25" s="768"/>
      <c r="DOP25" s="768"/>
      <c r="DOQ25" s="768"/>
      <c r="DOR25" s="768"/>
      <c r="DOS25" s="768"/>
      <c r="DOT25" s="768"/>
      <c r="DOU25" s="768"/>
      <c r="DOV25" s="768"/>
      <c r="DOW25" s="768"/>
      <c r="DOX25" s="768"/>
      <c r="DOY25" s="768"/>
      <c r="DOZ25" s="768"/>
      <c r="DPA25" s="768"/>
      <c r="DPB25" s="768"/>
      <c r="DPC25" s="768"/>
      <c r="DPD25" s="768"/>
      <c r="DPE25" s="768"/>
      <c r="DPF25" s="768"/>
      <c r="DPG25" s="768"/>
      <c r="DPH25" s="768"/>
      <c r="DPI25" s="768"/>
      <c r="DPJ25" s="768"/>
      <c r="DPK25" s="768"/>
      <c r="DPL25" s="768"/>
      <c r="DPM25" s="768"/>
      <c r="DPN25" s="768"/>
      <c r="DPO25" s="768"/>
      <c r="DPP25" s="768"/>
      <c r="DPQ25" s="768"/>
      <c r="DPR25" s="768"/>
      <c r="DPS25" s="768"/>
      <c r="DPT25" s="768"/>
      <c r="DPU25" s="768"/>
      <c r="DPV25" s="768"/>
      <c r="DPW25" s="768"/>
      <c r="DPX25" s="768"/>
      <c r="DPY25" s="768"/>
      <c r="DPZ25" s="768"/>
      <c r="DQA25" s="768"/>
      <c r="DQB25" s="768"/>
      <c r="DQC25" s="768"/>
      <c r="DQD25" s="768"/>
      <c r="DQE25" s="768"/>
      <c r="DQF25" s="768"/>
      <c r="DQG25" s="768"/>
      <c r="DQH25" s="768"/>
      <c r="DQI25" s="768"/>
      <c r="DQJ25" s="768"/>
      <c r="DQK25" s="768"/>
      <c r="DQL25" s="768"/>
      <c r="DQM25" s="768"/>
      <c r="DQN25" s="768"/>
      <c r="DQO25" s="768"/>
      <c r="DQP25" s="768"/>
      <c r="DQQ25" s="768"/>
      <c r="DQR25" s="768"/>
      <c r="DQS25" s="768"/>
      <c r="DQT25" s="768"/>
      <c r="DQU25" s="768"/>
      <c r="DQV25" s="768"/>
      <c r="DQW25" s="768"/>
      <c r="DQX25" s="768"/>
      <c r="DQY25" s="768"/>
      <c r="DQZ25" s="768"/>
      <c r="DRA25" s="768"/>
      <c r="DRB25" s="768"/>
      <c r="DRC25" s="768"/>
      <c r="DRD25" s="768"/>
      <c r="DRE25" s="768"/>
      <c r="DRF25" s="768"/>
      <c r="DRG25" s="768"/>
      <c r="DRH25" s="768"/>
      <c r="DRI25" s="768"/>
      <c r="DRJ25" s="768"/>
      <c r="DRK25" s="768"/>
      <c r="DRL25" s="768"/>
      <c r="DRM25" s="768"/>
      <c r="DRN25" s="768"/>
      <c r="DRO25" s="768"/>
      <c r="DRP25" s="768"/>
      <c r="DRQ25" s="768"/>
      <c r="DRR25" s="768"/>
      <c r="DRS25" s="768"/>
      <c r="DRT25" s="768"/>
      <c r="DRU25" s="768"/>
      <c r="DRV25" s="768"/>
      <c r="DRW25" s="768"/>
      <c r="DRX25" s="768"/>
      <c r="DRY25" s="768"/>
      <c r="DRZ25" s="768"/>
      <c r="DSA25" s="768"/>
      <c r="DSB25" s="768"/>
      <c r="DSC25" s="768"/>
      <c r="DSD25" s="768"/>
      <c r="DSE25" s="768"/>
      <c r="DSF25" s="768"/>
      <c r="DSG25" s="768"/>
      <c r="DSH25" s="768"/>
      <c r="DSI25" s="768"/>
      <c r="DSJ25" s="768"/>
      <c r="DSK25" s="768"/>
      <c r="DSL25" s="768"/>
      <c r="DSM25" s="768"/>
      <c r="DSN25" s="768"/>
      <c r="DSO25" s="768"/>
      <c r="DSP25" s="768"/>
      <c r="DSQ25" s="768"/>
      <c r="DSR25" s="768"/>
      <c r="DSS25" s="768"/>
      <c r="DST25" s="768"/>
      <c r="DSU25" s="768"/>
      <c r="DSV25" s="768"/>
      <c r="DSW25" s="768"/>
      <c r="DSX25" s="768"/>
      <c r="DSY25" s="768"/>
      <c r="DSZ25" s="768"/>
      <c r="DTA25" s="768"/>
      <c r="DTB25" s="768"/>
      <c r="DTC25" s="768"/>
      <c r="DTD25" s="768"/>
      <c r="DTE25" s="768"/>
      <c r="DTF25" s="768"/>
      <c r="DTG25" s="768"/>
      <c r="DTH25" s="768"/>
      <c r="DTI25" s="768"/>
      <c r="DTJ25" s="768"/>
      <c r="DTK25" s="768"/>
      <c r="DTL25" s="768"/>
      <c r="DTM25" s="768"/>
      <c r="DTN25" s="768"/>
      <c r="DTO25" s="768"/>
      <c r="DTP25" s="768"/>
      <c r="DTQ25" s="768"/>
      <c r="DTR25" s="768"/>
      <c r="DTS25" s="768"/>
      <c r="DTT25" s="768"/>
      <c r="DTU25" s="768"/>
      <c r="DTV25" s="768"/>
      <c r="DTW25" s="768"/>
      <c r="DTX25" s="768"/>
      <c r="DTY25" s="768"/>
      <c r="DTZ25" s="768"/>
      <c r="DUA25" s="768"/>
      <c r="DUB25" s="768"/>
      <c r="DUC25" s="768"/>
      <c r="DUD25" s="768"/>
      <c r="DUE25" s="768"/>
      <c r="DUF25" s="768"/>
      <c r="DUG25" s="768"/>
      <c r="DUH25" s="768"/>
      <c r="DUI25" s="768"/>
      <c r="DUJ25" s="768"/>
      <c r="DUK25" s="768"/>
      <c r="DUL25" s="768"/>
      <c r="DUM25" s="768"/>
      <c r="DUN25" s="768"/>
      <c r="DUO25" s="768"/>
      <c r="DUP25" s="768"/>
      <c r="DUQ25" s="768"/>
      <c r="DUR25" s="768"/>
      <c r="DUS25" s="768"/>
      <c r="DUT25" s="768"/>
      <c r="DUU25" s="768"/>
      <c r="DUV25" s="768"/>
      <c r="DUW25" s="768"/>
      <c r="DUX25" s="768"/>
      <c r="DUY25" s="768"/>
      <c r="DUZ25" s="768"/>
      <c r="DVA25" s="768"/>
      <c r="DVB25" s="768"/>
      <c r="DVC25" s="768"/>
      <c r="DVD25" s="768"/>
      <c r="DVE25" s="768"/>
      <c r="DVF25" s="768"/>
      <c r="DVG25" s="768"/>
      <c r="DVH25" s="768"/>
      <c r="DVI25" s="768"/>
      <c r="DVJ25" s="768"/>
      <c r="DVK25" s="768"/>
      <c r="DVL25" s="768"/>
      <c r="DVM25" s="768"/>
      <c r="DVN25" s="768"/>
      <c r="DVO25" s="768"/>
      <c r="DVP25" s="768"/>
      <c r="DVQ25" s="768"/>
      <c r="DVR25" s="768"/>
      <c r="DVS25" s="768"/>
      <c r="DVT25" s="768"/>
      <c r="DVU25" s="768"/>
      <c r="DVV25" s="768"/>
      <c r="DVW25" s="768"/>
      <c r="DVX25" s="768"/>
      <c r="DVY25" s="768"/>
      <c r="DVZ25" s="768"/>
      <c r="DWA25" s="768"/>
      <c r="DWB25" s="768"/>
      <c r="DWC25" s="768"/>
      <c r="DWD25" s="768"/>
      <c r="DWE25" s="768"/>
      <c r="DWF25" s="768"/>
      <c r="DWG25" s="768"/>
      <c r="DWH25" s="768"/>
      <c r="DWI25" s="768"/>
      <c r="DWJ25" s="768"/>
      <c r="DWK25" s="768"/>
      <c r="DWL25" s="768"/>
      <c r="DWM25" s="768"/>
      <c r="DWN25" s="768"/>
      <c r="DWO25" s="768"/>
      <c r="DWP25" s="768"/>
      <c r="DWQ25" s="768"/>
      <c r="DWR25" s="768"/>
      <c r="DWS25" s="768"/>
      <c r="DWT25" s="768"/>
      <c r="DWU25" s="768"/>
      <c r="DWV25" s="768"/>
      <c r="DWW25" s="768"/>
      <c r="DWX25" s="768"/>
      <c r="DWY25" s="768"/>
      <c r="DWZ25" s="768"/>
      <c r="DXA25" s="768"/>
      <c r="DXB25" s="768"/>
      <c r="DXC25" s="768"/>
      <c r="DXD25" s="768"/>
      <c r="DXE25" s="768"/>
      <c r="DXF25" s="768"/>
      <c r="DXG25" s="768"/>
      <c r="DXH25" s="768"/>
      <c r="DXI25" s="768"/>
      <c r="DXJ25" s="768"/>
      <c r="DXK25" s="768"/>
      <c r="DXL25" s="768"/>
      <c r="DXM25" s="768"/>
      <c r="DXN25" s="768"/>
      <c r="DXO25" s="768"/>
      <c r="DXP25" s="768"/>
      <c r="DXQ25" s="768"/>
      <c r="DXR25" s="768"/>
      <c r="DXS25" s="768"/>
      <c r="DXT25" s="768"/>
      <c r="DXU25" s="768"/>
      <c r="DXV25" s="768"/>
      <c r="DXW25" s="768"/>
      <c r="DXX25" s="768"/>
      <c r="DXY25" s="768"/>
      <c r="DXZ25" s="768"/>
      <c r="DYA25" s="768"/>
      <c r="DYB25" s="768"/>
      <c r="DYC25" s="768"/>
      <c r="DYD25" s="768"/>
      <c r="DYE25" s="768"/>
      <c r="DYF25" s="768"/>
      <c r="DYG25" s="768"/>
      <c r="DYH25" s="768"/>
      <c r="DYI25" s="768"/>
      <c r="DYJ25" s="768"/>
      <c r="DYK25" s="768"/>
      <c r="DYL25" s="768"/>
      <c r="DYM25" s="768"/>
      <c r="DYN25" s="768"/>
      <c r="DYO25" s="768"/>
      <c r="DYP25" s="768"/>
      <c r="DYQ25" s="768"/>
      <c r="DYR25" s="768"/>
      <c r="DYS25" s="768"/>
      <c r="DYT25" s="768"/>
      <c r="DYU25" s="768"/>
      <c r="DYV25" s="768"/>
      <c r="DYW25" s="768"/>
      <c r="DYX25" s="768"/>
      <c r="DYY25" s="768"/>
      <c r="DYZ25" s="768"/>
      <c r="DZA25" s="768"/>
      <c r="DZB25" s="768"/>
      <c r="DZC25" s="768"/>
      <c r="DZD25" s="768"/>
      <c r="DZE25" s="768"/>
      <c r="DZF25" s="768"/>
      <c r="DZG25" s="768"/>
      <c r="DZH25" s="768"/>
      <c r="DZI25" s="768"/>
      <c r="DZJ25" s="768"/>
      <c r="DZK25" s="768"/>
      <c r="DZL25" s="768"/>
      <c r="DZM25" s="768"/>
      <c r="DZN25" s="768"/>
      <c r="DZO25" s="768"/>
      <c r="DZP25" s="768"/>
      <c r="DZQ25" s="768"/>
      <c r="DZR25" s="768"/>
      <c r="DZS25" s="768"/>
      <c r="DZT25" s="768"/>
      <c r="DZU25" s="768"/>
      <c r="DZV25" s="768"/>
      <c r="DZW25" s="768"/>
      <c r="DZX25" s="768"/>
      <c r="DZY25" s="768"/>
      <c r="DZZ25" s="768"/>
      <c r="EAA25" s="768"/>
      <c r="EAB25" s="768"/>
      <c r="EAC25" s="768"/>
      <c r="EAD25" s="768"/>
      <c r="EAE25" s="768"/>
      <c r="EAF25" s="768"/>
      <c r="EAG25" s="768"/>
      <c r="EAH25" s="768"/>
      <c r="EAI25" s="768"/>
      <c r="EAJ25" s="768"/>
      <c r="EAK25" s="768"/>
      <c r="EAL25" s="768"/>
      <c r="EAM25" s="768"/>
      <c r="EAN25" s="768"/>
      <c r="EAO25" s="768"/>
      <c r="EAP25" s="768"/>
      <c r="EAQ25" s="768"/>
      <c r="EAR25" s="768"/>
      <c r="EAS25" s="768"/>
      <c r="EAT25" s="768"/>
      <c r="EAU25" s="768"/>
      <c r="EAV25" s="768"/>
      <c r="EAW25" s="768"/>
      <c r="EAX25" s="768"/>
      <c r="EAY25" s="768"/>
      <c r="EAZ25" s="768"/>
      <c r="EBA25" s="768"/>
      <c r="EBB25" s="768"/>
      <c r="EBC25" s="768"/>
      <c r="EBD25" s="768"/>
      <c r="EBE25" s="768"/>
      <c r="EBF25" s="768"/>
      <c r="EBG25" s="768"/>
      <c r="EBH25" s="768"/>
      <c r="EBI25" s="768"/>
      <c r="EBJ25" s="768"/>
      <c r="EBK25" s="768"/>
      <c r="EBL25" s="768"/>
      <c r="EBM25" s="768"/>
      <c r="EBN25" s="768"/>
      <c r="EBO25" s="768"/>
      <c r="EBP25" s="768"/>
      <c r="EBQ25" s="768"/>
      <c r="EBR25" s="768"/>
      <c r="EBS25" s="768"/>
      <c r="EBT25" s="768"/>
      <c r="EBU25" s="768"/>
      <c r="EBV25" s="768"/>
      <c r="EBW25" s="768"/>
      <c r="EBX25" s="768"/>
      <c r="EBY25" s="768"/>
      <c r="EBZ25" s="768"/>
      <c r="ECA25" s="768"/>
      <c r="ECB25" s="768"/>
      <c r="ECC25" s="768"/>
      <c r="ECD25" s="768"/>
      <c r="ECE25" s="768"/>
      <c r="ECF25" s="768"/>
      <c r="ECG25" s="768"/>
      <c r="ECH25" s="768"/>
      <c r="ECI25" s="768"/>
      <c r="ECJ25" s="768"/>
      <c r="ECK25" s="768"/>
      <c r="ECL25" s="768"/>
      <c r="ECM25" s="768"/>
      <c r="ECN25" s="768"/>
      <c r="ECO25" s="768"/>
      <c r="ECP25" s="768"/>
      <c r="ECQ25" s="768"/>
      <c r="ECR25" s="768"/>
      <c r="ECS25" s="768"/>
      <c r="ECT25" s="768"/>
      <c r="ECU25" s="768"/>
      <c r="ECV25" s="768"/>
      <c r="ECW25" s="768"/>
      <c r="ECX25" s="768"/>
      <c r="ECY25" s="768"/>
      <c r="ECZ25" s="768"/>
      <c r="EDA25" s="768"/>
      <c r="EDB25" s="768"/>
      <c r="EDC25" s="768"/>
      <c r="EDD25" s="768"/>
      <c r="EDE25" s="768"/>
      <c r="EDF25" s="768"/>
      <c r="EDG25" s="768"/>
      <c r="EDH25" s="768"/>
      <c r="EDI25" s="768"/>
      <c r="EDJ25" s="768"/>
      <c r="EDK25" s="768"/>
      <c r="EDL25" s="768"/>
      <c r="EDM25" s="768"/>
      <c r="EDN25" s="768"/>
      <c r="EDO25" s="768"/>
      <c r="EDP25" s="768"/>
      <c r="EDQ25" s="768"/>
      <c r="EDR25" s="768"/>
      <c r="EDS25" s="768"/>
      <c r="EDT25" s="768"/>
      <c r="EDU25" s="768"/>
      <c r="EDV25" s="768"/>
      <c r="EDW25" s="768"/>
      <c r="EDX25" s="768"/>
      <c r="EDY25" s="768"/>
      <c r="EDZ25" s="768"/>
      <c r="EEA25" s="768"/>
      <c r="EEB25" s="768"/>
      <c r="EEC25" s="768"/>
      <c r="EED25" s="768"/>
      <c r="EEE25" s="768"/>
      <c r="EEF25" s="768"/>
      <c r="EEG25" s="768"/>
      <c r="EEH25" s="768"/>
      <c r="EEI25" s="768"/>
      <c r="EEJ25" s="768"/>
      <c r="EEK25" s="768"/>
      <c r="EEL25" s="768"/>
      <c r="EEM25" s="768"/>
      <c r="EEN25" s="768"/>
      <c r="EEO25" s="768"/>
      <c r="EEP25" s="768"/>
      <c r="EEQ25" s="768"/>
      <c r="EER25" s="768"/>
      <c r="EES25" s="768"/>
      <c r="EET25" s="768"/>
      <c r="EEU25" s="768"/>
      <c r="EEV25" s="768"/>
      <c r="EEW25" s="768"/>
      <c r="EEX25" s="768"/>
      <c r="EEY25" s="768"/>
      <c r="EEZ25" s="768"/>
      <c r="EFA25" s="768"/>
      <c r="EFB25" s="768"/>
      <c r="EFC25" s="768"/>
      <c r="EFD25" s="768"/>
      <c r="EFE25" s="768"/>
      <c r="EFF25" s="768"/>
      <c r="EFG25" s="768"/>
      <c r="EFH25" s="768"/>
      <c r="EFI25" s="768"/>
      <c r="EFJ25" s="768"/>
      <c r="EFK25" s="768"/>
      <c r="EFL25" s="768"/>
      <c r="EFM25" s="768"/>
      <c r="EFN25" s="768"/>
      <c r="EFO25" s="768"/>
      <c r="EFP25" s="768"/>
      <c r="EFQ25" s="768"/>
      <c r="EFR25" s="768"/>
      <c r="EFS25" s="768"/>
      <c r="EFT25" s="768"/>
      <c r="EFU25" s="768"/>
      <c r="EFV25" s="768"/>
      <c r="EFW25" s="768"/>
      <c r="EFX25" s="768"/>
      <c r="EFY25" s="768"/>
      <c r="EFZ25" s="768"/>
      <c r="EGA25" s="768"/>
      <c r="EGB25" s="768"/>
      <c r="EGC25" s="768"/>
      <c r="EGD25" s="768"/>
      <c r="EGE25" s="768"/>
      <c r="EGF25" s="768"/>
      <c r="EGG25" s="768"/>
      <c r="EGH25" s="768"/>
      <c r="EGI25" s="768"/>
      <c r="EGJ25" s="768"/>
      <c r="EGK25" s="768"/>
      <c r="EGL25" s="768"/>
      <c r="EGM25" s="768"/>
      <c r="EGN25" s="768"/>
      <c r="EGO25" s="768"/>
      <c r="EGP25" s="768"/>
      <c r="EGQ25" s="768"/>
      <c r="EGR25" s="768"/>
      <c r="EGS25" s="768"/>
      <c r="EGT25" s="768"/>
      <c r="EGU25" s="768"/>
      <c r="EGV25" s="768"/>
      <c r="EGW25" s="768"/>
      <c r="EGX25" s="768"/>
      <c r="EGY25" s="768"/>
      <c r="EGZ25" s="768"/>
      <c r="EHA25" s="768"/>
      <c r="EHB25" s="768"/>
      <c r="EHC25" s="768"/>
      <c r="EHD25" s="768"/>
      <c r="EHE25" s="768"/>
      <c r="EHF25" s="768"/>
      <c r="EHG25" s="768"/>
      <c r="EHH25" s="768"/>
      <c r="EHI25" s="768"/>
      <c r="EHJ25" s="768"/>
      <c r="EHK25" s="768"/>
      <c r="EHL25" s="768"/>
      <c r="EHM25" s="768"/>
      <c r="EHN25" s="768"/>
      <c r="EHO25" s="768"/>
      <c r="EHP25" s="768"/>
      <c r="EHQ25" s="768"/>
      <c r="EHR25" s="768"/>
      <c r="EHS25" s="768"/>
      <c r="EHT25" s="768"/>
      <c r="EHU25" s="768"/>
      <c r="EHV25" s="768"/>
      <c r="EHW25" s="768"/>
      <c r="EHX25" s="768"/>
      <c r="EHY25" s="768"/>
      <c r="EHZ25" s="768"/>
      <c r="EIA25" s="768"/>
      <c r="EIB25" s="768"/>
      <c r="EIC25" s="768"/>
      <c r="EID25" s="768"/>
      <c r="EIE25" s="768"/>
      <c r="EIF25" s="768"/>
      <c r="EIG25" s="768"/>
      <c r="EIH25" s="768"/>
      <c r="EII25" s="768"/>
      <c r="EIJ25" s="768"/>
      <c r="EIK25" s="768"/>
      <c r="EIL25" s="768"/>
      <c r="EIM25" s="768"/>
      <c r="EIN25" s="768"/>
      <c r="EIO25" s="768"/>
      <c r="EIP25" s="768"/>
      <c r="EIQ25" s="768"/>
      <c r="EIR25" s="768"/>
      <c r="EIS25" s="768"/>
      <c r="EIT25" s="768"/>
      <c r="EIU25" s="768"/>
      <c r="EIV25" s="768"/>
      <c r="EIW25" s="768"/>
      <c r="EIX25" s="768"/>
      <c r="EIY25" s="768"/>
      <c r="EIZ25" s="768"/>
      <c r="EJA25" s="768"/>
      <c r="EJB25" s="768"/>
      <c r="EJC25" s="768"/>
      <c r="EJD25" s="768"/>
      <c r="EJE25" s="768"/>
      <c r="EJF25" s="768"/>
      <c r="EJG25" s="768"/>
      <c r="EJH25" s="768"/>
      <c r="EJI25" s="768"/>
      <c r="EJJ25" s="768"/>
      <c r="EJK25" s="768"/>
      <c r="EJL25" s="768"/>
      <c r="EJM25" s="768"/>
      <c r="EJN25" s="768"/>
      <c r="EJO25" s="768"/>
      <c r="EJP25" s="768"/>
      <c r="EJQ25" s="768"/>
      <c r="EJR25" s="768"/>
      <c r="EJS25" s="768"/>
      <c r="EJT25" s="768"/>
      <c r="EJU25" s="768"/>
      <c r="EJV25" s="768"/>
      <c r="EJW25" s="768"/>
      <c r="EJX25" s="768"/>
      <c r="EJY25" s="768"/>
      <c r="EJZ25" s="768"/>
      <c r="EKA25" s="768"/>
      <c r="EKB25" s="768"/>
      <c r="EKC25" s="768"/>
      <c r="EKD25" s="768"/>
      <c r="EKE25" s="768"/>
      <c r="EKF25" s="768"/>
      <c r="EKG25" s="768"/>
      <c r="EKH25" s="768"/>
      <c r="EKI25" s="768"/>
      <c r="EKJ25" s="768"/>
      <c r="EKK25" s="768"/>
      <c r="EKL25" s="768"/>
      <c r="EKM25" s="768"/>
      <c r="EKN25" s="768"/>
      <c r="EKO25" s="768"/>
      <c r="EKP25" s="768"/>
      <c r="EKQ25" s="768"/>
      <c r="EKR25" s="768"/>
      <c r="EKS25" s="768"/>
      <c r="EKT25" s="768"/>
      <c r="EKU25" s="768"/>
      <c r="EKV25" s="768"/>
      <c r="EKW25" s="768"/>
      <c r="EKX25" s="768"/>
      <c r="EKY25" s="768"/>
      <c r="EKZ25" s="768"/>
      <c r="ELA25" s="768"/>
      <c r="ELB25" s="768"/>
      <c r="ELC25" s="768"/>
      <c r="ELD25" s="768"/>
      <c r="ELE25" s="768"/>
      <c r="ELF25" s="768"/>
      <c r="ELG25" s="768"/>
      <c r="ELH25" s="768"/>
      <c r="ELI25" s="768"/>
      <c r="ELJ25" s="768"/>
      <c r="ELK25" s="768"/>
      <c r="ELL25" s="768"/>
      <c r="ELM25" s="768"/>
      <c r="ELN25" s="768"/>
      <c r="ELO25" s="768"/>
      <c r="ELP25" s="768"/>
      <c r="ELQ25" s="768"/>
      <c r="ELR25" s="768"/>
      <c r="ELS25" s="768"/>
      <c r="ELT25" s="768"/>
      <c r="ELU25" s="768"/>
      <c r="ELV25" s="768"/>
      <c r="ELW25" s="768"/>
      <c r="ELX25" s="768"/>
      <c r="ELY25" s="768"/>
      <c r="ELZ25" s="768"/>
      <c r="EMA25" s="768"/>
      <c r="EMB25" s="768"/>
      <c r="EMC25" s="768"/>
      <c r="EMD25" s="768"/>
      <c r="EME25" s="768"/>
      <c r="EMF25" s="768"/>
      <c r="EMG25" s="768"/>
      <c r="EMH25" s="768"/>
      <c r="EMI25" s="768"/>
      <c r="EMJ25" s="768"/>
      <c r="EMK25" s="768"/>
      <c r="EML25" s="768"/>
      <c r="EMM25" s="768"/>
      <c r="EMN25" s="768"/>
      <c r="EMO25" s="768"/>
      <c r="EMP25" s="768"/>
      <c r="EMQ25" s="768"/>
      <c r="EMR25" s="768"/>
      <c r="EMS25" s="768"/>
      <c r="EMT25" s="768"/>
      <c r="EMU25" s="768"/>
      <c r="EMV25" s="768"/>
      <c r="EMW25" s="768"/>
      <c r="EMX25" s="768"/>
      <c r="EMY25" s="768"/>
      <c r="EMZ25" s="768"/>
      <c r="ENA25" s="768"/>
      <c r="ENB25" s="768"/>
      <c r="ENC25" s="768"/>
      <c r="END25" s="768"/>
      <c r="ENE25" s="768"/>
      <c r="ENF25" s="768"/>
      <c r="ENG25" s="768"/>
      <c r="ENH25" s="768"/>
      <c r="ENI25" s="768"/>
      <c r="ENJ25" s="768"/>
      <c r="ENK25" s="768"/>
      <c r="ENL25" s="768"/>
      <c r="ENM25" s="768"/>
      <c r="ENN25" s="768"/>
      <c r="ENO25" s="768"/>
      <c r="ENP25" s="768"/>
      <c r="ENQ25" s="768"/>
      <c r="ENR25" s="768"/>
      <c r="ENS25" s="768"/>
      <c r="ENT25" s="768"/>
      <c r="ENU25" s="768"/>
      <c r="ENV25" s="768"/>
      <c r="ENW25" s="768"/>
      <c r="ENX25" s="768"/>
      <c r="ENY25" s="768"/>
      <c r="ENZ25" s="768"/>
      <c r="EOA25" s="768"/>
      <c r="EOB25" s="768"/>
      <c r="EOC25" s="768"/>
      <c r="EOD25" s="768"/>
      <c r="EOE25" s="768"/>
      <c r="EOF25" s="768"/>
      <c r="EOG25" s="768"/>
      <c r="EOH25" s="768"/>
      <c r="EOI25" s="768"/>
      <c r="EOJ25" s="768"/>
      <c r="EOK25" s="768"/>
      <c r="EOL25" s="768"/>
      <c r="EOM25" s="768"/>
      <c r="EON25" s="768"/>
      <c r="EOO25" s="768"/>
      <c r="EOP25" s="768"/>
      <c r="EOQ25" s="768"/>
      <c r="EOR25" s="768"/>
      <c r="EOS25" s="768"/>
      <c r="EOT25" s="768"/>
      <c r="EOU25" s="768"/>
      <c r="EOV25" s="768"/>
      <c r="EOW25" s="768"/>
      <c r="EOX25" s="768"/>
      <c r="EOY25" s="768"/>
      <c r="EOZ25" s="768"/>
      <c r="EPA25" s="768"/>
      <c r="EPB25" s="768"/>
      <c r="EPC25" s="768"/>
      <c r="EPD25" s="768"/>
      <c r="EPE25" s="768"/>
      <c r="EPF25" s="768"/>
      <c r="EPG25" s="768"/>
      <c r="EPH25" s="768"/>
      <c r="EPI25" s="768"/>
      <c r="EPJ25" s="768"/>
      <c r="EPK25" s="768"/>
      <c r="EPL25" s="768"/>
      <c r="EPM25" s="768"/>
      <c r="EPN25" s="768"/>
      <c r="EPO25" s="768"/>
      <c r="EPP25" s="768"/>
      <c r="EPQ25" s="768"/>
      <c r="EPR25" s="768"/>
      <c r="EPS25" s="768"/>
      <c r="EPT25" s="768"/>
      <c r="EPU25" s="768"/>
      <c r="EPV25" s="768"/>
      <c r="EPW25" s="768"/>
      <c r="EPX25" s="768"/>
      <c r="EPY25" s="768"/>
      <c r="EPZ25" s="768"/>
      <c r="EQA25" s="768"/>
      <c r="EQB25" s="768"/>
      <c r="EQC25" s="768"/>
      <c r="EQD25" s="768"/>
      <c r="EQE25" s="768"/>
      <c r="EQF25" s="768"/>
      <c r="EQG25" s="768"/>
      <c r="EQH25" s="768"/>
      <c r="EQI25" s="768"/>
      <c r="EQJ25" s="768"/>
      <c r="EQK25" s="768"/>
      <c r="EQL25" s="768"/>
      <c r="EQM25" s="768"/>
      <c r="EQN25" s="768"/>
      <c r="EQO25" s="768"/>
      <c r="EQP25" s="768"/>
      <c r="EQQ25" s="768"/>
      <c r="EQR25" s="768"/>
      <c r="EQS25" s="768"/>
      <c r="EQT25" s="768"/>
      <c r="EQU25" s="768"/>
      <c r="EQV25" s="768"/>
      <c r="EQW25" s="768"/>
      <c r="EQX25" s="768"/>
      <c r="EQY25" s="768"/>
      <c r="EQZ25" s="768"/>
      <c r="ERA25" s="768"/>
      <c r="ERB25" s="768"/>
      <c r="ERC25" s="768"/>
      <c r="ERD25" s="768"/>
      <c r="ERE25" s="768"/>
      <c r="ERF25" s="768"/>
      <c r="ERG25" s="768"/>
      <c r="ERH25" s="768"/>
      <c r="ERI25" s="768"/>
      <c r="ERJ25" s="768"/>
      <c r="ERK25" s="768"/>
      <c r="ERL25" s="768"/>
      <c r="ERM25" s="768"/>
      <c r="ERN25" s="768"/>
      <c r="ERO25" s="768"/>
      <c r="ERP25" s="768"/>
      <c r="ERQ25" s="768"/>
      <c r="ERR25" s="768"/>
      <c r="ERS25" s="768"/>
      <c r="ERT25" s="768"/>
      <c r="ERU25" s="768"/>
      <c r="ERV25" s="768"/>
      <c r="ERW25" s="768"/>
      <c r="ERX25" s="768"/>
      <c r="ERY25" s="768"/>
      <c r="ERZ25" s="768"/>
      <c r="ESA25" s="768"/>
      <c r="ESB25" s="768"/>
      <c r="ESC25" s="768"/>
      <c r="ESD25" s="768"/>
      <c r="ESE25" s="768"/>
      <c r="ESF25" s="768"/>
      <c r="ESG25" s="768"/>
      <c r="ESH25" s="768"/>
      <c r="ESI25" s="768"/>
      <c r="ESJ25" s="768"/>
      <c r="ESK25" s="768"/>
      <c r="ESL25" s="768"/>
      <c r="ESM25" s="768"/>
      <c r="ESN25" s="768"/>
      <c r="ESO25" s="768"/>
      <c r="ESP25" s="768"/>
      <c r="ESQ25" s="768"/>
      <c r="ESR25" s="768"/>
      <c r="ESS25" s="768"/>
      <c r="EST25" s="768"/>
      <c r="ESU25" s="768"/>
      <c r="ESV25" s="768"/>
      <c r="ESW25" s="768"/>
      <c r="ESX25" s="768"/>
      <c r="ESY25" s="768"/>
      <c r="ESZ25" s="768"/>
      <c r="ETA25" s="768"/>
      <c r="ETB25" s="768"/>
      <c r="ETC25" s="768"/>
      <c r="ETD25" s="768"/>
      <c r="ETE25" s="768"/>
      <c r="ETF25" s="768"/>
      <c r="ETG25" s="768"/>
      <c r="ETH25" s="768"/>
      <c r="ETI25" s="768"/>
      <c r="ETJ25" s="768"/>
      <c r="ETK25" s="768"/>
      <c r="ETL25" s="768"/>
      <c r="ETM25" s="768"/>
      <c r="ETN25" s="768"/>
      <c r="ETO25" s="768"/>
      <c r="ETP25" s="768"/>
      <c r="ETQ25" s="768"/>
      <c r="ETR25" s="768"/>
      <c r="ETS25" s="768"/>
      <c r="ETT25" s="768"/>
      <c r="ETU25" s="768"/>
      <c r="ETV25" s="768"/>
      <c r="ETW25" s="768"/>
      <c r="ETX25" s="768"/>
      <c r="ETY25" s="768"/>
      <c r="ETZ25" s="768"/>
      <c r="EUA25" s="768"/>
      <c r="EUB25" s="768"/>
      <c r="EUC25" s="768"/>
      <c r="EUD25" s="768"/>
      <c r="EUE25" s="768"/>
      <c r="EUF25" s="768"/>
      <c r="EUG25" s="768"/>
      <c r="EUH25" s="768"/>
      <c r="EUI25" s="768"/>
      <c r="EUJ25" s="768"/>
      <c r="EUK25" s="768"/>
      <c r="EUL25" s="768"/>
      <c r="EUM25" s="768"/>
      <c r="EUN25" s="768"/>
      <c r="EUO25" s="768"/>
      <c r="EUP25" s="768"/>
      <c r="EUQ25" s="768"/>
      <c r="EUR25" s="768"/>
      <c r="EUS25" s="768"/>
      <c r="EUT25" s="768"/>
      <c r="EUU25" s="768"/>
      <c r="EUV25" s="768"/>
      <c r="EUW25" s="768"/>
      <c r="EUX25" s="768"/>
      <c r="EUY25" s="768"/>
      <c r="EUZ25" s="768"/>
      <c r="EVA25" s="768"/>
      <c r="EVB25" s="768"/>
      <c r="EVC25" s="768"/>
      <c r="EVD25" s="768"/>
      <c r="EVE25" s="768"/>
      <c r="EVF25" s="768"/>
      <c r="EVG25" s="768"/>
      <c r="EVH25" s="768"/>
      <c r="EVI25" s="768"/>
      <c r="EVJ25" s="768"/>
      <c r="EVK25" s="768"/>
      <c r="EVL25" s="768"/>
      <c r="EVM25" s="768"/>
      <c r="EVN25" s="768"/>
      <c r="EVO25" s="768"/>
      <c r="EVP25" s="768"/>
      <c r="EVQ25" s="768"/>
      <c r="EVR25" s="768"/>
      <c r="EVS25" s="768"/>
      <c r="EVT25" s="768"/>
      <c r="EVU25" s="768"/>
      <c r="EVV25" s="768"/>
      <c r="EVW25" s="768"/>
      <c r="EVX25" s="768"/>
      <c r="EVY25" s="768"/>
      <c r="EVZ25" s="768"/>
      <c r="EWA25" s="768"/>
      <c r="EWB25" s="768"/>
      <c r="EWC25" s="768"/>
      <c r="EWD25" s="768"/>
      <c r="EWE25" s="768"/>
      <c r="EWF25" s="768"/>
      <c r="EWG25" s="768"/>
      <c r="EWH25" s="768"/>
      <c r="EWI25" s="768"/>
      <c r="EWJ25" s="768"/>
      <c r="EWK25" s="768"/>
      <c r="EWL25" s="768"/>
      <c r="EWM25" s="768"/>
      <c r="EWN25" s="768"/>
      <c r="EWO25" s="768"/>
      <c r="EWP25" s="768"/>
      <c r="EWQ25" s="768"/>
      <c r="EWR25" s="768"/>
      <c r="EWS25" s="768"/>
      <c r="EWT25" s="768"/>
      <c r="EWU25" s="768"/>
      <c r="EWV25" s="768"/>
      <c r="EWW25" s="768"/>
      <c r="EWX25" s="768"/>
      <c r="EWY25" s="768"/>
      <c r="EWZ25" s="768"/>
      <c r="EXA25" s="768"/>
      <c r="EXB25" s="768"/>
      <c r="EXC25" s="768"/>
      <c r="EXD25" s="768"/>
      <c r="EXE25" s="768"/>
      <c r="EXF25" s="768"/>
      <c r="EXG25" s="768"/>
      <c r="EXH25" s="768"/>
      <c r="EXI25" s="768"/>
      <c r="EXJ25" s="768"/>
      <c r="EXK25" s="768"/>
      <c r="EXL25" s="768"/>
      <c r="EXM25" s="768"/>
      <c r="EXN25" s="768"/>
      <c r="EXO25" s="768"/>
      <c r="EXP25" s="768"/>
      <c r="EXQ25" s="768"/>
      <c r="EXR25" s="768"/>
      <c r="EXS25" s="768"/>
      <c r="EXT25" s="768"/>
      <c r="EXU25" s="768"/>
      <c r="EXV25" s="768"/>
      <c r="EXW25" s="768"/>
      <c r="EXX25" s="768"/>
      <c r="EXY25" s="768"/>
      <c r="EXZ25" s="768"/>
      <c r="EYA25" s="768"/>
      <c r="EYB25" s="768"/>
      <c r="EYC25" s="768"/>
      <c r="EYD25" s="768"/>
      <c r="EYE25" s="768"/>
      <c r="EYF25" s="768"/>
      <c r="EYG25" s="768"/>
      <c r="EYH25" s="768"/>
      <c r="EYI25" s="768"/>
      <c r="EYJ25" s="768"/>
      <c r="EYK25" s="768"/>
      <c r="EYL25" s="768"/>
      <c r="EYM25" s="768"/>
      <c r="EYN25" s="768"/>
      <c r="EYO25" s="768"/>
      <c r="EYP25" s="768"/>
      <c r="EYQ25" s="768"/>
      <c r="EYR25" s="768"/>
      <c r="EYS25" s="768"/>
      <c r="EYT25" s="768"/>
      <c r="EYU25" s="768"/>
      <c r="EYV25" s="768"/>
      <c r="EYW25" s="768"/>
      <c r="EYX25" s="768"/>
      <c r="EYY25" s="768"/>
      <c r="EYZ25" s="768"/>
      <c r="EZA25" s="768"/>
      <c r="EZB25" s="768"/>
      <c r="EZC25" s="768"/>
      <c r="EZD25" s="768"/>
      <c r="EZE25" s="768"/>
      <c r="EZF25" s="768"/>
      <c r="EZG25" s="768"/>
      <c r="EZH25" s="768"/>
      <c r="EZI25" s="768"/>
      <c r="EZJ25" s="768"/>
      <c r="EZK25" s="768"/>
      <c r="EZL25" s="768"/>
      <c r="EZM25" s="768"/>
      <c r="EZN25" s="768"/>
      <c r="EZO25" s="768"/>
      <c r="EZP25" s="768"/>
      <c r="EZQ25" s="768"/>
      <c r="EZR25" s="768"/>
      <c r="EZS25" s="768"/>
      <c r="EZT25" s="768"/>
      <c r="EZU25" s="768"/>
      <c r="EZV25" s="768"/>
      <c r="EZW25" s="768"/>
      <c r="EZX25" s="768"/>
      <c r="EZY25" s="768"/>
      <c r="EZZ25" s="768"/>
      <c r="FAA25" s="768"/>
      <c r="FAB25" s="768"/>
      <c r="FAC25" s="768"/>
      <c r="FAD25" s="768"/>
      <c r="FAE25" s="768"/>
      <c r="FAF25" s="768"/>
      <c r="FAG25" s="768"/>
      <c r="FAH25" s="768"/>
      <c r="FAI25" s="768"/>
      <c r="FAJ25" s="768"/>
      <c r="FAK25" s="768"/>
      <c r="FAL25" s="768"/>
      <c r="FAM25" s="768"/>
      <c r="FAN25" s="768"/>
      <c r="FAO25" s="768"/>
      <c r="FAP25" s="768"/>
      <c r="FAQ25" s="768"/>
      <c r="FAR25" s="768"/>
      <c r="FAS25" s="768"/>
      <c r="FAT25" s="768"/>
      <c r="FAU25" s="768"/>
      <c r="FAV25" s="768"/>
      <c r="FAW25" s="768"/>
      <c r="FAX25" s="768"/>
      <c r="FAY25" s="768"/>
      <c r="FAZ25" s="768"/>
      <c r="FBA25" s="768"/>
      <c r="FBB25" s="768"/>
      <c r="FBC25" s="768"/>
      <c r="FBD25" s="768"/>
      <c r="FBE25" s="768"/>
      <c r="FBF25" s="768"/>
      <c r="FBG25" s="768"/>
      <c r="FBH25" s="768"/>
      <c r="FBI25" s="768"/>
      <c r="FBJ25" s="768"/>
      <c r="FBK25" s="768"/>
      <c r="FBL25" s="768"/>
      <c r="FBM25" s="768"/>
      <c r="FBN25" s="768"/>
      <c r="FBO25" s="768"/>
      <c r="FBP25" s="768"/>
      <c r="FBQ25" s="768"/>
      <c r="FBR25" s="768"/>
      <c r="FBS25" s="768"/>
      <c r="FBT25" s="768"/>
      <c r="FBU25" s="768"/>
      <c r="FBV25" s="768"/>
      <c r="FBW25" s="768"/>
      <c r="FBX25" s="768"/>
      <c r="FBY25" s="768"/>
      <c r="FBZ25" s="768"/>
      <c r="FCA25" s="768"/>
      <c r="FCB25" s="768"/>
      <c r="FCC25" s="768"/>
      <c r="FCD25" s="768"/>
      <c r="FCE25" s="768"/>
      <c r="FCF25" s="768"/>
      <c r="FCG25" s="768"/>
      <c r="FCH25" s="768"/>
      <c r="FCI25" s="768"/>
      <c r="FCJ25" s="768"/>
      <c r="FCK25" s="768"/>
      <c r="FCL25" s="768"/>
      <c r="FCM25" s="768"/>
      <c r="FCN25" s="768"/>
      <c r="FCO25" s="768"/>
      <c r="FCP25" s="768"/>
      <c r="FCQ25" s="768"/>
      <c r="FCR25" s="768"/>
      <c r="FCS25" s="768"/>
      <c r="FCT25" s="768"/>
      <c r="FCU25" s="768"/>
      <c r="FCV25" s="768"/>
      <c r="FCW25" s="768"/>
      <c r="FCX25" s="768"/>
      <c r="FCY25" s="768"/>
      <c r="FCZ25" s="768"/>
      <c r="FDA25" s="768"/>
      <c r="FDB25" s="768"/>
      <c r="FDC25" s="768"/>
      <c r="FDD25" s="768"/>
      <c r="FDE25" s="768"/>
      <c r="FDF25" s="768"/>
      <c r="FDG25" s="768"/>
      <c r="FDH25" s="768"/>
      <c r="FDI25" s="768"/>
      <c r="FDJ25" s="768"/>
      <c r="FDK25" s="768"/>
      <c r="FDL25" s="768"/>
      <c r="FDM25" s="768"/>
      <c r="FDN25" s="768"/>
      <c r="FDO25" s="768"/>
      <c r="FDP25" s="768"/>
      <c r="FDQ25" s="768"/>
      <c r="FDR25" s="768"/>
      <c r="FDS25" s="768"/>
      <c r="FDT25" s="768"/>
      <c r="FDU25" s="768"/>
      <c r="FDV25" s="768"/>
      <c r="FDW25" s="768"/>
      <c r="FDX25" s="768"/>
      <c r="FDY25" s="768"/>
      <c r="FDZ25" s="768"/>
      <c r="FEA25" s="768"/>
      <c r="FEB25" s="768"/>
      <c r="FEC25" s="768"/>
      <c r="FED25" s="768"/>
      <c r="FEE25" s="768"/>
      <c r="FEF25" s="768"/>
      <c r="FEG25" s="768"/>
      <c r="FEH25" s="768"/>
      <c r="FEI25" s="768"/>
      <c r="FEJ25" s="768"/>
      <c r="FEK25" s="768"/>
      <c r="FEL25" s="768"/>
      <c r="FEM25" s="768"/>
      <c r="FEN25" s="768"/>
      <c r="FEO25" s="768"/>
      <c r="FEP25" s="768"/>
      <c r="FEQ25" s="768"/>
      <c r="FER25" s="768"/>
      <c r="FES25" s="768"/>
      <c r="FET25" s="768"/>
      <c r="FEU25" s="768"/>
      <c r="FEV25" s="768"/>
      <c r="FEW25" s="768"/>
      <c r="FEX25" s="768"/>
      <c r="FEY25" s="768"/>
      <c r="FEZ25" s="768"/>
      <c r="FFA25" s="768"/>
      <c r="FFB25" s="768"/>
      <c r="FFC25" s="768"/>
      <c r="FFD25" s="768"/>
      <c r="FFE25" s="768"/>
      <c r="FFF25" s="768"/>
      <c r="FFG25" s="768"/>
      <c r="FFH25" s="768"/>
      <c r="FFI25" s="768"/>
      <c r="FFJ25" s="768"/>
      <c r="FFK25" s="768"/>
      <c r="FFL25" s="768"/>
      <c r="FFM25" s="768"/>
      <c r="FFN25" s="768"/>
      <c r="FFO25" s="768"/>
      <c r="FFP25" s="768"/>
      <c r="FFQ25" s="768"/>
      <c r="FFR25" s="768"/>
      <c r="FFS25" s="768"/>
      <c r="FFT25" s="768"/>
      <c r="FFU25" s="768"/>
      <c r="FFV25" s="768"/>
      <c r="FFW25" s="768"/>
      <c r="FFX25" s="768"/>
      <c r="FFY25" s="768"/>
      <c r="FFZ25" s="768"/>
      <c r="FGA25" s="768"/>
      <c r="FGB25" s="768"/>
      <c r="FGC25" s="768"/>
      <c r="FGD25" s="768"/>
      <c r="FGE25" s="768"/>
      <c r="FGF25" s="768"/>
      <c r="FGG25" s="768"/>
      <c r="FGH25" s="768"/>
      <c r="FGI25" s="768"/>
      <c r="FGJ25" s="768"/>
      <c r="FGK25" s="768"/>
      <c r="FGL25" s="768"/>
      <c r="FGM25" s="768"/>
      <c r="FGN25" s="768"/>
      <c r="FGO25" s="768"/>
      <c r="FGP25" s="768"/>
      <c r="FGQ25" s="768"/>
      <c r="FGR25" s="768"/>
      <c r="FGS25" s="768"/>
      <c r="FGT25" s="768"/>
      <c r="FGU25" s="768"/>
      <c r="FGV25" s="768"/>
      <c r="FGW25" s="768"/>
      <c r="FGX25" s="768"/>
      <c r="FGY25" s="768"/>
      <c r="FGZ25" s="768"/>
      <c r="FHA25" s="768"/>
      <c r="FHB25" s="768"/>
      <c r="FHC25" s="768"/>
      <c r="FHD25" s="768"/>
      <c r="FHE25" s="768"/>
      <c r="FHF25" s="768"/>
      <c r="FHG25" s="768"/>
      <c r="FHH25" s="768"/>
      <c r="FHI25" s="768"/>
      <c r="FHJ25" s="768"/>
      <c r="FHK25" s="768"/>
      <c r="FHL25" s="768"/>
      <c r="FHM25" s="768"/>
      <c r="FHN25" s="768"/>
      <c r="FHO25" s="768"/>
      <c r="FHP25" s="768"/>
      <c r="FHQ25" s="768"/>
      <c r="FHR25" s="768"/>
      <c r="FHS25" s="768"/>
      <c r="FHT25" s="768"/>
      <c r="FHU25" s="768"/>
      <c r="FHV25" s="768"/>
      <c r="FHW25" s="768"/>
      <c r="FHX25" s="768"/>
      <c r="FHY25" s="768"/>
      <c r="FHZ25" s="768"/>
      <c r="FIA25" s="768"/>
      <c r="FIB25" s="768"/>
      <c r="FIC25" s="768"/>
      <c r="FID25" s="768"/>
      <c r="FIE25" s="768"/>
      <c r="FIF25" s="768"/>
      <c r="FIG25" s="768"/>
      <c r="FIH25" s="768"/>
      <c r="FII25" s="768"/>
      <c r="FIJ25" s="768"/>
      <c r="FIK25" s="768"/>
      <c r="FIL25" s="768"/>
      <c r="FIM25" s="768"/>
      <c r="FIN25" s="768"/>
      <c r="FIO25" s="768"/>
      <c r="FIP25" s="768"/>
      <c r="FIQ25" s="768"/>
      <c r="FIR25" s="768"/>
      <c r="FIS25" s="768"/>
      <c r="FIT25" s="768"/>
      <c r="FIU25" s="768"/>
      <c r="FIV25" s="768"/>
      <c r="FIW25" s="768"/>
      <c r="FIX25" s="768"/>
      <c r="FIY25" s="768"/>
      <c r="FIZ25" s="768"/>
      <c r="FJA25" s="768"/>
      <c r="FJB25" s="768"/>
      <c r="FJC25" s="768"/>
      <c r="FJD25" s="768"/>
      <c r="FJE25" s="768"/>
      <c r="FJF25" s="768"/>
      <c r="FJG25" s="768"/>
      <c r="FJH25" s="768"/>
      <c r="FJI25" s="768"/>
      <c r="FJJ25" s="768"/>
      <c r="FJK25" s="768"/>
      <c r="FJL25" s="768"/>
      <c r="FJM25" s="768"/>
      <c r="FJN25" s="768"/>
      <c r="FJO25" s="768"/>
      <c r="FJP25" s="768"/>
      <c r="FJQ25" s="768"/>
      <c r="FJR25" s="768"/>
      <c r="FJS25" s="768"/>
      <c r="FJT25" s="768"/>
      <c r="FJU25" s="768"/>
      <c r="FJV25" s="768"/>
      <c r="FJW25" s="768"/>
      <c r="FJX25" s="768"/>
      <c r="FJY25" s="768"/>
      <c r="FJZ25" s="768"/>
      <c r="FKA25" s="768"/>
      <c r="FKB25" s="768"/>
      <c r="FKC25" s="768"/>
      <c r="FKD25" s="768"/>
      <c r="FKE25" s="768"/>
      <c r="FKF25" s="768"/>
      <c r="FKG25" s="768"/>
      <c r="FKH25" s="768"/>
      <c r="FKI25" s="768"/>
      <c r="FKJ25" s="768"/>
      <c r="FKK25" s="768"/>
      <c r="FKL25" s="768"/>
      <c r="FKM25" s="768"/>
      <c r="FKN25" s="768"/>
      <c r="FKO25" s="768"/>
      <c r="FKP25" s="768"/>
      <c r="FKQ25" s="768"/>
      <c r="FKR25" s="768"/>
      <c r="FKS25" s="768"/>
      <c r="FKT25" s="768"/>
      <c r="FKU25" s="768"/>
      <c r="FKV25" s="768"/>
      <c r="FKW25" s="768"/>
      <c r="FKX25" s="768"/>
      <c r="FKY25" s="768"/>
      <c r="FKZ25" s="768"/>
      <c r="FLA25" s="768"/>
      <c r="FLB25" s="768"/>
      <c r="FLC25" s="768"/>
      <c r="FLD25" s="768"/>
      <c r="FLE25" s="768"/>
      <c r="FLF25" s="768"/>
      <c r="FLG25" s="768"/>
      <c r="FLH25" s="768"/>
      <c r="FLI25" s="768"/>
      <c r="FLJ25" s="768"/>
      <c r="FLK25" s="768"/>
      <c r="FLL25" s="768"/>
      <c r="FLM25" s="768"/>
      <c r="FLN25" s="768"/>
      <c r="FLO25" s="768"/>
      <c r="FLP25" s="768"/>
      <c r="FLQ25" s="768"/>
      <c r="FLR25" s="768"/>
      <c r="FLS25" s="768"/>
      <c r="FLT25" s="768"/>
      <c r="FLU25" s="768"/>
      <c r="FLV25" s="768"/>
      <c r="FLW25" s="768"/>
      <c r="FLX25" s="768"/>
      <c r="FLY25" s="768"/>
      <c r="FLZ25" s="768"/>
      <c r="FMA25" s="768"/>
      <c r="FMB25" s="768"/>
      <c r="FMC25" s="768"/>
      <c r="FMD25" s="768"/>
      <c r="FME25" s="768"/>
      <c r="FMF25" s="768"/>
      <c r="FMG25" s="768"/>
      <c r="FMH25" s="768"/>
      <c r="FMI25" s="768"/>
      <c r="FMJ25" s="768"/>
      <c r="FMK25" s="768"/>
      <c r="FML25" s="768"/>
      <c r="FMM25" s="768"/>
      <c r="FMN25" s="768"/>
      <c r="FMO25" s="768"/>
      <c r="FMP25" s="768"/>
      <c r="FMQ25" s="768"/>
      <c r="FMR25" s="768"/>
      <c r="FMS25" s="768"/>
      <c r="FMT25" s="768"/>
      <c r="FMU25" s="768"/>
      <c r="FMV25" s="768"/>
      <c r="FMW25" s="768"/>
      <c r="FMX25" s="768"/>
      <c r="FMY25" s="768"/>
      <c r="FMZ25" s="768"/>
      <c r="FNA25" s="768"/>
      <c r="FNB25" s="768"/>
      <c r="FNC25" s="768"/>
      <c r="FND25" s="768"/>
      <c r="FNE25" s="768"/>
      <c r="FNF25" s="768"/>
      <c r="FNG25" s="768"/>
      <c r="FNH25" s="768"/>
      <c r="FNI25" s="768"/>
      <c r="FNJ25" s="768"/>
      <c r="FNK25" s="768"/>
      <c r="FNL25" s="768"/>
      <c r="FNM25" s="768"/>
      <c r="FNN25" s="768"/>
      <c r="FNO25" s="768"/>
      <c r="FNP25" s="768"/>
      <c r="FNQ25" s="768"/>
      <c r="FNR25" s="768"/>
      <c r="FNS25" s="768"/>
      <c r="FNT25" s="768"/>
      <c r="FNU25" s="768"/>
      <c r="FNV25" s="768"/>
      <c r="FNW25" s="768"/>
      <c r="FNX25" s="768"/>
      <c r="FNY25" s="768"/>
      <c r="FNZ25" s="768"/>
      <c r="FOA25" s="768"/>
      <c r="FOB25" s="768"/>
      <c r="FOC25" s="768"/>
      <c r="FOD25" s="768"/>
      <c r="FOE25" s="768"/>
      <c r="FOF25" s="768"/>
      <c r="FOG25" s="768"/>
      <c r="FOH25" s="768"/>
      <c r="FOI25" s="768"/>
      <c r="FOJ25" s="768"/>
      <c r="FOK25" s="768"/>
      <c r="FOL25" s="768"/>
      <c r="FOM25" s="768"/>
      <c r="FON25" s="768"/>
      <c r="FOO25" s="768"/>
      <c r="FOP25" s="768"/>
      <c r="FOQ25" s="768"/>
      <c r="FOR25" s="768"/>
      <c r="FOS25" s="768"/>
      <c r="FOT25" s="768"/>
      <c r="FOU25" s="768"/>
      <c r="FOV25" s="768"/>
      <c r="FOW25" s="768"/>
      <c r="FOX25" s="768"/>
      <c r="FOY25" s="768"/>
      <c r="FOZ25" s="768"/>
      <c r="FPA25" s="768"/>
      <c r="FPB25" s="768"/>
      <c r="FPC25" s="768"/>
      <c r="FPD25" s="768"/>
      <c r="FPE25" s="768"/>
      <c r="FPF25" s="768"/>
      <c r="FPG25" s="768"/>
      <c r="FPH25" s="768"/>
      <c r="FPI25" s="768"/>
      <c r="FPJ25" s="768"/>
      <c r="FPK25" s="768"/>
      <c r="FPL25" s="768"/>
      <c r="FPM25" s="768"/>
      <c r="FPN25" s="768"/>
      <c r="FPO25" s="768"/>
      <c r="FPP25" s="768"/>
      <c r="FPQ25" s="768"/>
      <c r="FPR25" s="768"/>
      <c r="FPS25" s="768"/>
      <c r="FPT25" s="768"/>
      <c r="FPU25" s="768"/>
      <c r="FPV25" s="768"/>
      <c r="FPW25" s="768"/>
      <c r="FPX25" s="768"/>
      <c r="FPY25" s="768"/>
      <c r="FPZ25" s="768"/>
      <c r="FQA25" s="768"/>
      <c r="FQB25" s="768"/>
      <c r="FQC25" s="768"/>
      <c r="FQD25" s="768"/>
      <c r="FQE25" s="768"/>
      <c r="FQF25" s="768"/>
      <c r="FQG25" s="768"/>
      <c r="FQH25" s="768"/>
      <c r="FQI25" s="768"/>
      <c r="FQJ25" s="768"/>
      <c r="FQK25" s="768"/>
      <c r="FQL25" s="768"/>
      <c r="FQM25" s="768"/>
      <c r="FQN25" s="768"/>
      <c r="FQO25" s="768"/>
      <c r="FQP25" s="768"/>
      <c r="FQQ25" s="768"/>
      <c r="FQR25" s="768"/>
      <c r="FQS25" s="768"/>
      <c r="FQT25" s="768"/>
      <c r="FQU25" s="768"/>
      <c r="FQV25" s="768"/>
      <c r="FQW25" s="768"/>
      <c r="FQX25" s="768"/>
      <c r="FQY25" s="768"/>
      <c r="FQZ25" s="768"/>
      <c r="FRA25" s="768"/>
      <c r="FRB25" s="768"/>
      <c r="FRC25" s="768"/>
      <c r="FRD25" s="768"/>
      <c r="FRE25" s="768"/>
      <c r="FRF25" s="768"/>
      <c r="FRG25" s="768"/>
      <c r="FRH25" s="768"/>
      <c r="FRI25" s="768"/>
      <c r="FRJ25" s="768"/>
      <c r="FRK25" s="768"/>
      <c r="FRL25" s="768"/>
      <c r="FRM25" s="768"/>
      <c r="FRN25" s="768"/>
      <c r="FRO25" s="768"/>
      <c r="FRP25" s="768"/>
      <c r="FRQ25" s="768"/>
      <c r="FRR25" s="768"/>
      <c r="FRS25" s="768"/>
      <c r="FRT25" s="768"/>
      <c r="FRU25" s="768"/>
      <c r="FRV25" s="768"/>
      <c r="FRW25" s="768"/>
      <c r="FRX25" s="768"/>
      <c r="FRY25" s="768"/>
      <c r="FRZ25" s="768"/>
      <c r="FSA25" s="768"/>
      <c r="FSB25" s="768"/>
      <c r="FSC25" s="768"/>
      <c r="FSD25" s="768"/>
      <c r="FSE25" s="768"/>
      <c r="FSF25" s="768"/>
      <c r="FSG25" s="768"/>
      <c r="FSH25" s="768"/>
      <c r="FSI25" s="768"/>
      <c r="FSJ25" s="768"/>
      <c r="FSK25" s="768"/>
      <c r="FSL25" s="768"/>
      <c r="FSM25" s="768"/>
      <c r="FSN25" s="768"/>
      <c r="FSO25" s="768"/>
      <c r="FSP25" s="768"/>
      <c r="FSQ25" s="768"/>
      <c r="FSR25" s="768"/>
      <c r="FSS25" s="768"/>
      <c r="FST25" s="768"/>
      <c r="FSU25" s="768"/>
      <c r="FSV25" s="768"/>
      <c r="FSW25" s="768"/>
      <c r="FSX25" s="768"/>
      <c r="FSY25" s="768"/>
      <c r="FSZ25" s="768"/>
      <c r="FTA25" s="768"/>
      <c r="FTB25" s="768"/>
      <c r="FTC25" s="768"/>
      <c r="FTD25" s="768"/>
      <c r="FTE25" s="768"/>
      <c r="FTF25" s="768"/>
      <c r="FTG25" s="768"/>
      <c r="FTH25" s="768"/>
      <c r="FTI25" s="768"/>
      <c r="FTJ25" s="768"/>
      <c r="FTK25" s="768"/>
      <c r="FTL25" s="768"/>
      <c r="FTM25" s="768"/>
      <c r="FTN25" s="768"/>
      <c r="FTO25" s="768"/>
      <c r="FTP25" s="768"/>
      <c r="FTQ25" s="768"/>
      <c r="FTR25" s="768"/>
      <c r="FTS25" s="768"/>
      <c r="FTT25" s="768"/>
      <c r="FTU25" s="768"/>
      <c r="FTV25" s="768"/>
      <c r="FTW25" s="768"/>
      <c r="FTX25" s="768"/>
      <c r="FTY25" s="768"/>
      <c r="FTZ25" s="768"/>
      <c r="FUA25" s="768"/>
      <c r="FUB25" s="768"/>
      <c r="FUC25" s="768"/>
      <c r="FUD25" s="768"/>
      <c r="FUE25" s="768"/>
      <c r="FUF25" s="768"/>
      <c r="FUG25" s="768"/>
      <c r="FUH25" s="768"/>
      <c r="FUI25" s="768"/>
      <c r="FUJ25" s="768"/>
      <c r="FUK25" s="768"/>
      <c r="FUL25" s="768"/>
      <c r="FUM25" s="768"/>
      <c r="FUN25" s="768"/>
      <c r="FUO25" s="768"/>
      <c r="FUP25" s="768"/>
      <c r="FUQ25" s="768"/>
      <c r="FUR25" s="768"/>
      <c r="FUS25" s="768"/>
      <c r="FUT25" s="768"/>
      <c r="FUU25" s="768"/>
      <c r="FUV25" s="768"/>
      <c r="FUW25" s="768"/>
      <c r="FUX25" s="768"/>
      <c r="FUY25" s="768"/>
      <c r="FUZ25" s="768"/>
      <c r="FVA25" s="768"/>
      <c r="FVB25" s="768"/>
      <c r="FVC25" s="768"/>
      <c r="FVD25" s="768"/>
      <c r="FVE25" s="768"/>
      <c r="FVF25" s="768"/>
      <c r="FVG25" s="768"/>
      <c r="FVH25" s="768"/>
      <c r="FVI25" s="768"/>
      <c r="FVJ25" s="768"/>
      <c r="FVK25" s="768"/>
      <c r="FVL25" s="768"/>
      <c r="FVM25" s="768"/>
      <c r="FVN25" s="768"/>
      <c r="FVO25" s="768"/>
      <c r="FVP25" s="768"/>
      <c r="FVQ25" s="768"/>
      <c r="FVR25" s="768"/>
      <c r="FVS25" s="768"/>
      <c r="FVT25" s="768"/>
      <c r="FVU25" s="768"/>
      <c r="FVV25" s="768"/>
      <c r="FVW25" s="768"/>
      <c r="FVX25" s="768"/>
      <c r="FVY25" s="768"/>
      <c r="FVZ25" s="768"/>
      <c r="FWA25" s="768"/>
      <c r="FWB25" s="768"/>
      <c r="FWC25" s="768"/>
      <c r="FWD25" s="768"/>
      <c r="FWE25" s="768"/>
      <c r="FWF25" s="768"/>
      <c r="FWG25" s="768"/>
      <c r="FWH25" s="768"/>
      <c r="FWI25" s="768"/>
      <c r="FWJ25" s="768"/>
      <c r="FWK25" s="768"/>
      <c r="FWL25" s="768"/>
      <c r="FWM25" s="768"/>
      <c r="FWN25" s="768"/>
      <c r="FWO25" s="768"/>
      <c r="FWP25" s="768"/>
      <c r="FWQ25" s="768"/>
      <c r="FWR25" s="768"/>
      <c r="FWS25" s="768"/>
      <c r="FWT25" s="768"/>
      <c r="FWU25" s="768"/>
      <c r="FWV25" s="768"/>
      <c r="FWW25" s="768"/>
      <c r="FWX25" s="768"/>
      <c r="FWY25" s="768"/>
      <c r="FWZ25" s="768"/>
      <c r="FXA25" s="768"/>
      <c r="FXB25" s="768"/>
      <c r="FXC25" s="768"/>
      <c r="FXD25" s="768"/>
      <c r="FXE25" s="768"/>
      <c r="FXF25" s="768"/>
      <c r="FXG25" s="768"/>
      <c r="FXH25" s="768"/>
      <c r="FXI25" s="768"/>
      <c r="FXJ25" s="768"/>
      <c r="FXK25" s="768"/>
      <c r="FXL25" s="768"/>
      <c r="FXM25" s="768"/>
      <c r="FXN25" s="768"/>
      <c r="FXO25" s="768"/>
      <c r="FXP25" s="768"/>
      <c r="FXQ25" s="768"/>
      <c r="FXR25" s="768"/>
      <c r="FXS25" s="768"/>
      <c r="FXT25" s="768"/>
      <c r="FXU25" s="768"/>
      <c r="FXV25" s="768"/>
      <c r="FXW25" s="768"/>
      <c r="FXX25" s="768"/>
      <c r="FXY25" s="768"/>
      <c r="FXZ25" s="768"/>
      <c r="FYA25" s="768"/>
      <c r="FYB25" s="768"/>
      <c r="FYC25" s="768"/>
      <c r="FYD25" s="768"/>
      <c r="FYE25" s="768"/>
      <c r="FYF25" s="768"/>
      <c r="FYG25" s="768"/>
      <c r="FYH25" s="768"/>
      <c r="FYI25" s="768"/>
      <c r="FYJ25" s="768"/>
      <c r="FYK25" s="768"/>
      <c r="FYL25" s="768"/>
      <c r="FYM25" s="768"/>
      <c r="FYN25" s="768"/>
      <c r="FYO25" s="768"/>
      <c r="FYP25" s="768"/>
      <c r="FYQ25" s="768"/>
      <c r="FYR25" s="768"/>
      <c r="FYS25" s="768"/>
      <c r="FYT25" s="768"/>
      <c r="FYU25" s="768"/>
      <c r="FYV25" s="768"/>
      <c r="FYW25" s="768"/>
      <c r="FYX25" s="768"/>
      <c r="FYY25" s="768"/>
      <c r="FYZ25" s="768"/>
      <c r="FZA25" s="768"/>
      <c r="FZB25" s="768"/>
      <c r="FZC25" s="768"/>
      <c r="FZD25" s="768"/>
      <c r="FZE25" s="768"/>
      <c r="FZF25" s="768"/>
      <c r="FZG25" s="768"/>
      <c r="FZH25" s="768"/>
      <c r="FZI25" s="768"/>
      <c r="FZJ25" s="768"/>
      <c r="FZK25" s="768"/>
      <c r="FZL25" s="768"/>
      <c r="FZM25" s="768"/>
      <c r="FZN25" s="768"/>
      <c r="FZO25" s="768"/>
      <c r="FZP25" s="768"/>
      <c r="FZQ25" s="768"/>
      <c r="FZR25" s="768"/>
      <c r="FZS25" s="768"/>
      <c r="FZT25" s="768"/>
      <c r="FZU25" s="768"/>
      <c r="FZV25" s="768"/>
      <c r="FZW25" s="768"/>
      <c r="FZX25" s="768"/>
      <c r="FZY25" s="768"/>
      <c r="FZZ25" s="768"/>
      <c r="GAA25" s="768"/>
      <c r="GAB25" s="768"/>
      <c r="GAC25" s="768"/>
      <c r="GAD25" s="768"/>
      <c r="GAE25" s="768"/>
      <c r="GAF25" s="768"/>
      <c r="GAG25" s="768"/>
      <c r="GAH25" s="768"/>
      <c r="GAI25" s="768"/>
      <c r="GAJ25" s="768"/>
      <c r="GAK25" s="768"/>
      <c r="GAL25" s="768"/>
      <c r="GAM25" s="768"/>
      <c r="GAN25" s="768"/>
      <c r="GAO25" s="768"/>
      <c r="GAP25" s="768"/>
      <c r="GAQ25" s="768"/>
      <c r="GAR25" s="768"/>
      <c r="GAS25" s="768"/>
      <c r="GAT25" s="768"/>
      <c r="GAU25" s="768"/>
      <c r="GAV25" s="768"/>
      <c r="GAW25" s="768"/>
      <c r="GAX25" s="768"/>
      <c r="GAY25" s="768"/>
      <c r="GAZ25" s="768"/>
      <c r="GBA25" s="768"/>
      <c r="GBB25" s="768"/>
      <c r="GBC25" s="768"/>
      <c r="GBD25" s="768"/>
      <c r="GBE25" s="768"/>
      <c r="GBF25" s="768"/>
      <c r="GBG25" s="768"/>
      <c r="GBH25" s="768"/>
      <c r="GBI25" s="768"/>
      <c r="GBJ25" s="768"/>
      <c r="GBK25" s="768"/>
      <c r="GBL25" s="768"/>
      <c r="GBM25" s="768"/>
      <c r="GBN25" s="768"/>
      <c r="GBO25" s="768"/>
      <c r="GBP25" s="768"/>
      <c r="GBQ25" s="768"/>
      <c r="GBR25" s="768"/>
      <c r="GBS25" s="768"/>
      <c r="GBT25" s="768"/>
      <c r="GBU25" s="768"/>
      <c r="GBV25" s="768"/>
      <c r="GBW25" s="768"/>
      <c r="GBX25" s="768"/>
      <c r="GBY25" s="768"/>
      <c r="GBZ25" s="768"/>
      <c r="GCA25" s="768"/>
      <c r="GCB25" s="768"/>
      <c r="GCC25" s="768"/>
      <c r="GCD25" s="768"/>
      <c r="GCE25" s="768"/>
      <c r="GCF25" s="768"/>
      <c r="GCG25" s="768"/>
      <c r="GCH25" s="768"/>
      <c r="GCI25" s="768"/>
      <c r="GCJ25" s="768"/>
      <c r="GCK25" s="768"/>
      <c r="GCL25" s="768"/>
      <c r="GCM25" s="768"/>
      <c r="GCN25" s="768"/>
      <c r="GCO25" s="768"/>
      <c r="GCP25" s="768"/>
      <c r="GCQ25" s="768"/>
      <c r="GCR25" s="768"/>
      <c r="GCS25" s="768"/>
      <c r="GCT25" s="768"/>
      <c r="GCU25" s="768"/>
      <c r="GCV25" s="768"/>
      <c r="GCW25" s="768"/>
      <c r="GCX25" s="768"/>
      <c r="GCY25" s="768"/>
      <c r="GCZ25" s="768"/>
      <c r="GDA25" s="768"/>
      <c r="GDB25" s="768"/>
      <c r="GDC25" s="768"/>
      <c r="GDD25" s="768"/>
      <c r="GDE25" s="768"/>
      <c r="GDF25" s="768"/>
      <c r="GDG25" s="768"/>
      <c r="GDH25" s="768"/>
      <c r="GDI25" s="768"/>
      <c r="GDJ25" s="768"/>
      <c r="GDK25" s="768"/>
      <c r="GDL25" s="768"/>
      <c r="GDM25" s="768"/>
      <c r="GDN25" s="768"/>
      <c r="GDO25" s="768"/>
      <c r="GDP25" s="768"/>
      <c r="GDQ25" s="768"/>
      <c r="GDR25" s="768"/>
      <c r="GDS25" s="768"/>
      <c r="GDT25" s="768"/>
      <c r="GDU25" s="768"/>
      <c r="GDV25" s="768"/>
      <c r="GDW25" s="768"/>
      <c r="GDX25" s="768"/>
      <c r="GDY25" s="768"/>
      <c r="GDZ25" s="768"/>
      <c r="GEA25" s="768"/>
      <c r="GEB25" s="768"/>
      <c r="GEC25" s="768"/>
      <c r="GED25" s="768"/>
      <c r="GEE25" s="768"/>
      <c r="GEF25" s="768"/>
      <c r="GEG25" s="768"/>
      <c r="GEH25" s="768"/>
      <c r="GEI25" s="768"/>
      <c r="GEJ25" s="768"/>
      <c r="GEK25" s="768"/>
      <c r="GEL25" s="768"/>
      <c r="GEM25" s="768"/>
      <c r="GEN25" s="768"/>
      <c r="GEO25" s="768"/>
      <c r="GEP25" s="768"/>
      <c r="GEQ25" s="768"/>
      <c r="GER25" s="768"/>
      <c r="GES25" s="768"/>
      <c r="GET25" s="768"/>
      <c r="GEU25" s="768"/>
      <c r="GEV25" s="768"/>
      <c r="GEW25" s="768"/>
      <c r="GEX25" s="768"/>
      <c r="GEY25" s="768"/>
      <c r="GEZ25" s="768"/>
      <c r="GFA25" s="768"/>
      <c r="GFB25" s="768"/>
      <c r="GFC25" s="768"/>
      <c r="GFD25" s="768"/>
      <c r="GFE25" s="768"/>
      <c r="GFF25" s="768"/>
      <c r="GFG25" s="768"/>
      <c r="GFH25" s="768"/>
      <c r="GFI25" s="768"/>
      <c r="GFJ25" s="768"/>
      <c r="GFK25" s="768"/>
      <c r="GFL25" s="768"/>
      <c r="GFM25" s="768"/>
      <c r="GFN25" s="768"/>
      <c r="GFO25" s="768"/>
      <c r="GFP25" s="768"/>
      <c r="GFQ25" s="768"/>
      <c r="GFR25" s="768"/>
      <c r="GFS25" s="768"/>
      <c r="GFT25" s="768"/>
      <c r="GFU25" s="768"/>
      <c r="GFV25" s="768"/>
      <c r="GFW25" s="768"/>
      <c r="GFX25" s="768"/>
      <c r="GFY25" s="768"/>
      <c r="GFZ25" s="768"/>
      <c r="GGA25" s="768"/>
      <c r="GGB25" s="768"/>
      <c r="GGC25" s="768"/>
      <c r="GGD25" s="768"/>
      <c r="GGE25" s="768"/>
      <c r="GGF25" s="768"/>
      <c r="GGG25" s="768"/>
      <c r="GGH25" s="768"/>
      <c r="GGI25" s="768"/>
      <c r="GGJ25" s="768"/>
      <c r="GGK25" s="768"/>
      <c r="GGL25" s="768"/>
      <c r="GGM25" s="768"/>
      <c r="GGN25" s="768"/>
      <c r="GGO25" s="768"/>
      <c r="GGP25" s="768"/>
      <c r="GGQ25" s="768"/>
      <c r="GGR25" s="768"/>
      <c r="GGS25" s="768"/>
      <c r="GGT25" s="768"/>
      <c r="GGU25" s="768"/>
      <c r="GGV25" s="768"/>
      <c r="GGW25" s="768"/>
      <c r="GGX25" s="768"/>
      <c r="GGY25" s="768"/>
      <c r="GGZ25" s="768"/>
      <c r="GHA25" s="768"/>
      <c r="GHB25" s="768"/>
      <c r="GHC25" s="768"/>
      <c r="GHD25" s="768"/>
      <c r="GHE25" s="768"/>
      <c r="GHF25" s="768"/>
      <c r="GHG25" s="768"/>
      <c r="GHH25" s="768"/>
      <c r="GHI25" s="768"/>
      <c r="GHJ25" s="768"/>
      <c r="GHK25" s="768"/>
      <c r="GHL25" s="768"/>
      <c r="GHM25" s="768"/>
      <c r="GHN25" s="768"/>
      <c r="GHO25" s="768"/>
      <c r="GHP25" s="768"/>
      <c r="GHQ25" s="768"/>
      <c r="GHR25" s="768"/>
      <c r="GHS25" s="768"/>
      <c r="GHT25" s="768"/>
      <c r="GHU25" s="768"/>
      <c r="GHV25" s="768"/>
      <c r="GHW25" s="768"/>
      <c r="GHX25" s="768"/>
      <c r="GHY25" s="768"/>
      <c r="GHZ25" s="768"/>
      <c r="GIA25" s="768"/>
      <c r="GIB25" s="768"/>
      <c r="GIC25" s="768"/>
      <c r="GID25" s="768"/>
      <c r="GIE25" s="768"/>
      <c r="GIF25" s="768"/>
      <c r="GIG25" s="768"/>
      <c r="GIH25" s="768"/>
      <c r="GII25" s="768"/>
      <c r="GIJ25" s="768"/>
      <c r="GIK25" s="768"/>
      <c r="GIL25" s="768"/>
      <c r="GIM25" s="768"/>
      <c r="GIN25" s="768"/>
      <c r="GIO25" s="768"/>
      <c r="GIP25" s="768"/>
      <c r="GIQ25" s="768"/>
      <c r="GIR25" s="768"/>
      <c r="GIS25" s="768"/>
      <c r="GIT25" s="768"/>
      <c r="GIU25" s="768"/>
      <c r="GIV25" s="768"/>
      <c r="GIW25" s="768"/>
      <c r="GIX25" s="768"/>
      <c r="GIY25" s="768"/>
      <c r="GIZ25" s="768"/>
      <c r="GJA25" s="768"/>
      <c r="GJB25" s="768"/>
      <c r="GJC25" s="768"/>
      <c r="GJD25" s="768"/>
      <c r="GJE25" s="768"/>
      <c r="GJF25" s="768"/>
      <c r="GJG25" s="768"/>
      <c r="GJH25" s="768"/>
      <c r="GJI25" s="768"/>
      <c r="GJJ25" s="768"/>
      <c r="GJK25" s="768"/>
      <c r="GJL25" s="768"/>
      <c r="GJM25" s="768"/>
      <c r="GJN25" s="768"/>
      <c r="GJO25" s="768"/>
      <c r="GJP25" s="768"/>
      <c r="GJQ25" s="768"/>
      <c r="GJR25" s="768"/>
      <c r="GJS25" s="768"/>
      <c r="GJT25" s="768"/>
      <c r="GJU25" s="768"/>
      <c r="GJV25" s="768"/>
      <c r="GJW25" s="768"/>
      <c r="GJX25" s="768"/>
      <c r="GJY25" s="768"/>
      <c r="GJZ25" s="768"/>
      <c r="GKA25" s="768"/>
      <c r="GKB25" s="768"/>
      <c r="GKC25" s="768"/>
      <c r="GKD25" s="768"/>
      <c r="GKE25" s="768"/>
      <c r="GKF25" s="768"/>
      <c r="GKG25" s="768"/>
      <c r="GKH25" s="768"/>
      <c r="GKI25" s="768"/>
      <c r="GKJ25" s="768"/>
      <c r="GKK25" s="768"/>
      <c r="GKL25" s="768"/>
      <c r="GKM25" s="768"/>
      <c r="GKN25" s="768"/>
      <c r="GKO25" s="768"/>
      <c r="GKP25" s="768"/>
      <c r="GKQ25" s="768"/>
      <c r="GKR25" s="768"/>
      <c r="GKS25" s="768"/>
      <c r="GKT25" s="768"/>
      <c r="GKU25" s="768"/>
      <c r="GKV25" s="768"/>
      <c r="GKW25" s="768"/>
      <c r="GKX25" s="768"/>
      <c r="GKY25" s="768"/>
      <c r="GKZ25" s="768"/>
      <c r="GLA25" s="768"/>
      <c r="GLB25" s="768"/>
      <c r="GLC25" s="768"/>
      <c r="GLD25" s="768"/>
      <c r="GLE25" s="768"/>
      <c r="GLF25" s="768"/>
      <c r="GLG25" s="768"/>
      <c r="GLH25" s="768"/>
      <c r="GLI25" s="768"/>
      <c r="GLJ25" s="768"/>
      <c r="GLK25" s="768"/>
      <c r="GLL25" s="768"/>
      <c r="GLM25" s="768"/>
      <c r="GLN25" s="768"/>
      <c r="GLO25" s="768"/>
      <c r="GLP25" s="768"/>
      <c r="GLQ25" s="768"/>
      <c r="GLR25" s="768"/>
      <c r="GLS25" s="768"/>
      <c r="GLT25" s="768"/>
      <c r="GLU25" s="768"/>
      <c r="GLV25" s="768"/>
      <c r="GLW25" s="768"/>
      <c r="GLX25" s="768"/>
      <c r="GLY25" s="768"/>
      <c r="GLZ25" s="768"/>
      <c r="GMA25" s="768"/>
      <c r="GMB25" s="768"/>
      <c r="GMC25" s="768"/>
      <c r="GMD25" s="768"/>
      <c r="GME25" s="768"/>
      <c r="GMF25" s="768"/>
      <c r="GMG25" s="768"/>
      <c r="GMH25" s="768"/>
      <c r="GMI25" s="768"/>
      <c r="GMJ25" s="768"/>
      <c r="GMK25" s="768"/>
      <c r="GML25" s="768"/>
      <c r="GMM25" s="768"/>
      <c r="GMN25" s="768"/>
      <c r="GMO25" s="768"/>
      <c r="GMP25" s="768"/>
      <c r="GMQ25" s="768"/>
      <c r="GMR25" s="768"/>
      <c r="GMS25" s="768"/>
      <c r="GMT25" s="768"/>
      <c r="GMU25" s="768"/>
      <c r="GMV25" s="768"/>
      <c r="GMW25" s="768"/>
      <c r="GMX25" s="768"/>
      <c r="GMY25" s="768"/>
      <c r="GMZ25" s="768"/>
      <c r="GNA25" s="768"/>
      <c r="GNB25" s="768"/>
      <c r="GNC25" s="768"/>
      <c r="GND25" s="768"/>
      <c r="GNE25" s="768"/>
      <c r="GNF25" s="768"/>
      <c r="GNG25" s="768"/>
      <c r="GNH25" s="768"/>
      <c r="GNI25" s="768"/>
      <c r="GNJ25" s="768"/>
      <c r="GNK25" s="768"/>
      <c r="GNL25" s="768"/>
      <c r="GNM25" s="768"/>
      <c r="GNN25" s="768"/>
      <c r="GNO25" s="768"/>
      <c r="GNP25" s="768"/>
      <c r="GNQ25" s="768"/>
      <c r="GNR25" s="768"/>
      <c r="GNS25" s="768"/>
      <c r="GNT25" s="768"/>
      <c r="GNU25" s="768"/>
      <c r="GNV25" s="768"/>
      <c r="GNW25" s="768"/>
      <c r="GNX25" s="768"/>
      <c r="GNY25" s="768"/>
      <c r="GNZ25" s="768"/>
      <c r="GOA25" s="768"/>
      <c r="GOB25" s="768"/>
      <c r="GOC25" s="768"/>
      <c r="GOD25" s="768"/>
      <c r="GOE25" s="768"/>
      <c r="GOF25" s="768"/>
      <c r="GOG25" s="768"/>
      <c r="GOH25" s="768"/>
      <c r="GOI25" s="768"/>
      <c r="GOJ25" s="768"/>
      <c r="GOK25" s="768"/>
      <c r="GOL25" s="768"/>
      <c r="GOM25" s="768"/>
      <c r="GON25" s="768"/>
      <c r="GOO25" s="768"/>
      <c r="GOP25" s="768"/>
      <c r="GOQ25" s="768"/>
      <c r="GOR25" s="768"/>
      <c r="GOS25" s="768"/>
      <c r="GOT25" s="768"/>
      <c r="GOU25" s="768"/>
      <c r="GOV25" s="768"/>
      <c r="GOW25" s="768"/>
      <c r="GOX25" s="768"/>
      <c r="GOY25" s="768"/>
      <c r="GOZ25" s="768"/>
      <c r="GPA25" s="768"/>
      <c r="GPB25" s="768"/>
      <c r="GPC25" s="768"/>
      <c r="GPD25" s="768"/>
      <c r="GPE25" s="768"/>
      <c r="GPF25" s="768"/>
      <c r="GPG25" s="768"/>
      <c r="GPH25" s="768"/>
      <c r="GPI25" s="768"/>
      <c r="GPJ25" s="768"/>
      <c r="GPK25" s="768"/>
      <c r="GPL25" s="768"/>
      <c r="GPM25" s="768"/>
      <c r="GPN25" s="768"/>
      <c r="GPO25" s="768"/>
      <c r="GPP25" s="768"/>
      <c r="GPQ25" s="768"/>
      <c r="GPR25" s="768"/>
      <c r="GPS25" s="768"/>
      <c r="GPT25" s="768"/>
      <c r="GPU25" s="768"/>
      <c r="GPV25" s="768"/>
      <c r="GPW25" s="768"/>
      <c r="GPX25" s="768"/>
      <c r="GPY25" s="768"/>
      <c r="GPZ25" s="768"/>
      <c r="GQA25" s="768"/>
      <c r="GQB25" s="768"/>
      <c r="GQC25" s="768"/>
      <c r="GQD25" s="768"/>
      <c r="GQE25" s="768"/>
      <c r="GQF25" s="768"/>
      <c r="GQG25" s="768"/>
      <c r="GQH25" s="768"/>
      <c r="GQI25" s="768"/>
      <c r="GQJ25" s="768"/>
      <c r="GQK25" s="768"/>
      <c r="GQL25" s="768"/>
      <c r="GQM25" s="768"/>
      <c r="GQN25" s="768"/>
      <c r="GQO25" s="768"/>
      <c r="GQP25" s="768"/>
      <c r="GQQ25" s="768"/>
      <c r="GQR25" s="768"/>
      <c r="GQS25" s="768"/>
      <c r="GQT25" s="768"/>
      <c r="GQU25" s="768"/>
      <c r="GQV25" s="768"/>
      <c r="GQW25" s="768"/>
      <c r="GQX25" s="768"/>
      <c r="GQY25" s="768"/>
      <c r="GQZ25" s="768"/>
      <c r="GRA25" s="768"/>
      <c r="GRB25" s="768"/>
      <c r="GRC25" s="768"/>
      <c r="GRD25" s="768"/>
      <c r="GRE25" s="768"/>
      <c r="GRF25" s="768"/>
      <c r="GRG25" s="768"/>
      <c r="GRH25" s="768"/>
      <c r="GRI25" s="768"/>
      <c r="GRJ25" s="768"/>
      <c r="GRK25" s="768"/>
      <c r="GRL25" s="768"/>
      <c r="GRM25" s="768"/>
      <c r="GRN25" s="768"/>
      <c r="GRO25" s="768"/>
      <c r="GRP25" s="768"/>
      <c r="GRQ25" s="768"/>
      <c r="GRR25" s="768"/>
      <c r="GRS25" s="768"/>
      <c r="GRT25" s="768"/>
      <c r="GRU25" s="768"/>
      <c r="GRV25" s="768"/>
      <c r="GRW25" s="768"/>
      <c r="GRX25" s="768"/>
      <c r="GRY25" s="768"/>
      <c r="GRZ25" s="768"/>
      <c r="GSA25" s="768"/>
      <c r="GSB25" s="768"/>
      <c r="GSC25" s="768"/>
      <c r="GSD25" s="768"/>
      <c r="GSE25" s="768"/>
      <c r="GSF25" s="768"/>
      <c r="GSG25" s="768"/>
      <c r="GSH25" s="768"/>
      <c r="GSI25" s="768"/>
      <c r="GSJ25" s="768"/>
      <c r="GSK25" s="768"/>
      <c r="GSL25" s="768"/>
      <c r="GSM25" s="768"/>
      <c r="GSN25" s="768"/>
      <c r="GSO25" s="768"/>
      <c r="GSP25" s="768"/>
      <c r="GSQ25" s="768"/>
      <c r="GSR25" s="768"/>
      <c r="GSS25" s="768"/>
      <c r="GST25" s="768"/>
      <c r="GSU25" s="768"/>
      <c r="GSV25" s="768"/>
      <c r="GSW25" s="768"/>
      <c r="GSX25" s="768"/>
      <c r="GSY25" s="768"/>
      <c r="GSZ25" s="768"/>
      <c r="GTA25" s="768"/>
      <c r="GTB25" s="768"/>
      <c r="GTC25" s="768"/>
      <c r="GTD25" s="768"/>
      <c r="GTE25" s="768"/>
      <c r="GTF25" s="768"/>
      <c r="GTG25" s="768"/>
      <c r="GTH25" s="768"/>
      <c r="GTI25" s="768"/>
      <c r="GTJ25" s="768"/>
      <c r="GTK25" s="768"/>
      <c r="GTL25" s="768"/>
      <c r="GTM25" s="768"/>
      <c r="GTN25" s="768"/>
      <c r="GTO25" s="768"/>
      <c r="GTP25" s="768"/>
      <c r="GTQ25" s="768"/>
      <c r="GTR25" s="768"/>
      <c r="GTS25" s="768"/>
      <c r="GTT25" s="768"/>
      <c r="GTU25" s="768"/>
      <c r="GTV25" s="768"/>
      <c r="GTW25" s="768"/>
      <c r="GTX25" s="768"/>
      <c r="GTY25" s="768"/>
      <c r="GTZ25" s="768"/>
      <c r="GUA25" s="768"/>
      <c r="GUB25" s="768"/>
      <c r="GUC25" s="768"/>
      <c r="GUD25" s="768"/>
      <c r="GUE25" s="768"/>
      <c r="GUF25" s="768"/>
      <c r="GUG25" s="768"/>
      <c r="GUH25" s="768"/>
      <c r="GUI25" s="768"/>
      <c r="GUJ25" s="768"/>
      <c r="GUK25" s="768"/>
      <c r="GUL25" s="768"/>
      <c r="GUM25" s="768"/>
      <c r="GUN25" s="768"/>
      <c r="GUO25" s="768"/>
      <c r="GUP25" s="768"/>
      <c r="GUQ25" s="768"/>
      <c r="GUR25" s="768"/>
      <c r="GUS25" s="768"/>
      <c r="GUT25" s="768"/>
      <c r="GUU25" s="768"/>
      <c r="GUV25" s="768"/>
      <c r="GUW25" s="768"/>
      <c r="GUX25" s="768"/>
      <c r="GUY25" s="768"/>
      <c r="GUZ25" s="768"/>
      <c r="GVA25" s="768"/>
      <c r="GVB25" s="768"/>
      <c r="GVC25" s="768"/>
      <c r="GVD25" s="768"/>
      <c r="GVE25" s="768"/>
      <c r="GVF25" s="768"/>
      <c r="GVG25" s="768"/>
      <c r="GVH25" s="768"/>
      <c r="GVI25" s="768"/>
      <c r="GVJ25" s="768"/>
      <c r="GVK25" s="768"/>
      <c r="GVL25" s="768"/>
      <c r="GVM25" s="768"/>
      <c r="GVN25" s="768"/>
      <c r="GVO25" s="768"/>
      <c r="GVP25" s="768"/>
      <c r="GVQ25" s="768"/>
      <c r="GVR25" s="768"/>
      <c r="GVS25" s="768"/>
      <c r="GVT25" s="768"/>
      <c r="GVU25" s="768"/>
      <c r="GVV25" s="768"/>
      <c r="GVW25" s="768"/>
      <c r="GVX25" s="768"/>
      <c r="GVY25" s="768"/>
      <c r="GVZ25" s="768"/>
      <c r="GWA25" s="768"/>
      <c r="GWB25" s="768"/>
      <c r="GWC25" s="768"/>
      <c r="GWD25" s="768"/>
      <c r="GWE25" s="768"/>
      <c r="GWF25" s="768"/>
      <c r="GWG25" s="768"/>
      <c r="GWH25" s="768"/>
      <c r="GWI25" s="768"/>
      <c r="GWJ25" s="768"/>
      <c r="GWK25" s="768"/>
      <c r="GWL25" s="768"/>
      <c r="GWM25" s="768"/>
      <c r="GWN25" s="768"/>
      <c r="GWO25" s="768"/>
      <c r="GWP25" s="768"/>
      <c r="GWQ25" s="768"/>
      <c r="GWR25" s="768"/>
      <c r="GWS25" s="768"/>
      <c r="GWT25" s="768"/>
      <c r="GWU25" s="768"/>
      <c r="GWV25" s="768"/>
      <c r="GWW25" s="768"/>
      <c r="GWX25" s="768"/>
      <c r="GWY25" s="768"/>
      <c r="GWZ25" s="768"/>
      <c r="GXA25" s="768"/>
      <c r="GXB25" s="768"/>
      <c r="GXC25" s="768"/>
      <c r="GXD25" s="768"/>
      <c r="GXE25" s="768"/>
      <c r="GXF25" s="768"/>
      <c r="GXG25" s="768"/>
      <c r="GXH25" s="768"/>
      <c r="GXI25" s="768"/>
      <c r="GXJ25" s="768"/>
      <c r="GXK25" s="768"/>
      <c r="GXL25" s="768"/>
      <c r="GXM25" s="768"/>
      <c r="GXN25" s="768"/>
      <c r="GXO25" s="768"/>
      <c r="GXP25" s="768"/>
      <c r="GXQ25" s="768"/>
      <c r="GXR25" s="768"/>
      <c r="GXS25" s="768"/>
      <c r="GXT25" s="768"/>
      <c r="GXU25" s="768"/>
      <c r="GXV25" s="768"/>
      <c r="GXW25" s="768"/>
      <c r="GXX25" s="768"/>
      <c r="GXY25" s="768"/>
      <c r="GXZ25" s="768"/>
      <c r="GYA25" s="768"/>
      <c r="GYB25" s="768"/>
      <c r="GYC25" s="768"/>
      <c r="GYD25" s="768"/>
      <c r="GYE25" s="768"/>
      <c r="GYF25" s="768"/>
      <c r="GYG25" s="768"/>
      <c r="GYH25" s="768"/>
      <c r="GYI25" s="768"/>
      <c r="GYJ25" s="768"/>
      <c r="GYK25" s="768"/>
      <c r="GYL25" s="768"/>
      <c r="GYM25" s="768"/>
      <c r="GYN25" s="768"/>
      <c r="GYO25" s="768"/>
      <c r="GYP25" s="768"/>
      <c r="GYQ25" s="768"/>
      <c r="GYR25" s="768"/>
      <c r="GYS25" s="768"/>
      <c r="GYT25" s="768"/>
      <c r="GYU25" s="768"/>
      <c r="GYV25" s="768"/>
      <c r="GYW25" s="768"/>
      <c r="GYX25" s="768"/>
      <c r="GYY25" s="768"/>
      <c r="GYZ25" s="768"/>
      <c r="GZA25" s="768"/>
      <c r="GZB25" s="768"/>
      <c r="GZC25" s="768"/>
      <c r="GZD25" s="768"/>
      <c r="GZE25" s="768"/>
      <c r="GZF25" s="768"/>
      <c r="GZG25" s="768"/>
      <c r="GZH25" s="768"/>
      <c r="GZI25" s="768"/>
      <c r="GZJ25" s="768"/>
      <c r="GZK25" s="768"/>
      <c r="GZL25" s="768"/>
      <c r="GZM25" s="768"/>
      <c r="GZN25" s="768"/>
      <c r="GZO25" s="768"/>
      <c r="GZP25" s="768"/>
      <c r="GZQ25" s="768"/>
      <c r="GZR25" s="768"/>
      <c r="GZS25" s="768"/>
      <c r="GZT25" s="768"/>
      <c r="GZU25" s="768"/>
      <c r="GZV25" s="768"/>
      <c r="GZW25" s="768"/>
      <c r="GZX25" s="768"/>
      <c r="GZY25" s="768"/>
      <c r="GZZ25" s="768"/>
      <c r="HAA25" s="768"/>
      <c r="HAB25" s="768"/>
      <c r="HAC25" s="768"/>
      <c r="HAD25" s="768"/>
      <c r="HAE25" s="768"/>
      <c r="HAF25" s="768"/>
      <c r="HAG25" s="768"/>
      <c r="HAH25" s="768"/>
      <c r="HAI25" s="768"/>
      <c r="HAJ25" s="768"/>
      <c r="HAK25" s="768"/>
      <c r="HAL25" s="768"/>
      <c r="HAM25" s="768"/>
      <c r="HAN25" s="768"/>
      <c r="HAO25" s="768"/>
      <c r="HAP25" s="768"/>
      <c r="HAQ25" s="768"/>
      <c r="HAR25" s="768"/>
      <c r="HAS25" s="768"/>
      <c r="HAT25" s="768"/>
      <c r="HAU25" s="768"/>
      <c r="HAV25" s="768"/>
      <c r="HAW25" s="768"/>
      <c r="HAX25" s="768"/>
      <c r="HAY25" s="768"/>
      <c r="HAZ25" s="768"/>
      <c r="HBA25" s="768"/>
      <c r="HBB25" s="768"/>
      <c r="HBC25" s="768"/>
      <c r="HBD25" s="768"/>
      <c r="HBE25" s="768"/>
      <c r="HBF25" s="768"/>
      <c r="HBG25" s="768"/>
      <c r="HBH25" s="768"/>
      <c r="HBI25" s="768"/>
      <c r="HBJ25" s="768"/>
      <c r="HBK25" s="768"/>
      <c r="HBL25" s="768"/>
      <c r="HBM25" s="768"/>
      <c r="HBN25" s="768"/>
      <c r="HBO25" s="768"/>
      <c r="HBP25" s="768"/>
      <c r="HBQ25" s="768"/>
      <c r="HBR25" s="768"/>
      <c r="HBS25" s="768"/>
      <c r="HBT25" s="768"/>
      <c r="HBU25" s="768"/>
      <c r="HBV25" s="768"/>
      <c r="HBW25" s="768"/>
      <c r="HBX25" s="768"/>
      <c r="HBY25" s="768"/>
      <c r="HBZ25" s="768"/>
      <c r="HCA25" s="768"/>
      <c r="HCB25" s="768"/>
      <c r="HCC25" s="768"/>
      <c r="HCD25" s="768"/>
      <c r="HCE25" s="768"/>
      <c r="HCF25" s="768"/>
      <c r="HCG25" s="768"/>
      <c r="HCH25" s="768"/>
      <c r="HCI25" s="768"/>
      <c r="HCJ25" s="768"/>
      <c r="HCK25" s="768"/>
      <c r="HCL25" s="768"/>
      <c r="HCM25" s="768"/>
      <c r="HCN25" s="768"/>
      <c r="HCO25" s="768"/>
      <c r="HCP25" s="768"/>
      <c r="HCQ25" s="768"/>
      <c r="HCR25" s="768"/>
      <c r="HCS25" s="768"/>
      <c r="HCT25" s="768"/>
      <c r="HCU25" s="768"/>
      <c r="HCV25" s="768"/>
      <c r="HCW25" s="768"/>
      <c r="HCX25" s="768"/>
      <c r="HCY25" s="768"/>
      <c r="HCZ25" s="768"/>
      <c r="HDA25" s="768"/>
      <c r="HDB25" s="768"/>
      <c r="HDC25" s="768"/>
      <c r="HDD25" s="768"/>
      <c r="HDE25" s="768"/>
      <c r="HDF25" s="768"/>
      <c r="HDG25" s="768"/>
      <c r="HDH25" s="768"/>
      <c r="HDI25" s="768"/>
      <c r="HDJ25" s="768"/>
      <c r="HDK25" s="768"/>
      <c r="HDL25" s="768"/>
      <c r="HDM25" s="768"/>
      <c r="HDN25" s="768"/>
      <c r="HDO25" s="768"/>
      <c r="HDP25" s="768"/>
      <c r="HDQ25" s="768"/>
      <c r="HDR25" s="768"/>
      <c r="HDS25" s="768"/>
      <c r="HDT25" s="768"/>
      <c r="HDU25" s="768"/>
      <c r="HDV25" s="768"/>
      <c r="HDW25" s="768"/>
      <c r="HDX25" s="768"/>
      <c r="HDY25" s="768"/>
      <c r="HDZ25" s="768"/>
      <c r="HEA25" s="768"/>
      <c r="HEB25" s="768"/>
      <c r="HEC25" s="768"/>
      <c r="HED25" s="768"/>
      <c r="HEE25" s="768"/>
      <c r="HEF25" s="768"/>
      <c r="HEG25" s="768"/>
      <c r="HEH25" s="768"/>
      <c r="HEI25" s="768"/>
      <c r="HEJ25" s="768"/>
      <c r="HEK25" s="768"/>
      <c r="HEL25" s="768"/>
      <c r="HEM25" s="768"/>
      <c r="HEN25" s="768"/>
      <c r="HEO25" s="768"/>
      <c r="HEP25" s="768"/>
      <c r="HEQ25" s="768"/>
      <c r="HER25" s="768"/>
      <c r="HES25" s="768"/>
      <c r="HET25" s="768"/>
      <c r="HEU25" s="768"/>
      <c r="HEV25" s="768"/>
      <c r="HEW25" s="768"/>
      <c r="HEX25" s="768"/>
      <c r="HEY25" s="768"/>
      <c r="HEZ25" s="768"/>
      <c r="HFA25" s="768"/>
      <c r="HFB25" s="768"/>
      <c r="HFC25" s="768"/>
      <c r="HFD25" s="768"/>
      <c r="HFE25" s="768"/>
      <c r="HFF25" s="768"/>
      <c r="HFG25" s="768"/>
      <c r="HFH25" s="768"/>
      <c r="HFI25" s="768"/>
      <c r="HFJ25" s="768"/>
      <c r="HFK25" s="768"/>
      <c r="HFL25" s="768"/>
      <c r="HFM25" s="768"/>
      <c r="HFN25" s="768"/>
      <c r="HFO25" s="768"/>
      <c r="HFP25" s="768"/>
      <c r="HFQ25" s="768"/>
      <c r="HFR25" s="768"/>
      <c r="HFS25" s="768"/>
      <c r="HFT25" s="768"/>
      <c r="HFU25" s="768"/>
      <c r="HFV25" s="768"/>
      <c r="HFW25" s="768"/>
      <c r="HFX25" s="768"/>
      <c r="HFY25" s="768"/>
      <c r="HFZ25" s="768"/>
      <c r="HGA25" s="768"/>
      <c r="HGB25" s="768"/>
      <c r="HGC25" s="768"/>
      <c r="HGD25" s="768"/>
      <c r="HGE25" s="768"/>
      <c r="HGF25" s="768"/>
      <c r="HGG25" s="768"/>
      <c r="HGH25" s="768"/>
      <c r="HGI25" s="768"/>
      <c r="HGJ25" s="768"/>
      <c r="HGK25" s="768"/>
      <c r="HGL25" s="768"/>
      <c r="HGM25" s="768"/>
      <c r="HGN25" s="768"/>
      <c r="HGO25" s="768"/>
      <c r="HGP25" s="768"/>
      <c r="HGQ25" s="768"/>
      <c r="HGR25" s="768"/>
      <c r="HGS25" s="768"/>
      <c r="HGT25" s="768"/>
      <c r="HGU25" s="768"/>
      <c r="HGV25" s="768"/>
      <c r="HGW25" s="768"/>
      <c r="HGX25" s="768"/>
      <c r="HGY25" s="768"/>
      <c r="HGZ25" s="768"/>
      <c r="HHA25" s="768"/>
      <c r="HHB25" s="768"/>
      <c r="HHC25" s="768"/>
      <c r="HHD25" s="768"/>
      <c r="HHE25" s="768"/>
      <c r="HHF25" s="768"/>
      <c r="HHG25" s="768"/>
      <c r="HHH25" s="768"/>
      <c r="HHI25" s="768"/>
      <c r="HHJ25" s="768"/>
      <c r="HHK25" s="768"/>
      <c r="HHL25" s="768"/>
      <c r="HHM25" s="768"/>
      <c r="HHN25" s="768"/>
      <c r="HHO25" s="768"/>
      <c r="HHP25" s="768"/>
      <c r="HHQ25" s="768"/>
      <c r="HHR25" s="768"/>
      <c r="HHS25" s="768"/>
      <c r="HHT25" s="768"/>
      <c r="HHU25" s="768"/>
      <c r="HHV25" s="768"/>
      <c r="HHW25" s="768"/>
      <c r="HHX25" s="768"/>
      <c r="HHY25" s="768"/>
      <c r="HHZ25" s="768"/>
      <c r="HIA25" s="768"/>
      <c r="HIB25" s="768"/>
      <c r="HIC25" s="768"/>
      <c r="HID25" s="768"/>
      <c r="HIE25" s="768"/>
      <c r="HIF25" s="768"/>
      <c r="HIG25" s="768"/>
      <c r="HIH25" s="768"/>
      <c r="HII25" s="768"/>
      <c r="HIJ25" s="768"/>
      <c r="HIK25" s="768"/>
      <c r="HIL25" s="768"/>
      <c r="HIM25" s="768"/>
      <c r="HIN25" s="768"/>
      <c r="HIO25" s="768"/>
      <c r="HIP25" s="768"/>
      <c r="HIQ25" s="768"/>
      <c r="HIR25" s="768"/>
      <c r="HIS25" s="768"/>
      <c r="HIT25" s="768"/>
      <c r="HIU25" s="768"/>
      <c r="HIV25" s="768"/>
      <c r="HIW25" s="768"/>
      <c r="HIX25" s="768"/>
      <c r="HIY25" s="768"/>
      <c r="HIZ25" s="768"/>
      <c r="HJA25" s="768"/>
      <c r="HJB25" s="768"/>
      <c r="HJC25" s="768"/>
      <c r="HJD25" s="768"/>
      <c r="HJE25" s="768"/>
      <c r="HJF25" s="768"/>
      <c r="HJG25" s="768"/>
      <c r="HJH25" s="768"/>
      <c r="HJI25" s="768"/>
      <c r="HJJ25" s="768"/>
      <c r="HJK25" s="768"/>
      <c r="HJL25" s="768"/>
      <c r="HJM25" s="768"/>
      <c r="HJN25" s="768"/>
      <c r="HJO25" s="768"/>
      <c r="HJP25" s="768"/>
      <c r="HJQ25" s="768"/>
      <c r="HJR25" s="768"/>
      <c r="HJS25" s="768"/>
      <c r="HJT25" s="768"/>
      <c r="HJU25" s="768"/>
      <c r="HJV25" s="768"/>
      <c r="HJW25" s="768"/>
      <c r="HJX25" s="768"/>
      <c r="HJY25" s="768"/>
      <c r="HJZ25" s="768"/>
      <c r="HKA25" s="768"/>
      <c r="HKB25" s="768"/>
      <c r="HKC25" s="768"/>
      <c r="HKD25" s="768"/>
      <c r="HKE25" s="768"/>
      <c r="HKF25" s="768"/>
      <c r="HKG25" s="768"/>
      <c r="HKH25" s="768"/>
      <c r="HKI25" s="768"/>
      <c r="HKJ25" s="768"/>
      <c r="HKK25" s="768"/>
      <c r="HKL25" s="768"/>
      <c r="HKM25" s="768"/>
      <c r="HKN25" s="768"/>
      <c r="HKO25" s="768"/>
      <c r="HKP25" s="768"/>
      <c r="HKQ25" s="768"/>
      <c r="HKR25" s="768"/>
      <c r="HKS25" s="768"/>
      <c r="HKT25" s="768"/>
      <c r="HKU25" s="768"/>
      <c r="HKV25" s="768"/>
      <c r="HKW25" s="768"/>
      <c r="HKX25" s="768"/>
      <c r="HKY25" s="768"/>
      <c r="HKZ25" s="768"/>
      <c r="HLA25" s="768"/>
      <c r="HLB25" s="768"/>
      <c r="HLC25" s="768"/>
      <c r="HLD25" s="768"/>
      <c r="HLE25" s="768"/>
      <c r="HLF25" s="768"/>
      <c r="HLG25" s="768"/>
      <c r="HLH25" s="768"/>
      <c r="HLI25" s="768"/>
      <c r="HLJ25" s="768"/>
      <c r="HLK25" s="768"/>
      <c r="HLL25" s="768"/>
      <c r="HLM25" s="768"/>
      <c r="HLN25" s="768"/>
      <c r="HLO25" s="768"/>
      <c r="HLP25" s="768"/>
      <c r="HLQ25" s="768"/>
      <c r="HLR25" s="768"/>
      <c r="HLS25" s="768"/>
      <c r="HLT25" s="768"/>
      <c r="HLU25" s="768"/>
      <c r="HLV25" s="768"/>
      <c r="HLW25" s="768"/>
      <c r="HLX25" s="768"/>
      <c r="HLY25" s="768"/>
      <c r="HLZ25" s="768"/>
      <c r="HMA25" s="768"/>
      <c r="HMB25" s="768"/>
      <c r="HMC25" s="768"/>
      <c r="HMD25" s="768"/>
      <c r="HME25" s="768"/>
      <c r="HMF25" s="768"/>
      <c r="HMG25" s="768"/>
      <c r="HMH25" s="768"/>
      <c r="HMI25" s="768"/>
      <c r="HMJ25" s="768"/>
      <c r="HMK25" s="768"/>
      <c r="HML25" s="768"/>
      <c r="HMM25" s="768"/>
      <c r="HMN25" s="768"/>
      <c r="HMO25" s="768"/>
      <c r="HMP25" s="768"/>
      <c r="HMQ25" s="768"/>
      <c r="HMR25" s="768"/>
      <c r="HMS25" s="768"/>
      <c r="HMT25" s="768"/>
      <c r="HMU25" s="768"/>
      <c r="HMV25" s="768"/>
      <c r="HMW25" s="768"/>
      <c r="HMX25" s="768"/>
      <c r="HMY25" s="768"/>
      <c r="HMZ25" s="768"/>
      <c r="HNA25" s="768"/>
      <c r="HNB25" s="768"/>
      <c r="HNC25" s="768"/>
      <c r="HND25" s="768"/>
      <c r="HNE25" s="768"/>
      <c r="HNF25" s="768"/>
      <c r="HNG25" s="768"/>
      <c r="HNH25" s="768"/>
      <c r="HNI25" s="768"/>
      <c r="HNJ25" s="768"/>
      <c r="HNK25" s="768"/>
      <c r="HNL25" s="768"/>
      <c r="HNM25" s="768"/>
      <c r="HNN25" s="768"/>
      <c r="HNO25" s="768"/>
      <c r="HNP25" s="768"/>
      <c r="HNQ25" s="768"/>
      <c r="HNR25" s="768"/>
      <c r="HNS25" s="768"/>
      <c r="HNT25" s="768"/>
      <c r="HNU25" s="768"/>
      <c r="HNV25" s="768"/>
      <c r="HNW25" s="768"/>
      <c r="HNX25" s="768"/>
      <c r="HNY25" s="768"/>
      <c r="HNZ25" s="768"/>
      <c r="HOA25" s="768"/>
      <c r="HOB25" s="768"/>
      <c r="HOC25" s="768"/>
      <c r="HOD25" s="768"/>
      <c r="HOE25" s="768"/>
      <c r="HOF25" s="768"/>
      <c r="HOG25" s="768"/>
      <c r="HOH25" s="768"/>
      <c r="HOI25" s="768"/>
      <c r="HOJ25" s="768"/>
      <c r="HOK25" s="768"/>
      <c r="HOL25" s="768"/>
      <c r="HOM25" s="768"/>
      <c r="HON25" s="768"/>
      <c r="HOO25" s="768"/>
      <c r="HOP25" s="768"/>
      <c r="HOQ25" s="768"/>
      <c r="HOR25" s="768"/>
      <c r="HOS25" s="768"/>
      <c r="HOT25" s="768"/>
      <c r="HOU25" s="768"/>
      <c r="HOV25" s="768"/>
      <c r="HOW25" s="768"/>
      <c r="HOX25" s="768"/>
      <c r="HOY25" s="768"/>
      <c r="HOZ25" s="768"/>
      <c r="HPA25" s="768"/>
      <c r="HPB25" s="768"/>
      <c r="HPC25" s="768"/>
      <c r="HPD25" s="768"/>
      <c r="HPE25" s="768"/>
      <c r="HPF25" s="768"/>
      <c r="HPG25" s="768"/>
      <c r="HPH25" s="768"/>
      <c r="HPI25" s="768"/>
      <c r="HPJ25" s="768"/>
      <c r="HPK25" s="768"/>
      <c r="HPL25" s="768"/>
      <c r="HPM25" s="768"/>
      <c r="HPN25" s="768"/>
      <c r="HPO25" s="768"/>
      <c r="HPP25" s="768"/>
      <c r="HPQ25" s="768"/>
      <c r="HPR25" s="768"/>
      <c r="HPS25" s="768"/>
      <c r="HPT25" s="768"/>
      <c r="HPU25" s="768"/>
      <c r="HPV25" s="768"/>
      <c r="HPW25" s="768"/>
      <c r="HPX25" s="768"/>
      <c r="HPY25" s="768"/>
      <c r="HPZ25" s="768"/>
      <c r="HQA25" s="768"/>
      <c r="HQB25" s="768"/>
      <c r="HQC25" s="768"/>
      <c r="HQD25" s="768"/>
      <c r="HQE25" s="768"/>
      <c r="HQF25" s="768"/>
      <c r="HQG25" s="768"/>
      <c r="HQH25" s="768"/>
      <c r="HQI25" s="768"/>
      <c r="HQJ25" s="768"/>
      <c r="HQK25" s="768"/>
      <c r="HQL25" s="768"/>
      <c r="HQM25" s="768"/>
      <c r="HQN25" s="768"/>
      <c r="HQO25" s="768"/>
      <c r="HQP25" s="768"/>
      <c r="HQQ25" s="768"/>
      <c r="HQR25" s="768"/>
      <c r="HQS25" s="768"/>
      <c r="HQT25" s="768"/>
      <c r="HQU25" s="768"/>
      <c r="HQV25" s="768"/>
      <c r="HQW25" s="768"/>
      <c r="HQX25" s="768"/>
      <c r="HQY25" s="768"/>
      <c r="HQZ25" s="768"/>
      <c r="HRA25" s="768"/>
      <c r="HRB25" s="768"/>
      <c r="HRC25" s="768"/>
      <c r="HRD25" s="768"/>
      <c r="HRE25" s="768"/>
      <c r="HRF25" s="768"/>
      <c r="HRG25" s="768"/>
      <c r="HRH25" s="768"/>
      <c r="HRI25" s="768"/>
      <c r="HRJ25" s="768"/>
      <c r="HRK25" s="768"/>
      <c r="HRL25" s="768"/>
      <c r="HRM25" s="768"/>
      <c r="HRN25" s="768"/>
      <c r="HRO25" s="768"/>
      <c r="HRP25" s="768"/>
      <c r="HRQ25" s="768"/>
      <c r="HRR25" s="768"/>
      <c r="HRS25" s="768"/>
      <c r="HRT25" s="768"/>
      <c r="HRU25" s="768"/>
      <c r="HRV25" s="768"/>
      <c r="HRW25" s="768"/>
      <c r="HRX25" s="768"/>
      <c r="HRY25" s="768"/>
      <c r="HRZ25" s="768"/>
      <c r="HSA25" s="768"/>
      <c r="HSB25" s="768"/>
      <c r="HSC25" s="768"/>
      <c r="HSD25" s="768"/>
      <c r="HSE25" s="768"/>
      <c r="HSF25" s="768"/>
      <c r="HSG25" s="768"/>
      <c r="HSH25" s="768"/>
      <c r="HSI25" s="768"/>
      <c r="HSJ25" s="768"/>
      <c r="HSK25" s="768"/>
      <c r="HSL25" s="768"/>
      <c r="HSM25" s="768"/>
      <c r="HSN25" s="768"/>
      <c r="HSO25" s="768"/>
      <c r="HSP25" s="768"/>
      <c r="HSQ25" s="768"/>
      <c r="HSR25" s="768"/>
      <c r="HSS25" s="768"/>
      <c r="HST25" s="768"/>
      <c r="HSU25" s="768"/>
      <c r="HSV25" s="768"/>
      <c r="HSW25" s="768"/>
      <c r="HSX25" s="768"/>
      <c r="HSY25" s="768"/>
      <c r="HSZ25" s="768"/>
      <c r="HTA25" s="768"/>
      <c r="HTB25" s="768"/>
      <c r="HTC25" s="768"/>
      <c r="HTD25" s="768"/>
      <c r="HTE25" s="768"/>
      <c r="HTF25" s="768"/>
      <c r="HTG25" s="768"/>
      <c r="HTH25" s="768"/>
      <c r="HTI25" s="768"/>
      <c r="HTJ25" s="768"/>
      <c r="HTK25" s="768"/>
      <c r="HTL25" s="768"/>
      <c r="HTM25" s="768"/>
      <c r="HTN25" s="768"/>
      <c r="HTO25" s="768"/>
      <c r="HTP25" s="768"/>
      <c r="HTQ25" s="768"/>
      <c r="HTR25" s="768"/>
      <c r="HTS25" s="768"/>
      <c r="HTT25" s="768"/>
      <c r="HTU25" s="768"/>
      <c r="HTV25" s="768"/>
      <c r="HTW25" s="768"/>
      <c r="HTX25" s="768"/>
      <c r="HTY25" s="768"/>
      <c r="HTZ25" s="768"/>
      <c r="HUA25" s="768"/>
      <c r="HUB25" s="768"/>
      <c r="HUC25" s="768"/>
      <c r="HUD25" s="768"/>
      <c r="HUE25" s="768"/>
      <c r="HUF25" s="768"/>
      <c r="HUG25" s="768"/>
      <c r="HUH25" s="768"/>
      <c r="HUI25" s="768"/>
      <c r="HUJ25" s="768"/>
      <c r="HUK25" s="768"/>
      <c r="HUL25" s="768"/>
      <c r="HUM25" s="768"/>
      <c r="HUN25" s="768"/>
      <c r="HUO25" s="768"/>
      <c r="HUP25" s="768"/>
      <c r="HUQ25" s="768"/>
      <c r="HUR25" s="768"/>
      <c r="HUS25" s="768"/>
      <c r="HUT25" s="768"/>
      <c r="HUU25" s="768"/>
      <c r="HUV25" s="768"/>
      <c r="HUW25" s="768"/>
      <c r="HUX25" s="768"/>
      <c r="HUY25" s="768"/>
      <c r="HUZ25" s="768"/>
      <c r="HVA25" s="768"/>
      <c r="HVB25" s="768"/>
      <c r="HVC25" s="768"/>
      <c r="HVD25" s="768"/>
      <c r="HVE25" s="768"/>
      <c r="HVF25" s="768"/>
      <c r="HVG25" s="768"/>
      <c r="HVH25" s="768"/>
      <c r="HVI25" s="768"/>
      <c r="HVJ25" s="768"/>
      <c r="HVK25" s="768"/>
      <c r="HVL25" s="768"/>
      <c r="HVM25" s="768"/>
      <c r="HVN25" s="768"/>
      <c r="HVO25" s="768"/>
      <c r="HVP25" s="768"/>
      <c r="HVQ25" s="768"/>
      <c r="HVR25" s="768"/>
      <c r="HVS25" s="768"/>
      <c r="HVT25" s="768"/>
      <c r="HVU25" s="768"/>
      <c r="HVV25" s="768"/>
      <c r="HVW25" s="768"/>
    </row>
    <row r="26" spans="1:6003" s="853" customFormat="1" x14ac:dyDescent="0.2">
      <c r="A26" s="818">
        <v>2</v>
      </c>
      <c r="B26" s="827" t="s">
        <v>22</v>
      </c>
      <c r="C26" s="823" t="s">
        <v>32</v>
      </c>
      <c r="D26" s="823">
        <v>2006</v>
      </c>
      <c r="E26" s="828" t="s">
        <v>127</v>
      </c>
      <c r="F26" s="829" t="s">
        <v>147</v>
      </c>
      <c r="G26" s="821">
        <v>200</v>
      </c>
      <c r="H26" s="822">
        <v>325</v>
      </c>
      <c r="I26" s="823"/>
      <c r="J26" s="823"/>
      <c r="K26" s="823">
        <v>200</v>
      </c>
      <c r="L26" s="823"/>
      <c r="M26" s="822">
        <v>400</v>
      </c>
      <c r="N26" s="850">
        <f>G26+H26+I26+J26</f>
        <v>525</v>
      </c>
      <c r="O26" s="851" t="s">
        <v>1269</v>
      </c>
      <c r="P26" s="852" t="s">
        <v>1544</v>
      </c>
      <c r="Q26" s="768"/>
      <c r="R26" s="768"/>
      <c r="S26" s="768"/>
      <c r="T26" s="768"/>
      <c r="U26" s="768"/>
      <c r="V26" s="768"/>
      <c r="W26" s="768"/>
      <c r="X26" s="768"/>
      <c r="Y26" s="768"/>
      <c r="Z26" s="768"/>
      <c r="AA26" s="768"/>
      <c r="AB26" s="768"/>
      <c r="AC26" s="768"/>
      <c r="AD26" s="768"/>
      <c r="AE26" s="768"/>
      <c r="AF26" s="768"/>
      <c r="AG26" s="768"/>
      <c r="AH26" s="768"/>
      <c r="AI26" s="768"/>
      <c r="AJ26" s="768"/>
      <c r="AK26" s="768"/>
      <c r="AL26" s="768"/>
      <c r="AM26" s="768"/>
      <c r="AN26" s="768"/>
      <c r="AO26" s="768"/>
      <c r="AP26" s="768"/>
      <c r="AQ26" s="768"/>
      <c r="AR26" s="768"/>
      <c r="AS26" s="768"/>
      <c r="AT26" s="768"/>
      <c r="AU26" s="768"/>
      <c r="AV26" s="768"/>
      <c r="AW26" s="768"/>
      <c r="AX26" s="768"/>
      <c r="AY26" s="768"/>
      <c r="AZ26" s="768"/>
      <c r="BA26" s="768"/>
      <c r="BB26" s="768"/>
      <c r="BC26" s="768"/>
      <c r="BD26" s="768"/>
      <c r="BE26" s="768"/>
      <c r="BF26" s="768"/>
      <c r="BG26" s="768"/>
      <c r="BH26" s="768"/>
      <c r="BI26" s="768"/>
      <c r="BJ26" s="768"/>
      <c r="BK26" s="768"/>
      <c r="BL26" s="768"/>
      <c r="BM26" s="768"/>
      <c r="BN26" s="768"/>
      <c r="BO26" s="768"/>
      <c r="BP26" s="768"/>
      <c r="BQ26" s="768"/>
      <c r="BR26" s="768"/>
      <c r="BS26" s="768"/>
      <c r="BT26" s="768"/>
      <c r="BU26" s="768"/>
      <c r="BV26" s="768"/>
      <c r="BW26" s="768"/>
      <c r="BX26" s="768"/>
      <c r="BY26" s="768"/>
      <c r="BZ26" s="768"/>
      <c r="CA26" s="768"/>
      <c r="CB26" s="768"/>
      <c r="CC26" s="768"/>
      <c r="CD26" s="768"/>
      <c r="CE26" s="768"/>
      <c r="CF26" s="768"/>
      <c r="CG26" s="768"/>
      <c r="CH26" s="768"/>
      <c r="CI26" s="768"/>
      <c r="CJ26" s="768"/>
      <c r="CK26" s="768"/>
      <c r="CL26" s="768"/>
      <c r="CM26" s="768"/>
      <c r="CN26" s="768"/>
      <c r="CO26" s="768"/>
      <c r="CP26" s="768"/>
      <c r="CQ26" s="768"/>
      <c r="CR26" s="768"/>
      <c r="CS26" s="768"/>
      <c r="CT26" s="768"/>
      <c r="CU26" s="768"/>
      <c r="CV26" s="768"/>
      <c r="CW26" s="768"/>
      <c r="CX26" s="768"/>
      <c r="CY26" s="768"/>
      <c r="CZ26" s="768"/>
      <c r="DA26" s="768"/>
      <c r="DB26" s="768"/>
      <c r="DC26" s="768"/>
      <c r="DD26" s="768"/>
      <c r="DE26" s="768"/>
      <c r="DF26" s="768"/>
      <c r="DG26" s="768"/>
      <c r="DH26" s="768"/>
      <c r="DI26" s="768"/>
      <c r="DJ26" s="768"/>
      <c r="DK26" s="768"/>
      <c r="DL26" s="768"/>
      <c r="DM26" s="768"/>
      <c r="DN26" s="768"/>
      <c r="DO26" s="768"/>
      <c r="DP26" s="768"/>
      <c r="DQ26" s="768"/>
      <c r="DR26" s="768"/>
      <c r="DS26" s="768"/>
      <c r="DT26" s="768"/>
      <c r="DU26" s="768"/>
      <c r="DV26" s="768"/>
      <c r="DW26" s="768"/>
      <c r="DX26" s="768"/>
      <c r="DY26" s="768"/>
      <c r="DZ26" s="768"/>
      <c r="EA26" s="768"/>
      <c r="EB26" s="768"/>
      <c r="EC26" s="768"/>
      <c r="ED26" s="768"/>
      <c r="EE26" s="768"/>
      <c r="EF26" s="768"/>
      <c r="EG26" s="768"/>
      <c r="EH26" s="768"/>
      <c r="EI26" s="768"/>
      <c r="EJ26" s="768"/>
      <c r="EK26" s="768"/>
      <c r="EL26" s="768"/>
      <c r="EM26" s="768"/>
      <c r="EN26" s="768"/>
      <c r="EO26" s="768"/>
      <c r="EP26" s="768"/>
      <c r="EQ26" s="768"/>
      <c r="ER26" s="768"/>
      <c r="ES26" s="768"/>
      <c r="ET26" s="768"/>
      <c r="EU26" s="768"/>
      <c r="EV26" s="768"/>
      <c r="EW26" s="768"/>
      <c r="EX26" s="768"/>
      <c r="EY26" s="768"/>
      <c r="EZ26" s="768"/>
      <c r="FA26" s="768"/>
      <c r="FB26" s="768"/>
      <c r="FC26" s="768"/>
      <c r="FD26" s="768"/>
      <c r="FE26" s="768"/>
      <c r="FF26" s="768"/>
      <c r="FG26" s="768"/>
      <c r="FH26" s="768"/>
      <c r="FI26" s="768"/>
      <c r="FJ26" s="768"/>
      <c r="FK26" s="768"/>
      <c r="FL26" s="768"/>
      <c r="FM26" s="768"/>
      <c r="FN26" s="768"/>
      <c r="FO26" s="768"/>
      <c r="FP26" s="768"/>
      <c r="FQ26" s="768"/>
      <c r="FR26" s="768"/>
      <c r="FS26" s="768"/>
      <c r="FT26" s="768"/>
      <c r="FU26" s="768"/>
      <c r="FV26" s="768"/>
      <c r="FW26" s="768"/>
      <c r="FX26" s="768"/>
      <c r="FY26" s="768"/>
      <c r="FZ26" s="768"/>
      <c r="GA26" s="768"/>
      <c r="GB26" s="768"/>
      <c r="GC26" s="768"/>
      <c r="GD26" s="768"/>
      <c r="GE26" s="768"/>
      <c r="GF26" s="768"/>
      <c r="GG26" s="768"/>
      <c r="GH26" s="768"/>
      <c r="GI26" s="768"/>
      <c r="GJ26" s="768"/>
      <c r="GK26" s="768"/>
      <c r="GL26" s="768"/>
      <c r="GM26" s="768"/>
      <c r="GN26" s="768"/>
      <c r="GO26" s="768"/>
      <c r="GP26" s="768"/>
      <c r="GQ26" s="768"/>
      <c r="GR26" s="768"/>
      <c r="GS26" s="768"/>
      <c r="GT26" s="768"/>
      <c r="GU26" s="768"/>
      <c r="GV26" s="768"/>
      <c r="GW26" s="768"/>
      <c r="GX26" s="768"/>
      <c r="GY26" s="768"/>
      <c r="GZ26" s="768"/>
      <c r="HA26" s="768"/>
      <c r="HB26" s="768"/>
      <c r="HC26" s="768"/>
      <c r="HD26" s="768"/>
      <c r="HE26" s="768"/>
      <c r="HF26" s="768"/>
      <c r="HG26" s="768"/>
      <c r="HH26" s="768"/>
      <c r="HI26" s="768"/>
      <c r="HJ26" s="768"/>
      <c r="HK26" s="768"/>
      <c r="HL26" s="768"/>
      <c r="HM26" s="768"/>
      <c r="HN26" s="768"/>
      <c r="HO26" s="768"/>
      <c r="HP26" s="768"/>
      <c r="HQ26" s="768"/>
      <c r="HR26" s="768"/>
      <c r="HS26" s="768"/>
      <c r="HT26" s="768"/>
      <c r="HU26" s="768"/>
      <c r="HV26" s="768"/>
      <c r="HW26" s="768"/>
      <c r="HX26" s="768"/>
      <c r="HY26" s="768"/>
      <c r="HZ26" s="768"/>
      <c r="IA26" s="768"/>
      <c r="IB26" s="768"/>
      <c r="IC26" s="768"/>
      <c r="ID26" s="768"/>
      <c r="IE26" s="768"/>
      <c r="IF26" s="768"/>
      <c r="IG26" s="768"/>
      <c r="IH26" s="768"/>
      <c r="II26" s="768"/>
      <c r="IJ26" s="768"/>
      <c r="IK26" s="768"/>
      <c r="IL26" s="768"/>
      <c r="IM26" s="768"/>
      <c r="IN26" s="768"/>
      <c r="IO26" s="768"/>
      <c r="IP26" s="768"/>
      <c r="IQ26" s="768"/>
      <c r="IR26" s="768"/>
      <c r="IS26" s="768"/>
      <c r="IT26" s="768"/>
      <c r="IU26" s="768"/>
      <c r="IV26" s="768"/>
      <c r="IW26" s="768"/>
      <c r="IX26" s="768"/>
      <c r="IY26" s="768"/>
      <c r="IZ26" s="768"/>
      <c r="JA26" s="768"/>
      <c r="JB26" s="768"/>
      <c r="JC26" s="768"/>
      <c r="JD26" s="768"/>
      <c r="JE26" s="768"/>
      <c r="JF26" s="768"/>
      <c r="JG26" s="768"/>
      <c r="JH26" s="768"/>
      <c r="JI26" s="768"/>
      <c r="JJ26" s="768"/>
      <c r="JK26" s="768"/>
      <c r="JL26" s="768"/>
      <c r="JM26" s="768"/>
      <c r="JN26" s="768"/>
      <c r="JO26" s="768"/>
      <c r="JP26" s="768"/>
      <c r="JQ26" s="768"/>
      <c r="JR26" s="768"/>
      <c r="JS26" s="768"/>
      <c r="JT26" s="768"/>
      <c r="JU26" s="768"/>
      <c r="JV26" s="768"/>
      <c r="JW26" s="768"/>
      <c r="JX26" s="768"/>
      <c r="JY26" s="768"/>
      <c r="JZ26" s="768"/>
      <c r="KA26" s="768"/>
      <c r="KB26" s="768"/>
      <c r="KC26" s="768"/>
      <c r="KD26" s="768"/>
      <c r="KE26" s="768"/>
      <c r="KF26" s="768"/>
      <c r="KG26" s="768"/>
      <c r="KH26" s="768"/>
      <c r="KI26" s="768"/>
      <c r="KJ26" s="768"/>
      <c r="KK26" s="768"/>
      <c r="KL26" s="768"/>
      <c r="KM26" s="768"/>
      <c r="KN26" s="768"/>
      <c r="KO26" s="768"/>
      <c r="KP26" s="768"/>
      <c r="KQ26" s="768"/>
      <c r="KR26" s="768"/>
      <c r="KS26" s="768"/>
      <c r="KT26" s="768"/>
      <c r="KU26" s="768"/>
      <c r="KV26" s="768"/>
      <c r="KW26" s="768"/>
      <c r="KX26" s="768"/>
      <c r="KY26" s="768"/>
      <c r="KZ26" s="768"/>
      <c r="LA26" s="768"/>
      <c r="LB26" s="768"/>
      <c r="LC26" s="768"/>
      <c r="LD26" s="768"/>
      <c r="LE26" s="768"/>
      <c r="LF26" s="768"/>
      <c r="LG26" s="768"/>
      <c r="LH26" s="768"/>
      <c r="LI26" s="768"/>
      <c r="LJ26" s="768"/>
      <c r="LK26" s="768"/>
      <c r="LL26" s="768"/>
      <c r="LM26" s="768"/>
      <c r="LN26" s="768"/>
      <c r="LO26" s="768"/>
      <c r="LP26" s="768"/>
      <c r="LQ26" s="768"/>
      <c r="LR26" s="768"/>
      <c r="LS26" s="768"/>
      <c r="LT26" s="768"/>
      <c r="LU26" s="768"/>
      <c r="LV26" s="768"/>
      <c r="LW26" s="768"/>
      <c r="LX26" s="768"/>
      <c r="LY26" s="768"/>
      <c r="LZ26" s="768"/>
      <c r="MA26" s="768"/>
      <c r="MB26" s="768"/>
      <c r="MC26" s="768"/>
      <c r="MD26" s="768"/>
      <c r="ME26" s="768"/>
      <c r="MF26" s="768"/>
      <c r="MG26" s="768"/>
      <c r="MH26" s="768"/>
      <c r="MI26" s="768"/>
      <c r="MJ26" s="768"/>
      <c r="MK26" s="768"/>
      <c r="ML26" s="768"/>
      <c r="MM26" s="768"/>
      <c r="MN26" s="768"/>
      <c r="MO26" s="768"/>
      <c r="MP26" s="768"/>
      <c r="MQ26" s="768"/>
      <c r="MR26" s="768"/>
      <c r="MS26" s="768"/>
      <c r="MT26" s="768"/>
      <c r="MU26" s="768"/>
      <c r="MV26" s="768"/>
      <c r="MW26" s="768"/>
      <c r="MX26" s="768"/>
      <c r="MY26" s="768"/>
      <c r="MZ26" s="768"/>
      <c r="NA26" s="768"/>
      <c r="NB26" s="768"/>
      <c r="NC26" s="768"/>
      <c r="ND26" s="768"/>
      <c r="NE26" s="768"/>
      <c r="NF26" s="768"/>
      <c r="NG26" s="768"/>
      <c r="NH26" s="768"/>
      <c r="NI26" s="768"/>
      <c r="NJ26" s="768"/>
      <c r="NK26" s="768"/>
      <c r="NL26" s="768"/>
      <c r="NM26" s="768"/>
      <c r="NN26" s="768"/>
      <c r="NO26" s="768"/>
      <c r="NP26" s="768"/>
      <c r="NQ26" s="768"/>
      <c r="NR26" s="768"/>
      <c r="NS26" s="768"/>
      <c r="NT26" s="768"/>
      <c r="NU26" s="768"/>
      <c r="NV26" s="768"/>
      <c r="NW26" s="768"/>
      <c r="NX26" s="768"/>
      <c r="NY26" s="768"/>
      <c r="NZ26" s="768"/>
      <c r="OA26" s="768"/>
      <c r="OB26" s="768"/>
      <c r="OC26" s="768"/>
      <c r="OD26" s="768"/>
      <c r="OE26" s="768"/>
      <c r="OF26" s="768"/>
      <c r="OG26" s="768"/>
      <c r="OH26" s="768"/>
      <c r="OI26" s="768"/>
      <c r="OJ26" s="768"/>
      <c r="OK26" s="768"/>
      <c r="OL26" s="768"/>
      <c r="OM26" s="768"/>
      <c r="ON26" s="768"/>
      <c r="OO26" s="768"/>
      <c r="OP26" s="768"/>
      <c r="OQ26" s="768"/>
      <c r="OR26" s="768"/>
      <c r="OS26" s="768"/>
      <c r="OT26" s="768"/>
      <c r="OU26" s="768"/>
      <c r="OV26" s="768"/>
      <c r="OW26" s="768"/>
      <c r="OX26" s="768"/>
      <c r="OY26" s="768"/>
      <c r="OZ26" s="768"/>
      <c r="PA26" s="768"/>
      <c r="PB26" s="768"/>
      <c r="PC26" s="768"/>
      <c r="PD26" s="768"/>
      <c r="PE26" s="768"/>
      <c r="PF26" s="768"/>
      <c r="PG26" s="768"/>
      <c r="PH26" s="768"/>
      <c r="PI26" s="768"/>
      <c r="PJ26" s="768"/>
      <c r="PK26" s="768"/>
      <c r="PL26" s="768"/>
      <c r="PM26" s="768"/>
      <c r="PN26" s="768"/>
      <c r="PO26" s="768"/>
      <c r="PP26" s="768"/>
      <c r="PQ26" s="768"/>
      <c r="PR26" s="768"/>
      <c r="PS26" s="768"/>
      <c r="PT26" s="768"/>
      <c r="PU26" s="768"/>
      <c r="PV26" s="768"/>
      <c r="PW26" s="768"/>
      <c r="PX26" s="768"/>
      <c r="PY26" s="768"/>
      <c r="PZ26" s="768"/>
      <c r="QA26" s="768"/>
      <c r="QB26" s="768"/>
      <c r="QC26" s="768"/>
      <c r="QD26" s="768"/>
      <c r="QE26" s="768"/>
      <c r="QF26" s="768"/>
      <c r="QG26" s="768"/>
      <c r="QH26" s="768"/>
      <c r="QI26" s="768"/>
      <c r="QJ26" s="768"/>
      <c r="QK26" s="768"/>
      <c r="QL26" s="768"/>
      <c r="QM26" s="768"/>
      <c r="QN26" s="768"/>
      <c r="QO26" s="768"/>
      <c r="QP26" s="768"/>
      <c r="QQ26" s="768"/>
      <c r="QR26" s="768"/>
      <c r="QS26" s="768"/>
      <c r="QT26" s="768"/>
      <c r="QU26" s="768"/>
      <c r="QV26" s="768"/>
      <c r="QW26" s="768"/>
      <c r="QX26" s="768"/>
      <c r="QY26" s="768"/>
      <c r="QZ26" s="768"/>
      <c r="RA26" s="768"/>
      <c r="RB26" s="768"/>
      <c r="RC26" s="768"/>
      <c r="RD26" s="768"/>
      <c r="RE26" s="768"/>
      <c r="RF26" s="768"/>
      <c r="RG26" s="768"/>
      <c r="RH26" s="768"/>
      <c r="RI26" s="768"/>
      <c r="RJ26" s="768"/>
      <c r="RK26" s="768"/>
      <c r="RL26" s="768"/>
      <c r="RM26" s="768"/>
      <c r="RN26" s="768"/>
      <c r="RO26" s="768"/>
      <c r="RP26" s="768"/>
      <c r="RQ26" s="768"/>
      <c r="RR26" s="768"/>
      <c r="RS26" s="768"/>
      <c r="RT26" s="768"/>
      <c r="RU26" s="768"/>
      <c r="RV26" s="768"/>
      <c r="RW26" s="768"/>
      <c r="RX26" s="768"/>
      <c r="RY26" s="768"/>
      <c r="RZ26" s="768"/>
      <c r="SA26" s="768"/>
      <c r="SB26" s="768"/>
      <c r="SC26" s="768"/>
      <c r="SD26" s="768"/>
      <c r="SE26" s="768"/>
      <c r="SF26" s="768"/>
      <c r="SG26" s="768"/>
      <c r="SH26" s="768"/>
      <c r="SI26" s="768"/>
      <c r="SJ26" s="768"/>
      <c r="SK26" s="768"/>
      <c r="SL26" s="768"/>
      <c r="SM26" s="768"/>
      <c r="SN26" s="768"/>
      <c r="SO26" s="768"/>
      <c r="SP26" s="768"/>
      <c r="SQ26" s="768"/>
      <c r="SR26" s="768"/>
      <c r="SS26" s="768"/>
      <c r="ST26" s="768"/>
      <c r="SU26" s="768"/>
      <c r="SV26" s="768"/>
      <c r="SW26" s="768"/>
      <c r="SX26" s="768"/>
      <c r="SY26" s="768"/>
      <c r="SZ26" s="768"/>
      <c r="TA26" s="768"/>
      <c r="TB26" s="768"/>
      <c r="TC26" s="768"/>
      <c r="TD26" s="768"/>
      <c r="TE26" s="768"/>
      <c r="TF26" s="768"/>
      <c r="TG26" s="768"/>
      <c r="TH26" s="768"/>
      <c r="TI26" s="768"/>
      <c r="TJ26" s="768"/>
      <c r="TK26" s="768"/>
      <c r="TL26" s="768"/>
      <c r="TM26" s="768"/>
      <c r="TN26" s="768"/>
      <c r="TO26" s="768"/>
      <c r="TP26" s="768"/>
      <c r="TQ26" s="768"/>
      <c r="TR26" s="768"/>
      <c r="TS26" s="768"/>
      <c r="TT26" s="768"/>
      <c r="TU26" s="768"/>
      <c r="TV26" s="768"/>
      <c r="TW26" s="768"/>
      <c r="TX26" s="768"/>
      <c r="TY26" s="768"/>
      <c r="TZ26" s="768"/>
      <c r="UA26" s="768"/>
      <c r="UB26" s="768"/>
      <c r="UC26" s="768"/>
      <c r="UD26" s="768"/>
      <c r="UE26" s="768"/>
      <c r="UF26" s="768"/>
      <c r="UG26" s="768"/>
      <c r="UH26" s="768"/>
      <c r="UI26" s="768"/>
      <c r="UJ26" s="768"/>
      <c r="UK26" s="768"/>
      <c r="UL26" s="768"/>
      <c r="UM26" s="768"/>
      <c r="UN26" s="768"/>
      <c r="UO26" s="768"/>
      <c r="UP26" s="768"/>
      <c r="UQ26" s="768"/>
      <c r="UR26" s="768"/>
      <c r="US26" s="768"/>
      <c r="UT26" s="768"/>
      <c r="UU26" s="768"/>
      <c r="UV26" s="768"/>
      <c r="UW26" s="768"/>
      <c r="UX26" s="768"/>
      <c r="UY26" s="768"/>
      <c r="UZ26" s="768"/>
      <c r="VA26" s="768"/>
      <c r="VB26" s="768"/>
      <c r="VC26" s="768"/>
      <c r="VD26" s="768"/>
      <c r="VE26" s="768"/>
      <c r="VF26" s="768"/>
      <c r="VG26" s="768"/>
      <c r="VH26" s="768"/>
      <c r="VI26" s="768"/>
      <c r="VJ26" s="768"/>
      <c r="VK26" s="768"/>
      <c r="VL26" s="768"/>
      <c r="VM26" s="768"/>
      <c r="VN26" s="768"/>
      <c r="VO26" s="768"/>
      <c r="VP26" s="768"/>
      <c r="VQ26" s="768"/>
      <c r="VR26" s="768"/>
      <c r="VS26" s="768"/>
      <c r="VT26" s="768"/>
      <c r="VU26" s="768"/>
      <c r="VV26" s="768"/>
      <c r="VW26" s="768"/>
      <c r="VX26" s="768"/>
      <c r="VY26" s="768"/>
      <c r="VZ26" s="768"/>
      <c r="WA26" s="768"/>
      <c r="WB26" s="768"/>
      <c r="WC26" s="768"/>
      <c r="WD26" s="768"/>
      <c r="WE26" s="768"/>
      <c r="WF26" s="768"/>
      <c r="WG26" s="768"/>
      <c r="WH26" s="768"/>
      <c r="WI26" s="768"/>
      <c r="WJ26" s="768"/>
      <c r="WK26" s="768"/>
      <c r="WL26" s="768"/>
      <c r="WM26" s="768"/>
      <c r="WN26" s="768"/>
      <c r="WO26" s="768"/>
      <c r="WP26" s="768"/>
      <c r="WQ26" s="768"/>
      <c r="WR26" s="768"/>
      <c r="WS26" s="768"/>
      <c r="WT26" s="768"/>
      <c r="WU26" s="768"/>
      <c r="WV26" s="768"/>
      <c r="WW26" s="768"/>
      <c r="WX26" s="768"/>
      <c r="WY26" s="768"/>
      <c r="WZ26" s="768"/>
      <c r="XA26" s="768"/>
      <c r="XB26" s="768"/>
      <c r="XC26" s="768"/>
      <c r="XD26" s="768"/>
      <c r="XE26" s="768"/>
      <c r="XF26" s="768"/>
      <c r="XG26" s="768"/>
      <c r="XH26" s="768"/>
      <c r="XI26" s="768"/>
      <c r="XJ26" s="768"/>
      <c r="XK26" s="768"/>
      <c r="XL26" s="768"/>
      <c r="XM26" s="768"/>
      <c r="XN26" s="768"/>
      <c r="XO26" s="768"/>
      <c r="XP26" s="768"/>
      <c r="XQ26" s="768"/>
      <c r="XR26" s="768"/>
      <c r="XS26" s="768"/>
      <c r="XT26" s="768"/>
      <c r="XU26" s="768"/>
      <c r="XV26" s="768"/>
      <c r="XW26" s="768"/>
      <c r="XX26" s="768"/>
      <c r="XY26" s="768"/>
      <c r="XZ26" s="768"/>
      <c r="YA26" s="768"/>
      <c r="YB26" s="768"/>
      <c r="YC26" s="768"/>
      <c r="YD26" s="768"/>
      <c r="YE26" s="768"/>
      <c r="YF26" s="768"/>
      <c r="YG26" s="768"/>
      <c r="YH26" s="768"/>
      <c r="YI26" s="768"/>
      <c r="YJ26" s="768"/>
      <c r="YK26" s="768"/>
      <c r="YL26" s="768"/>
      <c r="YM26" s="768"/>
      <c r="YN26" s="768"/>
      <c r="YO26" s="768"/>
      <c r="YP26" s="768"/>
      <c r="YQ26" s="768"/>
      <c r="YR26" s="768"/>
      <c r="YS26" s="768"/>
      <c r="YT26" s="768"/>
      <c r="YU26" s="768"/>
      <c r="YV26" s="768"/>
      <c r="YW26" s="768"/>
      <c r="YX26" s="768"/>
      <c r="YY26" s="768"/>
      <c r="YZ26" s="768"/>
      <c r="ZA26" s="768"/>
      <c r="ZB26" s="768"/>
      <c r="ZC26" s="768"/>
      <c r="ZD26" s="768"/>
      <c r="ZE26" s="768"/>
      <c r="ZF26" s="768"/>
      <c r="ZG26" s="768"/>
      <c r="ZH26" s="768"/>
      <c r="ZI26" s="768"/>
      <c r="ZJ26" s="768"/>
      <c r="ZK26" s="768"/>
      <c r="ZL26" s="768"/>
      <c r="ZM26" s="768"/>
      <c r="ZN26" s="768"/>
      <c r="ZO26" s="768"/>
      <c r="ZP26" s="768"/>
      <c r="ZQ26" s="768"/>
      <c r="ZR26" s="768"/>
      <c r="ZS26" s="768"/>
      <c r="ZT26" s="768"/>
      <c r="ZU26" s="768"/>
      <c r="ZV26" s="768"/>
      <c r="ZW26" s="768"/>
      <c r="ZX26" s="768"/>
      <c r="ZY26" s="768"/>
      <c r="ZZ26" s="768"/>
      <c r="AAA26" s="768"/>
      <c r="AAB26" s="768"/>
      <c r="AAC26" s="768"/>
      <c r="AAD26" s="768"/>
      <c r="AAE26" s="768"/>
      <c r="AAF26" s="768"/>
      <c r="AAG26" s="768"/>
      <c r="AAH26" s="768"/>
      <c r="AAI26" s="768"/>
      <c r="AAJ26" s="768"/>
      <c r="AAK26" s="768"/>
      <c r="AAL26" s="768"/>
      <c r="AAM26" s="768"/>
      <c r="AAN26" s="768"/>
      <c r="AAO26" s="768"/>
      <c r="AAP26" s="768"/>
      <c r="AAQ26" s="768"/>
      <c r="AAR26" s="768"/>
      <c r="AAS26" s="768"/>
      <c r="AAT26" s="768"/>
      <c r="AAU26" s="768"/>
      <c r="AAV26" s="768"/>
      <c r="AAW26" s="768"/>
      <c r="AAX26" s="768"/>
      <c r="AAY26" s="768"/>
      <c r="AAZ26" s="768"/>
      <c r="ABA26" s="768"/>
      <c r="ABB26" s="768"/>
      <c r="ABC26" s="768"/>
      <c r="ABD26" s="768"/>
      <c r="ABE26" s="768"/>
      <c r="ABF26" s="768"/>
      <c r="ABG26" s="768"/>
      <c r="ABH26" s="768"/>
      <c r="ABI26" s="768"/>
      <c r="ABJ26" s="768"/>
      <c r="ABK26" s="768"/>
      <c r="ABL26" s="768"/>
      <c r="ABM26" s="768"/>
      <c r="ABN26" s="768"/>
      <c r="ABO26" s="768"/>
      <c r="ABP26" s="768"/>
      <c r="ABQ26" s="768"/>
      <c r="ABR26" s="768"/>
      <c r="ABS26" s="768"/>
      <c r="ABT26" s="768"/>
      <c r="ABU26" s="768"/>
      <c r="ABV26" s="768"/>
      <c r="ABW26" s="768"/>
      <c r="ABX26" s="768"/>
      <c r="ABY26" s="768"/>
      <c r="ABZ26" s="768"/>
      <c r="ACA26" s="768"/>
      <c r="ACB26" s="768"/>
      <c r="ACC26" s="768"/>
      <c r="ACD26" s="768"/>
      <c r="ACE26" s="768"/>
      <c r="ACF26" s="768"/>
      <c r="ACG26" s="768"/>
      <c r="ACH26" s="768"/>
      <c r="ACI26" s="768"/>
      <c r="ACJ26" s="768"/>
      <c r="ACK26" s="768"/>
      <c r="ACL26" s="768"/>
      <c r="ACM26" s="768"/>
      <c r="ACN26" s="768"/>
      <c r="ACO26" s="768"/>
      <c r="ACP26" s="768"/>
      <c r="ACQ26" s="768"/>
      <c r="ACR26" s="768"/>
      <c r="ACS26" s="768"/>
      <c r="ACT26" s="768"/>
      <c r="ACU26" s="768"/>
      <c r="ACV26" s="768"/>
      <c r="ACW26" s="768"/>
      <c r="ACX26" s="768"/>
      <c r="ACY26" s="768"/>
      <c r="ACZ26" s="768"/>
      <c r="ADA26" s="768"/>
      <c r="ADB26" s="768"/>
      <c r="ADC26" s="768"/>
      <c r="ADD26" s="768"/>
      <c r="ADE26" s="768"/>
      <c r="ADF26" s="768"/>
      <c r="ADG26" s="768"/>
      <c r="ADH26" s="768"/>
      <c r="ADI26" s="768"/>
      <c r="ADJ26" s="768"/>
      <c r="ADK26" s="768"/>
      <c r="ADL26" s="768"/>
      <c r="ADM26" s="768"/>
      <c r="ADN26" s="768"/>
      <c r="ADO26" s="768"/>
      <c r="ADP26" s="768"/>
      <c r="ADQ26" s="768"/>
      <c r="ADR26" s="768"/>
      <c r="ADS26" s="768"/>
      <c r="ADT26" s="768"/>
      <c r="ADU26" s="768"/>
      <c r="ADV26" s="768"/>
      <c r="ADW26" s="768"/>
      <c r="ADX26" s="768"/>
      <c r="ADY26" s="768"/>
      <c r="ADZ26" s="768"/>
      <c r="AEA26" s="768"/>
      <c r="AEB26" s="768"/>
      <c r="AEC26" s="768"/>
      <c r="AED26" s="768"/>
      <c r="AEE26" s="768"/>
      <c r="AEF26" s="768"/>
      <c r="AEG26" s="768"/>
      <c r="AEH26" s="768"/>
      <c r="AEI26" s="768"/>
      <c r="AEJ26" s="768"/>
      <c r="AEK26" s="768"/>
      <c r="AEL26" s="768"/>
      <c r="AEM26" s="768"/>
      <c r="AEN26" s="768"/>
      <c r="AEO26" s="768"/>
      <c r="AEP26" s="768"/>
      <c r="AEQ26" s="768"/>
      <c r="AER26" s="768"/>
      <c r="AES26" s="768"/>
      <c r="AET26" s="768"/>
      <c r="AEU26" s="768"/>
      <c r="AEV26" s="768"/>
      <c r="AEW26" s="768"/>
      <c r="AEX26" s="768"/>
      <c r="AEY26" s="768"/>
      <c r="AEZ26" s="768"/>
      <c r="AFA26" s="768"/>
      <c r="AFB26" s="768"/>
      <c r="AFC26" s="768"/>
      <c r="AFD26" s="768"/>
      <c r="AFE26" s="768"/>
      <c r="AFF26" s="768"/>
      <c r="AFG26" s="768"/>
      <c r="AFH26" s="768"/>
      <c r="AFI26" s="768"/>
      <c r="AFJ26" s="768"/>
      <c r="AFK26" s="768"/>
      <c r="AFL26" s="768"/>
      <c r="AFM26" s="768"/>
      <c r="AFN26" s="768"/>
      <c r="AFO26" s="768"/>
      <c r="AFP26" s="768"/>
      <c r="AFQ26" s="768"/>
      <c r="AFR26" s="768"/>
      <c r="AFS26" s="768"/>
      <c r="AFT26" s="768"/>
      <c r="AFU26" s="768"/>
      <c r="AFV26" s="768"/>
      <c r="AFW26" s="768"/>
      <c r="AFX26" s="768"/>
      <c r="AFY26" s="768"/>
      <c r="AFZ26" s="768"/>
      <c r="AGA26" s="768"/>
      <c r="AGB26" s="768"/>
      <c r="AGC26" s="768"/>
      <c r="AGD26" s="768"/>
      <c r="AGE26" s="768"/>
      <c r="AGF26" s="768"/>
      <c r="AGG26" s="768"/>
      <c r="AGH26" s="768"/>
      <c r="AGI26" s="768"/>
      <c r="AGJ26" s="768"/>
      <c r="AGK26" s="768"/>
      <c r="AGL26" s="768"/>
      <c r="AGM26" s="768"/>
      <c r="AGN26" s="768"/>
      <c r="AGO26" s="768"/>
      <c r="AGP26" s="768"/>
      <c r="AGQ26" s="768"/>
      <c r="AGR26" s="768"/>
      <c r="AGS26" s="768"/>
      <c r="AGT26" s="768"/>
      <c r="AGU26" s="768"/>
      <c r="AGV26" s="768"/>
      <c r="AGW26" s="768"/>
      <c r="AGX26" s="768"/>
      <c r="AGY26" s="768"/>
      <c r="AGZ26" s="768"/>
      <c r="AHA26" s="768"/>
      <c r="AHB26" s="768"/>
      <c r="AHC26" s="768"/>
      <c r="AHD26" s="768"/>
      <c r="AHE26" s="768"/>
      <c r="AHF26" s="768"/>
      <c r="AHG26" s="768"/>
      <c r="AHH26" s="768"/>
      <c r="AHI26" s="768"/>
      <c r="AHJ26" s="768"/>
      <c r="AHK26" s="768"/>
      <c r="AHL26" s="768"/>
      <c r="AHM26" s="768"/>
      <c r="AHN26" s="768"/>
      <c r="AHO26" s="768"/>
      <c r="AHP26" s="768"/>
      <c r="AHQ26" s="768"/>
      <c r="AHR26" s="768"/>
      <c r="AHS26" s="768"/>
      <c r="AHT26" s="768"/>
      <c r="AHU26" s="768"/>
      <c r="AHV26" s="768"/>
      <c r="AHW26" s="768"/>
      <c r="AHX26" s="768"/>
      <c r="AHY26" s="768"/>
      <c r="AHZ26" s="768"/>
      <c r="AIA26" s="768"/>
      <c r="AIB26" s="768"/>
      <c r="AIC26" s="768"/>
      <c r="AID26" s="768"/>
      <c r="AIE26" s="768"/>
      <c r="AIF26" s="768"/>
      <c r="AIG26" s="768"/>
      <c r="AIH26" s="768"/>
      <c r="AII26" s="768"/>
      <c r="AIJ26" s="768"/>
      <c r="AIK26" s="768"/>
      <c r="AIL26" s="768"/>
      <c r="AIM26" s="768"/>
      <c r="AIN26" s="768"/>
      <c r="AIO26" s="768"/>
      <c r="AIP26" s="768"/>
      <c r="AIQ26" s="768"/>
      <c r="AIR26" s="768"/>
      <c r="AIS26" s="768"/>
      <c r="AIT26" s="768"/>
      <c r="AIU26" s="768"/>
      <c r="AIV26" s="768"/>
      <c r="AIW26" s="768"/>
      <c r="AIX26" s="768"/>
      <c r="AIY26" s="768"/>
      <c r="AIZ26" s="768"/>
      <c r="AJA26" s="768"/>
      <c r="AJB26" s="768"/>
      <c r="AJC26" s="768"/>
      <c r="AJD26" s="768"/>
      <c r="AJE26" s="768"/>
      <c r="AJF26" s="768"/>
      <c r="AJG26" s="768"/>
      <c r="AJH26" s="768"/>
      <c r="AJI26" s="768"/>
      <c r="AJJ26" s="768"/>
      <c r="AJK26" s="768"/>
      <c r="AJL26" s="768"/>
      <c r="AJM26" s="768"/>
      <c r="AJN26" s="768"/>
      <c r="AJO26" s="768"/>
      <c r="AJP26" s="768"/>
      <c r="AJQ26" s="768"/>
      <c r="AJR26" s="768"/>
      <c r="AJS26" s="768"/>
      <c r="AJT26" s="768"/>
      <c r="AJU26" s="768"/>
      <c r="AJV26" s="768"/>
      <c r="AJW26" s="768"/>
      <c r="AJX26" s="768"/>
      <c r="AJY26" s="768"/>
      <c r="AJZ26" s="768"/>
      <c r="AKA26" s="768"/>
      <c r="AKB26" s="768"/>
      <c r="AKC26" s="768"/>
      <c r="AKD26" s="768"/>
      <c r="AKE26" s="768"/>
      <c r="AKF26" s="768"/>
      <c r="AKG26" s="768"/>
      <c r="AKH26" s="768"/>
      <c r="AKI26" s="768"/>
      <c r="AKJ26" s="768"/>
      <c r="AKK26" s="768"/>
      <c r="AKL26" s="768"/>
      <c r="AKM26" s="768"/>
      <c r="AKN26" s="768"/>
      <c r="AKO26" s="768"/>
      <c r="AKP26" s="768"/>
      <c r="AKQ26" s="768"/>
      <c r="AKR26" s="768"/>
      <c r="AKS26" s="768"/>
      <c r="AKT26" s="768"/>
      <c r="AKU26" s="768"/>
      <c r="AKV26" s="768"/>
      <c r="AKW26" s="768"/>
      <c r="AKX26" s="768"/>
      <c r="AKY26" s="768"/>
      <c r="AKZ26" s="768"/>
      <c r="ALA26" s="768"/>
      <c r="ALB26" s="768"/>
      <c r="ALC26" s="768"/>
      <c r="ALD26" s="768"/>
      <c r="ALE26" s="768"/>
      <c r="ALF26" s="768"/>
      <c r="ALG26" s="768"/>
      <c r="ALH26" s="768"/>
      <c r="ALI26" s="768"/>
      <c r="ALJ26" s="768"/>
      <c r="ALK26" s="768"/>
      <c r="ALL26" s="768"/>
      <c r="ALM26" s="768"/>
      <c r="ALN26" s="768"/>
      <c r="ALO26" s="768"/>
      <c r="ALP26" s="768"/>
      <c r="ALQ26" s="768"/>
      <c r="ALR26" s="768"/>
      <c r="ALS26" s="768"/>
      <c r="ALT26" s="768"/>
      <c r="ALU26" s="768"/>
      <c r="ALV26" s="768"/>
      <c r="ALW26" s="768"/>
      <c r="ALX26" s="768"/>
      <c r="ALY26" s="768"/>
      <c r="ALZ26" s="768"/>
      <c r="AMA26" s="768"/>
      <c r="AMB26" s="768"/>
      <c r="AMC26" s="768"/>
      <c r="AMD26" s="768"/>
      <c r="AME26" s="768"/>
      <c r="AMF26" s="768"/>
      <c r="AMG26" s="768"/>
      <c r="AMH26" s="768"/>
      <c r="AMI26" s="768"/>
      <c r="AMJ26" s="768"/>
      <c r="AMK26" s="768"/>
      <c r="AML26" s="768"/>
      <c r="AMM26" s="768"/>
      <c r="AMN26" s="768"/>
      <c r="AMO26" s="768"/>
      <c r="AMP26" s="768"/>
      <c r="AMQ26" s="768"/>
      <c r="AMR26" s="768"/>
      <c r="AMS26" s="768"/>
      <c r="AMT26" s="768"/>
      <c r="AMU26" s="768"/>
      <c r="AMV26" s="768"/>
      <c r="AMW26" s="768"/>
      <c r="AMX26" s="768"/>
      <c r="AMY26" s="768"/>
      <c r="AMZ26" s="768"/>
      <c r="ANA26" s="768"/>
      <c r="ANB26" s="768"/>
      <c r="ANC26" s="768"/>
      <c r="AND26" s="768"/>
      <c r="ANE26" s="768"/>
      <c r="ANF26" s="768"/>
      <c r="ANG26" s="768"/>
      <c r="ANH26" s="768"/>
      <c r="ANI26" s="768"/>
      <c r="ANJ26" s="768"/>
      <c r="ANK26" s="768"/>
      <c r="ANL26" s="768"/>
      <c r="ANM26" s="768"/>
      <c r="ANN26" s="768"/>
      <c r="ANO26" s="768"/>
      <c r="ANP26" s="768"/>
      <c r="ANQ26" s="768"/>
      <c r="ANR26" s="768"/>
      <c r="ANS26" s="768"/>
      <c r="ANT26" s="768"/>
      <c r="ANU26" s="768"/>
      <c r="ANV26" s="768"/>
      <c r="ANW26" s="768"/>
      <c r="ANX26" s="768"/>
      <c r="ANY26" s="768"/>
      <c r="ANZ26" s="768"/>
      <c r="AOA26" s="768"/>
      <c r="AOB26" s="768"/>
      <c r="AOC26" s="768"/>
      <c r="AOD26" s="768"/>
      <c r="AOE26" s="768"/>
      <c r="AOF26" s="768"/>
      <c r="AOG26" s="768"/>
      <c r="AOH26" s="768"/>
      <c r="AOI26" s="768"/>
      <c r="AOJ26" s="768"/>
      <c r="AOK26" s="768"/>
      <c r="AOL26" s="768"/>
      <c r="AOM26" s="768"/>
      <c r="AON26" s="768"/>
      <c r="AOO26" s="768"/>
      <c r="AOP26" s="768"/>
      <c r="AOQ26" s="768"/>
      <c r="AOR26" s="768"/>
      <c r="AOS26" s="768"/>
      <c r="AOT26" s="768"/>
      <c r="AOU26" s="768"/>
      <c r="AOV26" s="768"/>
      <c r="AOW26" s="768"/>
      <c r="AOX26" s="768"/>
      <c r="AOY26" s="768"/>
      <c r="AOZ26" s="768"/>
      <c r="APA26" s="768"/>
      <c r="APB26" s="768"/>
      <c r="APC26" s="768"/>
      <c r="APD26" s="768"/>
      <c r="APE26" s="768"/>
      <c r="APF26" s="768"/>
      <c r="APG26" s="768"/>
      <c r="APH26" s="768"/>
      <c r="API26" s="768"/>
      <c r="APJ26" s="768"/>
      <c r="APK26" s="768"/>
      <c r="APL26" s="768"/>
      <c r="APM26" s="768"/>
      <c r="APN26" s="768"/>
      <c r="APO26" s="768"/>
      <c r="APP26" s="768"/>
      <c r="APQ26" s="768"/>
      <c r="APR26" s="768"/>
      <c r="APS26" s="768"/>
      <c r="APT26" s="768"/>
      <c r="APU26" s="768"/>
      <c r="APV26" s="768"/>
      <c r="APW26" s="768"/>
      <c r="APX26" s="768"/>
      <c r="APY26" s="768"/>
      <c r="APZ26" s="768"/>
      <c r="AQA26" s="768"/>
      <c r="AQB26" s="768"/>
      <c r="AQC26" s="768"/>
      <c r="AQD26" s="768"/>
      <c r="AQE26" s="768"/>
      <c r="AQF26" s="768"/>
      <c r="AQG26" s="768"/>
      <c r="AQH26" s="768"/>
      <c r="AQI26" s="768"/>
      <c r="AQJ26" s="768"/>
      <c r="AQK26" s="768"/>
      <c r="AQL26" s="768"/>
      <c r="AQM26" s="768"/>
      <c r="AQN26" s="768"/>
      <c r="AQO26" s="768"/>
      <c r="AQP26" s="768"/>
      <c r="AQQ26" s="768"/>
      <c r="AQR26" s="768"/>
      <c r="AQS26" s="768"/>
      <c r="AQT26" s="768"/>
      <c r="AQU26" s="768"/>
      <c r="AQV26" s="768"/>
      <c r="AQW26" s="768"/>
      <c r="AQX26" s="768"/>
      <c r="AQY26" s="768"/>
      <c r="AQZ26" s="768"/>
      <c r="ARA26" s="768"/>
      <c r="ARB26" s="768"/>
      <c r="ARC26" s="768"/>
      <c r="ARD26" s="768"/>
      <c r="ARE26" s="768"/>
      <c r="ARF26" s="768"/>
      <c r="ARG26" s="768"/>
      <c r="ARH26" s="768"/>
      <c r="ARI26" s="768"/>
      <c r="ARJ26" s="768"/>
      <c r="ARK26" s="768"/>
      <c r="ARL26" s="768"/>
      <c r="ARM26" s="768"/>
      <c r="ARN26" s="768"/>
      <c r="ARO26" s="768"/>
      <c r="ARP26" s="768"/>
      <c r="ARQ26" s="768"/>
      <c r="ARR26" s="768"/>
      <c r="ARS26" s="768"/>
      <c r="ART26" s="768"/>
      <c r="ARU26" s="768"/>
      <c r="ARV26" s="768"/>
      <c r="ARW26" s="768"/>
      <c r="ARX26" s="768"/>
      <c r="ARY26" s="768"/>
      <c r="ARZ26" s="768"/>
      <c r="ASA26" s="768"/>
      <c r="ASB26" s="768"/>
      <c r="ASC26" s="768"/>
      <c r="ASD26" s="768"/>
      <c r="ASE26" s="768"/>
      <c r="ASF26" s="768"/>
      <c r="ASG26" s="768"/>
      <c r="ASH26" s="768"/>
      <c r="ASI26" s="768"/>
      <c r="ASJ26" s="768"/>
      <c r="ASK26" s="768"/>
      <c r="ASL26" s="768"/>
      <c r="ASM26" s="768"/>
      <c r="ASN26" s="768"/>
      <c r="ASO26" s="768"/>
      <c r="ASP26" s="768"/>
      <c r="ASQ26" s="768"/>
      <c r="ASR26" s="768"/>
      <c r="ASS26" s="768"/>
      <c r="AST26" s="768"/>
      <c r="ASU26" s="768"/>
      <c r="ASV26" s="768"/>
      <c r="ASW26" s="768"/>
      <c r="ASX26" s="768"/>
      <c r="ASY26" s="768"/>
      <c r="ASZ26" s="768"/>
      <c r="ATA26" s="768"/>
      <c r="ATB26" s="768"/>
      <c r="ATC26" s="768"/>
      <c r="ATD26" s="768"/>
      <c r="ATE26" s="768"/>
      <c r="ATF26" s="768"/>
      <c r="ATG26" s="768"/>
      <c r="ATH26" s="768"/>
      <c r="ATI26" s="768"/>
      <c r="ATJ26" s="768"/>
      <c r="ATK26" s="768"/>
      <c r="ATL26" s="768"/>
      <c r="ATM26" s="768"/>
      <c r="ATN26" s="768"/>
      <c r="ATO26" s="768"/>
      <c r="ATP26" s="768"/>
      <c r="ATQ26" s="768"/>
      <c r="ATR26" s="768"/>
      <c r="ATS26" s="768"/>
      <c r="ATT26" s="768"/>
      <c r="ATU26" s="768"/>
      <c r="ATV26" s="768"/>
      <c r="ATW26" s="768"/>
      <c r="ATX26" s="768"/>
      <c r="ATY26" s="768"/>
      <c r="ATZ26" s="768"/>
      <c r="AUA26" s="768"/>
      <c r="AUB26" s="768"/>
      <c r="AUC26" s="768"/>
      <c r="AUD26" s="768"/>
      <c r="AUE26" s="768"/>
      <c r="AUF26" s="768"/>
      <c r="AUG26" s="768"/>
      <c r="AUH26" s="768"/>
      <c r="AUI26" s="768"/>
      <c r="AUJ26" s="768"/>
      <c r="AUK26" s="768"/>
      <c r="AUL26" s="768"/>
      <c r="AUM26" s="768"/>
      <c r="AUN26" s="768"/>
      <c r="AUO26" s="768"/>
      <c r="AUP26" s="768"/>
      <c r="AUQ26" s="768"/>
      <c r="AUR26" s="768"/>
      <c r="AUS26" s="768"/>
      <c r="AUT26" s="768"/>
      <c r="AUU26" s="768"/>
      <c r="AUV26" s="768"/>
      <c r="AUW26" s="768"/>
      <c r="AUX26" s="768"/>
      <c r="AUY26" s="768"/>
      <c r="AUZ26" s="768"/>
      <c r="AVA26" s="768"/>
      <c r="AVB26" s="768"/>
      <c r="AVC26" s="768"/>
      <c r="AVD26" s="768"/>
      <c r="AVE26" s="768"/>
      <c r="AVF26" s="768"/>
      <c r="AVG26" s="768"/>
      <c r="AVH26" s="768"/>
      <c r="AVI26" s="768"/>
      <c r="AVJ26" s="768"/>
      <c r="AVK26" s="768"/>
      <c r="AVL26" s="768"/>
      <c r="AVM26" s="768"/>
      <c r="AVN26" s="768"/>
      <c r="AVO26" s="768"/>
      <c r="AVP26" s="768"/>
      <c r="AVQ26" s="768"/>
      <c r="AVR26" s="768"/>
      <c r="AVS26" s="768"/>
      <c r="AVT26" s="768"/>
      <c r="AVU26" s="768"/>
      <c r="AVV26" s="768"/>
      <c r="AVW26" s="768"/>
      <c r="AVX26" s="768"/>
      <c r="AVY26" s="768"/>
      <c r="AVZ26" s="768"/>
      <c r="AWA26" s="768"/>
      <c r="AWB26" s="768"/>
      <c r="AWC26" s="768"/>
      <c r="AWD26" s="768"/>
      <c r="AWE26" s="768"/>
      <c r="AWF26" s="768"/>
      <c r="AWG26" s="768"/>
      <c r="AWH26" s="768"/>
      <c r="AWI26" s="768"/>
      <c r="AWJ26" s="768"/>
      <c r="AWK26" s="768"/>
      <c r="AWL26" s="768"/>
      <c r="AWM26" s="768"/>
      <c r="AWN26" s="768"/>
      <c r="AWO26" s="768"/>
      <c r="AWP26" s="768"/>
      <c r="AWQ26" s="768"/>
      <c r="AWR26" s="768"/>
      <c r="AWS26" s="768"/>
      <c r="AWT26" s="768"/>
      <c r="AWU26" s="768"/>
      <c r="AWV26" s="768"/>
      <c r="AWW26" s="768"/>
      <c r="AWX26" s="768"/>
      <c r="AWY26" s="768"/>
      <c r="AWZ26" s="768"/>
      <c r="AXA26" s="768"/>
      <c r="AXB26" s="768"/>
      <c r="AXC26" s="768"/>
      <c r="AXD26" s="768"/>
      <c r="AXE26" s="768"/>
      <c r="AXF26" s="768"/>
      <c r="AXG26" s="768"/>
      <c r="AXH26" s="768"/>
      <c r="AXI26" s="768"/>
      <c r="AXJ26" s="768"/>
      <c r="AXK26" s="768"/>
      <c r="AXL26" s="768"/>
      <c r="AXM26" s="768"/>
      <c r="AXN26" s="768"/>
      <c r="AXO26" s="768"/>
      <c r="AXP26" s="768"/>
      <c r="AXQ26" s="768"/>
      <c r="AXR26" s="768"/>
      <c r="AXS26" s="768"/>
      <c r="AXT26" s="768"/>
      <c r="AXU26" s="768"/>
      <c r="AXV26" s="768"/>
      <c r="AXW26" s="768"/>
      <c r="AXX26" s="768"/>
      <c r="AXY26" s="768"/>
      <c r="AXZ26" s="768"/>
      <c r="AYA26" s="768"/>
      <c r="AYB26" s="768"/>
      <c r="AYC26" s="768"/>
      <c r="AYD26" s="768"/>
      <c r="AYE26" s="768"/>
      <c r="AYF26" s="768"/>
      <c r="AYG26" s="768"/>
      <c r="AYH26" s="768"/>
      <c r="AYI26" s="768"/>
      <c r="AYJ26" s="768"/>
      <c r="AYK26" s="768"/>
      <c r="AYL26" s="768"/>
      <c r="AYM26" s="768"/>
      <c r="AYN26" s="768"/>
      <c r="AYO26" s="768"/>
      <c r="AYP26" s="768"/>
      <c r="AYQ26" s="768"/>
      <c r="AYR26" s="768"/>
      <c r="AYS26" s="768"/>
      <c r="AYT26" s="768"/>
      <c r="AYU26" s="768"/>
      <c r="AYV26" s="768"/>
      <c r="AYW26" s="768"/>
      <c r="AYX26" s="768"/>
      <c r="AYY26" s="768"/>
      <c r="AYZ26" s="768"/>
      <c r="AZA26" s="768"/>
      <c r="AZB26" s="768"/>
      <c r="AZC26" s="768"/>
      <c r="AZD26" s="768"/>
      <c r="AZE26" s="768"/>
      <c r="AZF26" s="768"/>
      <c r="AZG26" s="768"/>
      <c r="AZH26" s="768"/>
      <c r="AZI26" s="768"/>
      <c r="AZJ26" s="768"/>
      <c r="AZK26" s="768"/>
      <c r="AZL26" s="768"/>
      <c r="AZM26" s="768"/>
      <c r="AZN26" s="768"/>
      <c r="AZO26" s="768"/>
      <c r="AZP26" s="768"/>
      <c r="AZQ26" s="768"/>
      <c r="AZR26" s="768"/>
      <c r="AZS26" s="768"/>
      <c r="AZT26" s="768"/>
      <c r="AZU26" s="768"/>
      <c r="AZV26" s="768"/>
      <c r="AZW26" s="768"/>
      <c r="AZX26" s="768"/>
      <c r="AZY26" s="768"/>
      <c r="AZZ26" s="768"/>
      <c r="BAA26" s="768"/>
      <c r="BAB26" s="768"/>
      <c r="BAC26" s="768"/>
      <c r="BAD26" s="768"/>
      <c r="BAE26" s="768"/>
      <c r="BAF26" s="768"/>
      <c r="BAG26" s="768"/>
      <c r="BAH26" s="768"/>
      <c r="BAI26" s="768"/>
      <c r="BAJ26" s="768"/>
      <c r="BAK26" s="768"/>
      <c r="BAL26" s="768"/>
      <c r="BAM26" s="768"/>
      <c r="BAN26" s="768"/>
      <c r="BAO26" s="768"/>
      <c r="BAP26" s="768"/>
      <c r="BAQ26" s="768"/>
      <c r="BAR26" s="768"/>
      <c r="BAS26" s="768"/>
      <c r="BAT26" s="768"/>
      <c r="BAU26" s="768"/>
      <c r="BAV26" s="768"/>
      <c r="BAW26" s="768"/>
      <c r="BAX26" s="768"/>
      <c r="BAY26" s="768"/>
      <c r="BAZ26" s="768"/>
      <c r="BBA26" s="768"/>
      <c r="BBB26" s="768"/>
      <c r="BBC26" s="768"/>
      <c r="BBD26" s="768"/>
      <c r="BBE26" s="768"/>
      <c r="BBF26" s="768"/>
      <c r="BBG26" s="768"/>
      <c r="BBH26" s="768"/>
      <c r="BBI26" s="768"/>
      <c r="BBJ26" s="768"/>
      <c r="BBK26" s="768"/>
      <c r="BBL26" s="768"/>
      <c r="BBM26" s="768"/>
      <c r="BBN26" s="768"/>
      <c r="BBO26" s="768"/>
      <c r="BBP26" s="768"/>
      <c r="BBQ26" s="768"/>
      <c r="BBR26" s="768"/>
      <c r="BBS26" s="768"/>
      <c r="BBT26" s="768"/>
      <c r="BBU26" s="768"/>
      <c r="BBV26" s="768"/>
      <c r="BBW26" s="768"/>
      <c r="BBX26" s="768"/>
      <c r="BBY26" s="768"/>
      <c r="BBZ26" s="768"/>
      <c r="BCA26" s="768"/>
      <c r="BCB26" s="768"/>
      <c r="BCC26" s="768"/>
      <c r="BCD26" s="768"/>
      <c r="BCE26" s="768"/>
      <c r="BCF26" s="768"/>
      <c r="BCG26" s="768"/>
      <c r="BCH26" s="768"/>
      <c r="BCI26" s="768"/>
      <c r="BCJ26" s="768"/>
      <c r="BCK26" s="768"/>
      <c r="BCL26" s="768"/>
      <c r="BCM26" s="768"/>
      <c r="BCN26" s="768"/>
      <c r="BCO26" s="768"/>
      <c r="BCP26" s="768"/>
      <c r="BCQ26" s="768"/>
      <c r="BCR26" s="768"/>
      <c r="BCS26" s="768"/>
      <c r="BCT26" s="768"/>
      <c r="BCU26" s="768"/>
      <c r="BCV26" s="768"/>
      <c r="BCW26" s="768"/>
      <c r="BCX26" s="768"/>
      <c r="BCY26" s="768"/>
      <c r="BCZ26" s="768"/>
      <c r="BDA26" s="768"/>
      <c r="BDB26" s="768"/>
      <c r="BDC26" s="768"/>
      <c r="BDD26" s="768"/>
      <c r="BDE26" s="768"/>
      <c r="BDF26" s="768"/>
      <c r="BDG26" s="768"/>
      <c r="BDH26" s="768"/>
      <c r="BDI26" s="768"/>
      <c r="BDJ26" s="768"/>
      <c r="BDK26" s="768"/>
      <c r="BDL26" s="768"/>
      <c r="BDM26" s="768"/>
      <c r="BDN26" s="768"/>
      <c r="BDO26" s="768"/>
      <c r="BDP26" s="768"/>
      <c r="BDQ26" s="768"/>
      <c r="BDR26" s="768"/>
      <c r="BDS26" s="768"/>
      <c r="BDT26" s="768"/>
      <c r="BDU26" s="768"/>
      <c r="BDV26" s="768"/>
      <c r="BDW26" s="768"/>
      <c r="BDX26" s="768"/>
      <c r="BDY26" s="768"/>
      <c r="BDZ26" s="768"/>
      <c r="BEA26" s="768"/>
      <c r="BEB26" s="768"/>
      <c r="BEC26" s="768"/>
      <c r="BED26" s="768"/>
      <c r="BEE26" s="768"/>
      <c r="BEF26" s="768"/>
      <c r="BEG26" s="768"/>
      <c r="BEH26" s="768"/>
      <c r="BEI26" s="768"/>
      <c r="BEJ26" s="768"/>
      <c r="BEK26" s="768"/>
      <c r="BEL26" s="768"/>
      <c r="BEM26" s="768"/>
      <c r="BEN26" s="768"/>
      <c r="BEO26" s="768"/>
      <c r="BEP26" s="768"/>
      <c r="BEQ26" s="768"/>
      <c r="BER26" s="768"/>
      <c r="BES26" s="768"/>
      <c r="BET26" s="768"/>
      <c r="BEU26" s="768"/>
      <c r="BEV26" s="768"/>
      <c r="BEW26" s="768"/>
      <c r="BEX26" s="768"/>
      <c r="BEY26" s="768"/>
      <c r="BEZ26" s="768"/>
      <c r="BFA26" s="768"/>
      <c r="BFB26" s="768"/>
      <c r="BFC26" s="768"/>
      <c r="BFD26" s="768"/>
      <c r="BFE26" s="768"/>
      <c r="BFF26" s="768"/>
      <c r="BFG26" s="768"/>
      <c r="BFH26" s="768"/>
      <c r="BFI26" s="768"/>
      <c r="BFJ26" s="768"/>
      <c r="BFK26" s="768"/>
      <c r="BFL26" s="768"/>
      <c r="BFM26" s="768"/>
      <c r="BFN26" s="768"/>
      <c r="BFO26" s="768"/>
      <c r="BFP26" s="768"/>
      <c r="BFQ26" s="768"/>
      <c r="BFR26" s="768"/>
      <c r="BFS26" s="768"/>
      <c r="BFT26" s="768"/>
      <c r="BFU26" s="768"/>
      <c r="BFV26" s="768"/>
      <c r="BFW26" s="768"/>
      <c r="BFX26" s="768"/>
      <c r="BFY26" s="768"/>
      <c r="BFZ26" s="768"/>
      <c r="BGA26" s="768"/>
      <c r="BGB26" s="768"/>
      <c r="BGC26" s="768"/>
      <c r="BGD26" s="768"/>
      <c r="BGE26" s="768"/>
      <c r="BGF26" s="768"/>
      <c r="BGG26" s="768"/>
      <c r="BGH26" s="768"/>
      <c r="BGI26" s="768"/>
      <c r="BGJ26" s="768"/>
      <c r="BGK26" s="768"/>
      <c r="BGL26" s="768"/>
      <c r="BGM26" s="768"/>
      <c r="BGN26" s="768"/>
      <c r="BGO26" s="768"/>
      <c r="BGP26" s="768"/>
      <c r="BGQ26" s="768"/>
      <c r="BGR26" s="768"/>
      <c r="BGS26" s="768"/>
      <c r="BGT26" s="768"/>
      <c r="BGU26" s="768"/>
      <c r="BGV26" s="768"/>
      <c r="BGW26" s="768"/>
      <c r="BGX26" s="768"/>
      <c r="BGY26" s="768"/>
      <c r="BGZ26" s="768"/>
      <c r="BHA26" s="768"/>
      <c r="BHB26" s="768"/>
      <c r="BHC26" s="768"/>
      <c r="BHD26" s="768"/>
      <c r="BHE26" s="768"/>
      <c r="BHF26" s="768"/>
      <c r="BHG26" s="768"/>
      <c r="BHH26" s="768"/>
      <c r="BHI26" s="768"/>
      <c r="BHJ26" s="768"/>
      <c r="BHK26" s="768"/>
      <c r="BHL26" s="768"/>
      <c r="BHM26" s="768"/>
      <c r="BHN26" s="768"/>
      <c r="BHO26" s="768"/>
      <c r="BHP26" s="768"/>
      <c r="BHQ26" s="768"/>
      <c r="BHR26" s="768"/>
      <c r="BHS26" s="768"/>
      <c r="BHT26" s="768"/>
      <c r="BHU26" s="768"/>
      <c r="BHV26" s="768"/>
      <c r="BHW26" s="768"/>
      <c r="BHX26" s="768"/>
      <c r="BHY26" s="768"/>
      <c r="BHZ26" s="768"/>
      <c r="BIA26" s="768"/>
      <c r="BIB26" s="768"/>
      <c r="BIC26" s="768"/>
      <c r="BID26" s="768"/>
      <c r="BIE26" s="768"/>
      <c r="BIF26" s="768"/>
      <c r="BIG26" s="768"/>
      <c r="BIH26" s="768"/>
      <c r="BII26" s="768"/>
      <c r="BIJ26" s="768"/>
      <c r="BIK26" s="768"/>
      <c r="BIL26" s="768"/>
      <c r="BIM26" s="768"/>
      <c r="BIN26" s="768"/>
      <c r="BIO26" s="768"/>
      <c r="BIP26" s="768"/>
      <c r="BIQ26" s="768"/>
      <c r="BIR26" s="768"/>
      <c r="BIS26" s="768"/>
      <c r="BIT26" s="768"/>
      <c r="BIU26" s="768"/>
      <c r="BIV26" s="768"/>
      <c r="BIW26" s="768"/>
      <c r="BIX26" s="768"/>
      <c r="BIY26" s="768"/>
      <c r="BIZ26" s="768"/>
      <c r="BJA26" s="768"/>
      <c r="BJB26" s="768"/>
      <c r="BJC26" s="768"/>
      <c r="BJD26" s="768"/>
      <c r="BJE26" s="768"/>
      <c r="BJF26" s="768"/>
      <c r="BJG26" s="768"/>
      <c r="BJH26" s="768"/>
      <c r="BJI26" s="768"/>
      <c r="BJJ26" s="768"/>
      <c r="BJK26" s="768"/>
      <c r="BJL26" s="768"/>
      <c r="BJM26" s="768"/>
      <c r="BJN26" s="768"/>
      <c r="BJO26" s="768"/>
      <c r="BJP26" s="768"/>
      <c r="BJQ26" s="768"/>
      <c r="BJR26" s="768"/>
      <c r="BJS26" s="768"/>
      <c r="BJT26" s="768"/>
      <c r="BJU26" s="768"/>
      <c r="BJV26" s="768"/>
      <c r="BJW26" s="768"/>
      <c r="BJX26" s="768"/>
      <c r="BJY26" s="768"/>
      <c r="BJZ26" s="768"/>
      <c r="BKA26" s="768"/>
      <c r="BKB26" s="768"/>
      <c r="BKC26" s="768"/>
      <c r="BKD26" s="768"/>
      <c r="BKE26" s="768"/>
      <c r="BKF26" s="768"/>
      <c r="BKG26" s="768"/>
      <c r="BKH26" s="768"/>
      <c r="BKI26" s="768"/>
      <c r="BKJ26" s="768"/>
      <c r="BKK26" s="768"/>
      <c r="BKL26" s="768"/>
      <c r="BKM26" s="768"/>
      <c r="BKN26" s="768"/>
      <c r="BKO26" s="768"/>
      <c r="BKP26" s="768"/>
      <c r="BKQ26" s="768"/>
      <c r="BKR26" s="768"/>
      <c r="BKS26" s="768"/>
      <c r="BKT26" s="768"/>
      <c r="BKU26" s="768"/>
      <c r="BKV26" s="768"/>
      <c r="BKW26" s="768"/>
      <c r="BKX26" s="768"/>
      <c r="BKY26" s="768"/>
      <c r="BKZ26" s="768"/>
      <c r="BLA26" s="768"/>
      <c r="BLB26" s="768"/>
      <c r="BLC26" s="768"/>
      <c r="BLD26" s="768"/>
      <c r="BLE26" s="768"/>
      <c r="BLF26" s="768"/>
      <c r="BLG26" s="768"/>
      <c r="BLH26" s="768"/>
      <c r="BLI26" s="768"/>
      <c r="BLJ26" s="768"/>
      <c r="BLK26" s="768"/>
      <c r="BLL26" s="768"/>
      <c r="BLM26" s="768"/>
      <c r="BLN26" s="768"/>
      <c r="BLO26" s="768"/>
      <c r="BLP26" s="768"/>
      <c r="BLQ26" s="768"/>
      <c r="BLR26" s="768"/>
      <c r="BLS26" s="768"/>
      <c r="BLT26" s="768"/>
      <c r="BLU26" s="768"/>
      <c r="BLV26" s="768"/>
      <c r="BLW26" s="768"/>
      <c r="BLX26" s="768"/>
      <c r="BLY26" s="768"/>
      <c r="BLZ26" s="768"/>
      <c r="BMA26" s="768"/>
      <c r="BMB26" s="768"/>
      <c r="BMC26" s="768"/>
      <c r="BMD26" s="768"/>
      <c r="BME26" s="768"/>
      <c r="BMF26" s="768"/>
      <c r="BMG26" s="768"/>
      <c r="BMH26" s="768"/>
      <c r="BMI26" s="768"/>
      <c r="BMJ26" s="768"/>
      <c r="BMK26" s="768"/>
      <c r="BML26" s="768"/>
      <c r="BMM26" s="768"/>
      <c r="BMN26" s="768"/>
      <c r="BMO26" s="768"/>
      <c r="BMP26" s="768"/>
      <c r="BMQ26" s="768"/>
      <c r="BMR26" s="768"/>
      <c r="BMS26" s="768"/>
      <c r="BMT26" s="768"/>
      <c r="BMU26" s="768"/>
      <c r="BMV26" s="768"/>
      <c r="BMW26" s="768"/>
      <c r="BMX26" s="768"/>
      <c r="BMY26" s="768"/>
      <c r="BMZ26" s="768"/>
      <c r="BNA26" s="768"/>
      <c r="BNB26" s="768"/>
      <c r="BNC26" s="768"/>
      <c r="BND26" s="768"/>
      <c r="BNE26" s="768"/>
      <c r="BNF26" s="768"/>
      <c r="BNG26" s="768"/>
      <c r="BNH26" s="768"/>
      <c r="BNI26" s="768"/>
      <c r="BNJ26" s="768"/>
      <c r="BNK26" s="768"/>
      <c r="BNL26" s="768"/>
      <c r="BNM26" s="768"/>
      <c r="BNN26" s="768"/>
      <c r="BNO26" s="768"/>
      <c r="BNP26" s="768"/>
      <c r="BNQ26" s="768"/>
      <c r="BNR26" s="768"/>
      <c r="BNS26" s="768"/>
      <c r="BNT26" s="768"/>
      <c r="BNU26" s="768"/>
      <c r="BNV26" s="768"/>
      <c r="BNW26" s="768"/>
      <c r="BNX26" s="768"/>
      <c r="BNY26" s="768"/>
      <c r="BNZ26" s="768"/>
      <c r="BOA26" s="768"/>
      <c r="BOB26" s="768"/>
      <c r="BOC26" s="768"/>
      <c r="BOD26" s="768"/>
      <c r="BOE26" s="768"/>
      <c r="BOF26" s="768"/>
      <c r="BOG26" s="768"/>
      <c r="BOH26" s="768"/>
      <c r="BOI26" s="768"/>
      <c r="BOJ26" s="768"/>
      <c r="BOK26" s="768"/>
      <c r="BOL26" s="768"/>
      <c r="BOM26" s="768"/>
      <c r="BON26" s="768"/>
      <c r="BOO26" s="768"/>
      <c r="BOP26" s="768"/>
      <c r="BOQ26" s="768"/>
      <c r="BOR26" s="768"/>
      <c r="BOS26" s="768"/>
      <c r="BOT26" s="768"/>
      <c r="BOU26" s="768"/>
      <c r="BOV26" s="768"/>
      <c r="BOW26" s="768"/>
      <c r="BOX26" s="768"/>
      <c r="BOY26" s="768"/>
      <c r="BOZ26" s="768"/>
      <c r="BPA26" s="768"/>
      <c r="BPB26" s="768"/>
      <c r="BPC26" s="768"/>
      <c r="BPD26" s="768"/>
      <c r="BPE26" s="768"/>
      <c r="BPF26" s="768"/>
      <c r="BPG26" s="768"/>
      <c r="BPH26" s="768"/>
      <c r="BPI26" s="768"/>
      <c r="BPJ26" s="768"/>
      <c r="BPK26" s="768"/>
      <c r="BPL26" s="768"/>
      <c r="BPM26" s="768"/>
      <c r="BPN26" s="768"/>
      <c r="BPO26" s="768"/>
      <c r="BPP26" s="768"/>
      <c r="BPQ26" s="768"/>
      <c r="BPR26" s="768"/>
      <c r="BPS26" s="768"/>
      <c r="BPT26" s="768"/>
      <c r="BPU26" s="768"/>
      <c r="BPV26" s="768"/>
      <c r="BPW26" s="768"/>
      <c r="BPX26" s="768"/>
      <c r="BPY26" s="768"/>
      <c r="BPZ26" s="768"/>
      <c r="BQA26" s="768"/>
      <c r="BQB26" s="768"/>
      <c r="BQC26" s="768"/>
      <c r="BQD26" s="768"/>
      <c r="BQE26" s="768"/>
      <c r="BQF26" s="768"/>
      <c r="BQG26" s="768"/>
      <c r="BQH26" s="768"/>
      <c r="BQI26" s="768"/>
      <c r="BQJ26" s="768"/>
      <c r="BQK26" s="768"/>
      <c r="BQL26" s="768"/>
      <c r="BQM26" s="768"/>
      <c r="BQN26" s="768"/>
      <c r="BQO26" s="768"/>
      <c r="BQP26" s="768"/>
      <c r="BQQ26" s="768"/>
      <c r="BQR26" s="768"/>
      <c r="BQS26" s="768"/>
      <c r="BQT26" s="768"/>
      <c r="BQU26" s="768"/>
      <c r="BQV26" s="768"/>
      <c r="BQW26" s="768"/>
      <c r="BQX26" s="768"/>
      <c r="BQY26" s="768"/>
      <c r="BQZ26" s="768"/>
      <c r="BRA26" s="768"/>
      <c r="BRB26" s="768"/>
      <c r="BRC26" s="768"/>
      <c r="BRD26" s="768"/>
      <c r="BRE26" s="768"/>
      <c r="BRF26" s="768"/>
      <c r="BRG26" s="768"/>
      <c r="BRH26" s="768"/>
      <c r="BRI26" s="768"/>
      <c r="BRJ26" s="768"/>
      <c r="BRK26" s="768"/>
      <c r="BRL26" s="768"/>
      <c r="BRM26" s="768"/>
      <c r="BRN26" s="768"/>
      <c r="BRO26" s="768"/>
      <c r="BRP26" s="768"/>
      <c r="BRQ26" s="768"/>
      <c r="BRR26" s="768"/>
      <c r="BRS26" s="768"/>
      <c r="BRT26" s="768"/>
      <c r="BRU26" s="768"/>
      <c r="BRV26" s="768"/>
      <c r="BRW26" s="768"/>
      <c r="BRX26" s="768"/>
      <c r="BRY26" s="768"/>
      <c r="BRZ26" s="768"/>
      <c r="BSA26" s="768"/>
      <c r="BSB26" s="768"/>
      <c r="BSC26" s="768"/>
      <c r="BSD26" s="768"/>
      <c r="BSE26" s="768"/>
      <c r="BSF26" s="768"/>
      <c r="BSG26" s="768"/>
      <c r="BSH26" s="768"/>
      <c r="BSI26" s="768"/>
      <c r="BSJ26" s="768"/>
      <c r="BSK26" s="768"/>
      <c r="BSL26" s="768"/>
      <c r="BSM26" s="768"/>
      <c r="BSN26" s="768"/>
      <c r="BSO26" s="768"/>
      <c r="BSP26" s="768"/>
      <c r="BSQ26" s="768"/>
      <c r="BSR26" s="768"/>
      <c r="BSS26" s="768"/>
      <c r="BST26" s="768"/>
      <c r="BSU26" s="768"/>
      <c r="BSV26" s="768"/>
      <c r="BSW26" s="768"/>
      <c r="BSX26" s="768"/>
      <c r="BSY26" s="768"/>
      <c r="BSZ26" s="768"/>
      <c r="BTA26" s="768"/>
      <c r="BTB26" s="768"/>
      <c r="BTC26" s="768"/>
      <c r="BTD26" s="768"/>
      <c r="BTE26" s="768"/>
      <c r="BTF26" s="768"/>
      <c r="BTG26" s="768"/>
      <c r="BTH26" s="768"/>
      <c r="BTI26" s="768"/>
      <c r="BTJ26" s="768"/>
      <c r="BTK26" s="768"/>
      <c r="BTL26" s="768"/>
      <c r="BTM26" s="768"/>
      <c r="BTN26" s="768"/>
      <c r="BTO26" s="768"/>
      <c r="BTP26" s="768"/>
      <c r="BTQ26" s="768"/>
      <c r="BTR26" s="768"/>
      <c r="BTS26" s="768"/>
      <c r="BTT26" s="768"/>
      <c r="BTU26" s="768"/>
      <c r="BTV26" s="768"/>
      <c r="BTW26" s="768"/>
      <c r="BTX26" s="768"/>
      <c r="BTY26" s="768"/>
      <c r="BTZ26" s="768"/>
      <c r="BUA26" s="768"/>
      <c r="BUB26" s="768"/>
      <c r="BUC26" s="768"/>
      <c r="BUD26" s="768"/>
      <c r="BUE26" s="768"/>
      <c r="BUF26" s="768"/>
      <c r="BUG26" s="768"/>
      <c r="BUH26" s="768"/>
      <c r="BUI26" s="768"/>
      <c r="BUJ26" s="768"/>
      <c r="BUK26" s="768"/>
      <c r="BUL26" s="768"/>
      <c r="BUM26" s="768"/>
      <c r="BUN26" s="768"/>
      <c r="BUO26" s="768"/>
      <c r="BUP26" s="768"/>
      <c r="BUQ26" s="768"/>
      <c r="BUR26" s="768"/>
      <c r="BUS26" s="768"/>
      <c r="BUT26" s="768"/>
      <c r="BUU26" s="768"/>
      <c r="BUV26" s="768"/>
      <c r="BUW26" s="768"/>
      <c r="BUX26" s="768"/>
      <c r="BUY26" s="768"/>
      <c r="BUZ26" s="768"/>
      <c r="BVA26" s="768"/>
      <c r="BVB26" s="768"/>
      <c r="BVC26" s="768"/>
      <c r="BVD26" s="768"/>
      <c r="BVE26" s="768"/>
      <c r="BVF26" s="768"/>
      <c r="BVG26" s="768"/>
      <c r="BVH26" s="768"/>
      <c r="BVI26" s="768"/>
      <c r="BVJ26" s="768"/>
      <c r="BVK26" s="768"/>
      <c r="BVL26" s="768"/>
      <c r="BVM26" s="768"/>
      <c r="BVN26" s="768"/>
      <c r="BVO26" s="768"/>
      <c r="BVP26" s="768"/>
      <c r="BVQ26" s="768"/>
      <c r="BVR26" s="768"/>
      <c r="BVS26" s="768"/>
      <c r="BVT26" s="768"/>
      <c r="BVU26" s="768"/>
      <c r="BVV26" s="768"/>
      <c r="BVW26" s="768"/>
      <c r="BVX26" s="768"/>
      <c r="BVY26" s="768"/>
      <c r="BVZ26" s="768"/>
      <c r="BWA26" s="768"/>
      <c r="BWB26" s="768"/>
      <c r="BWC26" s="768"/>
      <c r="BWD26" s="768"/>
      <c r="BWE26" s="768"/>
      <c r="BWF26" s="768"/>
      <c r="BWG26" s="768"/>
      <c r="BWH26" s="768"/>
      <c r="BWI26" s="768"/>
      <c r="BWJ26" s="768"/>
      <c r="BWK26" s="768"/>
      <c r="BWL26" s="768"/>
      <c r="BWM26" s="768"/>
      <c r="BWN26" s="768"/>
      <c r="BWO26" s="768"/>
      <c r="BWP26" s="768"/>
      <c r="BWQ26" s="768"/>
      <c r="BWR26" s="768"/>
      <c r="BWS26" s="768"/>
      <c r="BWT26" s="768"/>
      <c r="BWU26" s="768"/>
      <c r="BWV26" s="768"/>
      <c r="BWW26" s="768"/>
      <c r="BWX26" s="768"/>
      <c r="BWY26" s="768"/>
      <c r="BWZ26" s="768"/>
      <c r="BXA26" s="768"/>
      <c r="BXB26" s="768"/>
      <c r="BXC26" s="768"/>
      <c r="BXD26" s="768"/>
      <c r="BXE26" s="768"/>
      <c r="BXF26" s="768"/>
      <c r="BXG26" s="768"/>
      <c r="BXH26" s="768"/>
      <c r="BXI26" s="768"/>
      <c r="BXJ26" s="768"/>
      <c r="BXK26" s="768"/>
      <c r="BXL26" s="768"/>
      <c r="BXM26" s="768"/>
      <c r="BXN26" s="768"/>
      <c r="BXO26" s="768"/>
      <c r="BXP26" s="768"/>
      <c r="BXQ26" s="768"/>
      <c r="BXR26" s="768"/>
      <c r="BXS26" s="768"/>
      <c r="BXT26" s="768"/>
      <c r="BXU26" s="768"/>
      <c r="BXV26" s="768"/>
      <c r="BXW26" s="768"/>
      <c r="BXX26" s="768"/>
      <c r="BXY26" s="768"/>
      <c r="BXZ26" s="768"/>
      <c r="BYA26" s="768"/>
      <c r="BYB26" s="768"/>
      <c r="BYC26" s="768"/>
      <c r="BYD26" s="768"/>
      <c r="BYE26" s="768"/>
      <c r="BYF26" s="768"/>
      <c r="BYG26" s="768"/>
      <c r="BYH26" s="768"/>
      <c r="BYI26" s="768"/>
      <c r="BYJ26" s="768"/>
      <c r="BYK26" s="768"/>
      <c r="BYL26" s="768"/>
      <c r="BYM26" s="768"/>
      <c r="BYN26" s="768"/>
      <c r="BYO26" s="768"/>
      <c r="BYP26" s="768"/>
      <c r="BYQ26" s="768"/>
      <c r="BYR26" s="768"/>
      <c r="BYS26" s="768"/>
      <c r="BYT26" s="768"/>
      <c r="BYU26" s="768"/>
      <c r="BYV26" s="768"/>
      <c r="BYW26" s="768"/>
      <c r="BYX26" s="768"/>
      <c r="BYY26" s="768"/>
      <c r="BYZ26" s="768"/>
      <c r="BZA26" s="768"/>
      <c r="BZB26" s="768"/>
      <c r="BZC26" s="768"/>
      <c r="BZD26" s="768"/>
      <c r="BZE26" s="768"/>
      <c r="BZF26" s="768"/>
      <c r="BZG26" s="768"/>
      <c r="BZH26" s="768"/>
      <c r="BZI26" s="768"/>
      <c r="BZJ26" s="768"/>
      <c r="BZK26" s="768"/>
      <c r="BZL26" s="768"/>
      <c r="BZM26" s="768"/>
      <c r="BZN26" s="768"/>
      <c r="BZO26" s="768"/>
      <c r="BZP26" s="768"/>
      <c r="BZQ26" s="768"/>
      <c r="BZR26" s="768"/>
      <c r="BZS26" s="768"/>
      <c r="BZT26" s="768"/>
      <c r="BZU26" s="768"/>
      <c r="BZV26" s="768"/>
      <c r="BZW26" s="768"/>
      <c r="BZX26" s="768"/>
      <c r="BZY26" s="768"/>
      <c r="BZZ26" s="768"/>
      <c r="CAA26" s="768"/>
      <c r="CAB26" s="768"/>
      <c r="CAC26" s="768"/>
      <c r="CAD26" s="768"/>
      <c r="CAE26" s="768"/>
      <c r="CAF26" s="768"/>
      <c r="CAG26" s="768"/>
      <c r="CAH26" s="768"/>
      <c r="CAI26" s="768"/>
      <c r="CAJ26" s="768"/>
      <c r="CAK26" s="768"/>
      <c r="CAL26" s="768"/>
      <c r="CAM26" s="768"/>
      <c r="CAN26" s="768"/>
      <c r="CAO26" s="768"/>
      <c r="CAP26" s="768"/>
      <c r="CAQ26" s="768"/>
      <c r="CAR26" s="768"/>
      <c r="CAS26" s="768"/>
      <c r="CAT26" s="768"/>
      <c r="CAU26" s="768"/>
      <c r="CAV26" s="768"/>
      <c r="CAW26" s="768"/>
      <c r="CAX26" s="768"/>
      <c r="CAY26" s="768"/>
      <c r="CAZ26" s="768"/>
      <c r="CBA26" s="768"/>
      <c r="CBB26" s="768"/>
      <c r="CBC26" s="768"/>
      <c r="CBD26" s="768"/>
      <c r="CBE26" s="768"/>
      <c r="CBF26" s="768"/>
      <c r="CBG26" s="768"/>
      <c r="CBH26" s="768"/>
      <c r="CBI26" s="768"/>
      <c r="CBJ26" s="768"/>
      <c r="CBK26" s="768"/>
      <c r="CBL26" s="768"/>
      <c r="CBM26" s="768"/>
      <c r="CBN26" s="768"/>
      <c r="CBO26" s="768"/>
      <c r="CBP26" s="768"/>
      <c r="CBQ26" s="768"/>
      <c r="CBR26" s="768"/>
      <c r="CBS26" s="768"/>
      <c r="CBT26" s="768"/>
      <c r="CBU26" s="768"/>
      <c r="CBV26" s="768"/>
      <c r="CBW26" s="768"/>
      <c r="CBX26" s="768"/>
      <c r="CBY26" s="768"/>
      <c r="CBZ26" s="768"/>
      <c r="CCA26" s="768"/>
      <c r="CCB26" s="768"/>
      <c r="CCC26" s="768"/>
      <c r="CCD26" s="768"/>
      <c r="CCE26" s="768"/>
      <c r="CCF26" s="768"/>
      <c r="CCG26" s="768"/>
      <c r="CCH26" s="768"/>
      <c r="CCI26" s="768"/>
      <c r="CCJ26" s="768"/>
      <c r="CCK26" s="768"/>
      <c r="CCL26" s="768"/>
      <c r="CCM26" s="768"/>
      <c r="CCN26" s="768"/>
      <c r="CCO26" s="768"/>
      <c r="CCP26" s="768"/>
      <c r="CCQ26" s="768"/>
      <c r="CCR26" s="768"/>
      <c r="CCS26" s="768"/>
      <c r="CCT26" s="768"/>
      <c r="CCU26" s="768"/>
      <c r="CCV26" s="768"/>
      <c r="CCW26" s="768"/>
      <c r="CCX26" s="768"/>
      <c r="CCY26" s="768"/>
      <c r="CCZ26" s="768"/>
      <c r="CDA26" s="768"/>
      <c r="CDB26" s="768"/>
      <c r="CDC26" s="768"/>
      <c r="CDD26" s="768"/>
      <c r="CDE26" s="768"/>
      <c r="CDF26" s="768"/>
      <c r="CDG26" s="768"/>
      <c r="CDH26" s="768"/>
      <c r="CDI26" s="768"/>
      <c r="CDJ26" s="768"/>
      <c r="CDK26" s="768"/>
      <c r="CDL26" s="768"/>
      <c r="CDM26" s="768"/>
      <c r="CDN26" s="768"/>
      <c r="CDO26" s="768"/>
      <c r="CDP26" s="768"/>
      <c r="CDQ26" s="768"/>
      <c r="CDR26" s="768"/>
      <c r="CDS26" s="768"/>
      <c r="CDT26" s="768"/>
      <c r="CDU26" s="768"/>
      <c r="CDV26" s="768"/>
      <c r="CDW26" s="768"/>
      <c r="CDX26" s="768"/>
      <c r="CDY26" s="768"/>
      <c r="CDZ26" s="768"/>
      <c r="CEA26" s="768"/>
      <c r="CEB26" s="768"/>
      <c r="CEC26" s="768"/>
      <c r="CED26" s="768"/>
      <c r="CEE26" s="768"/>
      <c r="CEF26" s="768"/>
      <c r="CEG26" s="768"/>
      <c r="CEH26" s="768"/>
      <c r="CEI26" s="768"/>
      <c r="CEJ26" s="768"/>
      <c r="CEK26" s="768"/>
      <c r="CEL26" s="768"/>
      <c r="CEM26" s="768"/>
      <c r="CEN26" s="768"/>
      <c r="CEO26" s="768"/>
      <c r="CEP26" s="768"/>
      <c r="CEQ26" s="768"/>
      <c r="CER26" s="768"/>
      <c r="CES26" s="768"/>
      <c r="CET26" s="768"/>
      <c r="CEU26" s="768"/>
      <c r="CEV26" s="768"/>
      <c r="CEW26" s="768"/>
      <c r="CEX26" s="768"/>
      <c r="CEY26" s="768"/>
      <c r="CEZ26" s="768"/>
      <c r="CFA26" s="768"/>
      <c r="CFB26" s="768"/>
      <c r="CFC26" s="768"/>
      <c r="CFD26" s="768"/>
      <c r="CFE26" s="768"/>
      <c r="CFF26" s="768"/>
      <c r="CFG26" s="768"/>
      <c r="CFH26" s="768"/>
      <c r="CFI26" s="768"/>
      <c r="CFJ26" s="768"/>
      <c r="CFK26" s="768"/>
      <c r="CFL26" s="768"/>
      <c r="CFM26" s="768"/>
      <c r="CFN26" s="768"/>
      <c r="CFO26" s="768"/>
      <c r="CFP26" s="768"/>
      <c r="CFQ26" s="768"/>
      <c r="CFR26" s="768"/>
      <c r="CFS26" s="768"/>
      <c r="CFT26" s="768"/>
      <c r="CFU26" s="768"/>
      <c r="CFV26" s="768"/>
      <c r="CFW26" s="768"/>
      <c r="CFX26" s="768"/>
      <c r="CFY26" s="768"/>
      <c r="CFZ26" s="768"/>
      <c r="CGA26" s="768"/>
      <c r="CGB26" s="768"/>
      <c r="CGC26" s="768"/>
      <c r="CGD26" s="768"/>
      <c r="CGE26" s="768"/>
      <c r="CGF26" s="768"/>
      <c r="CGG26" s="768"/>
      <c r="CGH26" s="768"/>
      <c r="CGI26" s="768"/>
      <c r="CGJ26" s="768"/>
      <c r="CGK26" s="768"/>
      <c r="CGL26" s="768"/>
      <c r="CGM26" s="768"/>
      <c r="CGN26" s="768"/>
      <c r="CGO26" s="768"/>
      <c r="CGP26" s="768"/>
      <c r="CGQ26" s="768"/>
      <c r="CGR26" s="768"/>
      <c r="CGS26" s="768"/>
      <c r="CGT26" s="768"/>
      <c r="CGU26" s="768"/>
      <c r="CGV26" s="768"/>
      <c r="CGW26" s="768"/>
      <c r="CGX26" s="768"/>
      <c r="CGY26" s="768"/>
      <c r="CGZ26" s="768"/>
      <c r="CHA26" s="768"/>
      <c r="CHB26" s="768"/>
      <c r="CHC26" s="768"/>
      <c r="CHD26" s="768"/>
      <c r="CHE26" s="768"/>
      <c r="CHF26" s="768"/>
      <c r="CHG26" s="768"/>
      <c r="CHH26" s="768"/>
      <c r="CHI26" s="768"/>
      <c r="CHJ26" s="768"/>
      <c r="CHK26" s="768"/>
      <c r="CHL26" s="768"/>
      <c r="CHM26" s="768"/>
      <c r="CHN26" s="768"/>
      <c r="CHO26" s="768"/>
      <c r="CHP26" s="768"/>
      <c r="CHQ26" s="768"/>
      <c r="CHR26" s="768"/>
      <c r="CHS26" s="768"/>
      <c r="CHT26" s="768"/>
      <c r="CHU26" s="768"/>
      <c r="CHV26" s="768"/>
      <c r="CHW26" s="768"/>
      <c r="CHX26" s="768"/>
      <c r="CHY26" s="768"/>
      <c r="CHZ26" s="768"/>
      <c r="CIA26" s="768"/>
      <c r="CIB26" s="768"/>
      <c r="CIC26" s="768"/>
      <c r="CID26" s="768"/>
      <c r="CIE26" s="768"/>
      <c r="CIF26" s="768"/>
      <c r="CIG26" s="768"/>
      <c r="CIH26" s="768"/>
      <c r="CII26" s="768"/>
      <c r="CIJ26" s="768"/>
      <c r="CIK26" s="768"/>
      <c r="CIL26" s="768"/>
      <c r="CIM26" s="768"/>
      <c r="CIN26" s="768"/>
      <c r="CIO26" s="768"/>
      <c r="CIP26" s="768"/>
      <c r="CIQ26" s="768"/>
      <c r="CIR26" s="768"/>
      <c r="CIS26" s="768"/>
      <c r="CIT26" s="768"/>
      <c r="CIU26" s="768"/>
      <c r="CIV26" s="768"/>
      <c r="CIW26" s="768"/>
      <c r="CIX26" s="768"/>
      <c r="CIY26" s="768"/>
      <c r="CIZ26" s="768"/>
      <c r="CJA26" s="768"/>
      <c r="CJB26" s="768"/>
      <c r="CJC26" s="768"/>
      <c r="CJD26" s="768"/>
      <c r="CJE26" s="768"/>
      <c r="CJF26" s="768"/>
      <c r="CJG26" s="768"/>
      <c r="CJH26" s="768"/>
      <c r="CJI26" s="768"/>
      <c r="CJJ26" s="768"/>
      <c r="CJK26" s="768"/>
      <c r="CJL26" s="768"/>
      <c r="CJM26" s="768"/>
      <c r="CJN26" s="768"/>
      <c r="CJO26" s="768"/>
      <c r="CJP26" s="768"/>
      <c r="CJQ26" s="768"/>
      <c r="CJR26" s="768"/>
      <c r="CJS26" s="768"/>
      <c r="CJT26" s="768"/>
      <c r="CJU26" s="768"/>
      <c r="CJV26" s="768"/>
      <c r="CJW26" s="768"/>
      <c r="CJX26" s="768"/>
      <c r="CJY26" s="768"/>
      <c r="CJZ26" s="768"/>
      <c r="CKA26" s="768"/>
      <c r="CKB26" s="768"/>
      <c r="CKC26" s="768"/>
      <c r="CKD26" s="768"/>
      <c r="CKE26" s="768"/>
      <c r="CKF26" s="768"/>
      <c r="CKG26" s="768"/>
      <c r="CKH26" s="768"/>
      <c r="CKI26" s="768"/>
      <c r="CKJ26" s="768"/>
      <c r="CKK26" s="768"/>
      <c r="CKL26" s="768"/>
      <c r="CKM26" s="768"/>
      <c r="CKN26" s="768"/>
      <c r="CKO26" s="768"/>
      <c r="CKP26" s="768"/>
      <c r="CKQ26" s="768"/>
      <c r="CKR26" s="768"/>
      <c r="CKS26" s="768"/>
      <c r="CKT26" s="768"/>
      <c r="CKU26" s="768"/>
      <c r="CKV26" s="768"/>
      <c r="CKW26" s="768"/>
      <c r="CKX26" s="768"/>
      <c r="CKY26" s="768"/>
      <c r="CKZ26" s="768"/>
      <c r="CLA26" s="768"/>
      <c r="CLB26" s="768"/>
      <c r="CLC26" s="768"/>
      <c r="CLD26" s="768"/>
      <c r="CLE26" s="768"/>
      <c r="CLF26" s="768"/>
      <c r="CLG26" s="768"/>
      <c r="CLH26" s="768"/>
      <c r="CLI26" s="768"/>
      <c r="CLJ26" s="768"/>
      <c r="CLK26" s="768"/>
      <c r="CLL26" s="768"/>
      <c r="CLM26" s="768"/>
      <c r="CLN26" s="768"/>
      <c r="CLO26" s="768"/>
      <c r="CLP26" s="768"/>
      <c r="CLQ26" s="768"/>
      <c r="CLR26" s="768"/>
      <c r="CLS26" s="768"/>
      <c r="CLT26" s="768"/>
      <c r="CLU26" s="768"/>
      <c r="CLV26" s="768"/>
      <c r="CLW26" s="768"/>
      <c r="CLX26" s="768"/>
      <c r="CLY26" s="768"/>
      <c r="CLZ26" s="768"/>
      <c r="CMA26" s="768"/>
      <c r="CMB26" s="768"/>
      <c r="CMC26" s="768"/>
      <c r="CMD26" s="768"/>
      <c r="CME26" s="768"/>
      <c r="CMF26" s="768"/>
      <c r="CMG26" s="768"/>
      <c r="CMH26" s="768"/>
      <c r="CMI26" s="768"/>
      <c r="CMJ26" s="768"/>
      <c r="CMK26" s="768"/>
      <c r="CML26" s="768"/>
      <c r="CMM26" s="768"/>
      <c r="CMN26" s="768"/>
      <c r="CMO26" s="768"/>
      <c r="CMP26" s="768"/>
      <c r="CMQ26" s="768"/>
      <c r="CMR26" s="768"/>
      <c r="CMS26" s="768"/>
      <c r="CMT26" s="768"/>
      <c r="CMU26" s="768"/>
      <c r="CMV26" s="768"/>
      <c r="CMW26" s="768"/>
      <c r="CMX26" s="768"/>
      <c r="CMY26" s="768"/>
      <c r="CMZ26" s="768"/>
      <c r="CNA26" s="768"/>
      <c r="CNB26" s="768"/>
      <c r="CNC26" s="768"/>
      <c r="CND26" s="768"/>
      <c r="CNE26" s="768"/>
      <c r="CNF26" s="768"/>
      <c r="CNG26" s="768"/>
      <c r="CNH26" s="768"/>
      <c r="CNI26" s="768"/>
      <c r="CNJ26" s="768"/>
      <c r="CNK26" s="768"/>
      <c r="CNL26" s="768"/>
      <c r="CNM26" s="768"/>
      <c r="CNN26" s="768"/>
      <c r="CNO26" s="768"/>
      <c r="CNP26" s="768"/>
      <c r="CNQ26" s="768"/>
      <c r="CNR26" s="768"/>
      <c r="CNS26" s="768"/>
      <c r="CNT26" s="768"/>
      <c r="CNU26" s="768"/>
      <c r="CNV26" s="768"/>
      <c r="CNW26" s="768"/>
      <c r="CNX26" s="768"/>
      <c r="CNY26" s="768"/>
      <c r="CNZ26" s="768"/>
      <c r="COA26" s="768"/>
      <c r="COB26" s="768"/>
      <c r="COC26" s="768"/>
      <c r="COD26" s="768"/>
      <c r="COE26" s="768"/>
      <c r="COF26" s="768"/>
      <c r="COG26" s="768"/>
      <c r="COH26" s="768"/>
      <c r="COI26" s="768"/>
      <c r="COJ26" s="768"/>
      <c r="COK26" s="768"/>
      <c r="COL26" s="768"/>
      <c r="COM26" s="768"/>
      <c r="CON26" s="768"/>
      <c r="COO26" s="768"/>
      <c r="COP26" s="768"/>
      <c r="COQ26" s="768"/>
      <c r="COR26" s="768"/>
      <c r="COS26" s="768"/>
      <c r="COT26" s="768"/>
      <c r="COU26" s="768"/>
      <c r="COV26" s="768"/>
      <c r="COW26" s="768"/>
      <c r="COX26" s="768"/>
      <c r="COY26" s="768"/>
      <c r="COZ26" s="768"/>
      <c r="CPA26" s="768"/>
      <c r="CPB26" s="768"/>
      <c r="CPC26" s="768"/>
      <c r="CPD26" s="768"/>
      <c r="CPE26" s="768"/>
      <c r="CPF26" s="768"/>
      <c r="CPG26" s="768"/>
      <c r="CPH26" s="768"/>
      <c r="CPI26" s="768"/>
      <c r="CPJ26" s="768"/>
      <c r="CPK26" s="768"/>
      <c r="CPL26" s="768"/>
      <c r="CPM26" s="768"/>
      <c r="CPN26" s="768"/>
      <c r="CPO26" s="768"/>
      <c r="CPP26" s="768"/>
      <c r="CPQ26" s="768"/>
      <c r="CPR26" s="768"/>
      <c r="CPS26" s="768"/>
      <c r="CPT26" s="768"/>
      <c r="CPU26" s="768"/>
      <c r="CPV26" s="768"/>
      <c r="CPW26" s="768"/>
      <c r="CPX26" s="768"/>
      <c r="CPY26" s="768"/>
      <c r="CPZ26" s="768"/>
      <c r="CQA26" s="768"/>
      <c r="CQB26" s="768"/>
      <c r="CQC26" s="768"/>
      <c r="CQD26" s="768"/>
      <c r="CQE26" s="768"/>
      <c r="CQF26" s="768"/>
      <c r="CQG26" s="768"/>
      <c r="CQH26" s="768"/>
      <c r="CQI26" s="768"/>
      <c r="CQJ26" s="768"/>
      <c r="CQK26" s="768"/>
      <c r="CQL26" s="768"/>
      <c r="CQM26" s="768"/>
      <c r="CQN26" s="768"/>
      <c r="CQO26" s="768"/>
      <c r="CQP26" s="768"/>
      <c r="CQQ26" s="768"/>
      <c r="CQR26" s="768"/>
      <c r="CQS26" s="768"/>
      <c r="CQT26" s="768"/>
      <c r="CQU26" s="768"/>
      <c r="CQV26" s="768"/>
      <c r="CQW26" s="768"/>
      <c r="CQX26" s="768"/>
      <c r="CQY26" s="768"/>
      <c r="CQZ26" s="768"/>
      <c r="CRA26" s="768"/>
      <c r="CRB26" s="768"/>
      <c r="CRC26" s="768"/>
      <c r="CRD26" s="768"/>
      <c r="CRE26" s="768"/>
      <c r="CRF26" s="768"/>
      <c r="CRG26" s="768"/>
      <c r="CRH26" s="768"/>
      <c r="CRI26" s="768"/>
      <c r="CRJ26" s="768"/>
      <c r="CRK26" s="768"/>
      <c r="CRL26" s="768"/>
      <c r="CRM26" s="768"/>
      <c r="CRN26" s="768"/>
      <c r="CRO26" s="768"/>
      <c r="CRP26" s="768"/>
      <c r="CRQ26" s="768"/>
      <c r="CRR26" s="768"/>
      <c r="CRS26" s="768"/>
      <c r="CRT26" s="768"/>
      <c r="CRU26" s="768"/>
      <c r="CRV26" s="768"/>
      <c r="CRW26" s="768"/>
      <c r="CRX26" s="768"/>
      <c r="CRY26" s="768"/>
      <c r="CRZ26" s="768"/>
      <c r="CSA26" s="768"/>
      <c r="CSB26" s="768"/>
      <c r="CSC26" s="768"/>
      <c r="CSD26" s="768"/>
      <c r="CSE26" s="768"/>
      <c r="CSF26" s="768"/>
      <c r="CSG26" s="768"/>
      <c r="CSH26" s="768"/>
      <c r="CSI26" s="768"/>
      <c r="CSJ26" s="768"/>
      <c r="CSK26" s="768"/>
      <c r="CSL26" s="768"/>
      <c r="CSM26" s="768"/>
      <c r="CSN26" s="768"/>
      <c r="CSO26" s="768"/>
      <c r="CSP26" s="768"/>
      <c r="CSQ26" s="768"/>
      <c r="CSR26" s="768"/>
      <c r="CSS26" s="768"/>
      <c r="CST26" s="768"/>
      <c r="CSU26" s="768"/>
      <c r="CSV26" s="768"/>
      <c r="CSW26" s="768"/>
      <c r="CSX26" s="768"/>
      <c r="CSY26" s="768"/>
      <c r="CSZ26" s="768"/>
      <c r="CTA26" s="768"/>
      <c r="CTB26" s="768"/>
      <c r="CTC26" s="768"/>
      <c r="CTD26" s="768"/>
      <c r="CTE26" s="768"/>
      <c r="CTF26" s="768"/>
      <c r="CTG26" s="768"/>
      <c r="CTH26" s="768"/>
      <c r="CTI26" s="768"/>
      <c r="CTJ26" s="768"/>
      <c r="CTK26" s="768"/>
      <c r="CTL26" s="768"/>
      <c r="CTM26" s="768"/>
      <c r="CTN26" s="768"/>
      <c r="CTO26" s="768"/>
      <c r="CTP26" s="768"/>
      <c r="CTQ26" s="768"/>
      <c r="CTR26" s="768"/>
      <c r="CTS26" s="768"/>
      <c r="CTT26" s="768"/>
      <c r="CTU26" s="768"/>
      <c r="CTV26" s="768"/>
      <c r="CTW26" s="768"/>
      <c r="CTX26" s="768"/>
      <c r="CTY26" s="768"/>
      <c r="CTZ26" s="768"/>
      <c r="CUA26" s="768"/>
      <c r="CUB26" s="768"/>
      <c r="CUC26" s="768"/>
      <c r="CUD26" s="768"/>
      <c r="CUE26" s="768"/>
      <c r="CUF26" s="768"/>
      <c r="CUG26" s="768"/>
      <c r="CUH26" s="768"/>
      <c r="CUI26" s="768"/>
      <c r="CUJ26" s="768"/>
      <c r="CUK26" s="768"/>
      <c r="CUL26" s="768"/>
      <c r="CUM26" s="768"/>
      <c r="CUN26" s="768"/>
      <c r="CUO26" s="768"/>
      <c r="CUP26" s="768"/>
      <c r="CUQ26" s="768"/>
      <c r="CUR26" s="768"/>
      <c r="CUS26" s="768"/>
      <c r="CUT26" s="768"/>
      <c r="CUU26" s="768"/>
      <c r="CUV26" s="768"/>
      <c r="CUW26" s="768"/>
      <c r="CUX26" s="768"/>
      <c r="CUY26" s="768"/>
      <c r="CUZ26" s="768"/>
      <c r="CVA26" s="768"/>
      <c r="CVB26" s="768"/>
      <c r="CVC26" s="768"/>
      <c r="CVD26" s="768"/>
      <c r="CVE26" s="768"/>
      <c r="CVF26" s="768"/>
      <c r="CVG26" s="768"/>
      <c r="CVH26" s="768"/>
      <c r="CVI26" s="768"/>
      <c r="CVJ26" s="768"/>
      <c r="CVK26" s="768"/>
      <c r="CVL26" s="768"/>
      <c r="CVM26" s="768"/>
      <c r="CVN26" s="768"/>
      <c r="CVO26" s="768"/>
      <c r="CVP26" s="768"/>
      <c r="CVQ26" s="768"/>
      <c r="CVR26" s="768"/>
      <c r="CVS26" s="768"/>
      <c r="CVT26" s="768"/>
      <c r="CVU26" s="768"/>
      <c r="CVV26" s="768"/>
      <c r="CVW26" s="768"/>
      <c r="CVX26" s="768"/>
      <c r="CVY26" s="768"/>
      <c r="CVZ26" s="768"/>
      <c r="CWA26" s="768"/>
      <c r="CWB26" s="768"/>
      <c r="CWC26" s="768"/>
      <c r="CWD26" s="768"/>
      <c r="CWE26" s="768"/>
      <c r="CWF26" s="768"/>
      <c r="CWG26" s="768"/>
      <c r="CWH26" s="768"/>
      <c r="CWI26" s="768"/>
      <c r="CWJ26" s="768"/>
      <c r="CWK26" s="768"/>
      <c r="CWL26" s="768"/>
      <c r="CWM26" s="768"/>
      <c r="CWN26" s="768"/>
      <c r="CWO26" s="768"/>
      <c r="CWP26" s="768"/>
      <c r="CWQ26" s="768"/>
      <c r="CWR26" s="768"/>
      <c r="CWS26" s="768"/>
      <c r="CWT26" s="768"/>
      <c r="CWU26" s="768"/>
      <c r="CWV26" s="768"/>
      <c r="CWW26" s="768"/>
      <c r="CWX26" s="768"/>
      <c r="CWY26" s="768"/>
      <c r="CWZ26" s="768"/>
      <c r="CXA26" s="768"/>
      <c r="CXB26" s="768"/>
      <c r="CXC26" s="768"/>
      <c r="CXD26" s="768"/>
      <c r="CXE26" s="768"/>
      <c r="CXF26" s="768"/>
      <c r="CXG26" s="768"/>
      <c r="CXH26" s="768"/>
      <c r="CXI26" s="768"/>
      <c r="CXJ26" s="768"/>
      <c r="CXK26" s="768"/>
      <c r="CXL26" s="768"/>
      <c r="CXM26" s="768"/>
      <c r="CXN26" s="768"/>
      <c r="CXO26" s="768"/>
      <c r="CXP26" s="768"/>
      <c r="CXQ26" s="768"/>
      <c r="CXR26" s="768"/>
      <c r="CXS26" s="768"/>
      <c r="CXT26" s="768"/>
      <c r="CXU26" s="768"/>
      <c r="CXV26" s="768"/>
      <c r="CXW26" s="768"/>
      <c r="CXX26" s="768"/>
      <c r="CXY26" s="768"/>
      <c r="CXZ26" s="768"/>
      <c r="CYA26" s="768"/>
      <c r="CYB26" s="768"/>
      <c r="CYC26" s="768"/>
      <c r="CYD26" s="768"/>
      <c r="CYE26" s="768"/>
      <c r="CYF26" s="768"/>
      <c r="CYG26" s="768"/>
      <c r="CYH26" s="768"/>
      <c r="CYI26" s="768"/>
      <c r="CYJ26" s="768"/>
      <c r="CYK26" s="768"/>
      <c r="CYL26" s="768"/>
      <c r="CYM26" s="768"/>
      <c r="CYN26" s="768"/>
      <c r="CYO26" s="768"/>
      <c r="CYP26" s="768"/>
      <c r="CYQ26" s="768"/>
      <c r="CYR26" s="768"/>
      <c r="CYS26" s="768"/>
      <c r="CYT26" s="768"/>
      <c r="CYU26" s="768"/>
      <c r="CYV26" s="768"/>
      <c r="CYW26" s="768"/>
      <c r="CYX26" s="768"/>
      <c r="CYY26" s="768"/>
      <c r="CYZ26" s="768"/>
      <c r="CZA26" s="768"/>
      <c r="CZB26" s="768"/>
      <c r="CZC26" s="768"/>
      <c r="CZD26" s="768"/>
      <c r="CZE26" s="768"/>
      <c r="CZF26" s="768"/>
      <c r="CZG26" s="768"/>
      <c r="CZH26" s="768"/>
      <c r="CZI26" s="768"/>
      <c r="CZJ26" s="768"/>
      <c r="CZK26" s="768"/>
      <c r="CZL26" s="768"/>
      <c r="CZM26" s="768"/>
      <c r="CZN26" s="768"/>
      <c r="CZO26" s="768"/>
      <c r="CZP26" s="768"/>
      <c r="CZQ26" s="768"/>
      <c r="CZR26" s="768"/>
      <c r="CZS26" s="768"/>
      <c r="CZT26" s="768"/>
      <c r="CZU26" s="768"/>
      <c r="CZV26" s="768"/>
      <c r="CZW26" s="768"/>
      <c r="CZX26" s="768"/>
      <c r="CZY26" s="768"/>
      <c r="CZZ26" s="768"/>
      <c r="DAA26" s="768"/>
      <c r="DAB26" s="768"/>
      <c r="DAC26" s="768"/>
      <c r="DAD26" s="768"/>
      <c r="DAE26" s="768"/>
      <c r="DAF26" s="768"/>
      <c r="DAG26" s="768"/>
      <c r="DAH26" s="768"/>
      <c r="DAI26" s="768"/>
      <c r="DAJ26" s="768"/>
      <c r="DAK26" s="768"/>
      <c r="DAL26" s="768"/>
      <c r="DAM26" s="768"/>
      <c r="DAN26" s="768"/>
      <c r="DAO26" s="768"/>
      <c r="DAP26" s="768"/>
      <c r="DAQ26" s="768"/>
      <c r="DAR26" s="768"/>
      <c r="DAS26" s="768"/>
      <c r="DAT26" s="768"/>
      <c r="DAU26" s="768"/>
      <c r="DAV26" s="768"/>
      <c r="DAW26" s="768"/>
      <c r="DAX26" s="768"/>
      <c r="DAY26" s="768"/>
      <c r="DAZ26" s="768"/>
      <c r="DBA26" s="768"/>
      <c r="DBB26" s="768"/>
      <c r="DBC26" s="768"/>
      <c r="DBD26" s="768"/>
      <c r="DBE26" s="768"/>
      <c r="DBF26" s="768"/>
      <c r="DBG26" s="768"/>
      <c r="DBH26" s="768"/>
      <c r="DBI26" s="768"/>
      <c r="DBJ26" s="768"/>
      <c r="DBK26" s="768"/>
      <c r="DBL26" s="768"/>
      <c r="DBM26" s="768"/>
      <c r="DBN26" s="768"/>
      <c r="DBO26" s="768"/>
      <c r="DBP26" s="768"/>
      <c r="DBQ26" s="768"/>
      <c r="DBR26" s="768"/>
      <c r="DBS26" s="768"/>
      <c r="DBT26" s="768"/>
      <c r="DBU26" s="768"/>
      <c r="DBV26" s="768"/>
      <c r="DBW26" s="768"/>
      <c r="DBX26" s="768"/>
      <c r="DBY26" s="768"/>
      <c r="DBZ26" s="768"/>
      <c r="DCA26" s="768"/>
      <c r="DCB26" s="768"/>
      <c r="DCC26" s="768"/>
      <c r="DCD26" s="768"/>
      <c r="DCE26" s="768"/>
      <c r="DCF26" s="768"/>
      <c r="DCG26" s="768"/>
      <c r="DCH26" s="768"/>
      <c r="DCI26" s="768"/>
      <c r="DCJ26" s="768"/>
      <c r="DCK26" s="768"/>
      <c r="DCL26" s="768"/>
      <c r="DCM26" s="768"/>
      <c r="DCN26" s="768"/>
      <c r="DCO26" s="768"/>
      <c r="DCP26" s="768"/>
      <c r="DCQ26" s="768"/>
      <c r="DCR26" s="768"/>
      <c r="DCS26" s="768"/>
      <c r="DCT26" s="768"/>
      <c r="DCU26" s="768"/>
      <c r="DCV26" s="768"/>
      <c r="DCW26" s="768"/>
      <c r="DCX26" s="768"/>
      <c r="DCY26" s="768"/>
      <c r="DCZ26" s="768"/>
      <c r="DDA26" s="768"/>
      <c r="DDB26" s="768"/>
      <c r="DDC26" s="768"/>
      <c r="DDD26" s="768"/>
      <c r="DDE26" s="768"/>
      <c r="DDF26" s="768"/>
      <c r="DDG26" s="768"/>
      <c r="DDH26" s="768"/>
      <c r="DDI26" s="768"/>
      <c r="DDJ26" s="768"/>
      <c r="DDK26" s="768"/>
      <c r="DDL26" s="768"/>
      <c r="DDM26" s="768"/>
      <c r="DDN26" s="768"/>
      <c r="DDO26" s="768"/>
      <c r="DDP26" s="768"/>
      <c r="DDQ26" s="768"/>
      <c r="DDR26" s="768"/>
      <c r="DDS26" s="768"/>
      <c r="DDT26" s="768"/>
      <c r="DDU26" s="768"/>
      <c r="DDV26" s="768"/>
      <c r="DDW26" s="768"/>
      <c r="DDX26" s="768"/>
      <c r="DDY26" s="768"/>
      <c r="DDZ26" s="768"/>
      <c r="DEA26" s="768"/>
      <c r="DEB26" s="768"/>
      <c r="DEC26" s="768"/>
      <c r="DED26" s="768"/>
      <c r="DEE26" s="768"/>
      <c r="DEF26" s="768"/>
      <c r="DEG26" s="768"/>
      <c r="DEH26" s="768"/>
      <c r="DEI26" s="768"/>
      <c r="DEJ26" s="768"/>
      <c r="DEK26" s="768"/>
      <c r="DEL26" s="768"/>
      <c r="DEM26" s="768"/>
      <c r="DEN26" s="768"/>
      <c r="DEO26" s="768"/>
      <c r="DEP26" s="768"/>
      <c r="DEQ26" s="768"/>
      <c r="DER26" s="768"/>
      <c r="DES26" s="768"/>
      <c r="DET26" s="768"/>
      <c r="DEU26" s="768"/>
      <c r="DEV26" s="768"/>
      <c r="DEW26" s="768"/>
      <c r="DEX26" s="768"/>
      <c r="DEY26" s="768"/>
      <c r="DEZ26" s="768"/>
      <c r="DFA26" s="768"/>
      <c r="DFB26" s="768"/>
      <c r="DFC26" s="768"/>
      <c r="DFD26" s="768"/>
      <c r="DFE26" s="768"/>
      <c r="DFF26" s="768"/>
      <c r="DFG26" s="768"/>
      <c r="DFH26" s="768"/>
      <c r="DFI26" s="768"/>
      <c r="DFJ26" s="768"/>
      <c r="DFK26" s="768"/>
      <c r="DFL26" s="768"/>
      <c r="DFM26" s="768"/>
      <c r="DFN26" s="768"/>
      <c r="DFO26" s="768"/>
      <c r="DFP26" s="768"/>
      <c r="DFQ26" s="768"/>
      <c r="DFR26" s="768"/>
      <c r="DFS26" s="768"/>
      <c r="DFT26" s="768"/>
      <c r="DFU26" s="768"/>
      <c r="DFV26" s="768"/>
      <c r="DFW26" s="768"/>
      <c r="DFX26" s="768"/>
      <c r="DFY26" s="768"/>
      <c r="DFZ26" s="768"/>
      <c r="DGA26" s="768"/>
      <c r="DGB26" s="768"/>
      <c r="DGC26" s="768"/>
      <c r="DGD26" s="768"/>
      <c r="DGE26" s="768"/>
      <c r="DGF26" s="768"/>
      <c r="DGG26" s="768"/>
      <c r="DGH26" s="768"/>
      <c r="DGI26" s="768"/>
      <c r="DGJ26" s="768"/>
      <c r="DGK26" s="768"/>
      <c r="DGL26" s="768"/>
      <c r="DGM26" s="768"/>
      <c r="DGN26" s="768"/>
      <c r="DGO26" s="768"/>
      <c r="DGP26" s="768"/>
      <c r="DGQ26" s="768"/>
      <c r="DGR26" s="768"/>
      <c r="DGS26" s="768"/>
      <c r="DGT26" s="768"/>
      <c r="DGU26" s="768"/>
      <c r="DGV26" s="768"/>
      <c r="DGW26" s="768"/>
      <c r="DGX26" s="768"/>
      <c r="DGY26" s="768"/>
      <c r="DGZ26" s="768"/>
      <c r="DHA26" s="768"/>
      <c r="DHB26" s="768"/>
      <c r="DHC26" s="768"/>
      <c r="DHD26" s="768"/>
      <c r="DHE26" s="768"/>
      <c r="DHF26" s="768"/>
      <c r="DHG26" s="768"/>
      <c r="DHH26" s="768"/>
      <c r="DHI26" s="768"/>
      <c r="DHJ26" s="768"/>
      <c r="DHK26" s="768"/>
      <c r="DHL26" s="768"/>
      <c r="DHM26" s="768"/>
      <c r="DHN26" s="768"/>
      <c r="DHO26" s="768"/>
      <c r="DHP26" s="768"/>
      <c r="DHQ26" s="768"/>
      <c r="DHR26" s="768"/>
      <c r="DHS26" s="768"/>
      <c r="DHT26" s="768"/>
      <c r="DHU26" s="768"/>
      <c r="DHV26" s="768"/>
      <c r="DHW26" s="768"/>
      <c r="DHX26" s="768"/>
      <c r="DHY26" s="768"/>
      <c r="DHZ26" s="768"/>
      <c r="DIA26" s="768"/>
      <c r="DIB26" s="768"/>
      <c r="DIC26" s="768"/>
      <c r="DID26" s="768"/>
      <c r="DIE26" s="768"/>
      <c r="DIF26" s="768"/>
      <c r="DIG26" s="768"/>
      <c r="DIH26" s="768"/>
      <c r="DII26" s="768"/>
      <c r="DIJ26" s="768"/>
      <c r="DIK26" s="768"/>
      <c r="DIL26" s="768"/>
      <c r="DIM26" s="768"/>
      <c r="DIN26" s="768"/>
      <c r="DIO26" s="768"/>
      <c r="DIP26" s="768"/>
      <c r="DIQ26" s="768"/>
      <c r="DIR26" s="768"/>
      <c r="DIS26" s="768"/>
      <c r="DIT26" s="768"/>
      <c r="DIU26" s="768"/>
      <c r="DIV26" s="768"/>
      <c r="DIW26" s="768"/>
      <c r="DIX26" s="768"/>
      <c r="DIY26" s="768"/>
      <c r="DIZ26" s="768"/>
      <c r="DJA26" s="768"/>
      <c r="DJB26" s="768"/>
      <c r="DJC26" s="768"/>
      <c r="DJD26" s="768"/>
      <c r="DJE26" s="768"/>
      <c r="DJF26" s="768"/>
      <c r="DJG26" s="768"/>
      <c r="DJH26" s="768"/>
      <c r="DJI26" s="768"/>
      <c r="DJJ26" s="768"/>
      <c r="DJK26" s="768"/>
      <c r="DJL26" s="768"/>
      <c r="DJM26" s="768"/>
      <c r="DJN26" s="768"/>
      <c r="DJO26" s="768"/>
      <c r="DJP26" s="768"/>
      <c r="DJQ26" s="768"/>
      <c r="DJR26" s="768"/>
      <c r="DJS26" s="768"/>
      <c r="DJT26" s="768"/>
      <c r="DJU26" s="768"/>
      <c r="DJV26" s="768"/>
      <c r="DJW26" s="768"/>
      <c r="DJX26" s="768"/>
      <c r="DJY26" s="768"/>
      <c r="DJZ26" s="768"/>
      <c r="DKA26" s="768"/>
      <c r="DKB26" s="768"/>
      <c r="DKC26" s="768"/>
      <c r="DKD26" s="768"/>
      <c r="DKE26" s="768"/>
      <c r="DKF26" s="768"/>
      <c r="DKG26" s="768"/>
      <c r="DKH26" s="768"/>
      <c r="DKI26" s="768"/>
      <c r="DKJ26" s="768"/>
      <c r="DKK26" s="768"/>
      <c r="DKL26" s="768"/>
      <c r="DKM26" s="768"/>
      <c r="DKN26" s="768"/>
      <c r="DKO26" s="768"/>
      <c r="DKP26" s="768"/>
      <c r="DKQ26" s="768"/>
      <c r="DKR26" s="768"/>
      <c r="DKS26" s="768"/>
      <c r="DKT26" s="768"/>
      <c r="DKU26" s="768"/>
      <c r="DKV26" s="768"/>
      <c r="DKW26" s="768"/>
      <c r="DKX26" s="768"/>
      <c r="DKY26" s="768"/>
      <c r="DKZ26" s="768"/>
      <c r="DLA26" s="768"/>
      <c r="DLB26" s="768"/>
      <c r="DLC26" s="768"/>
      <c r="DLD26" s="768"/>
      <c r="DLE26" s="768"/>
      <c r="DLF26" s="768"/>
      <c r="DLG26" s="768"/>
      <c r="DLH26" s="768"/>
      <c r="DLI26" s="768"/>
      <c r="DLJ26" s="768"/>
      <c r="DLK26" s="768"/>
      <c r="DLL26" s="768"/>
      <c r="DLM26" s="768"/>
      <c r="DLN26" s="768"/>
      <c r="DLO26" s="768"/>
      <c r="DLP26" s="768"/>
      <c r="DLQ26" s="768"/>
      <c r="DLR26" s="768"/>
      <c r="DLS26" s="768"/>
      <c r="DLT26" s="768"/>
      <c r="DLU26" s="768"/>
      <c r="DLV26" s="768"/>
      <c r="DLW26" s="768"/>
      <c r="DLX26" s="768"/>
      <c r="DLY26" s="768"/>
      <c r="DLZ26" s="768"/>
      <c r="DMA26" s="768"/>
      <c r="DMB26" s="768"/>
      <c r="DMC26" s="768"/>
      <c r="DMD26" s="768"/>
      <c r="DME26" s="768"/>
      <c r="DMF26" s="768"/>
      <c r="DMG26" s="768"/>
      <c r="DMH26" s="768"/>
      <c r="DMI26" s="768"/>
      <c r="DMJ26" s="768"/>
      <c r="DMK26" s="768"/>
      <c r="DML26" s="768"/>
      <c r="DMM26" s="768"/>
      <c r="DMN26" s="768"/>
      <c r="DMO26" s="768"/>
      <c r="DMP26" s="768"/>
      <c r="DMQ26" s="768"/>
      <c r="DMR26" s="768"/>
      <c r="DMS26" s="768"/>
      <c r="DMT26" s="768"/>
      <c r="DMU26" s="768"/>
      <c r="DMV26" s="768"/>
      <c r="DMW26" s="768"/>
      <c r="DMX26" s="768"/>
      <c r="DMY26" s="768"/>
      <c r="DMZ26" s="768"/>
      <c r="DNA26" s="768"/>
      <c r="DNB26" s="768"/>
      <c r="DNC26" s="768"/>
      <c r="DND26" s="768"/>
      <c r="DNE26" s="768"/>
      <c r="DNF26" s="768"/>
      <c r="DNG26" s="768"/>
      <c r="DNH26" s="768"/>
      <c r="DNI26" s="768"/>
      <c r="DNJ26" s="768"/>
      <c r="DNK26" s="768"/>
      <c r="DNL26" s="768"/>
      <c r="DNM26" s="768"/>
      <c r="DNN26" s="768"/>
      <c r="DNO26" s="768"/>
      <c r="DNP26" s="768"/>
      <c r="DNQ26" s="768"/>
      <c r="DNR26" s="768"/>
      <c r="DNS26" s="768"/>
      <c r="DNT26" s="768"/>
      <c r="DNU26" s="768"/>
      <c r="DNV26" s="768"/>
      <c r="DNW26" s="768"/>
      <c r="DNX26" s="768"/>
      <c r="DNY26" s="768"/>
      <c r="DNZ26" s="768"/>
      <c r="DOA26" s="768"/>
      <c r="DOB26" s="768"/>
      <c r="DOC26" s="768"/>
      <c r="DOD26" s="768"/>
      <c r="DOE26" s="768"/>
      <c r="DOF26" s="768"/>
      <c r="DOG26" s="768"/>
      <c r="DOH26" s="768"/>
      <c r="DOI26" s="768"/>
      <c r="DOJ26" s="768"/>
      <c r="DOK26" s="768"/>
      <c r="DOL26" s="768"/>
      <c r="DOM26" s="768"/>
      <c r="DON26" s="768"/>
      <c r="DOO26" s="768"/>
      <c r="DOP26" s="768"/>
      <c r="DOQ26" s="768"/>
      <c r="DOR26" s="768"/>
      <c r="DOS26" s="768"/>
      <c r="DOT26" s="768"/>
      <c r="DOU26" s="768"/>
      <c r="DOV26" s="768"/>
      <c r="DOW26" s="768"/>
      <c r="DOX26" s="768"/>
      <c r="DOY26" s="768"/>
      <c r="DOZ26" s="768"/>
      <c r="DPA26" s="768"/>
      <c r="DPB26" s="768"/>
      <c r="DPC26" s="768"/>
      <c r="DPD26" s="768"/>
      <c r="DPE26" s="768"/>
      <c r="DPF26" s="768"/>
      <c r="DPG26" s="768"/>
      <c r="DPH26" s="768"/>
      <c r="DPI26" s="768"/>
      <c r="DPJ26" s="768"/>
      <c r="DPK26" s="768"/>
      <c r="DPL26" s="768"/>
      <c r="DPM26" s="768"/>
      <c r="DPN26" s="768"/>
      <c r="DPO26" s="768"/>
      <c r="DPP26" s="768"/>
      <c r="DPQ26" s="768"/>
      <c r="DPR26" s="768"/>
      <c r="DPS26" s="768"/>
      <c r="DPT26" s="768"/>
      <c r="DPU26" s="768"/>
      <c r="DPV26" s="768"/>
      <c r="DPW26" s="768"/>
      <c r="DPX26" s="768"/>
      <c r="DPY26" s="768"/>
      <c r="DPZ26" s="768"/>
      <c r="DQA26" s="768"/>
      <c r="DQB26" s="768"/>
      <c r="DQC26" s="768"/>
      <c r="DQD26" s="768"/>
      <c r="DQE26" s="768"/>
      <c r="DQF26" s="768"/>
      <c r="DQG26" s="768"/>
      <c r="DQH26" s="768"/>
      <c r="DQI26" s="768"/>
      <c r="DQJ26" s="768"/>
      <c r="DQK26" s="768"/>
      <c r="DQL26" s="768"/>
      <c r="DQM26" s="768"/>
      <c r="DQN26" s="768"/>
      <c r="DQO26" s="768"/>
      <c r="DQP26" s="768"/>
      <c r="DQQ26" s="768"/>
      <c r="DQR26" s="768"/>
      <c r="DQS26" s="768"/>
      <c r="DQT26" s="768"/>
      <c r="DQU26" s="768"/>
      <c r="DQV26" s="768"/>
      <c r="DQW26" s="768"/>
      <c r="DQX26" s="768"/>
      <c r="DQY26" s="768"/>
      <c r="DQZ26" s="768"/>
      <c r="DRA26" s="768"/>
      <c r="DRB26" s="768"/>
      <c r="DRC26" s="768"/>
      <c r="DRD26" s="768"/>
      <c r="DRE26" s="768"/>
      <c r="DRF26" s="768"/>
      <c r="DRG26" s="768"/>
      <c r="DRH26" s="768"/>
      <c r="DRI26" s="768"/>
      <c r="DRJ26" s="768"/>
      <c r="DRK26" s="768"/>
      <c r="DRL26" s="768"/>
      <c r="DRM26" s="768"/>
      <c r="DRN26" s="768"/>
      <c r="DRO26" s="768"/>
      <c r="DRP26" s="768"/>
      <c r="DRQ26" s="768"/>
      <c r="DRR26" s="768"/>
      <c r="DRS26" s="768"/>
      <c r="DRT26" s="768"/>
      <c r="DRU26" s="768"/>
      <c r="DRV26" s="768"/>
      <c r="DRW26" s="768"/>
      <c r="DRX26" s="768"/>
      <c r="DRY26" s="768"/>
      <c r="DRZ26" s="768"/>
      <c r="DSA26" s="768"/>
      <c r="DSB26" s="768"/>
      <c r="DSC26" s="768"/>
      <c r="DSD26" s="768"/>
      <c r="DSE26" s="768"/>
      <c r="DSF26" s="768"/>
      <c r="DSG26" s="768"/>
      <c r="DSH26" s="768"/>
      <c r="DSI26" s="768"/>
      <c r="DSJ26" s="768"/>
      <c r="DSK26" s="768"/>
      <c r="DSL26" s="768"/>
      <c r="DSM26" s="768"/>
      <c r="DSN26" s="768"/>
      <c r="DSO26" s="768"/>
      <c r="DSP26" s="768"/>
      <c r="DSQ26" s="768"/>
      <c r="DSR26" s="768"/>
      <c r="DSS26" s="768"/>
      <c r="DST26" s="768"/>
      <c r="DSU26" s="768"/>
      <c r="DSV26" s="768"/>
      <c r="DSW26" s="768"/>
      <c r="DSX26" s="768"/>
      <c r="DSY26" s="768"/>
      <c r="DSZ26" s="768"/>
      <c r="DTA26" s="768"/>
      <c r="DTB26" s="768"/>
      <c r="DTC26" s="768"/>
      <c r="DTD26" s="768"/>
      <c r="DTE26" s="768"/>
      <c r="DTF26" s="768"/>
      <c r="DTG26" s="768"/>
      <c r="DTH26" s="768"/>
      <c r="DTI26" s="768"/>
      <c r="DTJ26" s="768"/>
      <c r="DTK26" s="768"/>
      <c r="DTL26" s="768"/>
      <c r="DTM26" s="768"/>
      <c r="DTN26" s="768"/>
      <c r="DTO26" s="768"/>
      <c r="DTP26" s="768"/>
      <c r="DTQ26" s="768"/>
      <c r="DTR26" s="768"/>
      <c r="DTS26" s="768"/>
      <c r="DTT26" s="768"/>
      <c r="DTU26" s="768"/>
      <c r="DTV26" s="768"/>
      <c r="DTW26" s="768"/>
      <c r="DTX26" s="768"/>
      <c r="DTY26" s="768"/>
      <c r="DTZ26" s="768"/>
      <c r="DUA26" s="768"/>
      <c r="DUB26" s="768"/>
      <c r="DUC26" s="768"/>
      <c r="DUD26" s="768"/>
      <c r="DUE26" s="768"/>
      <c r="DUF26" s="768"/>
      <c r="DUG26" s="768"/>
      <c r="DUH26" s="768"/>
      <c r="DUI26" s="768"/>
      <c r="DUJ26" s="768"/>
      <c r="DUK26" s="768"/>
      <c r="DUL26" s="768"/>
      <c r="DUM26" s="768"/>
      <c r="DUN26" s="768"/>
      <c r="DUO26" s="768"/>
      <c r="DUP26" s="768"/>
      <c r="DUQ26" s="768"/>
      <c r="DUR26" s="768"/>
      <c r="DUS26" s="768"/>
      <c r="DUT26" s="768"/>
      <c r="DUU26" s="768"/>
      <c r="DUV26" s="768"/>
      <c r="DUW26" s="768"/>
      <c r="DUX26" s="768"/>
      <c r="DUY26" s="768"/>
      <c r="DUZ26" s="768"/>
      <c r="DVA26" s="768"/>
      <c r="DVB26" s="768"/>
      <c r="DVC26" s="768"/>
      <c r="DVD26" s="768"/>
      <c r="DVE26" s="768"/>
      <c r="DVF26" s="768"/>
      <c r="DVG26" s="768"/>
      <c r="DVH26" s="768"/>
      <c r="DVI26" s="768"/>
      <c r="DVJ26" s="768"/>
      <c r="DVK26" s="768"/>
      <c r="DVL26" s="768"/>
      <c r="DVM26" s="768"/>
      <c r="DVN26" s="768"/>
      <c r="DVO26" s="768"/>
      <c r="DVP26" s="768"/>
      <c r="DVQ26" s="768"/>
      <c r="DVR26" s="768"/>
      <c r="DVS26" s="768"/>
      <c r="DVT26" s="768"/>
      <c r="DVU26" s="768"/>
      <c r="DVV26" s="768"/>
      <c r="DVW26" s="768"/>
      <c r="DVX26" s="768"/>
      <c r="DVY26" s="768"/>
      <c r="DVZ26" s="768"/>
      <c r="DWA26" s="768"/>
      <c r="DWB26" s="768"/>
      <c r="DWC26" s="768"/>
      <c r="DWD26" s="768"/>
      <c r="DWE26" s="768"/>
      <c r="DWF26" s="768"/>
      <c r="DWG26" s="768"/>
      <c r="DWH26" s="768"/>
      <c r="DWI26" s="768"/>
      <c r="DWJ26" s="768"/>
      <c r="DWK26" s="768"/>
      <c r="DWL26" s="768"/>
      <c r="DWM26" s="768"/>
      <c r="DWN26" s="768"/>
      <c r="DWO26" s="768"/>
      <c r="DWP26" s="768"/>
      <c r="DWQ26" s="768"/>
      <c r="DWR26" s="768"/>
      <c r="DWS26" s="768"/>
      <c r="DWT26" s="768"/>
      <c r="DWU26" s="768"/>
      <c r="DWV26" s="768"/>
      <c r="DWW26" s="768"/>
      <c r="DWX26" s="768"/>
      <c r="DWY26" s="768"/>
      <c r="DWZ26" s="768"/>
      <c r="DXA26" s="768"/>
      <c r="DXB26" s="768"/>
      <c r="DXC26" s="768"/>
      <c r="DXD26" s="768"/>
      <c r="DXE26" s="768"/>
      <c r="DXF26" s="768"/>
      <c r="DXG26" s="768"/>
      <c r="DXH26" s="768"/>
      <c r="DXI26" s="768"/>
      <c r="DXJ26" s="768"/>
      <c r="DXK26" s="768"/>
      <c r="DXL26" s="768"/>
      <c r="DXM26" s="768"/>
      <c r="DXN26" s="768"/>
      <c r="DXO26" s="768"/>
      <c r="DXP26" s="768"/>
      <c r="DXQ26" s="768"/>
      <c r="DXR26" s="768"/>
      <c r="DXS26" s="768"/>
      <c r="DXT26" s="768"/>
      <c r="DXU26" s="768"/>
      <c r="DXV26" s="768"/>
      <c r="DXW26" s="768"/>
      <c r="DXX26" s="768"/>
      <c r="DXY26" s="768"/>
      <c r="DXZ26" s="768"/>
      <c r="DYA26" s="768"/>
      <c r="DYB26" s="768"/>
      <c r="DYC26" s="768"/>
      <c r="DYD26" s="768"/>
      <c r="DYE26" s="768"/>
      <c r="DYF26" s="768"/>
      <c r="DYG26" s="768"/>
      <c r="DYH26" s="768"/>
      <c r="DYI26" s="768"/>
      <c r="DYJ26" s="768"/>
      <c r="DYK26" s="768"/>
      <c r="DYL26" s="768"/>
      <c r="DYM26" s="768"/>
      <c r="DYN26" s="768"/>
      <c r="DYO26" s="768"/>
      <c r="DYP26" s="768"/>
      <c r="DYQ26" s="768"/>
      <c r="DYR26" s="768"/>
      <c r="DYS26" s="768"/>
      <c r="DYT26" s="768"/>
      <c r="DYU26" s="768"/>
      <c r="DYV26" s="768"/>
      <c r="DYW26" s="768"/>
      <c r="DYX26" s="768"/>
      <c r="DYY26" s="768"/>
      <c r="DYZ26" s="768"/>
      <c r="DZA26" s="768"/>
      <c r="DZB26" s="768"/>
      <c r="DZC26" s="768"/>
      <c r="DZD26" s="768"/>
      <c r="DZE26" s="768"/>
      <c r="DZF26" s="768"/>
      <c r="DZG26" s="768"/>
      <c r="DZH26" s="768"/>
      <c r="DZI26" s="768"/>
      <c r="DZJ26" s="768"/>
      <c r="DZK26" s="768"/>
      <c r="DZL26" s="768"/>
      <c r="DZM26" s="768"/>
      <c r="DZN26" s="768"/>
      <c r="DZO26" s="768"/>
      <c r="DZP26" s="768"/>
      <c r="DZQ26" s="768"/>
      <c r="DZR26" s="768"/>
      <c r="DZS26" s="768"/>
      <c r="DZT26" s="768"/>
      <c r="DZU26" s="768"/>
      <c r="DZV26" s="768"/>
      <c r="DZW26" s="768"/>
      <c r="DZX26" s="768"/>
      <c r="DZY26" s="768"/>
      <c r="DZZ26" s="768"/>
      <c r="EAA26" s="768"/>
      <c r="EAB26" s="768"/>
      <c r="EAC26" s="768"/>
      <c r="EAD26" s="768"/>
      <c r="EAE26" s="768"/>
      <c r="EAF26" s="768"/>
      <c r="EAG26" s="768"/>
      <c r="EAH26" s="768"/>
      <c r="EAI26" s="768"/>
      <c r="EAJ26" s="768"/>
      <c r="EAK26" s="768"/>
      <c r="EAL26" s="768"/>
      <c r="EAM26" s="768"/>
      <c r="EAN26" s="768"/>
      <c r="EAO26" s="768"/>
      <c r="EAP26" s="768"/>
      <c r="EAQ26" s="768"/>
      <c r="EAR26" s="768"/>
      <c r="EAS26" s="768"/>
      <c r="EAT26" s="768"/>
      <c r="EAU26" s="768"/>
      <c r="EAV26" s="768"/>
      <c r="EAW26" s="768"/>
      <c r="EAX26" s="768"/>
      <c r="EAY26" s="768"/>
      <c r="EAZ26" s="768"/>
      <c r="EBA26" s="768"/>
      <c r="EBB26" s="768"/>
      <c r="EBC26" s="768"/>
      <c r="EBD26" s="768"/>
      <c r="EBE26" s="768"/>
      <c r="EBF26" s="768"/>
      <c r="EBG26" s="768"/>
      <c r="EBH26" s="768"/>
      <c r="EBI26" s="768"/>
      <c r="EBJ26" s="768"/>
      <c r="EBK26" s="768"/>
      <c r="EBL26" s="768"/>
      <c r="EBM26" s="768"/>
      <c r="EBN26" s="768"/>
      <c r="EBO26" s="768"/>
      <c r="EBP26" s="768"/>
      <c r="EBQ26" s="768"/>
      <c r="EBR26" s="768"/>
      <c r="EBS26" s="768"/>
      <c r="EBT26" s="768"/>
      <c r="EBU26" s="768"/>
      <c r="EBV26" s="768"/>
      <c r="EBW26" s="768"/>
      <c r="EBX26" s="768"/>
      <c r="EBY26" s="768"/>
      <c r="EBZ26" s="768"/>
      <c r="ECA26" s="768"/>
      <c r="ECB26" s="768"/>
      <c r="ECC26" s="768"/>
      <c r="ECD26" s="768"/>
      <c r="ECE26" s="768"/>
      <c r="ECF26" s="768"/>
      <c r="ECG26" s="768"/>
      <c r="ECH26" s="768"/>
      <c r="ECI26" s="768"/>
      <c r="ECJ26" s="768"/>
      <c r="ECK26" s="768"/>
      <c r="ECL26" s="768"/>
      <c r="ECM26" s="768"/>
      <c r="ECN26" s="768"/>
      <c r="ECO26" s="768"/>
      <c r="ECP26" s="768"/>
      <c r="ECQ26" s="768"/>
      <c r="ECR26" s="768"/>
      <c r="ECS26" s="768"/>
      <c r="ECT26" s="768"/>
      <c r="ECU26" s="768"/>
      <c r="ECV26" s="768"/>
      <c r="ECW26" s="768"/>
      <c r="ECX26" s="768"/>
      <c r="ECY26" s="768"/>
      <c r="ECZ26" s="768"/>
      <c r="EDA26" s="768"/>
      <c r="EDB26" s="768"/>
      <c r="EDC26" s="768"/>
      <c r="EDD26" s="768"/>
      <c r="EDE26" s="768"/>
      <c r="EDF26" s="768"/>
      <c r="EDG26" s="768"/>
      <c r="EDH26" s="768"/>
      <c r="EDI26" s="768"/>
      <c r="EDJ26" s="768"/>
      <c r="EDK26" s="768"/>
      <c r="EDL26" s="768"/>
      <c r="EDM26" s="768"/>
      <c r="EDN26" s="768"/>
      <c r="EDO26" s="768"/>
      <c r="EDP26" s="768"/>
      <c r="EDQ26" s="768"/>
      <c r="EDR26" s="768"/>
      <c r="EDS26" s="768"/>
      <c r="EDT26" s="768"/>
      <c r="EDU26" s="768"/>
      <c r="EDV26" s="768"/>
      <c r="EDW26" s="768"/>
      <c r="EDX26" s="768"/>
      <c r="EDY26" s="768"/>
      <c r="EDZ26" s="768"/>
      <c r="EEA26" s="768"/>
      <c r="EEB26" s="768"/>
      <c r="EEC26" s="768"/>
      <c r="EED26" s="768"/>
      <c r="EEE26" s="768"/>
      <c r="EEF26" s="768"/>
      <c r="EEG26" s="768"/>
      <c r="EEH26" s="768"/>
      <c r="EEI26" s="768"/>
      <c r="EEJ26" s="768"/>
      <c r="EEK26" s="768"/>
      <c r="EEL26" s="768"/>
      <c r="EEM26" s="768"/>
      <c r="EEN26" s="768"/>
      <c r="EEO26" s="768"/>
      <c r="EEP26" s="768"/>
      <c r="EEQ26" s="768"/>
      <c r="EER26" s="768"/>
      <c r="EES26" s="768"/>
      <c r="EET26" s="768"/>
      <c r="EEU26" s="768"/>
      <c r="EEV26" s="768"/>
      <c r="EEW26" s="768"/>
      <c r="EEX26" s="768"/>
      <c r="EEY26" s="768"/>
      <c r="EEZ26" s="768"/>
      <c r="EFA26" s="768"/>
      <c r="EFB26" s="768"/>
      <c r="EFC26" s="768"/>
      <c r="EFD26" s="768"/>
      <c r="EFE26" s="768"/>
      <c r="EFF26" s="768"/>
      <c r="EFG26" s="768"/>
      <c r="EFH26" s="768"/>
      <c r="EFI26" s="768"/>
      <c r="EFJ26" s="768"/>
      <c r="EFK26" s="768"/>
      <c r="EFL26" s="768"/>
      <c r="EFM26" s="768"/>
      <c r="EFN26" s="768"/>
      <c r="EFO26" s="768"/>
      <c r="EFP26" s="768"/>
      <c r="EFQ26" s="768"/>
      <c r="EFR26" s="768"/>
      <c r="EFS26" s="768"/>
      <c r="EFT26" s="768"/>
      <c r="EFU26" s="768"/>
      <c r="EFV26" s="768"/>
      <c r="EFW26" s="768"/>
      <c r="EFX26" s="768"/>
      <c r="EFY26" s="768"/>
      <c r="EFZ26" s="768"/>
      <c r="EGA26" s="768"/>
      <c r="EGB26" s="768"/>
      <c r="EGC26" s="768"/>
      <c r="EGD26" s="768"/>
      <c r="EGE26" s="768"/>
      <c r="EGF26" s="768"/>
      <c r="EGG26" s="768"/>
      <c r="EGH26" s="768"/>
      <c r="EGI26" s="768"/>
      <c r="EGJ26" s="768"/>
      <c r="EGK26" s="768"/>
      <c r="EGL26" s="768"/>
      <c r="EGM26" s="768"/>
      <c r="EGN26" s="768"/>
      <c r="EGO26" s="768"/>
      <c r="EGP26" s="768"/>
      <c r="EGQ26" s="768"/>
      <c r="EGR26" s="768"/>
      <c r="EGS26" s="768"/>
      <c r="EGT26" s="768"/>
      <c r="EGU26" s="768"/>
      <c r="EGV26" s="768"/>
      <c r="EGW26" s="768"/>
      <c r="EGX26" s="768"/>
      <c r="EGY26" s="768"/>
      <c r="EGZ26" s="768"/>
      <c r="EHA26" s="768"/>
      <c r="EHB26" s="768"/>
      <c r="EHC26" s="768"/>
      <c r="EHD26" s="768"/>
      <c r="EHE26" s="768"/>
      <c r="EHF26" s="768"/>
      <c r="EHG26" s="768"/>
      <c r="EHH26" s="768"/>
      <c r="EHI26" s="768"/>
      <c r="EHJ26" s="768"/>
      <c r="EHK26" s="768"/>
      <c r="EHL26" s="768"/>
      <c r="EHM26" s="768"/>
      <c r="EHN26" s="768"/>
      <c r="EHO26" s="768"/>
      <c r="EHP26" s="768"/>
      <c r="EHQ26" s="768"/>
      <c r="EHR26" s="768"/>
      <c r="EHS26" s="768"/>
      <c r="EHT26" s="768"/>
      <c r="EHU26" s="768"/>
      <c r="EHV26" s="768"/>
      <c r="EHW26" s="768"/>
      <c r="EHX26" s="768"/>
      <c r="EHY26" s="768"/>
      <c r="EHZ26" s="768"/>
      <c r="EIA26" s="768"/>
      <c r="EIB26" s="768"/>
      <c r="EIC26" s="768"/>
      <c r="EID26" s="768"/>
      <c r="EIE26" s="768"/>
      <c r="EIF26" s="768"/>
      <c r="EIG26" s="768"/>
      <c r="EIH26" s="768"/>
      <c r="EII26" s="768"/>
      <c r="EIJ26" s="768"/>
      <c r="EIK26" s="768"/>
      <c r="EIL26" s="768"/>
      <c r="EIM26" s="768"/>
      <c r="EIN26" s="768"/>
      <c r="EIO26" s="768"/>
      <c r="EIP26" s="768"/>
      <c r="EIQ26" s="768"/>
      <c r="EIR26" s="768"/>
      <c r="EIS26" s="768"/>
      <c r="EIT26" s="768"/>
      <c r="EIU26" s="768"/>
      <c r="EIV26" s="768"/>
      <c r="EIW26" s="768"/>
      <c r="EIX26" s="768"/>
      <c r="EIY26" s="768"/>
      <c r="EIZ26" s="768"/>
      <c r="EJA26" s="768"/>
      <c r="EJB26" s="768"/>
      <c r="EJC26" s="768"/>
      <c r="EJD26" s="768"/>
      <c r="EJE26" s="768"/>
      <c r="EJF26" s="768"/>
      <c r="EJG26" s="768"/>
      <c r="EJH26" s="768"/>
      <c r="EJI26" s="768"/>
      <c r="EJJ26" s="768"/>
      <c r="EJK26" s="768"/>
      <c r="EJL26" s="768"/>
      <c r="EJM26" s="768"/>
      <c r="EJN26" s="768"/>
      <c r="EJO26" s="768"/>
      <c r="EJP26" s="768"/>
      <c r="EJQ26" s="768"/>
      <c r="EJR26" s="768"/>
      <c r="EJS26" s="768"/>
      <c r="EJT26" s="768"/>
      <c r="EJU26" s="768"/>
      <c r="EJV26" s="768"/>
      <c r="EJW26" s="768"/>
      <c r="EJX26" s="768"/>
      <c r="EJY26" s="768"/>
      <c r="EJZ26" s="768"/>
      <c r="EKA26" s="768"/>
      <c r="EKB26" s="768"/>
      <c r="EKC26" s="768"/>
      <c r="EKD26" s="768"/>
      <c r="EKE26" s="768"/>
      <c r="EKF26" s="768"/>
      <c r="EKG26" s="768"/>
      <c r="EKH26" s="768"/>
      <c r="EKI26" s="768"/>
      <c r="EKJ26" s="768"/>
      <c r="EKK26" s="768"/>
      <c r="EKL26" s="768"/>
      <c r="EKM26" s="768"/>
      <c r="EKN26" s="768"/>
      <c r="EKO26" s="768"/>
      <c r="EKP26" s="768"/>
      <c r="EKQ26" s="768"/>
      <c r="EKR26" s="768"/>
      <c r="EKS26" s="768"/>
      <c r="EKT26" s="768"/>
      <c r="EKU26" s="768"/>
      <c r="EKV26" s="768"/>
      <c r="EKW26" s="768"/>
      <c r="EKX26" s="768"/>
      <c r="EKY26" s="768"/>
      <c r="EKZ26" s="768"/>
      <c r="ELA26" s="768"/>
      <c r="ELB26" s="768"/>
      <c r="ELC26" s="768"/>
      <c r="ELD26" s="768"/>
      <c r="ELE26" s="768"/>
      <c r="ELF26" s="768"/>
      <c r="ELG26" s="768"/>
      <c r="ELH26" s="768"/>
      <c r="ELI26" s="768"/>
      <c r="ELJ26" s="768"/>
      <c r="ELK26" s="768"/>
      <c r="ELL26" s="768"/>
      <c r="ELM26" s="768"/>
      <c r="ELN26" s="768"/>
      <c r="ELO26" s="768"/>
      <c r="ELP26" s="768"/>
      <c r="ELQ26" s="768"/>
      <c r="ELR26" s="768"/>
      <c r="ELS26" s="768"/>
      <c r="ELT26" s="768"/>
      <c r="ELU26" s="768"/>
      <c r="ELV26" s="768"/>
      <c r="ELW26" s="768"/>
      <c r="ELX26" s="768"/>
      <c r="ELY26" s="768"/>
      <c r="ELZ26" s="768"/>
      <c r="EMA26" s="768"/>
      <c r="EMB26" s="768"/>
      <c r="EMC26" s="768"/>
      <c r="EMD26" s="768"/>
      <c r="EME26" s="768"/>
      <c r="EMF26" s="768"/>
      <c r="EMG26" s="768"/>
      <c r="EMH26" s="768"/>
      <c r="EMI26" s="768"/>
      <c r="EMJ26" s="768"/>
      <c r="EMK26" s="768"/>
      <c r="EML26" s="768"/>
      <c r="EMM26" s="768"/>
      <c r="EMN26" s="768"/>
      <c r="EMO26" s="768"/>
      <c r="EMP26" s="768"/>
      <c r="EMQ26" s="768"/>
      <c r="EMR26" s="768"/>
      <c r="EMS26" s="768"/>
      <c r="EMT26" s="768"/>
      <c r="EMU26" s="768"/>
      <c r="EMV26" s="768"/>
      <c r="EMW26" s="768"/>
      <c r="EMX26" s="768"/>
      <c r="EMY26" s="768"/>
      <c r="EMZ26" s="768"/>
      <c r="ENA26" s="768"/>
      <c r="ENB26" s="768"/>
      <c r="ENC26" s="768"/>
      <c r="END26" s="768"/>
      <c r="ENE26" s="768"/>
      <c r="ENF26" s="768"/>
      <c r="ENG26" s="768"/>
      <c r="ENH26" s="768"/>
      <c r="ENI26" s="768"/>
      <c r="ENJ26" s="768"/>
      <c r="ENK26" s="768"/>
      <c r="ENL26" s="768"/>
      <c r="ENM26" s="768"/>
      <c r="ENN26" s="768"/>
      <c r="ENO26" s="768"/>
      <c r="ENP26" s="768"/>
      <c r="ENQ26" s="768"/>
      <c r="ENR26" s="768"/>
      <c r="ENS26" s="768"/>
      <c r="ENT26" s="768"/>
      <c r="ENU26" s="768"/>
      <c r="ENV26" s="768"/>
      <c r="ENW26" s="768"/>
      <c r="ENX26" s="768"/>
      <c r="ENY26" s="768"/>
      <c r="ENZ26" s="768"/>
      <c r="EOA26" s="768"/>
      <c r="EOB26" s="768"/>
      <c r="EOC26" s="768"/>
      <c r="EOD26" s="768"/>
      <c r="EOE26" s="768"/>
      <c r="EOF26" s="768"/>
      <c r="EOG26" s="768"/>
      <c r="EOH26" s="768"/>
      <c r="EOI26" s="768"/>
      <c r="EOJ26" s="768"/>
      <c r="EOK26" s="768"/>
      <c r="EOL26" s="768"/>
      <c r="EOM26" s="768"/>
      <c r="EON26" s="768"/>
      <c r="EOO26" s="768"/>
      <c r="EOP26" s="768"/>
      <c r="EOQ26" s="768"/>
      <c r="EOR26" s="768"/>
      <c r="EOS26" s="768"/>
      <c r="EOT26" s="768"/>
      <c r="EOU26" s="768"/>
      <c r="EOV26" s="768"/>
      <c r="EOW26" s="768"/>
      <c r="EOX26" s="768"/>
      <c r="EOY26" s="768"/>
      <c r="EOZ26" s="768"/>
      <c r="EPA26" s="768"/>
      <c r="EPB26" s="768"/>
      <c r="EPC26" s="768"/>
      <c r="EPD26" s="768"/>
      <c r="EPE26" s="768"/>
      <c r="EPF26" s="768"/>
      <c r="EPG26" s="768"/>
      <c r="EPH26" s="768"/>
      <c r="EPI26" s="768"/>
      <c r="EPJ26" s="768"/>
      <c r="EPK26" s="768"/>
      <c r="EPL26" s="768"/>
      <c r="EPM26" s="768"/>
      <c r="EPN26" s="768"/>
      <c r="EPO26" s="768"/>
      <c r="EPP26" s="768"/>
      <c r="EPQ26" s="768"/>
      <c r="EPR26" s="768"/>
      <c r="EPS26" s="768"/>
      <c r="EPT26" s="768"/>
      <c r="EPU26" s="768"/>
      <c r="EPV26" s="768"/>
      <c r="EPW26" s="768"/>
      <c r="EPX26" s="768"/>
      <c r="EPY26" s="768"/>
      <c r="EPZ26" s="768"/>
      <c r="EQA26" s="768"/>
      <c r="EQB26" s="768"/>
      <c r="EQC26" s="768"/>
      <c r="EQD26" s="768"/>
      <c r="EQE26" s="768"/>
      <c r="EQF26" s="768"/>
      <c r="EQG26" s="768"/>
      <c r="EQH26" s="768"/>
      <c r="EQI26" s="768"/>
      <c r="EQJ26" s="768"/>
      <c r="EQK26" s="768"/>
      <c r="EQL26" s="768"/>
      <c r="EQM26" s="768"/>
      <c r="EQN26" s="768"/>
      <c r="EQO26" s="768"/>
      <c r="EQP26" s="768"/>
      <c r="EQQ26" s="768"/>
      <c r="EQR26" s="768"/>
      <c r="EQS26" s="768"/>
      <c r="EQT26" s="768"/>
      <c r="EQU26" s="768"/>
      <c r="EQV26" s="768"/>
      <c r="EQW26" s="768"/>
      <c r="EQX26" s="768"/>
      <c r="EQY26" s="768"/>
      <c r="EQZ26" s="768"/>
      <c r="ERA26" s="768"/>
      <c r="ERB26" s="768"/>
      <c r="ERC26" s="768"/>
      <c r="ERD26" s="768"/>
      <c r="ERE26" s="768"/>
      <c r="ERF26" s="768"/>
      <c r="ERG26" s="768"/>
      <c r="ERH26" s="768"/>
      <c r="ERI26" s="768"/>
      <c r="ERJ26" s="768"/>
      <c r="ERK26" s="768"/>
      <c r="ERL26" s="768"/>
      <c r="ERM26" s="768"/>
      <c r="ERN26" s="768"/>
      <c r="ERO26" s="768"/>
      <c r="ERP26" s="768"/>
      <c r="ERQ26" s="768"/>
      <c r="ERR26" s="768"/>
      <c r="ERS26" s="768"/>
      <c r="ERT26" s="768"/>
      <c r="ERU26" s="768"/>
      <c r="ERV26" s="768"/>
      <c r="ERW26" s="768"/>
      <c r="ERX26" s="768"/>
      <c r="ERY26" s="768"/>
      <c r="ERZ26" s="768"/>
      <c r="ESA26" s="768"/>
      <c r="ESB26" s="768"/>
      <c r="ESC26" s="768"/>
      <c r="ESD26" s="768"/>
      <c r="ESE26" s="768"/>
      <c r="ESF26" s="768"/>
      <c r="ESG26" s="768"/>
      <c r="ESH26" s="768"/>
      <c r="ESI26" s="768"/>
      <c r="ESJ26" s="768"/>
      <c r="ESK26" s="768"/>
      <c r="ESL26" s="768"/>
      <c r="ESM26" s="768"/>
      <c r="ESN26" s="768"/>
      <c r="ESO26" s="768"/>
      <c r="ESP26" s="768"/>
      <c r="ESQ26" s="768"/>
      <c r="ESR26" s="768"/>
      <c r="ESS26" s="768"/>
      <c r="EST26" s="768"/>
      <c r="ESU26" s="768"/>
      <c r="ESV26" s="768"/>
      <c r="ESW26" s="768"/>
      <c r="ESX26" s="768"/>
      <c r="ESY26" s="768"/>
      <c r="ESZ26" s="768"/>
      <c r="ETA26" s="768"/>
      <c r="ETB26" s="768"/>
      <c r="ETC26" s="768"/>
      <c r="ETD26" s="768"/>
      <c r="ETE26" s="768"/>
      <c r="ETF26" s="768"/>
      <c r="ETG26" s="768"/>
      <c r="ETH26" s="768"/>
      <c r="ETI26" s="768"/>
      <c r="ETJ26" s="768"/>
      <c r="ETK26" s="768"/>
      <c r="ETL26" s="768"/>
      <c r="ETM26" s="768"/>
      <c r="ETN26" s="768"/>
      <c r="ETO26" s="768"/>
      <c r="ETP26" s="768"/>
      <c r="ETQ26" s="768"/>
      <c r="ETR26" s="768"/>
      <c r="ETS26" s="768"/>
      <c r="ETT26" s="768"/>
      <c r="ETU26" s="768"/>
      <c r="ETV26" s="768"/>
      <c r="ETW26" s="768"/>
      <c r="ETX26" s="768"/>
      <c r="ETY26" s="768"/>
      <c r="ETZ26" s="768"/>
      <c r="EUA26" s="768"/>
      <c r="EUB26" s="768"/>
      <c r="EUC26" s="768"/>
      <c r="EUD26" s="768"/>
      <c r="EUE26" s="768"/>
      <c r="EUF26" s="768"/>
      <c r="EUG26" s="768"/>
      <c r="EUH26" s="768"/>
      <c r="EUI26" s="768"/>
      <c r="EUJ26" s="768"/>
      <c r="EUK26" s="768"/>
      <c r="EUL26" s="768"/>
      <c r="EUM26" s="768"/>
      <c r="EUN26" s="768"/>
      <c r="EUO26" s="768"/>
      <c r="EUP26" s="768"/>
      <c r="EUQ26" s="768"/>
      <c r="EUR26" s="768"/>
      <c r="EUS26" s="768"/>
      <c r="EUT26" s="768"/>
      <c r="EUU26" s="768"/>
      <c r="EUV26" s="768"/>
      <c r="EUW26" s="768"/>
      <c r="EUX26" s="768"/>
      <c r="EUY26" s="768"/>
      <c r="EUZ26" s="768"/>
      <c r="EVA26" s="768"/>
      <c r="EVB26" s="768"/>
      <c r="EVC26" s="768"/>
      <c r="EVD26" s="768"/>
      <c r="EVE26" s="768"/>
      <c r="EVF26" s="768"/>
      <c r="EVG26" s="768"/>
      <c r="EVH26" s="768"/>
      <c r="EVI26" s="768"/>
      <c r="EVJ26" s="768"/>
      <c r="EVK26" s="768"/>
      <c r="EVL26" s="768"/>
      <c r="EVM26" s="768"/>
      <c r="EVN26" s="768"/>
      <c r="EVO26" s="768"/>
      <c r="EVP26" s="768"/>
      <c r="EVQ26" s="768"/>
      <c r="EVR26" s="768"/>
      <c r="EVS26" s="768"/>
      <c r="EVT26" s="768"/>
      <c r="EVU26" s="768"/>
      <c r="EVV26" s="768"/>
      <c r="EVW26" s="768"/>
      <c r="EVX26" s="768"/>
      <c r="EVY26" s="768"/>
      <c r="EVZ26" s="768"/>
      <c r="EWA26" s="768"/>
      <c r="EWB26" s="768"/>
      <c r="EWC26" s="768"/>
      <c r="EWD26" s="768"/>
      <c r="EWE26" s="768"/>
      <c r="EWF26" s="768"/>
      <c r="EWG26" s="768"/>
      <c r="EWH26" s="768"/>
      <c r="EWI26" s="768"/>
      <c r="EWJ26" s="768"/>
      <c r="EWK26" s="768"/>
      <c r="EWL26" s="768"/>
      <c r="EWM26" s="768"/>
      <c r="EWN26" s="768"/>
      <c r="EWO26" s="768"/>
      <c r="EWP26" s="768"/>
      <c r="EWQ26" s="768"/>
      <c r="EWR26" s="768"/>
      <c r="EWS26" s="768"/>
      <c r="EWT26" s="768"/>
      <c r="EWU26" s="768"/>
      <c r="EWV26" s="768"/>
      <c r="EWW26" s="768"/>
      <c r="EWX26" s="768"/>
      <c r="EWY26" s="768"/>
      <c r="EWZ26" s="768"/>
      <c r="EXA26" s="768"/>
      <c r="EXB26" s="768"/>
      <c r="EXC26" s="768"/>
      <c r="EXD26" s="768"/>
      <c r="EXE26" s="768"/>
      <c r="EXF26" s="768"/>
      <c r="EXG26" s="768"/>
      <c r="EXH26" s="768"/>
      <c r="EXI26" s="768"/>
      <c r="EXJ26" s="768"/>
      <c r="EXK26" s="768"/>
      <c r="EXL26" s="768"/>
      <c r="EXM26" s="768"/>
      <c r="EXN26" s="768"/>
      <c r="EXO26" s="768"/>
      <c r="EXP26" s="768"/>
      <c r="EXQ26" s="768"/>
      <c r="EXR26" s="768"/>
      <c r="EXS26" s="768"/>
      <c r="EXT26" s="768"/>
      <c r="EXU26" s="768"/>
      <c r="EXV26" s="768"/>
      <c r="EXW26" s="768"/>
      <c r="EXX26" s="768"/>
      <c r="EXY26" s="768"/>
      <c r="EXZ26" s="768"/>
      <c r="EYA26" s="768"/>
      <c r="EYB26" s="768"/>
      <c r="EYC26" s="768"/>
      <c r="EYD26" s="768"/>
      <c r="EYE26" s="768"/>
      <c r="EYF26" s="768"/>
      <c r="EYG26" s="768"/>
      <c r="EYH26" s="768"/>
      <c r="EYI26" s="768"/>
      <c r="EYJ26" s="768"/>
      <c r="EYK26" s="768"/>
      <c r="EYL26" s="768"/>
      <c r="EYM26" s="768"/>
      <c r="EYN26" s="768"/>
      <c r="EYO26" s="768"/>
      <c r="EYP26" s="768"/>
      <c r="EYQ26" s="768"/>
      <c r="EYR26" s="768"/>
      <c r="EYS26" s="768"/>
      <c r="EYT26" s="768"/>
      <c r="EYU26" s="768"/>
      <c r="EYV26" s="768"/>
      <c r="EYW26" s="768"/>
      <c r="EYX26" s="768"/>
      <c r="EYY26" s="768"/>
      <c r="EYZ26" s="768"/>
      <c r="EZA26" s="768"/>
      <c r="EZB26" s="768"/>
      <c r="EZC26" s="768"/>
      <c r="EZD26" s="768"/>
      <c r="EZE26" s="768"/>
      <c r="EZF26" s="768"/>
      <c r="EZG26" s="768"/>
      <c r="EZH26" s="768"/>
      <c r="EZI26" s="768"/>
      <c r="EZJ26" s="768"/>
      <c r="EZK26" s="768"/>
      <c r="EZL26" s="768"/>
      <c r="EZM26" s="768"/>
      <c r="EZN26" s="768"/>
      <c r="EZO26" s="768"/>
      <c r="EZP26" s="768"/>
      <c r="EZQ26" s="768"/>
      <c r="EZR26" s="768"/>
      <c r="EZS26" s="768"/>
      <c r="EZT26" s="768"/>
      <c r="EZU26" s="768"/>
      <c r="EZV26" s="768"/>
      <c r="EZW26" s="768"/>
      <c r="EZX26" s="768"/>
      <c r="EZY26" s="768"/>
      <c r="EZZ26" s="768"/>
      <c r="FAA26" s="768"/>
      <c r="FAB26" s="768"/>
      <c r="FAC26" s="768"/>
      <c r="FAD26" s="768"/>
      <c r="FAE26" s="768"/>
      <c r="FAF26" s="768"/>
      <c r="FAG26" s="768"/>
      <c r="FAH26" s="768"/>
      <c r="FAI26" s="768"/>
      <c r="FAJ26" s="768"/>
      <c r="FAK26" s="768"/>
      <c r="FAL26" s="768"/>
      <c r="FAM26" s="768"/>
      <c r="FAN26" s="768"/>
      <c r="FAO26" s="768"/>
      <c r="FAP26" s="768"/>
      <c r="FAQ26" s="768"/>
      <c r="FAR26" s="768"/>
      <c r="FAS26" s="768"/>
      <c r="FAT26" s="768"/>
      <c r="FAU26" s="768"/>
      <c r="FAV26" s="768"/>
      <c r="FAW26" s="768"/>
      <c r="FAX26" s="768"/>
      <c r="FAY26" s="768"/>
      <c r="FAZ26" s="768"/>
      <c r="FBA26" s="768"/>
      <c r="FBB26" s="768"/>
      <c r="FBC26" s="768"/>
      <c r="FBD26" s="768"/>
      <c r="FBE26" s="768"/>
      <c r="FBF26" s="768"/>
      <c r="FBG26" s="768"/>
      <c r="FBH26" s="768"/>
      <c r="FBI26" s="768"/>
      <c r="FBJ26" s="768"/>
      <c r="FBK26" s="768"/>
      <c r="FBL26" s="768"/>
      <c r="FBM26" s="768"/>
      <c r="FBN26" s="768"/>
      <c r="FBO26" s="768"/>
      <c r="FBP26" s="768"/>
      <c r="FBQ26" s="768"/>
      <c r="FBR26" s="768"/>
      <c r="FBS26" s="768"/>
      <c r="FBT26" s="768"/>
      <c r="FBU26" s="768"/>
      <c r="FBV26" s="768"/>
      <c r="FBW26" s="768"/>
      <c r="FBX26" s="768"/>
      <c r="FBY26" s="768"/>
      <c r="FBZ26" s="768"/>
      <c r="FCA26" s="768"/>
      <c r="FCB26" s="768"/>
      <c r="FCC26" s="768"/>
      <c r="FCD26" s="768"/>
      <c r="FCE26" s="768"/>
      <c r="FCF26" s="768"/>
      <c r="FCG26" s="768"/>
      <c r="FCH26" s="768"/>
      <c r="FCI26" s="768"/>
      <c r="FCJ26" s="768"/>
      <c r="FCK26" s="768"/>
      <c r="FCL26" s="768"/>
      <c r="FCM26" s="768"/>
      <c r="FCN26" s="768"/>
      <c r="FCO26" s="768"/>
      <c r="FCP26" s="768"/>
      <c r="FCQ26" s="768"/>
      <c r="FCR26" s="768"/>
      <c r="FCS26" s="768"/>
      <c r="FCT26" s="768"/>
      <c r="FCU26" s="768"/>
      <c r="FCV26" s="768"/>
      <c r="FCW26" s="768"/>
      <c r="FCX26" s="768"/>
      <c r="FCY26" s="768"/>
      <c r="FCZ26" s="768"/>
      <c r="FDA26" s="768"/>
      <c r="FDB26" s="768"/>
      <c r="FDC26" s="768"/>
      <c r="FDD26" s="768"/>
      <c r="FDE26" s="768"/>
      <c r="FDF26" s="768"/>
      <c r="FDG26" s="768"/>
      <c r="FDH26" s="768"/>
      <c r="FDI26" s="768"/>
      <c r="FDJ26" s="768"/>
      <c r="FDK26" s="768"/>
      <c r="FDL26" s="768"/>
      <c r="FDM26" s="768"/>
      <c r="FDN26" s="768"/>
      <c r="FDO26" s="768"/>
      <c r="FDP26" s="768"/>
      <c r="FDQ26" s="768"/>
      <c r="FDR26" s="768"/>
      <c r="FDS26" s="768"/>
      <c r="FDT26" s="768"/>
      <c r="FDU26" s="768"/>
      <c r="FDV26" s="768"/>
      <c r="FDW26" s="768"/>
      <c r="FDX26" s="768"/>
      <c r="FDY26" s="768"/>
      <c r="FDZ26" s="768"/>
      <c r="FEA26" s="768"/>
      <c r="FEB26" s="768"/>
      <c r="FEC26" s="768"/>
      <c r="FED26" s="768"/>
      <c r="FEE26" s="768"/>
      <c r="FEF26" s="768"/>
      <c r="FEG26" s="768"/>
      <c r="FEH26" s="768"/>
      <c r="FEI26" s="768"/>
      <c r="FEJ26" s="768"/>
      <c r="FEK26" s="768"/>
      <c r="FEL26" s="768"/>
      <c r="FEM26" s="768"/>
      <c r="FEN26" s="768"/>
      <c r="FEO26" s="768"/>
      <c r="FEP26" s="768"/>
      <c r="FEQ26" s="768"/>
      <c r="FER26" s="768"/>
      <c r="FES26" s="768"/>
      <c r="FET26" s="768"/>
      <c r="FEU26" s="768"/>
      <c r="FEV26" s="768"/>
      <c r="FEW26" s="768"/>
      <c r="FEX26" s="768"/>
      <c r="FEY26" s="768"/>
      <c r="FEZ26" s="768"/>
      <c r="FFA26" s="768"/>
      <c r="FFB26" s="768"/>
      <c r="FFC26" s="768"/>
      <c r="FFD26" s="768"/>
      <c r="FFE26" s="768"/>
      <c r="FFF26" s="768"/>
      <c r="FFG26" s="768"/>
      <c r="FFH26" s="768"/>
      <c r="FFI26" s="768"/>
      <c r="FFJ26" s="768"/>
      <c r="FFK26" s="768"/>
      <c r="FFL26" s="768"/>
      <c r="FFM26" s="768"/>
      <c r="FFN26" s="768"/>
      <c r="FFO26" s="768"/>
      <c r="FFP26" s="768"/>
      <c r="FFQ26" s="768"/>
      <c r="FFR26" s="768"/>
      <c r="FFS26" s="768"/>
      <c r="FFT26" s="768"/>
      <c r="FFU26" s="768"/>
      <c r="FFV26" s="768"/>
      <c r="FFW26" s="768"/>
      <c r="FFX26" s="768"/>
      <c r="FFY26" s="768"/>
      <c r="FFZ26" s="768"/>
      <c r="FGA26" s="768"/>
      <c r="FGB26" s="768"/>
      <c r="FGC26" s="768"/>
      <c r="FGD26" s="768"/>
      <c r="FGE26" s="768"/>
      <c r="FGF26" s="768"/>
      <c r="FGG26" s="768"/>
      <c r="FGH26" s="768"/>
      <c r="FGI26" s="768"/>
      <c r="FGJ26" s="768"/>
      <c r="FGK26" s="768"/>
      <c r="FGL26" s="768"/>
      <c r="FGM26" s="768"/>
      <c r="FGN26" s="768"/>
      <c r="FGO26" s="768"/>
      <c r="FGP26" s="768"/>
      <c r="FGQ26" s="768"/>
      <c r="FGR26" s="768"/>
      <c r="FGS26" s="768"/>
      <c r="FGT26" s="768"/>
      <c r="FGU26" s="768"/>
      <c r="FGV26" s="768"/>
      <c r="FGW26" s="768"/>
      <c r="FGX26" s="768"/>
      <c r="FGY26" s="768"/>
      <c r="FGZ26" s="768"/>
      <c r="FHA26" s="768"/>
      <c r="FHB26" s="768"/>
      <c r="FHC26" s="768"/>
      <c r="FHD26" s="768"/>
      <c r="FHE26" s="768"/>
      <c r="FHF26" s="768"/>
      <c r="FHG26" s="768"/>
      <c r="FHH26" s="768"/>
      <c r="FHI26" s="768"/>
      <c r="FHJ26" s="768"/>
      <c r="FHK26" s="768"/>
      <c r="FHL26" s="768"/>
      <c r="FHM26" s="768"/>
      <c r="FHN26" s="768"/>
      <c r="FHO26" s="768"/>
      <c r="FHP26" s="768"/>
      <c r="FHQ26" s="768"/>
      <c r="FHR26" s="768"/>
      <c r="FHS26" s="768"/>
      <c r="FHT26" s="768"/>
      <c r="FHU26" s="768"/>
      <c r="FHV26" s="768"/>
      <c r="FHW26" s="768"/>
      <c r="FHX26" s="768"/>
      <c r="FHY26" s="768"/>
      <c r="FHZ26" s="768"/>
      <c r="FIA26" s="768"/>
      <c r="FIB26" s="768"/>
      <c r="FIC26" s="768"/>
      <c r="FID26" s="768"/>
      <c r="FIE26" s="768"/>
      <c r="FIF26" s="768"/>
      <c r="FIG26" s="768"/>
      <c r="FIH26" s="768"/>
      <c r="FII26" s="768"/>
      <c r="FIJ26" s="768"/>
      <c r="FIK26" s="768"/>
      <c r="FIL26" s="768"/>
      <c r="FIM26" s="768"/>
      <c r="FIN26" s="768"/>
      <c r="FIO26" s="768"/>
      <c r="FIP26" s="768"/>
      <c r="FIQ26" s="768"/>
      <c r="FIR26" s="768"/>
      <c r="FIS26" s="768"/>
      <c r="FIT26" s="768"/>
      <c r="FIU26" s="768"/>
      <c r="FIV26" s="768"/>
      <c r="FIW26" s="768"/>
      <c r="FIX26" s="768"/>
      <c r="FIY26" s="768"/>
      <c r="FIZ26" s="768"/>
      <c r="FJA26" s="768"/>
      <c r="FJB26" s="768"/>
      <c r="FJC26" s="768"/>
      <c r="FJD26" s="768"/>
      <c r="FJE26" s="768"/>
      <c r="FJF26" s="768"/>
      <c r="FJG26" s="768"/>
      <c r="FJH26" s="768"/>
      <c r="FJI26" s="768"/>
      <c r="FJJ26" s="768"/>
      <c r="FJK26" s="768"/>
      <c r="FJL26" s="768"/>
      <c r="FJM26" s="768"/>
      <c r="FJN26" s="768"/>
      <c r="FJO26" s="768"/>
      <c r="FJP26" s="768"/>
      <c r="FJQ26" s="768"/>
      <c r="FJR26" s="768"/>
      <c r="FJS26" s="768"/>
      <c r="FJT26" s="768"/>
      <c r="FJU26" s="768"/>
      <c r="FJV26" s="768"/>
      <c r="FJW26" s="768"/>
      <c r="FJX26" s="768"/>
      <c r="FJY26" s="768"/>
      <c r="FJZ26" s="768"/>
      <c r="FKA26" s="768"/>
      <c r="FKB26" s="768"/>
      <c r="FKC26" s="768"/>
      <c r="FKD26" s="768"/>
      <c r="FKE26" s="768"/>
      <c r="FKF26" s="768"/>
      <c r="FKG26" s="768"/>
      <c r="FKH26" s="768"/>
      <c r="FKI26" s="768"/>
      <c r="FKJ26" s="768"/>
      <c r="FKK26" s="768"/>
      <c r="FKL26" s="768"/>
      <c r="FKM26" s="768"/>
      <c r="FKN26" s="768"/>
      <c r="FKO26" s="768"/>
      <c r="FKP26" s="768"/>
      <c r="FKQ26" s="768"/>
      <c r="FKR26" s="768"/>
      <c r="FKS26" s="768"/>
      <c r="FKT26" s="768"/>
      <c r="FKU26" s="768"/>
      <c r="FKV26" s="768"/>
      <c r="FKW26" s="768"/>
      <c r="FKX26" s="768"/>
      <c r="FKY26" s="768"/>
      <c r="FKZ26" s="768"/>
      <c r="FLA26" s="768"/>
      <c r="FLB26" s="768"/>
      <c r="FLC26" s="768"/>
      <c r="FLD26" s="768"/>
      <c r="FLE26" s="768"/>
      <c r="FLF26" s="768"/>
      <c r="FLG26" s="768"/>
      <c r="FLH26" s="768"/>
      <c r="FLI26" s="768"/>
      <c r="FLJ26" s="768"/>
      <c r="FLK26" s="768"/>
      <c r="FLL26" s="768"/>
      <c r="FLM26" s="768"/>
      <c r="FLN26" s="768"/>
      <c r="FLO26" s="768"/>
      <c r="FLP26" s="768"/>
      <c r="FLQ26" s="768"/>
      <c r="FLR26" s="768"/>
      <c r="FLS26" s="768"/>
      <c r="FLT26" s="768"/>
      <c r="FLU26" s="768"/>
      <c r="FLV26" s="768"/>
      <c r="FLW26" s="768"/>
      <c r="FLX26" s="768"/>
      <c r="FLY26" s="768"/>
      <c r="FLZ26" s="768"/>
      <c r="FMA26" s="768"/>
      <c r="FMB26" s="768"/>
      <c r="FMC26" s="768"/>
      <c r="FMD26" s="768"/>
      <c r="FME26" s="768"/>
      <c r="FMF26" s="768"/>
      <c r="FMG26" s="768"/>
      <c r="FMH26" s="768"/>
      <c r="FMI26" s="768"/>
      <c r="FMJ26" s="768"/>
      <c r="FMK26" s="768"/>
      <c r="FML26" s="768"/>
      <c r="FMM26" s="768"/>
      <c r="FMN26" s="768"/>
      <c r="FMO26" s="768"/>
      <c r="FMP26" s="768"/>
      <c r="FMQ26" s="768"/>
      <c r="FMR26" s="768"/>
      <c r="FMS26" s="768"/>
      <c r="FMT26" s="768"/>
      <c r="FMU26" s="768"/>
      <c r="FMV26" s="768"/>
      <c r="FMW26" s="768"/>
      <c r="FMX26" s="768"/>
      <c r="FMY26" s="768"/>
      <c r="FMZ26" s="768"/>
      <c r="FNA26" s="768"/>
      <c r="FNB26" s="768"/>
      <c r="FNC26" s="768"/>
      <c r="FND26" s="768"/>
      <c r="FNE26" s="768"/>
      <c r="FNF26" s="768"/>
      <c r="FNG26" s="768"/>
      <c r="FNH26" s="768"/>
      <c r="FNI26" s="768"/>
      <c r="FNJ26" s="768"/>
      <c r="FNK26" s="768"/>
      <c r="FNL26" s="768"/>
      <c r="FNM26" s="768"/>
      <c r="FNN26" s="768"/>
      <c r="FNO26" s="768"/>
      <c r="FNP26" s="768"/>
      <c r="FNQ26" s="768"/>
      <c r="FNR26" s="768"/>
      <c r="FNS26" s="768"/>
      <c r="FNT26" s="768"/>
      <c r="FNU26" s="768"/>
      <c r="FNV26" s="768"/>
      <c r="FNW26" s="768"/>
      <c r="FNX26" s="768"/>
      <c r="FNY26" s="768"/>
      <c r="FNZ26" s="768"/>
      <c r="FOA26" s="768"/>
      <c r="FOB26" s="768"/>
      <c r="FOC26" s="768"/>
      <c r="FOD26" s="768"/>
      <c r="FOE26" s="768"/>
      <c r="FOF26" s="768"/>
      <c r="FOG26" s="768"/>
      <c r="FOH26" s="768"/>
      <c r="FOI26" s="768"/>
      <c r="FOJ26" s="768"/>
      <c r="FOK26" s="768"/>
      <c r="FOL26" s="768"/>
      <c r="FOM26" s="768"/>
      <c r="FON26" s="768"/>
      <c r="FOO26" s="768"/>
      <c r="FOP26" s="768"/>
      <c r="FOQ26" s="768"/>
      <c r="FOR26" s="768"/>
      <c r="FOS26" s="768"/>
      <c r="FOT26" s="768"/>
      <c r="FOU26" s="768"/>
      <c r="FOV26" s="768"/>
      <c r="FOW26" s="768"/>
      <c r="FOX26" s="768"/>
      <c r="FOY26" s="768"/>
      <c r="FOZ26" s="768"/>
      <c r="FPA26" s="768"/>
      <c r="FPB26" s="768"/>
      <c r="FPC26" s="768"/>
      <c r="FPD26" s="768"/>
      <c r="FPE26" s="768"/>
      <c r="FPF26" s="768"/>
      <c r="FPG26" s="768"/>
      <c r="FPH26" s="768"/>
      <c r="FPI26" s="768"/>
      <c r="FPJ26" s="768"/>
      <c r="FPK26" s="768"/>
      <c r="FPL26" s="768"/>
      <c r="FPM26" s="768"/>
      <c r="FPN26" s="768"/>
      <c r="FPO26" s="768"/>
      <c r="FPP26" s="768"/>
      <c r="FPQ26" s="768"/>
      <c r="FPR26" s="768"/>
      <c r="FPS26" s="768"/>
      <c r="FPT26" s="768"/>
      <c r="FPU26" s="768"/>
      <c r="FPV26" s="768"/>
      <c r="FPW26" s="768"/>
      <c r="FPX26" s="768"/>
      <c r="FPY26" s="768"/>
      <c r="FPZ26" s="768"/>
      <c r="FQA26" s="768"/>
      <c r="FQB26" s="768"/>
      <c r="FQC26" s="768"/>
      <c r="FQD26" s="768"/>
      <c r="FQE26" s="768"/>
      <c r="FQF26" s="768"/>
      <c r="FQG26" s="768"/>
      <c r="FQH26" s="768"/>
      <c r="FQI26" s="768"/>
      <c r="FQJ26" s="768"/>
      <c r="FQK26" s="768"/>
      <c r="FQL26" s="768"/>
      <c r="FQM26" s="768"/>
      <c r="FQN26" s="768"/>
      <c r="FQO26" s="768"/>
      <c r="FQP26" s="768"/>
      <c r="FQQ26" s="768"/>
      <c r="FQR26" s="768"/>
      <c r="FQS26" s="768"/>
      <c r="FQT26" s="768"/>
      <c r="FQU26" s="768"/>
      <c r="FQV26" s="768"/>
      <c r="FQW26" s="768"/>
      <c r="FQX26" s="768"/>
      <c r="FQY26" s="768"/>
      <c r="FQZ26" s="768"/>
      <c r="FRA26" s="768"/>
      <c r="FRB26" s="768"/>
      <c r="FRC26" s="768"/>
      <c r="FRD26" s="768"/>
      <c r="FRE26" s="768"/>
      <c r="FRF26" s="768"/>
      <c r="FRG26" s="768"/>
      <c r="FRH26" s="768"/>
      <c r="FRI26" s="768"/>
      <c r="FRJ26" s="768"/>
      <c r="FRK26" s="768"/>
      <c r="FRL26" s="768"/>
      <c r="FRM26" s="768"/>
      <c r="FRN26" s="768"/>
      <c r="FRO26" s="768"/>
      <c r="FRP26" s="768"/>
      <c r="FRQ26" s="768"/>
      <c r="FRR26" s="768"/>
      <c r="FRS26" s="768"/>
      <c r="FRT26" s="768"/>
      <c r="FRU26" s="768"/>
      <c r="FRV26" s="768"/>
      <c r="FRW26" s="768"/>
      <c r="FRX26" s="768"/>
      <c r="FRY26" s="768"/>
      <c r="FRZ26" s="768"/>
      <c r="FSA26" s="768"/>
      <c r="FSB26" s="768"/>
      <c r="FSC26" s="768"/>
      <c r="FSD26" s="768"/>
      <c r="FSE26" s="768"/>
      <c r="FSF26" s="768"/>
      <c r="FSG26" s="768"/>
      <c r="FSH26" s="768"/>
      <c r="FSI26" s="768"/>
      <c r="FSJ26" s="768"/>
      <c r="FSK26" s="768"/>
      <c r="FSL26" s="768"/>
      <c r="FSM26" s="768"/>
      <c r="FSN26" s="768"/>
      <c r="FSO26" s="768"/>
      <c r="FSP26" s="768"/>
      <c r="FSQ26" s="768"/>
      <c r="FSR26" s="768"/>
      <c r="FSS26" s="768"/>
      <c r="FST26" s="768"/>
      <c r="FSU26" s="768"/>
      <c r="FSV26" s="768"/>
      <c r="FSW26" s="768"/>
      <c r="FSX26" s="768"/>
      <c r="FSY26" s="768"/>
      <c r="FSZ26" s="768"/>
      <c r="FTA26" s="768"/>
      <c r="FTB26" s="768"/>
      <c r="FTC26" s="768"/>
      <c r="FTD26" s="768"/>
      <c r="FTE26" s="768"/>
      <c r="FTF26" s="768"/>
      <c r="FTG26" s="768"/>
      <c r="FTH26" s="768"/>
      <c r="FTI26" s="768"/>
      <c r="FTJ26" s="768"/>
      <c r="FTK26" s="768"/>
      <c r="FTL26" s="768"/>
      <c r="FTM26" s="768"/>
      <c r="FTN26" s="768"/>
      <c r="FTO26" s="768"/>
      <c r="FTP26" s="768"/>
      <c r="FTQ26" s="768"/>
      <c r="FTR26" s="768"/>
      <c r="FTS26" s="768"/>
      <c r="FTT26" s="768"/>
      <c r="FTU26" s="768"/>
      <c r="FTV26" s="768"/>
      <c r="FTW26" s="768"/>
      <c r="FTX26" s="768"/>
      <c r="FTY26" s="768"/>
      <c r="FTZ26" s="768"/>
      <c r="FUA26" s="768"/>
      <c r="FUB26" s="768"/>
      <c r="FUC26" s="768"/>
      <c r="FUD26" s="768"/>
      <c r="FUE26" s="768"/>
      <c r="FUF26" s="768"/>
      <c r="FUG26" s="768"/>
      <c r="FUH26" s="768"/>
      <c r="FUI26" s="768"/>
      <c r="FUJ26" s="768"/>
      <c r="FUK26" s="768"/>
      <c r="FUL26" s="768"/>
      <c r="FUM26" s="768"/>
      <c r="FUN26" s="768"/>
      <c r="FUO26" s="768"/>
      <c r="FUP26" s="768"/>
      <c r="FUQ26" s="768"/>
      <c r="FUR26" s="768"/>
      <c r="FUS26" s="768"/>
      <c r="FUT26" s="768"/>
      <c r="FUU26" s="768"/>
      <c r="FUV26" s="768"/>
      <c r="FUW26" s="768"/>
      <c r="FUX26" s="768"/>
      <c r="FUY26" s="768"/>
      <c r="FUZ26" s="768"/>
      <c r="FVA26" s="768"/>
      <c r="FVB26" s="768"/>
      <c r="FVC26" s="768"/>
      <c r="FVD26" s="768"/>
      <c r="FVE26" s="768"/>
      <c r="FVF26" s="768"/>
      <c r="FVG26" s="768"/>
      <c r="FVH26" s="768"/>
      <c r="FVI26" s="768"/>
      <c r="FVJ26" s="768"/>
      <c r="FVK26" s="768"/>
      <c r="FVL26" s="768"/>
      <c r="FVM26" s="768"/>
      <c r="FVN26" s="768"/>
      <c r="FVO26" s="768"/>
      <c r="FVP26" s="768"/>
      <c r="FVQ26" s="768"/>
      <c r="FVR26" s="768"/>
      <c r="FVS26" s="768"/>
      <c r="FVT26" s="768"/>
      <c r="FVU26" s="768"/>
      <c r="FVV26" s="768"/>
      <c r="FVW26" s="768"/>
      <c r="FVX26" s="768"/>
      <c r="FVY26" s="768"/>
      <c r="FVZ26" s="768"/>
      <c r="FWA26" s="768"/>
      <c r="FWB26" s="768"/>
      <c r="FWC26" s="768"/>
      <c r="FWD26" s="768"/>
      <c r="FWE26" s="768"/>
      <c r="FWF26" s="768"/>
      <c r="FWG26" s="768"/>
      <c r="FWH26" s="768"/>
      <c r="FWI26" s="768"/>
      <c r="FWJ26" s="768"/>
      <c r="FWK26" s="768"/>
      <c r="FWL26" s="768"/>
      <c r="FWM26" s="768"/>
      <c r="FWN26" s="768"/>
      <c r="FWO26" s="768"/>
      <c r="FWP26" s="768"/>
      <c r="FWQ26" s="768"/>
      <c r="FWR26" s="768"/>
      <c r="FWS26" s="768"/>
      <c r="FWT26" s="768"/>
      <c r="FWU26" s="768"/>
      <c r="FWV26" s="768"/>
      <c r="FWW26" s="768"/>
      <c r="FWX26" s="768"/>
      <c r="FWY26" s="768"/>
      <c r="FWZ26" s="768"/>
      <c r="FXA26" s="768"/>
      <c r="FXB26" s="768"/>
      <c r="FXC26" s="768"/>
      <c r="FXD26" s="768"/>
      <c r="FXE26" s="768"/>
      <c r="FXF26" s="768"/>
      <c r="FXG26" s="768"/>
      <c r="FXH26" s="768"/>
      <c r="FXI26" s="768"/>
      <c r="FXJ26" s="768"/>
      <c r="FXK26" s="768"/>
      <c r="FXL26" s="768"/>
      <c r="FXM26" s="768"/>
      <c r="FXN26" s="768"/>
      <c r="FXO26" s="768"/>
      <c r="FXP26" s="768"/>
      <c r="FXQ26" s="768"/>
      <c r="FXR26" s="768"/>
      <c r="FXS26" s="768"/>
      <c r="FXT26" s="768"/>
      <c r="FXU26" s="768"/>
      <c r="FXV26" s="768"/>
      <c r="FXW26" s="768"/>
      <c r="FXX26" s="768"/>
      <c r="FXY26" s="768"/>
      <c r="FXZ26" s="768"/>
      <c r="FYA26" s="768"/>
      <c r="FYB26" s="768"/>
      <c r="FYC26" s="768"/>
      <c r="FYD26" s="768"/>
      <c r="FYE26" s="768"/>
      <c r="FYF26" s="768"/>
      <c r="FYG26" s="768"/>
      <c r="FYH26" s="768"/>
      <c r="FYI26" s="768"/>
      <c r="FYJ26" s="768"/>
      <c r="FYK26" s="768"/>
      <c r="FYL26" s="768"/>
      <c r="FYM26" s="768"/>
      <c r="FYN26" s="768"/>
      <c r="FYO26" s="768"/>
      <c r="FYP26" s="768"/>
      <c r="FYQ26" s="768"/>
      <c r="FYR26" s="768"/>
      <c r="FYS26" s="768"/>
      <c r="FYT26" s="768"/>
      <c r="FYU26" s="768"/>
      <c r="FYV26" s="768"/>
      <c r="FYW26" s="768"/>
      <c r="FYX26" s="768"/>
      <c r="FYY26" s="768"/>
      <c r="FYZ26" s="768"/>
      <c r="FZA26" s="768"/>
      <c r="FZB26" s="768"/>
      <c r="FZC26" s="768"/>
      <c r="FZD26" s="768"/>
      <c r="FZE26" s="768"/>
      <c r="FZF26" s="768"/>
      <c r="FZG26" s="768"/>
      <c r="FZH26" s="768"/>
      <c r="FZI26" s="768"/>
      <c r="FZJ26" s="768"/>
      <c r="FZK26" s="768"/>
      <c r="FZL26" s="768"/>
      <c r="FZM26" s="768"/>
      <c r="FZN26" s="768"/>
      <c r="FZO26" s="768"/>
      <c r="FZP26" s="768"/>
      <c r="FZQ26" s="768"/>
      <c r="FZR26" s="768"/>
      <c r="FZS26" s="768"/>
      <c r="FZT26" s="768"/>
      <c r="FZU26" s="768"/>
      <c r="FZV26" s="768"/>
      <c r="FZW26" s="768"/>
      <c r="FZX26" s="768"/>
      <c r="FZY26" s="768"/>
      <c r="FZZ26" s="768"/>
      <c r="GAA26" s="768"/>
      <c r="GAB26" s="768"/>
      <c r="GAC26" s="768"/>
      <c r="GAD26" s="768"/>
      <c r="GAE26" s="768"/>
      <c r="GAF26" s="768"/>
      <c r="GAG26" s="768"/>
      <c r="GAH26" s="768"/>
      <c r="GAI26" s="768"/>
      <c r="GAJ26" s="768"/>
      <c r="GAK26" s="768"/>
      <c r="GAL26" s="768"/>
      <c r="GAM26" s="768"/>
      <c r="GAN26" s="768"/>
      <c r="GAO26" s="768"/>
      <c r="GAP26" s="768"/>
      <c r="GAQ26" s="768"/>
      <c r="GAR26" s="768"/>
      <c r="GAS26" s="768"/>
      <c r="GAT26" s="768"/>
      <c r="GAU26" s="768"/>
      <c r="GAV26" s="768"/>
      <c r="GAW26" s="768"/>
      <c r="GAX26" s="768"/>
      <c r="GAY26" s="768"/>
      <c r="GAZ26" s="768"/>
      <c r="GBA26" s="768"/>
      <c r="GBB26" s="768"/>
      <c r="GBC26" s="768"/>
      <c r="GBD26" s="768"/>
      <c r="GBE26" s="768"/>
      <c r="GBF26" s="768"/>
      <c r="GBG26" s="768"/>
      <c r="GBH26" s="768"/>
      <c r="GBI26" s="768"/>
      <c r="GBJ26" s="768"/>
      <c r="GBK26" s="768"/>
      <c r="GBL26" s="768"/>
      <c r="GBM26" s="768"/>
      <c r="GBN26" s="768"/>
      <c r="GBO26" s="768"/>
      <c r="GBP26" s="768"/>
      <c r="GBQ26" s="768"/>
      <c r="GBR26" s="768"/>
      <c r="GBS26" s="768"/>
      <c r="GBT26" s="768"/>
      <c r="GBU26" s="768"/>
      <c r="GBV26" s="768"/>
      <c r="GBW26" s="768"/>
      <c r="GBX26" s="768"/>
      <c r="GBY26" s="768"/>
      <c r="GBZ26" s="768"/>
      <c r="GCA26" s="768"/>
      <c r="GCB26" s="768"/>
      <c r="GCC26" s="768"/>
      <c r="GCD26" s="768"/>
      <c r="GCE26" s="768"/>
      <c r="GCF26" s="768"/>
      <c r="GCG26" s="768"/>
      <c r="GCH26" s="768"/>
      <c r="GCI26" s="768"/>
      <c r="GCJ26" s="768"/>
      <c r="GCK26" s="768"/>
      <c r="GCL26" s="768"/>
      <c r="GCM26" s="768"/>
      <c r="GCN26" s="768"/>
      <c r="GCO26" s="768"/>
      <c r="GCP26" s="768"/>
      <c r="GCQ26" s="768"/>
      <c r="GCR26" s="768"/>
      <c r="GCS26" s="768"/>
      <c r="GCT26" s="768"/>
      <c r="GCU26" s="768"/>
      <c r="GCV26" s="768"/>
      <c r="GCW26" s="768"/>
      <c r="GCX26" s="768"/>
      <c r="GCY26" s="768"/>
      <c r="GCZ26" s="768"/>
      <c r="GDA26" s="768"/>
      <c r="GDB26" s="768"/>
      <c r="GDC26" s="768"/>
      <c r="GDD26" s="768"/>
      <c r="GDE26" s="768"/>
      <c r="GDF26" s="768"/>
      <c r="GDG26" s="768"/>
      <c r="GDH26" s="768"/>
      <c r="GDI26" s="768"/>
      <c r="GDJ26" s="768"/>
      <c r="GDK26" s="768"/>
      <c r="GDL26" s="768"/>
      <c r="GDM26" s="768"/>
      <c r="GDN26" s="768"/>
      <c r="GDO26" s="768"/>
      <c r="GDP26" s="768"/>
      <c r="GDQ26" s="768"/>
      <c r="GDR26" s="768"/>
      <c r="GDS26" s="768"/>
      <c r="GDT26" s="768"/>
      <c r="GDU26" s="768"/>
      <c r="GDV26" s="768"/>
      <c r="GDW26" s="768"/>
      <c r="GDX26" s="768"/>
      <c r="GDY26" s="768"/>
      <c r="GDZ26" s="768"/>
      <c r="GEA26" s="768"/>
      <c r="GEB26" s="768"/>
      <c r="GEC26" s="768"/>
      <c r="GED26" s="768"/>
      <c r="GEE26" s="768"/>
      <c r="GEF26" s="768"/>
      <c r="GEG26" s="768"/>
      <c r="GEH26" s="768"/>
      <c r="GEI26" s="768"/>
      <c r="GEJ26" s="768"/>
      <c r="GEK26" s="768"/>
      <c r="GEL26" s="768"/>
      <c r="GEM26" s="768"/>
      <c r="GEN26" s="768"/>
      <c r="GEO26" s="768"/>
      <c r="GEP26" s="768"/>
      <c r="GEQ26" s="768"/>
      <c r="GER26" s="768"/>
      <c r="GES26" s="768"/>
      <c r="GET26" s="768"/>
      <c r="GEU26" s="768"/>
      <c r="GEV26" s="768"/>
      <c r="GEW26" s="768"/>
      <c r="GEX26" s="768"/>
      <c r="GEY26" s="768"/>
      <c r="GEZ26" s="768"/>
      <c r="GFA26" s="768"/>
      <c r="GFB26" s="768"/>
      <c r="GFC26" s="768"/>
      <c r="GFD26" s="768"/>
      <c r="GFE26" s="768"/>
      <c r="GFF26" s="768"/>
      <c r="GFG26" s="768"/>
      <c r="GFH26" s="768"/>
      <c r="GFI26" s="768"/>
      <c r="GFJ26" s="768"/>
      <c r="GFK26" s="768"/>
      <c r="GFL26" s="768"/>
      <c r="GFM26" s="768"/>
      <c r="GFN26" s="768"/>
      <c r="GFO26" s="768"/>
      <c r="GFP26" s="768"/>
      <c r="GFQ26" s="768"/>
      <c r="GFR26" s="768"/>
      <c r="GFS26" s="768"/>
      <c r="GFT26" s="768"/>
      <c r="GFU26" s="768"/>
      <c r="GFV26" s="768"/>
      <c r="GFW26" s="768"/>
      <c r="GFX26" s="768"/>
      <c r="GFY26" s="768"/>
      <c r="GFZ26" s="768"/>
      <c r="GGA26" s="768"/>
      <c r="GGB26" s="768"/>
      <c r="GGC26" s="768"/>
      <c r="GGD26" s="768"/>
      <c r="GGE26" s="768"/>
      <c r="GGF26" s="768"/>
      <c r="GGG26" s="768"/>
      <c r="GGH26" s="768"/>
      <c r="GGI26" s="768"/>
      <c r="GGJ26" s="768"/>
      <c r="GGK26" s="768"/>
      <c r="GGL26" s="768"/>
      <c r="GGM26" s="768"/>
      <c r="GGN26" s="768"/>
      <c r="GGO26" s="768"/>
      <c r="GGP26" s="768"/>
      <c r="GGQ26" s="768"/>
      <c r="GGR26" s="768"/>
      <c r="GGS26" s="768"/>
      <c r="GGT26" s="768"/>
      <c r="GGU26" s="768"/>
      <c r="GGV26" s="768"/>
      <c r="GGW26" s="768"/>
      <c r="GGX26" s="768"/>
      <c r="GGY26" s="768"/>
      <c r="GGZ26" s="768"/>
      <c r="GHA26" s="768"/>
      <c r="GHB26" s="768"/>
      <c r="GHC26" s="768"/>
      <c r="GHD26" s="768"/>
      <c r="GHE26" s="768"/>
      <c r="GHF26" s="768"/>
      <c r="GHG26" s="768"/>
      <c r="GHH26" s="768"/>
      <c r="GHI26" s="768"/>
      <c r="GHJ26" s="768"/>
      <c r="GHK26" s="768"/>
      <c r="GHL26" s="768"/>
      <c r="GHM26" s="768"/>
      <c r="GHN26" s="768"/>
      <c r="GHO26" s="768"/>
      <c r="GHP26" s="768"/>
      <c r="GHQ26" s="768"/>
      <c r="GHR26" s="768"/>
      <c r="GHS26" s="768"/>
      <c r="GHT26" s="768"/>
      <c r="GHU26" s="768"/>
      <c r="GHV26" s="768"/>
      <c r="GHW26" s="768"/>
      <c r="GHX26" s="768"/>
      <c r="GHY26" s="768"/>
      <c r="GHZ26" s="768"/>
      <c r="GIA26" s="768"/>
      <c r="GIB26" s="768"/>
      <c r="GIC26" s="768"/>
      <c r="GID26" s="768"/>
      <c r="GIE26" s="768"/>
      <c r="GIF26" s="768"/>
      <c r="GIG26" s="768"/>
      <c r="GIH26" s="768"/>
      <c r="GII26" s="768"/>
      <c r="GIJ26" s="768"/>
      <c r="GIK26" s="768"/>
      <c r="GIL26" s="768"/>
      <c r="GIM26" s="768"/>
      <c r="GIN26" s="768"/>
      <c r="GIO26" s="768"/>
      <c r="GIP26" s="768"/>
      <c r="GIQ26" s="768"/>
      <c r="GIR26" s="768"/>
      <c r="GIS26" s="768"/>
      <c r="GIT26" s="768"/>
      <c r="GIU26" s="768"/>
      <c r="GIV26" s="768"/>
      <c r="GIW26" s="768"/>
      <c r="GIX26" s="768"/>
      <c r="GIY26" s="768"/>
      <c r="GIZ26" s="768"/>
      <c r="GJA26" s="768"/>
      <c r="GJB26" s="768"/>
      <c r="GJC26" s="768"/>
      <c r="GJD26" s="768"/>
      <c r="GJE26" s="768"/>
      <c r="GJF26" s="768"/>
      <c r="GJG26" s="768"/>
      <c r="GJH26" s="768"/>
      <c r="GJI26" s="768"/>
      <c r="GJJ26" s="768"/>
      <c r="GJK26" s="768"/>
      <c r="GJL26" s="768"/>
      <c r="GJM26" s="768"/>
      <c r="GJN26" s="768"/>
      <c r="GJO26" s="768"/>
      <c r="GJP26" s="768"/>
      <c r="GJQ26" s="768"/>
      <c r="GJR26" s="768"/>
      <c r="GJS26" s="768"/>
      <c r="GJT26" s="768"/>
      <c r="GJU26" s="768"/>
      <c r="GJV26" s="768"/>
      <c r="GJW26" s="768"/>
      <c r="GJX26" s="768"/>
      <c r="GJY26" s="768"/>
      <c r="GJZ26" s="768"/>
      <c r="GKA26" s="768"/>
      <c r="GKB26" s="768"/>
      <c r="GKC26" s="768"/>
      <c r="GKD26" s="768"/>
      <c r="GKE26" s="768"/>
      <c r="GKF26" s="768"/>
      <c r="GKG26" s="768"/>
      <c r="GKH26" s="768"/>
      <c r="GKI26" s="768"/>
      <c r="GKJ26" s="768"/>
      <c r="GKK26" s="768"/>
      <c r="GKL26" s="768"/>
      <c r="GKM26" s="768"/>
      <c r="GKN26" s="768"/>
      <c r="GKO26" s="768"/>
      <c r="GKP26" s="768"/>
      <c r="GKQ26" s="768"/>
      <c r="GKR26" s="768"/>
      <c r="GKS26" s="768"/>
      <c r="GKT26" s="768"/>
      <c r="GKU26" s="768"/>
      <c r="GKV26" s="768"/>
      <c r="GKW26" s="768"/>
      <c r="GKX26" s="768"/>
      <c r="GKY26" s="768"/>
      <c r="GKZ26" s="768"/>
      <c r="GLA26" s="768"/>
      <c r="GLB26" s="768"/>
      <c r="GLC26" s="768"/>
      <c r="GLD26" s="768"/>
      <c r="GLE26" s="768"/>
      <c r="GLF26" s="768"/>
      <c r="GLG26" s="768"/>
      <c r="GLH26" s="768"/>
      <c r="GLI26" s="768"/>
      <c r="GLJ26" s="768"/>
      <c r="GLK26" s="768"/>
      <c r="GLL26" s="768"/>
      <c r="GLM26" s="768"/>
      <c r="GLN26" s="768"/>
      <c r="GLO26" s="768"/>
      <c r="GLP26" s="768"/>
      <c r="GLQ26" s="768"/>
      <c r="GLR26" s="768"/>
      <c r="GLS26" s="768"/>
      <c r="GLT26" s="768"/>
      <c r="GLU26" s="768"/>
      <c r="GLV26" s="768"/>
      <c r="GLW26" s="768"/>
      <c r="GLX26" s="768"/>
      <c r="GLY26" s="768"/>
      <c r="GLZ26" s="768"/>
      <c r="GMA26" s="768"/>
      <c r="GMB26" s="768"/>
      <c r="GMC26" s="768"/>
      <c r="GMD26" s="768"/>
      <c r="GME26" s="768"/>
      <c r="GMF26" s="768"/>
      <c r="GMG26" s="768"/>
      <c r="GMH26" s="768"/>
      <c r="GMI26" s="768"/>
      <c r="GMJ26" s="768"/>
      <c r="GMK26" s="768"/>
      <c r="GML26" s="768"/>
      <c r="GMM26" s="768"/>
      <c r="GMN26" s="768"/>
      <c r="GMO26" s="768"/>
      <c r="GMP26" s="768"/>
      <c r="GMQ26" s="768"/>
      <c r="GMR26" s="768"/>
      <c r="GMS26" s="768"/>
      <c r="GMT26" s="768"/>
      <c r="GMU26" s="768"/>
      <c r="GMV26" s="768"/>
      <c r="GMW26" s="768"/>
      <c r="GMX26" s="768"/>
      <c r="GMY26" s="768"/>
      <c r="GMZ26" s="768"/>
      <c r="GNA26" s="768"/>
      <c r="GNB26" s="768"/>
      <c r="GNC26" s="768"/>
      <c r="GND26" s="768"/>
      <c r="GNE26" s="768"/>
      <c r="GNF26" s="768"/>
      <c r="GNG26" s="768"/>
      <c r="GNH26" s="768"/>
      <c r="GNI26" s="768"/>
      <c r="GNJ26" s="768"/>
      <c r="GNK26" s="768"/>
      <c r="GNL26" s="768"/>
      <c r="GNM26" s="768"/>
      <c r="GNN26" s="768"/>
      <c r="GNO26" s="768"/>
      <c r="GNP26" s="768"/>
      <c r="GNQ26" s="768"/>
      <c r="GNR26" s="768"/>
      <c r="GNS26" s="768"/>
      <c r="GNT26" s="768"/>
      <c r="GNU26" s="768"/>
      <c r="GNV26" s="768"/>
      <c r="GNW26" s="768"/>
      <c r="GNX26" s="768"/>
      <c r="GNY26" s="768"/>
      <c r="GNZ26" s="768"/>
      <c r="GOA26" s="768"/>
      <c r="GOB26" s="768"/>
      <c r="GOC26" s="768"/>
      <c r="GOD26" s="768"/>
      <c r="GOE26" s="768"/>
      <c r="GOF26" s="768"/>
      <c r="GOG26" s="768"/>
      <c r="GOH26" s="768"/>
      <c r="GOI26" s="768"/>
      <c r="GOJ26" s="768"/>
      <c r="GOK26" s="768"/>
      <c r="GOL26" s="768"/>
      <c r="GOM26" s="768"/>
      <c r="GON26" s="768"/>
      <c r="GOO26" s="768"/>
      <c r="GOP26" s="768"/>
      <c r="GOQ26" s="768"/>
      <c r="GOR26" s="768"/>
      <c r="GOS26" s="768"/>
      <c r="GOT26" s="768"/>
      <c r="GOU26" s="768"/>
      <c r="GOV26" s="768"/>
      <c r="GOW26" s="768"/>
      <c r="GOX26" s="768"/>
      <c r="GOY26" s="768"/>
      <c r="GOZ26" s="768"/>
      <c r="GPA26" s="768"/>
      <c r="GPB26" s="768"/>
      <c r="GPC26" s="768"/>
      <c r="GPD26" s="768"/>
      <c r="GPE26" s="768"/>
      <c r="GPF26" s="768"/>
      <c r="GPG26" s="768"/>
      <c r="GPH26" s="768"/>
      <c r="GPI26" s="768"/>
      <c r="GPJ26" s="768"/>
      <c r="GPK26" s="768"/>
      <c r="GPL26" s="768"/>
      <c r="GPM26" s="768"/>
      <c r="GPN26" s="768"/>
      <c r="GPO26" s="768"/>
      <c r="GPP26" s="768"/>
      <c r="GPQ26" s="768"/>
      <c r="GPR26" s="768"/>
      <c r="GPS26" s="768"/>
      <c r="GPT26" s="768"/>
      <c r="GPU26" s="768"/>
      <c r="GPV26" s="768"/>
      <c r="GPW26" s="768"/>
      <c r="GPX26" s="768"/>
      <c r="GPY26" s="768"/>
      <c r="GPZ26" s="768"/>
      <c r="GQA26" s="768"/>
      <c r="GQB26" s="768"/>
      <c r="GQC26" s="768"/>
      <c r="GQD26" s="768"/>
      <c r="GQE26" s="768"/>
      <c r="GQF26" s="768"/>
      <c r="GQG26" s="768"/>
      <c r="GQH26" s="768"/>
      <c r="GQI26" s="768"/>
      <c r="GQJ26" s="768"/>
      <c r="GQK26" s="768"/>
      <c r="GQL26" s="768"/>
      <c r="GQM26" s="768"/>
      <c r="GQN26" s="768"/>
      <c r="GQO26" s="768"/>
      <c r="GQP26" s="768"/>
      <c r="GQQ26" s="768"/>
      <c r="GQR26" s="768"/>
      <c r="GQS26" s="768"/>
      <c r="GQT26" s="768"/>
      <c r="GQU26" s="768"/>
      <c r="GQV26" s="768"/>
      <c r="GQW26" s="768"/>
      <c r="GQX26" s="768"/>
      <c r="GQY26" s="768"/>
      <c r="GQZ26" s="768"/>
      <c r="GRA26" s="768"/>
      <c r="GRB26" s="768"/>
      <c r="GRC26" s="768"/>
      <c r="GRD26" s="768"/>
      <c r="GRE26" s="768"/>
      <c r="GRF26" s="768"/>
      <c r="GRG26" s="768"/>
      <c r="GRH26" s="768"/>
      <c r="GRI26" s="768"/>
      <c r="GRJ26" s="768"/>
      <c r="GRK26" s="768"/>
      <c r="GRL26" s="768"/>
      <c r="GRM26" s="768"/>
      <c r="GRN26" s="768"/>
      <c r="GRO26" s="768"/>
      <c r="GRP26" s="768"/>
      <c r="GRQ26" s="768"/>
      <c r="GRR26" s="768"/>
      <c r="GRS26" s="768"/>
      <c r="GRT26" s="768"/>
      <c r="GRU26" s="768"/>
      <c r="GRV26" s="768"/>
      <c r="GRW26" s="768"/>
      <c r="GRX26" s="768"/>
      <c r="GRY26" s="768"/>
      <c r="GRZ26" s="768"/>
      <c r="GSA26" s="768"/>
      <c r="GSB26" s="768"/>
      <c r="GSC26" s="768"/>
      <c r="GSD26" s="768"/>
      <c r="GSE26" s="768"/>
      <c r="GSF26" s="768"/>
      <c r="GSG26" s="768"/>
      <c r="GSH26" s="768"/>
      <c r="GSI26" s="768"/>
      <c r="GSJ26" s="768"/>
      <c r="GSK26" s="768"/>
      <c r="GSL26" s="768"/>
      <c r="GSM26" s="768"/>
      <c r="GSN26" s="768"/>
      <c r="GSO26" s="768"/>
      <c r="GSP26" s="768"/>
      <c r="GSQ26" s="768"/>
      <c r="GSR26" s="768"/>
      <c r="GSS26" s="768"/>
      <c r="GST26" s="768"/>
      <c r="GSU26" s="768"/>
      <c r="GSV26" s="768"/>
      <c r="GSW26" s="768"/>
      <c r="GSX26" s="768"/>
      <c r="GSY26" s="768"/>
      <c r="GSZ26" s="768"/>
      <c r="GTA26" s="768"/>
      <c r="GTB26" s="768"/>
      <c r="GTC26" s="768"/>
      <c r="GTD26" s="768"/>
      <c r="GTE26" s="768"/>
      <c r="GTF26" s="768"/>
      <c r="GTG26" s="768"/>
      <c r="GTH26" s="768"/>
      <c r="GTI26" s="768"/>
      <c r="GTJ26" s="768"/>
      <c r="GTK26" s="768"/>
      <c r="GTL26" s="768"/>
      <c r="GTM26" s="768"/>
      <c r="GTN26" s="768"/>
      <c r="GTO26" s="768"/>
      <c r="GTP26" s="768"/>
      <c r="GTQ26" s="768"/>
      <c r="GTR26" s="768"/>
      <c r="GTS26" s="768"/>
      <c r="GTT26" s="768"/>
      <c r="GTU26" s="768"/>
      <c r="GTV26" s="768"/>
      <c r="GTW26" s="768"/>
      <c r="GTX26" s="768"/>
      <c r="GTY26" s="768"/>
      <c r="GTZ26" s="768"/>
      <c r="GUA26" s="768"/>
      <c r="GUB26" s="768"/>
      <c r="GUC26" s="768"/>
      <c r="GUD26" s="768"/>
      <c r="GUE26" s="768"/>
      <c r="GUF26" s="768"/>
      <c r="GUG26" s="768"/>
      <c r="GUH26" s="768"/>
      <c r="GUI26" s="768"/>
      <c r="GUJ26" s="768"/>
      <c r="GUK26" s="768"/>
      <c r="GUL26" s="768"/>
      <c r="GUM26" s="768"/>
      <c r="GUN26" s="768"/>
      <c r="GUO26" s="768"/>
      <c r="GUP26" s="768"/>
      <c r="GUQ26" s="768"/>
      <c r="GUR26" s="768"/>
      <c r="GUS26" s="768"/>
      <c r="GUT26" s="768"/>
      <c r="GUU26" s="768"/>
      <c r="GUV26" s="768"/>
      <c r="GUW26" s="768"/>
      <c r="GUX26" s="768"/>
      <c r="GUY26" s="768"/>
      <c r="GUZ26" s="768"/>
      <c r="GVA26" s="768"/>
      <c r="GVB26" s="768"/>
      <c r="GVC26" s="768"/>
      <c r="GVD26" s="768"/>
      <c r="GVE26" s="768"/>
      <c r="GVF26" s="768"/>
      <c r="GVG26" s="768"/>
      <c r="GVH26" s="768"/>
      <c r="GVI26" s="768"/>
      <c r="GVJ26" s="768"/>
      <c r="GVK26" s="768"/>
      <c r="GVL26" s="768"/>
      <c r="GVM26" s="768"/>
      <c r="GVN26" s="768"/>
      <c r="GVO26" s="768"/>
      <c r="GVP26" s="768"/>
      <c r="GVQ26" s="768"/>
      <c r="GVR26" s="768"/>
      <c r="GVS26" s="768"/>
      <c r="GVT26" s="768"/>
      <c r="GVU26" s="768"/>
      <c r="GVV26" s="768"/>
      <c r="GVW26" s="768"/>
      <c r="GVX26" s="768"/>
      <c r="GVY26" s="768"/>
      <c r="GVZ26" s="768"/>
      <c r="GWA26" s="768"/>
      <c r="GWB26" s="768"/>
      <c r="GWC26" s="768"/>
      <c r="GWD26" s="768"/>
      <c r="GWE26" s="768"/>
      <c r="GWF26" s="768"/>
      <c r="GWG26" s="768"/>
      <c r="GWH26" s="768"/>
      <c r="GWI26" s="768"/>
      <c r="GWJ26" s="768"/>
      <c r="GWK26" s="768"/>
      <c r="GWL26" s="768"/>
      <c r="GWM26" s="768"/>
      <c r="GWN26" s="768"/>
      <c r="GWO26" s="768"/>
      <c r="GWP26" s="768"/>
      <c r="GWQ26" s="768"/>
      <c r="GWR26" s="768"/>
      <c r="GWS26" s="768"/>
      <c r="GWT26" s="768"/>
      <c r="GWU26" s="768"/>
      <c r="GWV26" s="768"/>
      <c r="GWW26" s="768"/>
      <c r="GWX26" s="768"/>
      <c r="GWY26" s="768"/>
      <c r="GWZ26" s="768"/>
      <c r="GXA26" s="768"/>
      <c r="GXB26" s="768"/>
      <c r="GXC26" s="768"/>
      <c r="GXD26" s="768"/>
      <c r="GXE26" s="768"/>
      <c r="GXF26" s="768"/>
      <c r="GXG26" s="768"/>
      <c r="GXH26" s="768"/>
      <c r="GXI26" s="768"/>
      <c r="GXJ26" s="768"/>
      <c r="GXK26" s="768"/>
      <c r="GXL26" s="768"/>
      <c r="GXM26" s="768"/>
      <c r="GXN26" s="768"/>
      <c r="GXO26" s="768"/>
      <c r="GXP26" s="768"/>
      <c r="GXQ26" s="768"/>
      <c r="GXR26" s="768"/>
      <c r="GXS26" s="768"/>
      <c r="GXT26" s="768"/>
      <c r="GXU26" s="768"/>
      <c r="GXV26" s="768"/>
      <c r="GXW26" s="768"/>
      <c r="GXX26" s="768"/>
      <c r="GXY26" s="768"/>
      <c r="GXZ26" s="768"/>
      <c r="GYA26" s="768"/>
      <c r="GYB26" s="768"/>
      <c r="GYC26" s="768"/>
      <c r="GYD26" s="768"/>
      <c r="GYE26" s="768"/>
      <c r="GYF26" s="768"/>
      <c r="GYG26" s="768"/>
      <c r="GYH26" s="768"/>
      <c r="GYI26" s="768"/>
      <c r="GYJ26" s="768"/>
      <c r="GYK26" s="768"/>
      <c r="GYL26" s="768"/>
      <c r="GYM26" s="768"/>
      <c r="GYN26" s="768"/>
      <c r="GYO26" s="768"/>
      <c r="GYP26" s="768"/>
      <c r="GYQ26" s="768"/>
      <c r="GYR26" s="768"/>
      <c r="GYS26" s="768"/>
      <c r="GYT26" s="768"/>
      <c r="GYU26" s="768"/>
      <c r="GYV26" s="768"/>
      <c r="GYW26" s="768"/>
      <c r="GYX26" s="768"/>
      <c r="GYY26" s="768"/>
      <c r="GYZ26" s="768"/>
      <c r="GZA26" s="768"/>
      <c r="GZB26" s="768"/>
      <c r="GZC26" s="768"/>
      <c r="GZD26" s="768"/>
      <c r="GZE26" s="768"/>
      <c r="GZF26" s="768"/>
      <c r="GZG26" s="768"/>
      <c r="GZH26" s="768"/>
      <c r="GZI26" s="768"/>
      <c r="GZJ26" s="768"/>
      <c r="GZK26" s="768"/>
      <c r="GZL26" s="768"/>
      <c r="GZM26" s="768"/>
      <c r="GZN26" s="768"/>
      <c r="GZO26" s="768"/>
      <c r="GZP26" s="768"/>
      <c r="GZQ26" s="768"/>
      <c r="GZR26" s="768"/>
      <c r="GZS26" s="768"/>
      <c r="GZT26" s="768"/>
      <c r="GZU26" s="768"/>
      <c r="GZV26" s="768"/>
      <c r="GZW26" s="768"/>
      <c r="GZX26" s="768"/>
      <c r="GZY26" s="768"/>
      <c r="GZZ26" s="768"/>
      <c r="HAA26" s="768"/>
      <c r="HAB26" s="768"/>
      <c r="HAC26" s="768"/>
      <c r="HAD26" s="768"/>
      <c r="HAE26" s="768"/>
      <c r="HAF26" s="768"/>
      <c r="HAG26" s="768"/>
      <c r="HAH26" s="768"/>
      <c r="HAI26" s="768"/>
      <c r="HAJ26" s="768"/>
      <c r="HAK26" s="768"/>
      <c r="HAL26" s="768"/>
      <c r="HAM26" s="768"/>
      <c r="HAN26" s="768"/>
      <c r="HAO26" s="768"/>
      <c r="HAP26" s="768"/>
      <c r="HAQ26" s="768"/>
      <c r="HAR26" s="768"/>
      <c r="HAS26" s="768"/>
      <c r="HAT26" s="768"/>
      <c r="HAU26" s="768"/>
      <c r="HAV26" s="768"/>
      <c r="HAW26" s="768"/>
      <c r="HAX26" s="768"/>
      <c r="HAY26" s="768"/>
      <c r="HAZ26" s="768"/>
      <c r="HBA26" s="768"/>
      <c r="HBB26" s="768"/>
      <c r="HBC26" s="768"/>
      <c r="HBD26" s="768"/>
      <c r="HBE26" s="768"/>
      <c r="HBF26" s="768"/>
      <c r="HBG26" s="768"/>
      <c r="HBH26" s="768"/>
      <c r="HBI26" s="768"/>
      <c r="HBJ26" s="768"/>
      <c r="HBK26" s="768"/>
      <c r="HBL26" s="768"/>
      <c r="HBM26" s="768"/>
      <c r="HBN26" s="768"/>
      <c r="HBO26" s="768"/>
      <c r="HBP26" s="768"/>
      <c r="HBQ26" s="768"/>
      <c r="HBR26" s="768"/>
      <c r="HBS26" s="768"/>
      <c r="HBT26" s="768"/>
      <c r="HBU26" s="768"/>
      <c r="HBV26" s="768"/>
      <c r="HBW26" s="768"/>
      <c r="HBX26" s="768"/>
      <c r="HBY26" s="768"/>
      <c r="HBZ26" s="768"/>
      <c r="HCA26" s="768"/>
      <c r="HCB26" s="768"/>
      <c r="HCC26" s="768"/>
      <c r="HCD26" s="768"/>
      <c r="HCE26" s="768"/>
      <c r="HCF26" s="768"/>
      <c r="HCG26" s="768"/>
      <c r="HCH26" s="768"/>
      <c r="HCI26" s="768"/>
      <c r="HCJ26" s="768"/>
      <c r="HCK26" s="768"/>
      <c r="HCL26" s="768"/>
      <c r="HCM26" s="768"/>
      <c r="HCN26" s="768"/>
      <c r="HCO26" s="768"/>
      <c r="HCP26" s="768"/>
      <c r="HCQ26" s="768"/>
      <c r="HCR26" s="768"/>
      <c r="HCS26" s="768"/>
      <c r="HCT26" s="768"/>
      <c r="HCU26" s="768"/>
      <c r="HCV26" s="768"/>
      <c r="HCW26" s="768"/>
      <c r="HCX26" s="768"/>
      <c r="HCY26" s="768"/>
      <c r="HCZ26" s="768"/>
      <c r="HDA26" s="768"/>
      <c r="HDB26" s="768"/>
      <c r="HDC26" s="768"/>
      <c r="HDD26" s="768"/>
      <c r="HDE26" s="768"/>
      <c r="HDF26" s="768"/>
      <c r="HDG26" s="768"/>
      <c r="HDH26" s="768"/>
      <c r="HDI26" s="768"/>
      <c r="HDJ26" s="768"/>
      <c r="HDK26" s="768"/>
      <c r="HDL26" s="768"/>
      <c r="HDM26" s="768"/>
      <c r="HDN26" s="768"/>
      <c r="HDO26" s="768"/>
      <c r="HDP26" s="768"/>
      <c r="HDQ26" s="768"/>
      <c r="HDR26" s="768"/>
      <c r="HDS26" s="768"/>
      <c r="HDT26" s="768"/>
      <c r="HDU26" s="768"/>
      <c r="HDV26" s="768"/>
      <c r="HDW26" s="768"/>
      <c r="HDX26" s="768"/>
      <c r="HDY26" s="768"/>
      <c r="HDZ26" s="768"/>
      <c r="HEA26" s="768"/>
      <c r="HEB26" s="768"/>
      <c r="HEC26" s="768"/>
      <c r="HED26" s="768"/>
      <c r="HEE26" s="768"/>
      <c r="HEF26" s="768"/>
      <c r="HEG26" s="768"/>
      <c r="HEH26" s="768"/>
      <c r="HEI26" s="768"/>
      <c r="HEJ26" s="768"/>
      <c r="HEK26" s="768"/>
      <c r="HEL26" s="768"/>
      <c r="HEM26" s="768"/>
      <c r="HEN26" s="768"/>
      <c r="HEO26" s="768"/>
      <c r="HEP26" s="768"/>
      <c r="HEQ26" s="768"/>
      <c r="HER26" s="768"/>
      <c r="HES26" s="768"/>
      <c r="HET26" s="768"/>
      <c r="HEU26" s="768"/>
      <c r="HEV26" s="768"/>
      <c r="HEW26" s="768"/>
      <c r="HEX26" s="768"/>
      <c r="HEY26" s="768"/>
      <c r="HEZ26" s="768"/>
      <c r="HFA26" s="768"/>
      <c r="HFB26" s="768"/>
      <c r="HFC26" s="768"/>
      <c r="HFD26" s="768"/>
      <c r="HFE26" s="768"/>
      <c r="HFF26" s="768"/>
      <c r="HFG26" s="768"/>
      <c r="HFH26" s="768"/>
      <c r="HFI26" s="768"/>
      <c r="HFJ26" s="768"/>
      <c r="HFK26" s="768"/>
      <c r="HFL26" s="768"/>
      <c r="HFM26" s="768"/>
      <c r="HFN26" s="768"/>
      <c r="HFO26" s="768"/>
      <c r="HFP26" s="768"/>
      <c r="HFQ26" s="768"/>
      <c r="HFR26" s="768"/>
      <c r="HFS26" s="768"/>
      <c r="HFT26" s="768"/>
      <c r="HFU26" s="768"/>
      <c r="HFV26" s="768"/>
      <c r="HFW26" s="768"/>
      <c r="HFX26" s="768"/>
      <c r="HFY26" s="768"/>
      <c r="HFZ26" s="768"/>
      <c r="HGA26" s="768"/>
      <c r="HGB26" s="768"/>
      <c r="HGC26" s="768"/>
      <c r="HGD26" s="768"/>
      <c r="HGE26" s="768"/>
      <c r="HGF26" s="768"/>
      <c r="HGG26" s="768"/>
      <c r="HGH26" s="768"/>
      <c r="HGI26" s="768"/>
      <c r="HGJ26" s="768"/>
      <c r="HGK26" s="768"/>
      <c r="HGL26" s="768"/>
      <c r="HGM26" s="768"/>
      <c r="HGN26" s="768"/>
      <c r="HGO26" s="768"/>
      <c r="HGP26" s="768"/>
      <c r="HGQ26" s="768"/>
      <c r="HGR26" s="768"/>
      <c r="HGS26" s="768"/>
      <c r="HGT26" s="768"/>
      <c r="HGU26" s="768"/>
      <c r="HGV26" s="768"/>
      <c r="HGW26" s="768"/>
      <c r="HGX26" s="768"/>
      <c r="HGY26" s="768"/>
      <c r="HGZ26" s="768"/>
      <c r="HHA26" s="768"/>
      <c r="HHB26" s="768"/>
      <c r="HHC26" s="768"/>
      <c r="HHD26" s="768"/>
      <c r="HHE26" s="768"/>
      <c r="HHF26" s="768"/>
      <c r="HHG26" s="768"/>
      <c r="HHH26" s="768"/>
      <c r="HHI26" s="768"/>
      <c r="HHJ26" s="768"/>
      <c r="HHK26" s="768"/>
      <c r="HHL26" s="768"/>
      <c r="HHM26" s="768"/>
      <c r="HHN26" s="768"/>
      <c r="HHO26" s="768"/>
      <c r="HHP26" s="768"/>
      <c r="HHQ26" s="768"/>
      <c r="HHR26" s="768"/>
      <c r="HHS26" s="768"/>
      <c r="HHT26" s="768"/>
      <c r="HHU26" s="768"/>
      <c r="HHV26" s="768"/>
      <c r="HHW26" s="768"/>
      <c r="HHX26" s="768"/>
      <c r="HHY26" s="768"/>
      <c r="HHZ26" s="768"/>
      <c r="HIA26" s="768"/>
      <c r="HIB26" s="768"/>
      <c r="HIC26" s="768"/>
      <c r="HID26" s="768"/>
      <c r="HIE26" s="768"/>
      <c r="HIF26" s="768"/>
      <c r="HIG26" s="768"/>
      <c r="HIH26" s="768"/>
      <c r="HII26" s="768"/>
      <c r="HIJ26" s="768"/>
      <c r="HIK26" s="768"/>
      <c r="HIL26" s="768"/>
      <c r="HIM26" s="768"/>
      <c r="HIN26" s="768"/>
      <c r="HIO26" s="768"/>
      <c r="HIP26" s="768"/>
      <c r="HIQ26" s="768"/>
      <c r="HIR26" s="768"/>
      <c r="HIS26" s="768"/>
      <c r="HIT26" s="768"/>
      <c r="HIU26" s="768"/>
      <c r="HIV26" s="768"/>
      <c r="HIW26" s="768"/>
      <c r="HIX26" s="768"/>
      <c r="HIY26" s="768"/>
      <c r="HIZ26" s="768"/>
      <c r="HJA26" s="768"/>
      <c r="HJB26" s="768"/>
      <c r="HJC26" s="768"/>
      <c r="HJD26" s="768"/>
      <c r="HJE26" s="768"/>
      <c r="HJF26" s="768"/>
      <c r="HJG26" s="768"/>
      <c r="HJH26" s="768"/>
      <c r="HJI26" s="768"/>
      <c r="HJJ26" s="768"/>
      <c r="HJK26" s="768"/>
      <c r="HJL26" s="768"/>
      <c r="HJM26" s="768"/>
      <c r="HJN26" s="768"/>
      <c r="HJO26" s="768"/>
      <c r="HJP26" s="768"/>
      <c r="HJQ26" s="768"/>
      <c r="HJR26" s="768"/>
      <c r="HJS26" s="768"/>
      <c r="HJT26" s="768"/>
      <c r="HJU26" s="768"/>
      <c r="HJV26" s="768"/>
      <c r="HJW26" s="768"/>
      <c r="HJX26" s="768"/>
      <c r="HJY26" s="768"/>
      <c r="HJZ26" s="768"/>
      <c r="HKA26" s="768"/>
      <c r="HKB26" s="768"/>
      <c r="HKC26" s="768"/>
      <c r="HKD26" s="768"/>
      <c r="HKE26" s="768"/>
      <c r="HKF26" s="768"/>
      <c r="HKG26" s="768"/>
      <c r="HKH26" s="768"/>
      <c r="HKI26" s="768"/>
      <c r="HKJ26" s="768"/>
      <c r="HKK26" s="768"/>
      <c r="HKL26" s="768"/>
      <c r="HKM26" s="768"/>
      <c r="HKN26" s="768"/>
      <c r="HKO26" s="768"/>
      <c r="HKP26" s="768"/>
      <c r="HKQ26" s="768"/>
      <c r="HKR26" s="768"/>
      <c r="HKS26" s="768"/>
      <c r="HKT26" s="768"/>
      <c r="HKU26" s="768"/>
      <c r="HKV26" s="768"/>
      <c r="HKW26" s="768"/>
      <c r="HKX26" s="768"/>
      <c r="HKY26" s="768"/>
      <c r="HKZ26" s="768"/>
      <c r="HLA26" s="768"/>
      <c r="HLB26" s="768"/>
      <c r="HLC26" s="768"/>
      <c r="HLD26" s="768"/>
      <c r="HLE26" s="768"/>
      <c r="HLF26" s="768"/>
      <c r="HLG26" s="768"/>
      <c r="HLH26" s="768"/>
      <c r="HLI26" s="768"/>
      <c r="HLJ26" s="768"/>
      <c r="HLK26" s="768"/>
      <c r="HLL26" s="768"/>
      <c r="HLM26" s="768"/>
      <c r="HLN26" s="768"/>
      <c r="HLO26" s="768"/>
      <c r="HLP26" s="768"/>
      <c r="HLQ26" s="768"/>
      <c r="HLR26" s="768"/>
      <c r="HLS26" s="768"/>
      <c r="HLT26" s="768"/>
      <c r="HLU26" s="768"/>
      <c r="HLV26" s="768"/>
      <c r="HLW26" s="768"/>
      <c r="HLX26" s="768"/>
      <c r="HLY26" s="768"/>
      <c r="HLZ26" s="768"/>
      <c r="HMA26" s="768"/>
      <c r="HMB26" s="768"/>
      <c r="HMC26" s="768"/>
      <c r="HMD26" s="768"/>
      <c r="HME26" s="768"/>
      <c r="HMF26" s="768"/>
      <c r="HMG26" s="768"/>
      <c r="HMH26" s="768"/>
      <c r="HMI26" s="768"/>
      <c r="HMJ26" s="768"/>
      <c r="HMK26" s="768"/>
      <c r="HML26" s="768"/>
      <c r="HMM26" s="768"/>
      <c r="HMN26" s="768"/>
      <c r="HMO26" s="768"/>
      <c r="HMP26" s="768"/>
      <c r="HMQ26" s="768"/>
      <c r="HMR26" s="768"/>
      <c r="HMS26" s="768"/>
      <c r="HMT26" s="768"/>
      <c r="HMU26" s="768"/>
      <c r="HMV26" s="768"/>
      <c r="HMW26" s="768"/>
      <c r="HMX26" s="768"/>
      <c r="HMY26" s="768"/>
      <c r="HMZ26" s="768"/>
      <c r="HNA26" s="768"/>
      <c r="HNB26" s="768"/>
      <c r="HNC26" s="768"/>
      <c r="HND26" s="768"/>
      <c r="HNE26" s="768"/>
      <c r="HNF26" s="768"/>
      <c r="HNG26" s="768"/>
      <c r="HNH26" s="768"/>
      <c r="HNI26" s="768"/>
      <c r="HNJ26" s="768"/>
      <c r="HNK26" s="768"/>
      <c r="HNL26" s="768"/>
      <c r="HNM26" s="768"/>
      <c r="HNN26" s="768"/>
      <c r="HNO26" s="768"/>
      <c r="HNP26" s="768"/>
      <c r="HNQ26" s="768"/>
      <c r="HNR26" s="768"/>
      <c r="HNS26" s="768"/>
      <c r="HNT26" s="768"/>
      <c r="HNU26" s="768"/>
      <c r="HNV26" s="768"/>
      <c r="HNW26" s="768"/>
      <c r="HNX26" s="768"/>
      <c r="HNY26" s="768"/>
      <c r="HNZ26" s="768"/>
      <c r="HOA26" s="768"/>
      <c r="HOB26" s="768"/>
      <c r="HOC26" s="768"/>
      <c r="HOD26" s="768"/>
      <c r="HOE26" s="768"/>
      <c r="HOF26" s="768"/>
      <c r="HOG26" s="768"/>
      <c r="HOH26" s="768"/>
      <c r="HOI26" s="768"/>
      <c r="HOJ26" s="768"/>
      <c r="HOK26" s="768"/>
      <c r="HOL26" s="768"/>
      <c r="HOM26" s="768"/>
      <c r="HON26" s="768"/>
      <c r="HOO26" s="768"/>
      <c r="HOP26" s="768"/>
      <c r="HOQ26" s="768"/>
      <c r="HOR26" s="768"/>
      <c r="HOS26" s="768"/>
      <c r="HOT26" s="768"/>
      <c r="HOU26" s="768"/>
      <c r="HOV26" s="768"/>
      <c r="HOW26" s="768"/>
      <c r="HOX26" s="768"/>
      <c r="HOY26" s="768"/>
      <c r="HOZ26" s="768"/>
      <c r="HPA26" s="768"/>
      <c r="HPB26" s="768"/>
      <c r="HPC26" s="768"/>
      <c r="HPD26" s="768"/>
      <c r="HPE26" s="768"/>
      <c r="HPF26" s="768"/>
      <c r="HPG26" s="768"/>
      <c r="HPH26" s="768"/>
      <c r="HPI26" s="768"/>
      <c r="HPJ26" s="768"/>
      <c r="HPK26" s="768"/>
      <c r="HPL26" s="768"/>
      <c r="HPM26" s="768"/>
      <c r="HPN26" s="768"/>
      <c r="HPO26" s="768"/>
      <c r="HPP26" s="768"/>
      <c r="HPQ26" s="768"/>
      <c r="HPR26" s="768"/>
      <c r="HPS26" s="768"/>
      <c r="HPT26" s="768"/>
      <c r="HPU26" s="768"/>
      <c r="HPV26" s="768"/>
      <c r="HPW26" s="768"/>
      <c r="HPX26" s="768"/>
      <c r="HPY26" s="768"/>
      <c r="HPZ26" s="768"/>
      <c r="HQA26" s="768"/>
      <c r="HQB26" s="768"/>
      <c r="HQC26" s="768"/>
      <c r="HQD26" s="768"/>
      <c r="HQE26" s="768"/>
      <c r="HQF26" s="768"/>
      <c r="HQG26" s="768"/>
      <c r="HQH26" s="768"/>
      <c r="HQI26" s="768"/>
      <c r="HQJ26" s="768"/>
      <c r="HQK26" s="768"/>
      <c r="HQL26" s="768"/>
      <c r="HQM26" s="768"/>
      <c r="HQN26" s="768"/>
      <c r="HQO26" s="768"/>
      <c r="HQP26" s="768"/>
      <c r="HQQ26" s="768"/>
      <c r="HQR26" s="768"/>
      <c r="HQS26" s="768"/>
      <c r="HQT26" s="768"/>
      <c r="HQU26" s="768"/>
      <c r="HQV26" s="768"/>
      <c r="HQW26" s="768"/>
      <c r="HQX26" s="768"/>
      <c r="HQY26" s="768"/>
      <c r="HQZ26" s="768"/>
      <c r="HRA26" s="768"/>
      <c r="HRB26" s="768"/>
      <c r="HRC26" s="768"/>
      <c r="HRD26" s="768"/>
      <c r="HRE26" s="768"/>
      <c r="HRF26" s="768"/>
      <c r="HRG26" s="768"/>
      <c r="HRH26" s="768"/>
      <c r="HRI26" s="768"/>
      <c r="HRJ26" s="768"/>
      <c r="HRK26" s="768"/>
      <c r="HRL26" s="768"/>
      <c r="HRM26" s="768"/>
      <c r="HRN26" s="768"/>
      <c r="HRO26" s="768"/>
      <c r="HRP26" s="768"/>
      <c r="HRQ26" s="768"/>
      <c r="HRR26" s="768"/>
      <c r="HRS26" s="768"/>
      <c r="HRT26" s="768"/>
      <c r="HRU26" s="768"/>
      <c r="HRV26" s="768"/>
      <c r="HRW26" s="768"/>
      <c r="HRX26" s="768"/>
      <c r="HRY26" s="768"/>
      <c r="HRZ26" s="768"/>
      <c r="HSA26" s="768"/>
      <c r="HSB26" s="768"/>
      <c r="HSC26" s="768"/>
      <c r="HSD26" s="768"/>
      <c r="HSE26" s="768"/>
      <c r="HSF26" s="768"/>
      <c r="HSG26" s="768"/>
      <c r="HSH26" s="768"/>
      <c r="HSI26" s="768"/>
      <c r="HSJ26" s="768"/>
      <c r="HSK26" s="768"/>
      <c r="HSL26" s="768"/>
      <c r="HSM26" s="768"/>
      <c r="HSN26" s="768"/>
      <c r="HSO26" s="768"/>
      <c r="HSP26" s="768"/>
      <c r="HSQ26" s="768"/>
      <c r="HSR26" s="768"/>
      <c r="HSS26" s="768"/>
      <c r="HST26" s="768"/>
      <c r="HSU26" s="768"/>
      <c r="HSV26" s="768"/>
      <c r="HSW26" s="768"/>
      <c r="HSX26" s="768"/>
      <c r="HSY26" s="768"/>
      <c r="HSZ26" s="768"/>
      <c r="HTA26" s="768"/>
      <c r="HTB26" s="768"/>
      <c r="HTC26" s="768"/>
      <c r="HTD26" s="768"/>
      <c r="HTE26" s="768"/>
      <c r="HTF26" s="768"/>
      <c r="HTG26" s="768"/>
      <c r="HTH26" s="768"/>
      <c r="HTI26" s="768"/>
      <c r="HTJ26" s="768"/>
      <c r="HTK26" s="768"/>
      <c r="HTL26" s="768"/>
      <c r="HTM26" s="768"/>
      <c r="HTN26" s="768"/>
      <c r="HTO26" s="768"/>
      <c r="HTP26" s="768"/>
      <c r="HTQ26" s="768"/>
      <c r="HTR26" s="768"/>
      <c r="HTS26" s="768"/>
      <c r="HTT26" s="768"/>
      <c r="HTU26" s="768"/>
      <c r="HTV26" s="768"/>
      <c r="HTW26" s="768"/>
      <c r="HTX26" s="768"/>
      <c r="HTY26" s="768"/>
      <c r="HTZ26" s="768"/>
      <c r="HUA26" s="768"/>
      <c r="HUB26" s="768"/>
      <c r="HUC26" s="768"/>
      <c r="HUD26" s="768"/>
      <c r="HUE26" s="768"/>
      <c r="HUF26" s="768"/>
      <c r="HUG26" s="768"/>
      <c r="HUH26" s="768"/>
      <c r="HUI26" s="768"/>
      <c r="HUJ26" s="768"/>
      <c r="HUK26" s="768"/>
      <c r="HUL26" s="768"/>
      <c r="HUM26" s="768"/>
      <c r="HUN26" s="768"/>
      <c r="HUO26" s="768"/>
      <c r="HUP26" s="768"/>
      <c r="HUQ26" s="768"/>
      <c r="HUR26" s="768"/>
      <c r="HUS26" s="768"/>
      <c r="HUT26" s="768"/>
      <c r="HUU26" s="768"/>
      <c r="HUV26" s="768"/>
      <c r="HUW26" s="768"/>
      <c r="HUX26" s="768"/>
      <c r="HUY26" s="768"/>
      <c r="HUZ26" s="768"/>
      <c r="HVA26" s="768"/>
      <c r="HVB26" s="768"/>
      <c r="HVC26" s="768"/>
      <c r="HVD26" s="768"/>
      <c r="HVE26" s="768"/>
      <c r="HVF26" s="768"/>
      <c r="HVG26" s="768"/>
      <c r="HVH26" s="768"/>
      <c r="HVI26" s="768"/>
      <c r="HVJ26" s="768"/>
      <c r="HVK26" s="768"/>
      <c r="HVL26" s="768"/>
      <c r="HVM26" s="768"/>
      <c r="HVN26" s="768"/>
      <c r="HVO26" s="768"/>
      <c r="HVP26" s="768"/>
      <c r="HVQ26" s="768"/>
      <c r="HVR26" s="768"/>
      <c r="HVS26" s="768"/>
      <c r="HVT26" s="768"/>
      <c r="HVU26" s="768"/>
      <c r="HVV26" s="768"/>
      <c r="HVW26" s="768"/>
    </row>
    <row r="27" spans="1:6003" ht="13.5" customHeight="1" x14ac:dyDescent="0.2">
      <c r="A27" s="818">
        <v>3</v>
      </c>
      <c r="B27" s="827" t="s">
        <v>294</v>
      </c>
      <c r="C27" s="823" t="s">
        <v>792</v>
      </c>
      <c r="D27" s="823">
        <v>2006</v>
      </c>
      <c r="E27" s="828" t="s">
        <v>127</v>
      </c>
      <c r="F27" s="829" t="s">
        <v>147</v>
      </c>
      <c r="G27" s="821">
        <v>0</v>
      </c>
      <c r="H27" s="822">
        <v>0</v>
      </c>
      <c r="I27" s="823"/>
      <c r="J27" s="823"/>
      <c r="K27" s="823">
        <v>162.5</v>
      </c>
      <c r="L27" s="823"/>
      <c r="M27" s="822">
        <v>0</v>
      </c>
      <c r="N27" s="822">
        <f>IF((ISBLANK(G27)+ISBLANK(I27)+ISBLANK(#REF!)+ISBLANK(J27)+ISBLANK(K27)+ISBLANK(L27)+ISBLANK(M27))&lt;8,IF(ISNUMBER(LARGE((G27,I27,J27,K27,L27),1)),LARGE((G27,I27,J27,K27,L27),1),0)+IF(ISNUMBER(LARGE((G27,I27,J27,K27,L27),2)),LARGE((G27,I27,J27,K27,L27),2),0)+I32+M27,"")</f>
        <v>162.5</v>
      </c>
      <c r="O27" s="822"/>
      <c r="P27" s="824"/>
    </row>
    <row r="28" spans="1:6003" x14ac:dyDescent="0.2">
      <c r="A28" s="825"/>
      <c r="B28" s="804" t="s">
        <v>1165</v>
      </c>
      <c r="C28" s="805" t="s">
        <v>1162</v>
      </c>
      <c r="D28" s="805">
        <v>2007</v>
      </c>
      <c r="E28" s="819" t="s">
        <v>74</v>
      </c>
      <c r="F28" s="820" t="s">
        <v>147</v>
      </c>
      <c r="G28" s="810">
        <f>81.5/2</f>
        <v>40.75</v>
      </c>
      <c r="H28" s="826">
        <f>200/2</f>
        <v>100</v>
      </c>
      <c r="I28" s="810"/>
      <c r="J28" s="810"/>
      <c r="K28" s="810">
        <v>0</v>
      </c>
      <c r="L28" s="810"/>
      <c r="M28" s="826"/>
      <c r="N28" s="826">
        <f>IF((ISBLANK(G28)+ISBLANK(I28)+ISBLANK(#REF!)+ISBLANK(J28)+ISBLANK(K28)+ISBLANK(L28)+ISBLANK(M28))&lt;8,IF(ISNUMBER(LARGE((G28,I28,J28,K28,L28),1)),LARGE((G28,I28,J28,K28,L28),1),0)+IF(ISNUMBER(LARGE((G28,I28,J28,K28,L28),2)),LARGE((G28,I28,J28,K28,L28),2),0)+H28+M28,"")</f>
        <v>140.75</v>
      </c>
      <c r="O28" s="826" t="s">
        <v>1269</v>
      </c>
      <c r="P28" s="809" t="s">
        <v>1482</v>
      </c>
    </row>
    <row r="29" spans="1:6003" x14ac:dyDescent="0.2">
      <c r="A29" s="842"/>
      <c r="B29" s="843" t="s">
        <v>512</v>
      </c>
      <c r="C29" s="833" t="s">
        <v>33</v>
      </c>
      <c r="D29" s="833"/>
      <c r="E29" s="799" t="s">
        <v>68</v>
      </c>
      <c r="F29" s="844" t="s">
        <v>147</v>
      </c>
      <c r="G29" s="798"/>
      <c r="H29" s="845"/>
      <c r="I29" s="833">
        <v>0</v>
      </c>
      <c r="J29" s="833"/>
      <c r="K29" s="833"/>
      <c r="L29" s="833"/>
      <c r="M29" s="845"/>
      <c r="N29" s="850">
        <f>G29+H29+I29+J29</f>
        <v>0</v>
      </c>
      <c r="O29" s="845"/>
      <c r="P29" s="800"/>
    </row>
    <row r="30" spans="1:6003" x14ac:dyDescent="0.2">
      <c r="A30" s="842"/>
      <c r="B30" s="843" t="s">
        <v>1602</v>
      </c>
      <c r="C30" s="833" t="s">
        <v>1702</v>
      </c>
      <c r="D30" s="833">
        <v>2006</v>
      </c>
      <c r="E30" s="799" t="s">
        <v>1603</v>
      </c>
      <c r="F30" s="844" t="s">
        <v>147</v>
      </c>
      <c r="G30" s="798"/>
      <c r="H30" s="845"/>
      <c r="I30" s="833"/>
      <c r="J30" s="833"/>
      <c r="K30" s="833"/>
      <c r="L30" s="833"/>
      <c r="M30" s="845">
        <v>325</v>
      </c>
      <c r="N30" s="850">
        <v>0</v>
      </c>
      <c r="O30" s="845" t="s">
        <v>1269</v>
      </c>
      <c r="P30" s="861" t="s">
        <v>1604</v>
      </c>
    </row>
    <row r="31" spans="1:6003" x14ac:dyDescent="0.2">
      <c r="A31" s="836"/>
      <c r="B31" s="846"/>
      <c r="C31" s="847"/>
      <c r="D31" s="847"/>
      <c r="E31" s="848"/>
      <c r="F31" s="847"/>
      <c r="G31" s="849"/>
      <c r="H31" s="847"/>
      <c r="I31" s="847"/>
      <c r="J31" s="847"/>
      <c r="K31" s="847"/>
      <c r="L31" s="847"/>
      <c r="M31" s="847"/>
      <c r="N31" s="841">
        <f>IF((ISBLANK(G31)+ISBLANK(I31)+ISBLANK(H31)+ISBLANK(J31)+ISBLANK(K31)+ISBLANK(L31)+ISBLANK(M31))&lt;8,IF(ISNUMBER(LARGE((G31,I31,J31,K31,L31),1)),LARGE((G31,I31,J31,K31,L31),1),0)+IF(ISNUMBER(LARGE((G31,I31,J31,K31,L31),2)),LARGE((G31,I31,J31,K31,L31),2),0)+H31+M31,"")</f>
        <v>0</v>
      </c>
      <c r="O31" s="841"/>
      <c r="P31" s="848"/>
    </row>
    <row r="32" spans="1:6003" x14ac:dyDescent="0.2">
      <c r="A32" s="818">
        <v>1</v>
      </c>
      <c r="B32" s="827" t="s">
        <v>574</v>
      </c>
      <c r="C32" s="823" t="s">
        <v>242</v>
      </c>
      <c r="D32" s="823">
        <v>2006</v>
      </c>
      <c r="E32" s="828" t="s">
        <v>127</v>
      </c>
      <c r="F32" s="829" t="s">
        <v>167</v>
      </c>
      <c r="G32" s="821">
        <v>200</v>
      </c>
      <c r="H32" s="822">
        <v>400</v>
      </c>
      <c r="I32" s="862"/>
      <c r="J32" s="823">
        <v>200</v>
      </c>
      <c r="K32" s="863">
        <v>200</v>
      </c>
      <c r="L32" s="823"/>
      <c r="M32" s="822">
        <v>400</v>
      </c>
      <c r="N32" s="845">
        <f>IF((ISBLANK(G32)+ISBLANK(I32)+ISBLANK(H32)+ISBLANK(J32)+ISBLANK(K32)+ISBLANK(L32)+ISBLANK(M32))&lt;8,IF(ISNUMBER(LARGE((G32,I32,J32,K32,L32),1)),LARGE((G32,I32,J32,K32,L32),1),0)+IF(ISNUMBER(LARGE((G32,I32,J32,K32,L32),2)),LARGE((G32,I32,J32,K32,L32),2),0)+H32+M32,"")</f>
        <v>1200</v>
      </c>
      <c r="O32" s="851" t="s">
        <v>1269</v>
      </c>
      <c r="P32" s="852" t="s">
        <v>1544</v>
      </c>
    </row>
    <row r="33" spans="1:6003" x14ac:dyDescent="0.2">
      <c r="A33" s="818">
        <v>2</v>
      </c>
      <c r="B33" s="804" t="s">
        <v>1169</v>
      </c>
      <c r="C33" s="805" t="s">
        <v>1170</v>
      </c>
      <c r="D33" s="805">
        <v>2007</v>
      </c>
      <c r="E33" s="819" t="s">
        <v>484</v>
      </c>
      <c r="F33" s="820" t="s">
        <v>167</v>
      </c>
      <c r="G33" s="864">
        <v>125</v>
      </c>
      <c r="H33" s="822">
        <v>325</v>
      </c>
      <c r="I33" s="862">
        <v>0</v>
      </c>
      <c r="J33" s="823">
        <v>125</v>
      </c>
      <c r="K33" s="850">
        <v>0</v>
      </c>
      <c r="L33" s="823">
        <v>125</v>
      </c>
      <c r="M33" s="822">
        <v>325</v>
      </c>
      <c r="N33" s="845">
        <f>IF((ISBLANK(G33)+ISBLANK(I33)+ISBLANK(H33)+ISBLANK(J33)+ISBLANK(K33)+ISBLANK(L33)+ISBLANK(M33))&lt;8,IF(ISNUMBER(LARGE((G33,I33,J33,K33,L33),1)),LARGE((G33,I33,J33,K33,L33),1),0)+IF(ISNUMBER(LARGE((G33,I33,J33,K33,L33),2)),LARGE((G33,I33,J33,K33,L33),2),0)+H33+M33,"")</f>
        <v>900</v>
      </c>
      <c r="O33" s="851" t="s">
        <v>1269</v>
      </c>
      <c r="P33" s="824" t="s">
        <v>1555</v>
      </c>
    </row>
    <row r="34" spans="1:6003" x14ac:dyDescent="0.2">
      <c r="A34" s="825"/>
      <c r="B34" s="901" t="s">
        <v>849</v>
      </c>
      <c r="C34" s="810" t="s">
        <v>1324</v>
      </c>
      <c r="D34" s="810">
        <v>2006</v>
      </c>
      <c r="E34" s="808" t="s">
        <v>91</v>
      </c>
      <c r="F34" s="1006" t="s">
        <v>167</v>
      </c>
      <c r="G34" s="807"/>
      <c r="H34" s="826">
        <f>250/2</f>
        <v>125</v>
      </c>
      <c r="I34" s="810">
        <f>200/2</f>
        <v>100</v>
      </c>
      <c r="J34" s="810">
        <v>162.5</v>
      </c>
      <c r="K34" s="810"/>
      <c r="L34" s="810"/>
      <c r="M34" s="826"/>
      <c r="N34" s="826">
        <f>IF((ISBLANK(G34)+ISBLANK(I34)+ISBLANK(H34)+ISBLANK(J34)+ISBLANK(K34)+ISBLANK(L34)+ISBLANK(M34))&lt;8,IF(ISNUMBER(LARGE((G34,I34,J34,K34,L34),1)),LARGE((G34,I34,J34,K34,L34),1),0)+IF(ISNUMBER(LARGE((G34,I34,J34,K34,L34),2)),LARGE((G34,I34,J34,K34,L34),2),0)+H34+M34,"")</f>
        <v>387.5</v>
      </c>
      <c r="O34" s="900" t="s">
        <v>1269</v>
      </c>
      <c r="P34" s="809" t="s">
        <v>1281</v>
      </c>
    </row>
    <row r="35" spans="1:6003" x14ac:dyDescent="0.2">
      <c r="A35" s="825"/>
      <c r="B35" s="804" t="s">
        <v>508</v>
      </c>
      <c r="C35" s="805" t="s">
        <v>1171</v>
      </c>
      <c r="D35" s="805">
        <v>2007</v>
      </c>
      <c r="E35" s="819" t="s">
        <v>1172</v>
      </c>
      <c r="F35" s="820" t="s">
        <v>167</v>
      </c>
      <c r="G35" s="807">
        <v>125</v>
      </c>
      <c r="H35" s="826">
        <v>250</v>
      </c>
      <c r="I35" s="810">
        <v>0</v>
      </c>
      <c r="J35" s="807">
        <f>0/2</f>
        <v>0</v>
      </c>
      <c r="K35" s="900"/>
      <c r="L35" s="810"/>
      <c r="M35" s="826"/>
      <c r="N35" s="826">
        <f>IF((ISBLANK(G35)+ISBLANK(I35)+ISBLANK(H35)+ISBLANK(J35)+ISBLANK(K35)+ISBLANK(L35)+ISBLANK(M35))&lt;8,IF(ISNUMBER(LARGE((G35,I35,J35,K35,L35),1)),LARGE((G35,I35,J35,K35,L35),1),0)+IF(ISNUMBER(LARGE((G35,I35,J35,K35,L35),2)),LARGE((G35,I35,J35,K35,L35),2),0)+H35+M35,"")</f>
        <v>375</v>
      </c>
      <c r="O35" s="826"/>
      <c r="P35" s="809"/>
    </row>
    <row r="36" spans="1:6003" x14ac:dyDescent="0.2">
      <c r="A36" s="818">
        <v>3</v>
      </c>
      <c r="B36" s="827" t="s">
        <v>1325</v>
      </c>
      <c r="C36" s="823" t="s">
        <v>1326</v>
      </c>
      <c r="D36" s="823">
        <v>2006</v>
      </c>
      <c r="E36" s="828" t="s">
        <v>14</v>
      </c>
      <c r="F36" s="829" t="s">
        <v>167</v>
      </c>
      <c r="G36" s="821"/>
      <c r="H36" s="822">
        <v>0</v>
      </c>
      <c r="I36" s="823">
        <v>200</v>
      </c>
      <c r="J36" s="862"/>
      <c r="K36" s="850"/>
      <c r="L36" s="823">
        <v>162.5</v>
      </c>
      <c r="M36" s="822"/>
      <c r="N36" s="845">
        <f>IF((ISBLANK(G36)+ISBLANK(I36)+ISBLANK(H36)+ISBLANK(J36)+ISBLANK(K36)+ISBLANK(L36)+ISBLANK(M36))&lt;8,IF(ISNUMBER(LARGE((G36,I36,J36,K36,L36),1)),LARGE((G36,I36,J36,K36,L36),1),0)+IF(ISNUMBER(LARGE((G36,I36,J36,K36,L36),2)),LARGE((G36,I36,J36,K36,L36),2),0)+H36+M36,"")</f>
        <v>362.5</v>
      </c>
      <c r="O36" s="845" t="s">
        <v>1269</v>
      </c>
      <c r="P36" s="860" t="s">
        <v>1270</v>
      </c>
    </row>
    <row r="37" spans="1:6003" s="853" customFormat="1" x14ac:dyDescent="0.2">
      <c r="A37" s="818">
        <v>4</v>
      </c>
      <c r="B37" s="827" t="s">
        <v>381</v>
      </c>
      <c r="C37" s="823" t="s">
        <v>1327</v>
      </c>
      <c r="D37" s="823">
        <v>2006</v>
      </c>
      <c r="E37" s="828" t="s">
        <v>641</v>
      </c>
      <c r="F37" s="829" t="s">
        <v>167</v>
      </c>
      <c r="G37" s="821"/>
      <c r="H37" s="822">
        <v>0</v>
      </c>
      <c r="I37" s="823">
        <v>162.5</v>
      </c>
      <c r="J37" s="821">
        <v>125</v>
      </c>
      <c r="K37" s="850"/>
      <c r="L37" s="823"/>
      <c r="M37" s="822"/>
      <c r="N37" s="845">
        <f>IF((ISBLANK(G37)+ISBLANK(I37)+ISBLANK(H37)+ISBLANK(J37)+ISBLANK(K37)+ISBLANK(L37)+ISBLANK(M37))&lt;8,IF(ISNUMBER(LARGE((G37,I37,J37,K37,L37),1)),LARGE((G37,I37,J37,K37,L37),1),0)+IF(ISNUMBER(LARGE((G37,I37,J37,K37,L37),2)),LARGE((G37,I37,J37,K37,L37),2),0)+H37+M37,"")</f>
        <v>287.5</v>
      </c>
      <c r="O37" s="845"/>
      <c r="P37" s="824"/>
      <c r="Q37" s="768"/>
      <c r="R37" s="768"/>
      <c r="S37" s="768"/>
      <c r="T37" s="768"/>
      <c r="U37" s="768"/>
      <c r="V37" s="768"/>
      <c r="W37" s="768"/>
      <c r="X37" s="768"/>
      <c r="Y37" s="768"/>
      <c r="Z37" s="768"/>
      <c r="AA37" s="768"/>
      <c r="AB37" s="768"/>
      <c r="AC37" s="768"/>
      <c r="AD37" s="768"/>
      <c r="AE37" s="768"/>
      <c r="AF37" s="768"/>
      <c r="AG37" s="768"/>
      <c r="AH37" s="768"/>
      <c r="AI37" s="768"/>
      <c r="AJ37" s="768"/>
      <c r="AK37" s="768"/>
      <c r="AL37" s="768"/>
      <c r="AM37" s="768"/>
      <c r="AN37" s="768"/>
      <c r="AO37" s="768"/>
      <c r="AP37" s="768"/>
      <c r="AQ37" s="768"/>
      <c r="AR37" s="768"/>
      <c r="AS37" s="768"/>
      <c r="AT37" s="768"/>
      <c r="AU37" s="768"/>
      <c r="AV37" s="768"/>
      <c r="AW37" s="768"/>
      <c r="AX37" s="768"/>
      <c r="AY37" s="768"/>
      <c r="AZ37" s="768"/>
      <c r="BA37" s="768"/>
      <c r="BB37" s="768"/>
      <c r="BC37" s="768"/>
      <c r="BD37" s="768"/>
      <c r="BE37" s="768"/>
      <c r="BF37" s="768"/>
      <c r="BG37" s="768"/>
      <c r="BH37" s="768"/>
      <c r="BI37" s="768"/>
      <c r="BJ37" s="768"/>
      <c r="BK37" s="768"/>
      <c r="BL37" s="768"/>
      <c r="BM37" s="768"/>
      <c r="BN37" s="768"/>
      <c r="BO37" s="768"/>
      <c r="BP37" s="768"/>
      <c r="BQ37" s="768"/>
      <c r="BR37" s="768"/>
      <c r="BS37" s="768"/>
      <c r="BT37" s="768"/>
      <c r="BU37" s="768"/>
      <c r="BV37" s="768"/>
      <c r="BW37" s="768"/>
      <c r="BX37" s="768"/>
      <c r="BY37" s="768"/>
      <c r="BZ37" s="768"/>
      <c r="CA37" s="768"/>
      <c r="CB37" s="768"/>
      <c r="CC37" s="768"/>
      <c r="CD37" s="768"/>
      <c r="CE37" s="768"/>
      <c r="CF37" s="768"/>
      <c r="CG37" s="768"/>
      <c r="CH37" s="768"/>
      <c r="CI37" s="768"/>
      <c r="CJ37" s="768"/>
      <c r="CK37" s="768"/>
      <c r="CL37" s="768"/>
      <c r="CM37" s="768"/>
      <c r="CN37" s="768"/>
      <c r="CO37" s="768"/>
      <c r="CP37" s="768"/>
      <c r="CQ37" s="768"/>
      <c r="CR37" s="768"/>
      <c r="CS37" s="768"/>
      <c r="CT37" s="768"/>
      <c r="CU37" s="768"/>
      <c r="CV37" s="768"/>
      <c r="CW37" s="768"/>
      <c r="CX37" s="768"/>
      <c r="CY37" s="768"/>
      <c r="CZ37" s="768"/>
      <c r="DA37" s="768"/>
      <c r="DB37" s="768"/>
      <c r="DC37" s="768"/>
      <c r="DD37" s="768"/>
      <c r="DE37" s="768"/>
      <c r="DF37" s="768"/>
      <c r="DG37" s="768"/>
      <c r="DH37" s="768"/>
      <c r="DI37" s="768"/>
      <c r="DJ37" s="768"/>
      <c r="DK37" s="768"/>
      <c r="DL37" s="768"/>
      <c r="DM37" s="768"/>
      <c r="DN37" s="768"/>
      <c r="DO37" s="768"/>
      <c r="DP37" s="768"/>
      <c r="DQ37" s="768"/>
      <c r="DR37" s="768"/>
      <c r="DS37" s="768"/>
      <c r="DT37" s="768"/>
      <c r="DU37" s="768"/>
      <c r="DV37" s="768"/>
      <c r="DW37" s="768"/>
      <c r="DX37" s="768"/>
      <c r="DY37" s="768"/>
      <c r="DZ37" s="768"/>
      <c r="EA37" s="768"/>
      <c r="EB37" s="768"/>
      <c r="EC37" s="768"/>
      <c r="ED37" s="768"/>
      <c r="EE37" s="768"/>
      <c r="EF37" s="768"/>
      <c r="EG37" s="768"/>
      <c r="EH37" s="768"/>
      <c r="EI37" s="768"/>
      <c r="EJ37" s="768"/>
      <c r="EK37" s="768"/>
      <c r="EL37" s="768"/>
      <c r="EM37" s="768"/>
      <c r="EN37" s="768"/>
      <c r="EO37" s="768"/>
      <c r="EP37" s="768"/>
      <c r="EQ37" s="768"/>
      <c r="ER37" s="768"/>
      <c r="ES37" s="768"/>
      <c r="ET37" s="768"/>
      <c r="EU37" s="768"/>
      <c r="EV37" s="768"/>
      <c r="EW37" s="768"/>
      <c r="EX37" s="768"/>
      <c r="EY37" s="768"/>
      <c r="EZ37" s="768"/>
      <c r="FA37" s="768"/>
      <c r="FB37" s="768"/>
      <c r="FC37" s="768"/>
      <c r="FD37" s="768"/>
      <c r="FE37" s="768"/>
      <c r="FF37" s="768"/>
      <c r="FG37" s="768"/>
      <c r="FH37" s="768"/>
      <c r="FI37" s="768"/>
      <c r="FJ37" s="768"/>
      <c r="FK37" s="768"/>
      <c r="FL37" s="768"/>
      <c r="FM37" s="768"/>
      <c r="FN37" s="768"/>
      <c r="FO37" s="768"/>
      <c r="FP37" s="768"/>
      <c r="FQ37" s="768"/>
      <c r="FR37" s="768"/>
      <c r="FS37" s="768"/>
      <c r="FT37" s="768"/>
      <c r="FU37" s="768"/>
      <c r="FV37" s="768"/>
      <c r="FW37" s="768"/>
      <c r="FX37" s="768"/>
      <c r="FY37" s="768"/>
      <c r="FZ37" s="768"/>
      <c r="GA37" s="768"/>
      <c r="GB37" s="768"/>
      <c r="GC37" s="768"/>
      <c r="GD37" s="768"/>
      <c r="GE37" s="768"/>
      <c r="GF37" s="768"/>
      <c r="GG37" s="768"/>
      <c r="GH37" s="768"/>
      <c r="GI37" s="768"/>
      <c r="GJ37" s="768"/>
      <c r="GK37" s="768"/>
      <c r="GL37" s="768"/>
      <c r="GM37" s="768"/>
      <c r="GN37" s="768"/>
      <c r="GO37" s="768"/>
      <c r="GP37" s="768"/>
      <c r="GQ37" s="768"/>
      <c r="GR37" s="768"/>
      <c r="GS37" s="768"/>
      <c r="GT37" s="768"/>
      <c r="GU37" s="768"/>
      <c r="GV37" s="768"/>
      <c r="GW37" s="768"/>
      <c r="GX37" s="768"/>
      <c r="GY37" s="768"/>
      <c r="GZ37" s="768"/>
      <c r="HA37" s="768"/>
      <c r="HB37" s="768"/>
      <c r="HC37" s="768"/>
      <c r="HD37" s="768"/>
      <c r="HE37" s="768"/>
      <c r="HF37" s="768"/>
      <c r="HG37" s="768"/>
      <c r="HH37" s="768"/>
      <c r="HI37" s="768"/>
      <c r="HJ37" s="768"/>
      <c r="HK37" s="768"/>
      <c r="HL37" s="768"/>
      <c r="HM37" s="768"/>
      <c r="HN37" s="768"/>
      <c r="HO37" s="768"/>
      <c r="HP37" s="768"/>
      <c r="HQ37" s="768"/>
      <c r="HR37" s="768"/>
      <c r="HS37" s="768"/>
      <c r="HT37" s="768"/>
      <c r="HU37" s="768"/>
      <c r="HV37" s="768"/>
      <c r="HW37" s="768"/>
      <c r="HX37" s="768"/>
      <c r="HY37" s="768"/>
      <c r="HZ37" s="768"/>
      <c r="IA37" s="768"/>
      <c r="IB37" s="768"/>
      <c r="IC37" s="768"/>
      <c r="ID37" s="768"/>
      <c r="IE37" s="768"/>
      <c r="IF37" s="768"/>
      <c r="IG37" s="768"/>
      <c r="IH37" s="768"/>
      <c r="II37" s="768"/>
      <c r="IJ37" s="768"/>
      <c r="IK37" s="768"/>
      <c r="IL37" s="768"/>
      <c r="IM37" s="768"/>
      <c r="IN37" s="768"/>
      <c r="IO37" s="768"/>
      <c r="IP37" s="768"/>
      <c r="IQ37" s="768"/>
      <c r="IR37" s="768"/>
      <c r="IS37" s="768"/>
      <c r="IT37" s="768"/>
      <c r="IU37" s="768"/>
      <c r="IV37" s="768"/>
      <c r="IW37" s="768"/>
      <c r="IX37" s="768"/>
      <c r="IY37" s="768"/>
      <c r="IZ37" s="768"/>
      <c r="JA37" s="768"/>
      <c r="JB37" s="768"/>
      <c r="JC37" s="768"/>
      <c r="JD37" s="768"/>
      <c r="JE37" s="768"/>
      <c r="JF37" s="768"/>
      <c r="JG37" s="768"/>
      <c r="JH37" s="768"/>
      <c r="JI37" s="768"/>
      <c r="JJ37" s="768"/>
      <c r="JK37" s="768"/>
      <c r="JL37" s="768"/>
      <c r="JM37" s="768"/>
      <c r="JN37" s="768"/>
      <c r="JO37" s="768"/>
      <c r="JP37" s="768"/>
      <c r="JQ37" s="768"/>
      <c r="JR37" s="768"/>
      <c r="JS37" s="768"/>
      <c r="JT37" s="768"/>
      <c r="JU37" s="768"/>
      <c r="JV37" s="768"/>
      <c r="JW37" s="768"/>
      <c r="JX37" s="768"/>
      <c r="JY37" s="768"/>
      <c r="JZ37" s="768"/>
      <c r="KA37" s="768"/>
      <c r="KB37" s="768"/>
      <c r="KC37" s="768"/>
      <c r="KD37" s="768"/>
      <c r="KE37" s="768"/>
      <c r="KF37" s="768"/>
      <c r="KG37" s="768"/>
      <c r="KH37" s="768"/>
      <c r="KI37" s="768"/>
      <c r="KJ37" s="768"/>
      <c r="KK37" s="768"/>
      <c r="KL37" s="768"/>
      <c r="KM37" s="768"/>
      <c r="KN37" s="768"/>
      <c r="KO37" s="768"/>
      <c r="KP37" s="768"/>
      <c r="KQ37" s="768"/>
      <c r="KR37" s="768"/>
      <c r="KS37" s="768"/>
      <c r="KT37" s="768"/>
      <c r="KU37" s="768"/>
      <c r="KV37" s="768"/>
      <c r="KW37" s="768"/>
      <c r="KX37" s="768"/>
      <c r="KY37" s="768"/>
      <c r="KZ37" s="768"/>
      <c r="LA37" s="768"/>
      <c r="LB37" s="768"/>
      <c r="LC37" s="768"/>
      <c r="LD37" s="768"/>
      <c r="LE37" s="768"/>
      <c r="LF37" s="768"/>
      <c r="LG37" s="768"/>
      <c r="LH37" s="768"/>
      <c r="LI37" s="768"/>
      <c r="LJ37" s="768"/>
      <c r="LK37" s="768"/>
      <c r="LL37" s="768"/>
      <c r="LM37" s="768"/>
      <c r="LN37" s="768"/>
      <c r="LO37" s="768"/>
      <c r="LP37" s="768"/>
      <c r="LQ37" s="768"/>
      <c r="LR37" s="768"/>
      <c r="LS37" s="768"/>
      <c r="LT37" s="768"/>
      <c r="LU37" s="768"/>
      <c r="LV37" s="768"/>
      <c r="LW37" s="768"/>
      <c r="LX37" s="768"/>
      <c r="LY37" s="768"/>
      <c r="LZ37" s="768"/>
      <c r="MA37" s="768"/>
      <c r="MB37" s="768"/>
      <c r="MC37" s="768"/>
      <c r="MD37" s="768"/>
      <c r="ME37" s="768"/>
      <c r="MF37" s="768"/>
      <c r="MG37" s="768"/>
      <c r="MH37" s="768"/>
      <c r="MI37" s="768"/>
      <c r="MJ37" s="768"/>
      <c r="MK37" s="768"/>
      <c r="ML37" s="768"/>
      <c r="MM37" s="768"/>
      <c r="MN37" s="768"/>
      <c r="MO37" s="768"/>
      <c r="MP37" s="768"/>
      <c r="MQ37" s="768"/>
      <c r="MR37" s="768"/>
      <c r="MS37" s="768"/>
      <c r="MT37" s="768"/>
      <c r="MU37" s="768"/>
      <c r="MV37" s="768"/>
      <c r="MW37" s="768"/>
      <c r="MX37" s="768"/>
      <c r="MY37" s="768"/>
      <c r="MZ37" s="768"/>
      <c r="NA37" s="768"/>
      <c r="NB37" s="768"/>
      <c r="NC37" s="768"/>
      <c r="ND37" s="768"/>
      <c r="NE37" s="768"/>
      <c r="NF37" s="768"/>
      <c r="NG37" s="768"/>
      <c r="NH37" s="768"/>
      <c r="NI37" s="768"/>
      <c r="NJ37" s="768"/>
      <c r="NK37" s="768"/>
      <c r="NL37" s="768"/>
      <c r="NM37" s="768"/>
      <c r="NN37" s="768"/>
      <c r="NO37" s="768"/>
      <c r="NP37" s="768"/>
      <c r="NQ37" s="768"/>
      <c r="NR37" s="768"/>
      <c r="NS37" s="768"/>
      <c r="NT37" s="768"/>
      <c r="NU37" s="768"/>
      <c r="NV37" s="768"/>
      <c r="NW37" s="768"/>
      <c r="NX37" s="768"/>
      <c r="NY37" s="768"/>
      <c r="NZ37" s="768"/>
      <c r="OA37" s="768"/>
      <c r="OB37" s="768"/>
      <c r="OC37" s="768"/>
      <c r="OD37" s="768"/>
      <c r="OE37" s="768"/>
      <c r="OF37" s="768"/>
      <c r="OG37" s="768"/>
      <c r="OH37" s="768"/>
      <c r="OI37" s="768"/>
      <c r="OJ37" s="768"/>
      <c r="OK37" s="768"/>
      <c r="OL37" s="768"/>
      <c r="OM37" s="768"/>
      <c r="ON37" s="768"/>
      <c r="OO37" s="768"/>
      <c r="OP37" s="768"/>
      <c r="OQ37" s="768"/>
      <c r="OR37" s="768"/>
      <c r="OS37" s="768"/>
      <c r="OT37" s="768"/>
      <c r="OU37" s="768"/>
      <c r="OV37" s="768"/>
      <c r="OW37" s="768"/>
      <c r="OX37" s="768"/>
      <c r="OY37" s="768"/>
      <c r="OZ37" s="768"/>
      <c r="PA37" s="768"/>
      <c r="PB37" s="768"/>
      <c r="PC37" s="768"/>
      <c r="PD37" s="768"/>
      <c r="PE37" s="768"/>
      <c r="PF37" s="768"/>
      <c r="PG37" s="768"/>
      <c r="PH37" s="768"/>
      <c r="PI37" s="768"/>
      <c r="PJ37" s="768"/>
      <c r="PK37" s="768"/>
      <c r="PL37" s="768"/>
      <c r="PM37" s="768"/>
      <c r="PN37" s="768"/>
      <c r="PO37" s="768"/>
      <c r="PP37" s="768"/>
      <c r="PQ37" s="768"/>
      <c r="PR37" s="768"/>
      <c r="PS37" s="768"/>
      <c r="PT37" s="768"/>
      <c r="PU37" s="768"/>
      <c r="PV37" s="768"/>
      <c r="PW37" s="768"/>
      <c r="PX37" s="768"/>
      <c r="PY37" s="768"/>
      <c r="PZ37" s="768"/>
      <c r="QA37" s="768"/>
      <c r="QB37" s="768"/>
      <c r="QC37" s="768"/>
      <c r="QD37" s="768"/>
      <c r="QE37" s="768"/>
      <c r="QF37" s="768"/>
      <c r="QG37" s="768"/>
      <c r="QH37" s="768"/>
      <c r="QI37" s="768"/>
      <c r="QJ37" s="768"/>
      <c r="QK37" s="768"/>
      <c r="QL37" s="768"/>
      <c r="QM37" s="768"/>
      <c r="QN37" s="768"/>
      <c r="QO37" s="768"/>
      <c r="QP37" s="768"/>
      <c r="QQ37" s="768"/>
      <c r="QR37" s="768"/>
      <c r="QS37" s="768"/>
      <c r="QT37" s="768"/>
      <c r="QU37" s="768"/>
      <c r="QV37" s="768"/>
      <c r="QW37" s="768"/>
      <c r="QX37" s="768"/>
      <c r="QY37" s="768"/>
      <c r="QZ37" s="768"/>
      <c r="RA37" s="768"/>
      <c r="RB37" s="768"/>
      <c r="RC37" s="768"/>
      <c r="RD37" s="768"/>
      <c r="RE37" s="768"/>
      <c r="RF37" s="768"/>
      <c r="RG37" s="768"/>
      <c r="RH37" s="768"/>
      <c r="RI37" s="768"/>
      <c r="RJ37" s="768"/>
      <c r="RK37" s="768"/>
      <c r="RL37" s="768"/>
      <c r="RM37" s="768"/>
      <c r="RN37" s="768"/>
      <c r="RO37" s="768"/>
      <c r="RP37" s="768"/>
      <c r="RQ37" s="768"/>
      <c r="RR37" s="768"/>
      <c r="RS37" s="768"/>
      <c r="RT37" s="768"/>
      <c r="RU37" s="768"/>
      <c r="RV37" s="768"/>
      <c r="RW37" s="768"/>
      <c r="RX37" s="768"/>
      <c r="RY37" s="768"/>
      <c r="RZ37" s="768"/>
      <c r="SA37" s="768"/>
      <c r="SB37" s="768"/>
      <c r="SC37" s="768"/>
      <c r="SD37" s="768"/>
      <c r="SE37" s="768"/>
      <c r="SF37" s="768"/>
      <c r="SG37" s="768"/>
      <c r="SH37" s="768"/>
      <c r="SI37" s="768"/>
      <c r="SJ37" s="768"/>
      <c r="SK37" s="768"/>
      <c r="SL37" s="768"/>
      <c r="SM37" s="768"/>
      <c r="SN37" s="768"/>
      <c r="SO37" s="768"/>
      <c r="SP37" s="768"/>
      <c r="SQ37" s="768"/>
      <c r="SR37" s="768"/>
      <c r="SS37" s="768"/>
      <c r="ST37" s="768"/>
      <c r="SU37" s="768"/>
      <c r="SV37" s="768"/>
      <c r="SW37" s="768"/>
      <c r="SX37" s="768"/>
      <c r="SY37" s="768"/>
      <c r="SZ37" s="768"/>
      <c r="TA37" s="768"/>
      <c r="TB37" s="768"/>
      <c r="TC37" s="768"/>
      <c r="TD37" s="768"/>
      <c r="TE37" s="768"/>
      <c r="TF37" s="768"/>
      <c r="TG37" s="768"/>
      <c r="TH37" s="768"/>
      <c r="TI37" s="768"/>
      <c r="TJ37" s="768"/>
      <c r="TK37" s="768"/>
      <c r="TL37" s="768"/>
      <c r="TM37" s="768"/>
      <c r="TN37" s="768"/>
      <c r="TO37" s="768"/>
      <c r="TP37" s="768"/>
      <c r="TQ37" s="768"/>
      <c r="TR37" s="768"/>
      <c r="TS37" s="768"/>
      <c r="TT37" s="768"/>
      <c r="TU37" s="768"/>
      <c r="TV37" s="768"/>
      <c r="TW37" s="768"/>
      <c r="TX37" s="768"/>
      <c r="TY37" s="768"/>
      <c r="TZ37" s="768"/>
      <c r="UA37" s="768"/>
      <c r="UB37" s="768"/>
      <c r="UC37" s="768"/>
      <c r="UD37" s="768"/>
      <c r="UE37" s="768"/>
      <c r="UF37" s="768"/>
      <c r="UG37" s="768"/>
      <c r="UH37" s="768"/>
      <c r="UI37" s="768"/>
      <c r="UJ37" s="768"/>
      <c r="UK37" s="768"/>
      <c r="UL37" s="768"/>
      <c r="UM37" s="768"/>
      <c r="UN37" s="768"/>
      <c r="UO37" s="768"/>
      <c r="UP37" s="768"/>
      <c r="UQ37" s="768"/>
      <c r="UR37" s="768"/>
      <c r="US37" s="768"/>
      <c r="UT37" s="768"/>
      <c r="UU37" s="768"/>
      <c r="UV37" s="768"/>
      <c r="UW37" s="768"/>
      <c r="UX37" s="768"/>
      <c r="UY37" s="768"/>
      <c r="UZ37" s="768"/>
      <c r="VA37" s="768"/>
      <c r="VB37" s="768"/>
      <c r="VC37" s="768"/>
      <c r="VD37" s="768"/>
      <c r="VE37" s="768"/>
      <c r="VF37" s="768"/>
      <c r="VG37" s="768"/>
      <c r="VH37" s="768"/>
      <c r="VI37" s="768"/>
      <c r="VJ37" s="768"/>
      <c r="VK37" s="768"/>
      <c r="VL37" s="768"/>
      <c r="VM37" s="768"/>
      <c r="VN37" s="768"/>
      <c r="VO37" s="768"/>
      <c r="VP37" s="768"/>
      <c r="VQ37" s="768"/>
      <c r="VR37" s="768"/>
      <c r="VS37" s="768"/>
      <c r="VT37" s="768"/>
      <c r="VU37" s="768"/>
      <c r="VV37" s="768"/>
      <c r="VW37" s="768"/>
      <c r="VX37" s="768"/>
      <c r="VY37" s="768"/>
      <c r="VZ37" s="768"/>
      <c r="WA37" s="768"/>
      <c r="WB37" s="768"/>
      <c r="WC37" s="768"/>
      <c r="WD37" s="768"/>
      <c r="WE37" s="768"/>
      <c r="WF37" s="768"/>
      <c r="WG37" s="768"/>
      <c r="WH37" s="768"/>
      <c r="WI37" s="768"/>
      <c r="WJ37" s="768"/>
      <c r="WK37" s="768"/>
      <c r="WL37" s="768"/>
      <c r="WM37" s="768"/>
      <c r="WN37" s="768"/>
      <c r="WO37" s="768"/>
      <c r="WP37" s="768"/>
      <c r="WQ37" s="768"/>
      <c r="WR37" s="768"/>
      <c r="WS37" s="768"/>
      <c r="WT37" s="768"/>
      <c r="WU37" s="768"/>
      <c r="WV37" s="768"/>
      <c r="WW37" s="768"/>
      <c r="WX37" s="768"/>
      <c r="WY37" s="768"/>
      <c r="WZ37" s="768"/>
      <c r="XA37" s="768"/>
      <c r="XB37" s="768"/>
      <c r="XC37" s="768"/>
      <c r="XD37" s="768"/>
      <c r="XE37" s="768"/>
      <c r="XF37" s="768"/>
      <c r="XG37" s="768"/>
      <c r="XH37" s="768"/>
      <c r="XI37" s="768"/>
      <c r="XJ37" s="768"/>
      <c r="XK37" s="768"/>
      <c r="XL37" s="768"/>
      <c r="XM37" s="768"/>
      <c r="XN37" s="768"/>
      <c r="XO37" s="768"/>
      <c r="XP37" s="768"/>
      <c r="XQ37" s="768"/>
      <c r="XR37" s="768"/>
      <c r="XS37" s="768"/>
      <c r="XT37" s="768"/>
      <c r="XU37" s="768"/>
      <c r="XV37" s="768"/>
      <c r="XW37" s="768"/>
      <c r="XX37" s="768"/>
      <c r="XY37" s="768"/>
      <c r="XZ37" s="768"/>
      <c r="YA37" s="768"/>
      <c r="YB37" s="768"/>
      <c r="YC37" s="768"/>
      <c r="YD37" s="768"/>
      <c r="YE37" s="768"/>
      <c r="YF37" s="768"/>
      <c r="YG37" s="768"/>
      <c r="YH37" s="768"/>
      <c r="YI37" s="768"/>
      <c r="YJ37" s="768"/>
      <c r="YK37" s="768"/>
      <c r="YL37" s="768"/>
      <c r="YM37" s="768"/>
      <c r="YN37" s="768"/>
      <c r="YO37" s="768"/>
      <c r="YP37" s="768"/>
      <c r="YQ37" s="768"/>
      <c r="YR37" s="768"/>
      <c r="YS37" s="768"/>
      <c r="YT37" s="768"/>
      <c r="YU37" s="768"/>
      <c r="YV37" s="768"/>
      <c r="YW37" s="768"/>
      <c r="YX37" s="768"/>
      <c r="YY37" s="768"/>
      <c r="YZ37" s="768"/>
      <c r="ZA37" s="768"/>
      <c r="ZB37" s="768"/>
      <c r="ZC37" s="768"/>
      <c r="ZD37" s="768"/>
      <c r="ZE37" s="768"/>
      <c r="ZF37" s="768"/>
      <c r="ZG37" s="768"/>
      <c r="ZH37" s="768"/>
      <c r="ZI37" s="768"/>
      <c r="ZJ37" s="768"/>
      <c r="ZK37" s="768"/>
      <c r="ZL37" s="768"/>
      <c r="ZM37" s="768"/>
      <c r="ZN37" s="768"/>
      <c r="ZO37" s="768"/>
      <c r="ZP37" s="768"/>
      <c r="ZQ37" s="768"/>
      <c r="ZR37" s="768"/>
      <c r="ZS37" s="768"/>
      <c r="ZT37" s="768"/>
      <c r="ZU37" s="768"/>
      <c r="ZV37" s="768"/>
      <c r="ZW37" s="768"/>
      <c r="ZX37" s="768"/>
      <c r="ZY37" s="768"/>
      <c r="ZZ37" s="768"/>
      <c r="AAA37" s="768"/>
      <c r="AAB37" s="768"/>
      <c r="AAC37" s="768"/>
      <c r="AAD37" s="768"/>
      <c r="AAE37" s="768"/>
      <c r="AAF37" s="768"/>
      <c r="AAG37" s="768"/>
      <c r="AAH37" s="768"/>
      <c r="AAI37" s="768"/>
      <c r="AAJ37" s="768"/>
      <c r="AAK37" s="768"/>
      <c r="AAL37" s="768"/>
      <c r="AAM37" s="768"/>
      <c r="AAN37" s="768"/>
      <c r="AAO37" s="768"/>
      <c r="AAP37" s="768"/>
      <c r="AAQ37" s="768"/>
      <c r="AAR37" s="768"/>
      <c r="AAS37" s="768"/>
      <c r="AAT37" s="768"/>
      <c r="AAU37" s="768"/>
      <c r="AAV37" s="768"/>
      <c r="AAW37" s="768"/>
      <c r="AAX37" s="768"/>
      <c r="AAY37" s="768"/>
      <c r="AAZ37" s="768"/>
      <c r="ABA37" s="768"/>
      <c r="ABB37" s="768"/>
      <c r="ABC37" s="768"/>
      <c r="ABD37" s="768"/>
      <c r="ABE37" s="768"/>
      <c r="ABF37" s="768"/>
      <c r="ABG37" s="768"/>
      <c r="ABH37" s="768"/>
      <c r="ABI37" s="768"/>
      <c r="ABJ37" s="768"/>
      <c r="ABK37" s="768"/>
      <c r="ABL37" s="768"/>
      <c r="ABM37" s="768"/>
      <c r="ABN37" s="768"/>
      <c r="ABO37" s="768"/>
      <c r="ABP37" s="768"/>
      <c r="ABQ37" s="768"/>
      <c r="ABR37" s="768"/>
      <c r="ABS37" s="768"/>
      <c r="ABT37" s="768"/>
      <c r="ABU37" s="768"/>
      <c r="ABV37" s="768"/>
      <c r="ABW37" s="768"/>
      <c r="ABX37" s="768"/>
      <c r="ABY37" s="768"/>
      <c r="ABZ37" s="768"/>
      <c r="ACA37" s="768"/>
      <c r="ACB37" s="768"/>
      <c r="ACC37" s="768"/>
      <c r="ACD37" s="768"/>
      <c r="ACE37" s="768"/>
      <c r="ACF37" s="768"/>
      <c r="ACG37" s="768"/>
      <c r="ACH37" s="768"/>
      <c r="ACI37" s="768"/>
      <c r="ACJ37" s="768"/>
      <c r="ACK37" s="768"/>
      <c r="ACL37" s="768"/>
      <c r="ACM37" s="768"/>
      <c r="ACN37" s="768"/>
      <c r="ACO37" s="768"/>
      <c r="ACP37" s="768"/>
      <c r="ACQ37" s="768"/>
      <c r="ACR37" s="768"/>
      <c r="ACS37" s="768"/>
      <c r="ACT37" s="768"/>
      <c r="ACU37" s="768"/>
      <c r="ACV37" s="768"/>
      <c r="ACW37" s="768"/>
      <c r="ACX37" s="768"/>
      <c r="ACY37" s="768"/>
      <c r="ACZ37" s="768"/>
      <c r="ADA37" s="768"/>
      <c r="ADB37" s="768"/>
      <c r="ADC37" s="768"/>
      <c r="ADD37" s="768"/>
      <c r="ADE37" s="768"/>
      <c r="ADF37" s="768"/>
      <c r="ADG37" s="768"/>
      <c r="ADH37" s="768"/>
      <c r="ADI37" s="768"/>
      <c r="ADJ37" s="768"/>
      <c r="ADK37" s="768"/>
      <c r="ADL37" s="768"/>
      <c r="ADM37" s="768"/>
      <c r="ADN37" s="768"/>
      <c r="ADO37" s="768"/>
      <c r="ADP37" s="768"/>
      <c r="ADQ37" s="768"/>
      <c r="ADR37" s="768"/>
      <c r="ADS37" s="768"/>
      <c r="ADT37" s="768"/>
      <c r="ADU37" s="768"/>
      <c r="ADV37" s="768"/>
      <c r="ADW37" s="768"/>
      <c r="ADX37" s="768"/>
      <c r="ADY37" s="768"/>
      <c r="ADZ37" s="768"/>
      <c r="AEA37" s="768"/>
      <c r="AEB37" s="768"/>
      <c r="AEC37" s="768"/>
      <c r="AED37" s="768"/>
      <c r="AEE37" s="768"/>
      <c r="AEF37" s="768"/>
      <c r="AEG37" s="768"/>
      <c r="AEH37" s="768"/>
      <c r="AEI37" s="768"/>
      <c r="AEJ37" s="768"/>
      <c r="AEK37" s="768"/>
      <c r="AEL37" s="768"/>
      <c r="AEM37" s="768"/>
      <c r="AEN37" s="768"/>
      <c r="AEO37" s="768"/>
      <c r="AEP37" s="768"/>
      <c r="AEQ37" s="768"/>
      <c r="AER37" s="768"/>
      <c r="AES37" s="768"/>
      <c r="AET37" s="768"/>
      <c r="AEU37" s="768"/>
      <c r="AEV37" s="768"/>
      <c r="AEW37" s="768"/>
      <c r="AEX37" s="768"/>
      <c r="AEY37" s="768"/>
      <c r="AEZ37" s="768"/>
      <c r="AFA37" s="768"/>
      <c r="AFB37" s="768"/>
      <c r="AFC37" s="768"/>
      <c r="AFD37" s="768"/>
      <c r="AFE37" s="768"/>
      <c r="AFF37" s="768"/>
      <c r="AFG37" s="768"/>
      <c r="AFH37" s="768"/>
      <c r="AFI37" s="768"/>
      <c r="AFJ37" s="768"/>
      <c r="AFK37" s="768"/>
      <c r="AFL37" s="768"/>
      <c r="AFM37" s="768"/>
      <c r="AFN37" s="768"/>
      <c r="AFO37" s="768"/>
      <c r="AFP37" s="768"/>
      <c r="AFQ37" s="768"/>
      <c r="AFR37" s="768"/>
      <c r="AFS37" s="768"/>
      <c r="AFT37" s="768"/>
      <c r="AFU37" s="768"/>
      <c r="AFV37" s="768"/>
      <c r="AFW37" s="768"/>
      <c r="AFX37" s="768"/>
      <c r="AFY37" s="768"/>
      <c r="AFZ37" s="768"/>
      <c r="AGA37" s="768"/>
      <c r="AGB37" s="768"/>
      <c r="AGC37" s="768"/>
      <c r="AGD37" s="768"/>
      <c r="AGE37" s="768"/>
      <c r="AGF37" s="768"/>
      <c r="AGG37" s="768"/>
      <c r="AGH37" s="768"/>
      <c r="AGI37" s="768"/>
      <c r="AGJ37" s="768"/>
      <c r="AGK37" s="768"/>
      <c r="AGL37" s="768"/>
      <c r="AGM37" s="768"/>
      <c r="AGN37" s="768"/>
      <c r="AGO37" s="768"/>
      <c r="AGP37" s="768"/>
      <c r="AGQ37" s="768"/>
      <c r="AGR37" s="768"/>
      <c r="AGS37" s="768"/>
      <c r="AGT37" s="768"/>
      <c r="AGU37" s="768"/>
      <c r="AGV37" s="768"/>
      <c r="AGW37" s="768"/>
      <c r="AGX37" s="768"/>
      <c r="AGY37" s="768"/>
      <c r="AGZ37" s="768"/>
      <c r="AHA37" s="768"/>
      <c r="AHB37" s="768"/>
      <c r="AHC37" s="768"/>
      <c r="AHD37" s="768"/>
      <c r="AHE37" s="768"/>
      <c r="AHF37" s="768"/>
      <c r="AHG37" s="768"/>
      <c r="AHH37" s="768"/>
      <c r="AHI37" s="768"/>
      <c r="AHJ37" s="768"/>
      <c r="AHK37" s="768"/>
      <c r="AHL37" s="768"/>
      <c r="AHM37" s="768"/>
      <c r="AHN37" s="768"/>
      <c r="AHO37" s="768"/>
      <c r="AHP37" s="768"/>
      <c r="AHQ37" s="768"/>
      <c r="AHR37" s="768"/>
      <c r="AHS37" s="768"/>
      <c r="AHT37" s="768"/>
      <c r="AHU37" s="768"/>
      <c r="AHV37" s="768"/>
      <c r="AHW37" s="768"/>
      <c r="AHX37" s="768"/>
      <c r="AHY37" s="768"/>
      <c r="AHZ37" s="768"/>
      <c r="AIA37" s="768"/>
      <c r="AIB37" s="768"/>
      <c r="AIC37" s="768"/>
      <c r="AID37" s="768"/>
      <c r="AIE37" s="768"/>
      <c r="AIF37" s="768"/>
      <c r="AIG37" s="768"/>
      <c r="AIH37" s="768"/>
      <c r="AII37" s="768"/>
      <c r="AIJ37" s="768"/>
      <c r="AIK37" s="768"/>
      <c r="AIL37" s="768"/>
      <c r="AIM37" s="768"/>
      <c r="AIN37" s="768"/>
      <c r="AIO37" s="768"/>
      <c r="AIP37" s="768"/>
      <c r="AIQ37" s="768"/>
      <c r="AIR37" s="768"/>
      <c r="AIS37" s="768"/>
      <c r="AIT37" s="768"/>
      <c r="AIU37" s="768"/>
      <c r="AIV37" s="768"/>
      <c r="AIW37" s="768"/>
      <c r="AIX37" s="768"/>
      <c r="AIY37" s="768"/>
      <c r="AIZ37" s="768"/>
      <c r="AJA37" s="768"/>
      <c r="AJB37" s="768"/>
      <c r="AJC37" s="768"/>
      <c r="AJD37" s="768"/>
      <c r="AJE37" s="768"/>
      <c r="AJF37" s="768"/>
      <c r="AJG37" s="768"/>
      <c r="AJH37" s="768"/>
      <c r="AJI37" s="768"/>
      <c r="AJJ37" s="768"/>
      <c r="AJK37" s="768"/>
      <c r="AJL37" s="768"/>
      <c r="AJM37" s="768"/>
      <c r="AJN37" s="768"/>
      <c r="AJO37" s="768"/>
      <c r="AJP37" s="768"/>
      <c r="AJQ37" s="768"/>
      <c r="AJR37" s="768"/>
      <c r="AJS37" s="768"/>
      <c r="AJT37" s="768"/>
      <c r="AJU37" s="768"/>
      <c r="AJV37" s="768"/>
      <c r="AJW37" s="768"/>
      <c r="AJX37" s="768"/>
      <c r="AJY37" s="768"/>
      <c r="AJZ37" s="768"/>
      <c r="AKA37" s="768"/>
      <c r="AKB37" s="768"/>
      <c r="AKC37" s="768"/>
      <c r="AKD37" s="768"/>
      <c r="AKE37" s="768"/>
      <c r="AKF37" s="768"/>
      <c r="AKG37" s="768"/>
      <c r="AKH37" s="768"/>
      <c r="AKI37" s="768"/>
      <c r="AKJ37" s="768"/>
      <c r="AKK37" s="768"/>
      <c r="AKL37" s="768"/>
      <c r="AKM37" s="768"/>
      <c r="AKN37" s="768"/>
      <c r="AKO37" s="768"/>
      <c r="AKP37" s="768"/>
      <c r="AKQ37" s="768"/>
      <c r="AKR37" s="768"/>
      <c r="AKS37" s="768"/>
      <c r="AKT37" s="768"/>
      <c r="AKU37" s="768"/>
      <c r="AKV37" s="768"/>
      <c r="AKW37" s="768"/>
      <c r="AKX37" s="768"/>
      <c r="AKY37" s="768"/>
      <c r="AKZ37" s="768"/>
      <c r="ALA37" s="768"/>
      <c r="ALB37" s="768"/>
      <c r="ALC37" s="768"/>
      <c r="ALD37" s="768"/>
      <c r="ALE37" s="768"/>
      <c r="ALF37" s="768"/>
      <c r="ALG37" s="768"/>
      <c r="ALH37" s="768"/>
      <c r="ALI37" s="768"/>
      <c r="ALJ37" s="768"/>
      <c r="ALK37" s="768"/>
      <c r="ALL37" s="768"/>
      <c r="ALM37" s="768"/>
      <c r="ALN37" s="768"/>
      <c r="ALO37" s="768"/>
      <c r="ALP37" s="768"/>
      <c r="ALQ37" s="768"/>
      <c r="ALR37" s="768"/>
      <c r="ALS37" s="768"/>
      <c r="ALT37" s="768"/>
      <c r="ALU37" s="768"/>
      <c r="ALV37" s="768"/>
      <c r="ALW37" s="768"/>
      <c r="ALX37" s="768"/>
      <c r="ALY37" s="768"/>
      <c r="ALZ37" s="768"/>
      <c r="AMA37" s="768"/>
      <c r="AMB37" s="768"/>
      <c r="AMC37" s="768"/>
      <c r="AMD37" s="768"/>
      <c r="AME37" s="768"/>
      <c r="AMF37" s="768"/>
      <c r="AMG37" s="768"/>
      <c r="AMH37" s="768"/>
      <c r="AMI37" s="768"/>
      <c r="AMJ37" s="768"/>
      <c r="AMK37" s="768"/>
      <c r="AML37" s="768"/>
      <c r="AMM37" s="768"/>
      <c r="AMN37" s="768"/>
      <c r="AMO37" s="768"/>
      <c r="AMP37" s="768"/>
      <c r="AMQ37" s="768"/>
      <c r="AMR37" s="768"/>
      <c r="AMS37" s="768"/>
      <c r="AMT37" s="768"/>
      <c r="AMU37" s="768"/>
      <c r="AMV37" s="768"/>
      <c r="AMW37" s="768"/>
      <c r="AMX37" s="768"/>
      <c r="AMY37" s="768"/>
      <c r="AMZ37" s="768"/>
      <c r="ANA37" s="768"/>
      <c r="ANB37" s="768"/>
      <c r="ANC37" s="768"/>
      <c r="AND37" s="768"/>
      <c r="ANE37" s="768"/>
      <c r="ANF37" s="768"/>
      <c r="ANG37" s="768"/>
      <c r="ANH37" s="768"/>
      <c r="ANI37" s="768"/>
      <c r="ANJ37" s="768"/>
      <c r="ANK37" s="768"/>
      <c r="ANL37" s="768"/>
      <c r="ANM37" s="768"/>
      <c r="ANN37" s="768"/>
      <c r="ANO37" s="768"/>
      <c r="ANP37" s="768"/>
      <c r="ANQ37" s="768"/>
      <c r="ANR37" s="768"/>
      <c r="ANS37" s="768"/>
      <c r="ANT37" s="768"/>
      <c r="ANU37" s="768"/>
      <c r="ANV37" s="768"/>
      <c r="ANW37" s="768"/>
      <c r="ANX37" s="768"/>
      <c r="ANY37" s="768"/>
      <c r="ANZ37" s="768"/>
      <c r="AOA37" s="768"/>
      <c r="AOB37" s="768"/>
      <c r="AOC37" s="768"/>
      <c r="AOD37" s="768"/>
      <c r="AOE37" s="768"/>
      <c r="AOF37" s="768"/>
      <c r="AOG37" s="768"/>
      <c r="AOH37" s="768"/>
      <c r="AOI37" s="768"/>
      <c r="AOJ37" s="768"/>
      <c r="AOK37" s="768"/>
      <c r="AOL37" s="768"/>
      <c r="AOM37" s="768"/>
      <c r="AON37" s="768"/>
      <c r="AOO37" s="768"/>
      <c r="AOP37" s="768"/>
      <c r="AOQ37" s="768"/>
      <c r="AOR37" s="768"/>
      <c r="AOS37" s="768"/>
      <c r="AOT37" s="768"/>
      <c r="AOU37" s="768"/>
      <c r="AOV37" s="768"/>
      <c r="AOW37" s="768"/>
      <c r="AOX37" s="768"/>
      <c r="AOY37" s="768"/>
      <c r="AOZ37" s="768"/>
      <c r="APA37" s="768"/>
      <c r="APB37" s="768"/>
      <c r="APC37" s="768"/>
      <c r="APD37" s="768"/>
      <c r="APE37" s="768"/>
      <c r="APF37" s="768"/>
      <c r="APG37" s="768"/>
      <c r="APH37" s="768"/>
      <c r="API37" s="768"/>
      <c r="APJ37" s="768"/>
      <c r="APK37" s="768"/>
      <c r="APL37" s="768"/>
      <c r="APM37" s="768"/>
      <c r="APN37" s="768"/>
      <c r="APO37" s="768"/>
      <c r="APP37" s="768"/>
      <c r="APQ37" s="768"/>
      <c r="APR37" s="768"/>
      <c r="APS37" s="768"/>
      <c r="APT37" s="768"/>
      <c r="APU37" s="768"/>
      <c r="APV37" s="768"/>
      <c r="APW37" s="768"/>
      <c r="APX37" s="768"/>
      <c r="APY37" s="768"/>
      <c r="APZ37" s="768"/>
      <c r="AQA37" s="768"/>
      <c r="AQB37" s="768"/>
      <c r="AQC37" s="768"/>
      <c r="AQD37" s="768"/>
      <c r="AQE37" s="768"/>
      <c r="AQF37" s="768"/>
      <c r="AQG37" s="768"/>
      <c r="AQH37" s="768"/>
      <c r="AQI37" s="768"/>
      <c r="AQJ37" s="768"/>
      <c r="AQK37" s="768"/>
      <c r="AQL37" s="768"/>
      <c r="AQM37" s="768"/>
      <c r="AQN37" s="768"/>
      <c r="AQO37" s="768"/>
      <c r="AQP37" s="768"/>
      <c r="AQQ37" s="768"/>
      <c r="AQR37" s="768"/>
      <c r="AQS37" s="768"/>
      <c r="AQT37" s="768"/>
      <c r="AQU37" s="768"/>
      <c r="AQV37" s="768"/>
      <c r="AQW37" s="768"/>
      <c r="AQX37" s="768"/>
      <c r="AQY37" s="768"/>
      <c r="AQZ37" s="768"/>
      <c r="ARA37" s="768"/>
      <c r="ARB37" s="768"/>
      <c r="ARC37" s="768"/>
      <c r="ARD37" s="768"/>
      <c r="ARE37" s="768"/>
      <c r="ARF37" s="768"/>
      <c r="ARG37" s="768"/>
      <c r="ARH37" s="768"/>
      <c r="ARI37" s="768"/>
      <c r="ARJ37" s="768"/>
      <c r="ARK37" s="768"/>
      <c r="ARL37" s="768"/>
      <c r="ARM37" s="768"/>
      <c r="ARN37" s="768"/>
      <c r="ARO37" s="768"/>
      <c r="ARP37" s="768"/>
      <c r="ARQ37" s="768"/>
      <c r="ARR37" s="768"/>
      <c r="ARS37" s="768"/>
      <c r="ART37" s="768"/>
      <c r="ARU37" s="768"/>
      <c r="ARV37" s="768"/>
      <c r="ARW37" s="768"/>
      <c r="ARX37" s="768"/>
      <c r="ARY37" s="768"/>
      <c r="ARZ37" s="768"/>
      <c r="ASA37" s="768"/>
      <c r="ASB37" s="768"/>
      <c r="ASC37" s="768"/>
      <c r="ASD37" s="768"/>
      <c r="ASE37" s="768"/>
      <c r="ASF37" s="768"/>
      <c r="ASG37" s="768"/>
      <c r="ASH37" s="768"/>
      <c r="ASI37" s="768"/>
      <c r="ASJ37" s="768"/>
      <c r="ASK37" s="768"/>
      <c r="ASL37" s="768"/>
      <c r="ASM37" s="768"/>
      <c r="ASN37" s="768"/>
      <c r="ASO37" s="768"/>
      <c r="ASP37" s="768"/>
      <c r="ASQ37" s="768"/>
      <c r="ASR37" s="768"/>
      <c r="ASS37" s="768"/>
      <c r="AST37" s="768"/>
      <c r="ASU37" s="768"/>
      <c r="ASV37" s="768"/>
      <c r="ASW37" s="768"/>
      <c r="ASX37" s="768"/>
      <c r="ASY37" s="768"/>
      <c r="ASZ37" s="768"/>
      <c r="ATA37" s="768"/>
      <c r="ATB37" s="768"/>
      <c r="ATC37" s="768"/>
      <c r="ATD37" s="768"/>
      <c r="ATE37" s="768"/>
      <c r="ATF37" s="768"/>
      <c r="ATG37" s="768"/>
      <c r="ATH37" s="768"/>
      <c r="ATI37" s="768"/>
      <c r="ATJ37" s="768"/>
      <c r="ATK37" s="768"/>
      <c r="ATL37" s="768"/>
      <c r="ATM37" s="768"/>
      <c r="ATN37" s="768"/>
      <c r="ATO37" s="768"/>
      <c r="ATP37" s="768"/>
      <c r="ATQ37" s="768"/>
      <c r="ATR37" s="768"/>
      <c r="ATS37" s="768"/>
      <c r="ATT37" s="768"/>
      <c r="ATU37" s="768"/>
      <c r="ATV37" s="768"/>
      <c r="ATW37" s="768"/>
      <c r="ATX37" s="768"/>
      <c r="ATY37" s="768"/>
      <c r="ATZ37" s="768"/>
      <c r="AUA37" s="768"/>
      <c r="AUB37" s="768"/>
      <c r="AUC37" s="768"/>
      <c r="AUD37" s="768"/>
      <c r="AUE37" s="768"/>
      <c r="AUF37" s="768"/>
      <c r="AUG37" s="768"/>
      <c r="AUH37" s="768"/>
      <c r="AUI37" s="768"/>
      <c r="AUJ37" s="768"/>
      <c r="AUK37" s="768"/>
      <c r="AUL37" s="768"/>
      <c r="AUM37" s="768"/>
      <c r="AUN37" s="768"/>
      <c r="AUO37" s="768"/>
      <c r="AUP37" s="768"/>
      <c r="AUQ37" s="768"/>
      <c r="AUR37" s="768"/>
      <c r="AUS37" s="768"/>
      <c r="AUT37" s="768"/>
      <c r="AUU37" s="768"/>
      <c r="AUV37" s="768"/>
      <c r="AUW37" s="768"/>
      <c r="AUX37" s="768"/>
      <c r="AUY37" s="768"/>
      <c r="AUZ37" s="768"/>
      <c r="AVA37" s="768"/>
      <c r="AVB37" s="768"/>
      <c r="AVC37" s="768"/>
      <c r="AVD37" s="768"/>
      <c r="AVE37" s="768"/>
      <c r="AVF37" s="768"/>
      <c r="AVG37" s="768"/>
      <c r="AVH37" s="768"/>
      <c r="AVI37" s="768"/>
      <c r="AVJ37" s="768"/>
      <c r="AVK37" s="768"/>
      <c r="AVL37" s="768"/>
      <c r="AVM37" s="768"/>
      <c r="AVN37" s="768"/>
      <c r="AVO37" s="768"/>
      <c r="AVP37" s="768"/>
      <c r="AVQ37" s="768"/>
      <c r="AVR37" s="768"/>
      <c r="AVS37" s="768"/>
      <c r="AVT37" s="768"/>
      <c r="AVU37" s="768"/>
      <c r="AVV37" s="768"/>
      <c r="AVW37" s="768"/>
      <c r="AVX37" s="768"/>
      <c r="AVY37" s="768"/>
      <c r="AVZ37" s="768"/>
      <c r="AWA37" s="768"/>
      <c r="AWB37" s="768"/>
      <c r="AWC37" s="768"/>
      <c r="AWD37" s="768"/>
      <c r="AWE37" s="768"/>
      <c r="AWF37" s="768"/>
      <c r="AWG37" s="768"/>
      <c r="AWH37" s="768"/>
      <c r="AWI37" s="768"/>
      <c r="AWJ37" s="768"/>
      <c r="AWK37" s="768"/>
      <c r="AWL37" s="768"/>
      <c r="AWM37" s="768"/>
      <c r="AWN37" s="768"/>
      <c r="AWO37" s="768"/>
      <c r="AWP37" s="768"/>
      <c r="AWQ37" s="768"/>
      <c r="AWR37" s="768"/>
      <c r="AWS37" s="768"/>
      <c r="AWT37" s="768"/>
      <c r="AWU37" s="768"/>
      <c r="AWV37" s="768"/>
      <c r="AWW37" s="768"/>
      <c r="AWX37" s="768"/>
      <c r="AWY37" s="768"/>
      <c r="AWZ37" s="768"/>
      <c r="AXA37" s="768"/>
      <c r="AXB37" s="768"/>
      <c r="AXC37" s="768"/>
      <c r="AXD37" s="768"/>
      <c r="AXE37" s="768"/>
      <c r="AXF37" s="768"/>
      <c r="AXG37" s="768"/>
      <c r="AXH37" s="768"/>
      <c r="AXI37" s="768"/>
      <c r="AXJ37" s="768"/>
      <c r="AXK37" s="768"/>
      <c r="AXL37" s="768"/>
      <c r="AXM37" s="768"/>
      <c r="AXN37" s="768"/>
      <c r="AXO37" s="768"/>
      <c r="AXP37" s="768"/>
      <c r="AXQ37" s="768"/>
      <c r="AXR37" s="768"/>
      <c r="AXS37" s="768"/>
      <c r="AXT37" s="768"/>
      <c r="AXU37" s="768"/>
      <c r="AXV37" s="768"/>
      <c r="AXW37" s="768"/>
      <c r="AXX37" s="768"/>
      <c r="AXY37" s="768"/>
      <c r="AXZ37" s="768"/>
      <c r="AYA37" s="768"/>
      <c r="AYB37" s="768"/>
      <c r="AYC37" s="768"/>
      <c r="AYD37" s="768"/>
      <c r="AYE37" s="768"/>
      <c r="AYF37" s="768"/>
      <c r="AYG37" s="768"/>
      <c r="AYH37" s="768"/>
      <c r="AYI37" s="768"/>
      <c r="AYJ37" s="768"/>
      <c r="AYK37" s="768"/>
      <c r="AYL37" s="768"/>
      <c r="AYM37" s="768"/>
      <c r="AYN37" s="768"/>
      <c r="AYO37" s="768"/>
      <c r="AYP37" s="768"/>
      <c r="AYQ37" s="768"/>
      <c r="AYR37" s="768"/>
      <c r="AYS37" s="768"/>
      <c r="AYT37" s="768"/>
      <c r="AYU37" s="768"/>
      <c r="AYV37" s="768"/>
      <c r="AYW37" s="768"/>
      <c r="AYX37" s="768"/>
      <c r="AYY37" s="768"/>
      <c r="AYZ37" s="768"/>
      <c r="AZA37" s="768"/>
      <c r="AZB37" s="768"/>
      <c r="AZC37" s="768"/>
      <c r="AZD37" s="768"/>
      <c r="AZE37" s="768"/>
      <c r="AZF37" s="768"/>
      <c r="AZG37" s="768"/>
      <c r="AZH37" s="768"/>
      <c r="AZI37" s="768"/>
      <c r="AZJ37" s="768"/>
      <c r="AZK37" s="768"/>
      <c r="AZL37" s="768"/>
      <c r="AZM37" s="768"/>
      <c r="AZN37" s="768"/>
      <c r="AZO37" s="768"/>
      <c r="AZP37" s="768"/>
      <c r="AZQ37" s="768"/>
      <c r="AZR37" s="768"/>
      <c r="AZS37" s="768"/>
      <c r="AZT37" s="768"/>
      <c r="AZU37" s="768"/>
      <c r="AZV37" s="768"/>
      <c r="AZW37" s="768"/>
      <c r="AZX37" s="768"/>
      <c r="AZY37" s="768"/>
      <c r="AZZ37" s="768"/>
      <c r="BAA37" s="768"/>
      <c r="BAB37" s="768"/>
      <c r="BAC37" s="768"/>
      <c r="BAD37" s="768"/>
      <c r="BAE37" s="768"/>
      <c r="BAF37" s="768"/>
      <c r="BAG37" s="768"/>
      <c r="BAH37" s="768"/>
      <c r="BAI37" s="768"/>
      <c r="BAJ37" s="768"/>
      <c r="BAK37" s="768"/>
      <c r="BAL37" s="768"/>
      <c r="BAM37" s="768"/>
      <c r="BAN37" s="768"/>
      <c r="BAO37" s="768"/>
      <c r="BAP37" s="768"/>
      <c r="BAQ37" s="768"/>
      <c r="BAR37" s="768"/>
      <c r="BAS37" s="768"/>
      <c r="BAT37" s="768"/>
      <c r="BAU37" s="768"/>
      <c r="BAV37" s="768"/>
      <c r="BAW37" s="768"/>
      <c r="BAX37" s="768"/>
      <c r="BAY37" s="768"/>
      <c r="BAZ37" s="768"/>
      <c r="BBA37" s="768"/>
      <c r="BBB37" s="768"/>
      <c r="BBC37" s="768"/>
      <c r="BBD37" s="768"/>
      <c r="BBE37" s="768"/>
      <c r="BBF37" s="768"/>
      <c r="BBG37" s="768"/>
      <c r="BBH37" s="768"/>
      <c r="BBI37" s="768"/>
      <c r="BBJ37" s="768"/>
      <c r="BBK37" s="768"/>
      <c r="BBL37" s="768"/>
      <c r="BBM37" s="768"/>
      <c r="BBN37" s="768"/>
      <c r="BBO37" s="768"/>
      <c r="BBP37" s="768"/>
      <c r="BBQ37" s="768"/>
      <c r="BBR37" s="768"/>
      <c r="BBS37" s="768"/>
      <c r="BBT37" s="768"/>
      <c r="BBU37" s="768"/>
      <c r="BBV37" s="768"/>
      <c r="BBW37" s="768"/>
      <c r="BBX37" s="768"/>
      <c r="BBY37" s="768"/>
      <c r="BBZ37" s="768"/>
      <c r="BCA37" s="768"/>
      <c r="BCB37" s="768"/>
      <c r="BCC37" s="768"/>
      <c r="BCD37" s="768"/>
      <c r="BCE37" s="768"/>
      <c r="BCF37" s="768"/>
      <c r="BCG37" s="768"/>
      <c r="BCH37" s="768"/>
      <c r="BCI37" s="768"/>
      <c r="BCJ37" s="768"/>
      <c r="BCK37" s="768"/>
      <c r="BCL37" s="768"/>
      <c r="BCM37" s="768"/>
      <c r="BCN37" s="768"/>
      <c r="BCO37" s="768"/>
      <c r="BCP37" s="768"/>
      <c r="BCQ37" s="768"/>
      <c r="BCR37" s="768"/>
      <c r="BCS37" s="768"/>
      <c r="BCT37" s="768"/>
      <c r="BCU37" s="768"/>
      <c r="BCV37" s="768"/>
      <c r="BCW37" s="768"/>
      <c r="BCX37" s="768"/>
      <c r="BCY37" s="768"/>
      <c r="BCZ37" s="768"/>
      <c r="BDA37" s="768"/>
      <c r="BDB37" s="768"/>
      <c r="BDC37" s="768"/>
      <c r="BDD37" s="768"/>
      <c r="BDE37" s="768"/>
      <c r="BDF37" s="768"/>
      <c r="BDG37" s="768"/>
      <c r="BDH37" s="768"/>
      <c r="BDI37" s="768"/>
      <c r="BDJ37" s="768"/>
      <c r="BDK37" s="768"/>
      <c r="BDL37" s="768"/>
      <c r="BDM37" s="768"/>
      <c r="BDN37" s="768"/>
      <c r="BDO37" s="768"/>
      <c r="BDP37" s="768"/>
      <c r="BDQ37" s="768"/>
      <c r="BDR37" s="768"/>
      <c r="BDS37" s="768"/>
      <c r="BDT37" s="768"/>
      <c r="BDU37" s="768"/>
      <c r="BDV37" s="768"/>
      <c r="BDW37" s="768"/>
      <c r="BDX37" s="768"/>
      <c r="BDY37" s="768"/>
      <c r="BDZ37" s="768"/>
      <c r="BEA37" s="768"/>
      <c r="BEB37" s="768"/>
      <c r="BEC37" s="768"/>
      <c r="BED37" s="768"/>
      <c r="BEE37" s="768"/>
      <c r="BEF37" s="768"/>
      <c r="BEG37" s="768"/>
      <c r="BEH37" s="768"/>
      <c r="BEI37" s="768"/>
      <c r="BEJ37" s="768"/>
      <c r="BEK37" s="768"/>
      <c r="BEL37" s="768"/>
      <c r="BEM37" s="768"/>
      <c r="BEN37" s="768"/>
      <c r="BEO37" s="768"/>
      <c r="BEP37" s="768"/>
      <c r="BEQ37" s="768"/>
      <c r="BER37" s="768"/>
      <c r="BES37" s="768"/>
      <c r="BET37" s="768"/>
      <c r="BEU37" s="768"/>
      <c r="BEV37" s="768"/>
      <c r="BEW37" s="768"/>
      <c r="BEX37" s="768"/>
      <c r="BEY37" s="768"/>
      <c r="BEZ37" s="768"/>
      <c r="BFA37" s="768"/>
      <c r="BFB37" s="768"/>
      <c r="BFC37" s="768"/>
      <c r="BFD37" s="768"/>
      <c r="BFE37" s="768"/>
      <c r="BFF37" s="768"/>
      <c r="BFG37" s="768"/>
      <c r="BFH37" s="768"/>
      <c r="BFI37" s="768"/>
      <c r="BFJ37" s="768"/>
      <c r="BFK37" s="768"/>
      <c r="BFL37" s="768"/>
      <c r="BFM37" s="768"/>
      <c r="BFN37" s="768"/>
      <c r="BFO37" s="768"/>
      <c r="BFP37" s="768"/>
      <c r="BFQ37" s="768"/>
      <c r="BFR37" s="768"/>
      <c r="BFS37" s="768"/>
      <c r="BFT37" s="768"/>
      <c r="BFU37" s="768"/>
      <c r="BFV37" s="768"/>
      <c r="BFW37" s="768"/>
      <c r="BFX37" s="768"/>
      <c r="BFY37" s="768"/>
      <c r="BFZ37" s="768"/>
      <c r="BGA37" s="768"/>
      <c r="BGB37" s="768"/>
      <c r="BGC37" s="768"/>
      <c r="BGD37" s="768"/>
      <c r="BGE37" s="768"/>
      <c r="BGF37" s="768"/>
      <c r="BGG37" s="768"/>
      <c r="BGH37" s="768"/>
      <c r="BGI37" s="768"/>
      <c r="BGJ37" s="768"/>
      <c r="BGK37" s="768"/>
      <c r="BGL37" s="768"/>
      <c r="BGM37" s="768"/>
      <c r="BGN37" s="768"/>
      <c r="BGO37" s="768"/>
      <c r="BGP37" s="768"/>
      <c r="BGQ37" s="768"/>
      <c r="BGR37" s="768"/>
      <c r="BGS37" s="768"/>
      <c r="BGT37" s="768"/>
      <c r="BGU37" s="768"/>
      <c r="BGV37" s="768"/>
      <c r="BGW37" s="768"/>
      <c r="BGX37" s="768"/>
      <c r="BGY37" s="768"/>
      <c r="BGZ37" s="768"/>
      <c r="BHA37" s="768"/>
      <c r="BHB37" s="768"/>
      <c r="BHC37" s="768"/>
      <c r="BHD37" s="768"/>
      <c r="BHE37" s="768"/>
      <c r="BHF37" s="768"/>
      <c r="BHG37" s="768"/>
      <c r="BHH37" s="768"/>
      <c r="BHI37" s="768"/>
      <c r="BHJ37" s="768"/>
      <c r="BHK37" s="768"/>
      <c r="BHL37" s="768"/>
      <c r="BHM37" s="768"/>
      <c r="BHN37" s="768"/>
      <c r="BHO37" s="768"/>
      <c r="BHP37" s="768"/>
      <c r="BHQ37" s="768"/>
      <c r="BHR37" s="768"/>
      <c r="BHS37" s="768"/>
      <c r="BHT37" s="768"/>
      <c r="BHU37" s="768"/>
      <c r="BHV37" s="768"/>
      <c r="BHW37" s="768"/>
      <c r="BHX37" s="768"/>
      <c r="BHY37" s="768"/>
      <c r="BHZ37" s="768"/>
      <c r="BIA37" s="768"/>
      <c r="BIB37" s="768"/>
      <c r="BIC37" s="768"/>
      <c r="BID37" s="768"/>
      <c r="BIE37" s="768"/>
      <c r="BIF37" s="768"/>
      <c r="BIG37" s="768"/>
      <c r="BIH37" s="768"/>
      <c r="BII37" s="768"/>
      <c r="BIJ37" s="768"/>
      <c r="BIK37" s="768"/>
      <c r="BIL37" s="768"/>
      <c r="BIM37" s="768"/>
      <c r="BIN37" s="768"/>
      <c r="BIO37" s="768"/>
      <c r="BIP37" s="768"/>
      <c r="BIQ37" s="768"/>
      <c r="BIR37" s="768"/>
      <c r="BIS37" s="768"/>
      <c r="BIT37" s="768"/>
      <c r="BIU37" s="768"/>
      <c r="BIV37" s="768"/>
      <c r="BIW37" s="768"/>
      <c r="BIX37" s="768"/>
      <c r="BIY37" s="768"/>
      <c r="BIZ37" s="768"/>
      <c r="BJA37" s="768"/>
      <c r="BJB37" s="768"/>
      <c r="BJC37" s="768"/>
      <c r="BJD37" s="768"/>
      <c r="BJE37" s="768"/>
      <c r="BJF37" s="768"/>
      <c r="BJG37" s="768"/>
      <c r="BJH37" s="768"/>
      <c r="BJI37" s="768"/>
      <c r="BJJ37" s="768"/>
      <c r="BJK37" s="768"/>
      <c r="BJL37" s="768"/>
      <c r="BJM37" s="768"/>
      <c r="BJN37" s="768"/>
      <c r="BJO37" s="768"/>
      <c r="BJP37" s="768"/>
      <c r="BJQ37" s="768"/>
      <c r="BJR37" s="768"/>
      <c r="BJS37" s="768"/>
      <c r="BJT37" s="768"/>
      <c r="BJU37" s="768"/>
      <c r="BJV37" s="768"/>
      <c r="BJW37" s="768"/>
      <c r="BJX37" s="768"/>
      <c r="BJY37" s="768"/>
      <c r="BJZ37" s="768"/>
      <c r="BKA37" s="768"/>
      <c r="BKB37" s="768"/>
      <c r="BKC37" s="768"/>
      <c r="BKD37" s="768"/>
      <c r="BKE37" s="768"/>
      <c r="BKF37" s="768"/>
      <c r="BKG37" s="768"/>
      <c r="BKH37" s="768"/>
      <c r="BKI37" s="768"/>
      <c r="BKJ37" s="768"/>
      <c r="BKK37" s="768"/>
      <c r="BKL37" s="768"/>
      <c r="BKM37" s="768"/>
      <c r="BKN37" s="768"/>
      <c r="BKO37" s="768"/>
      <c r="BKP37" s="768"/>
      <c r="BKQ37" s="768"/>
      <c r="BKR37" s="768"/>
      <c r="BKS37" s="768"/>
      <c r="BKT37" s="768"/>
      <c r="BKU37" s="768"/>
      <c r="BKV37" s="768"/>
      <c r="BKW37" s="768"/>
      <c r="BKX37" s="768"/>
      <c r="BKY37" s="768"/>
      <c r="BKZ37" s="768"/>
      <c r="BLA37" s="768"/>
      <c r="BLB37" s="768"/>
      <c r="BLC37" s="768"/>
      <c r="BLD37" s="768"/>
      <c r="BLE37" s="768"/>
      <c r="BLF37" s="768"/>
      <c r="BLG37" s="768"/>
      <c r="BLH37" s="768"/>
      <c r="BLI37" s="768"/>
      <c r="BLJ37" s="768"/>
      <c r="BLK37" s="768"/>
      <c r="BLL37" s="768"/>
      <c r="BLM37" s="768"/>
      <c r="BLN37" s="768"/>
      <c r="BLO37" s="768"/>
      <c r="BLP37" s="768"/>
      <c r="BLQ37" s="768"/>
      <c r="BLR37" s="768"/>
      <c r="BLS37" s="768"/>
      <c r="BLT37" s="768"/>
      <c r="BLU37" s="768"/>
      <c r="BLV37" s="768"/>
      <c r="BLW37" s="768"/>
      <c r="BLX37" s="768"/>
      <c r="BLY37" s="768"/>
      <c r="BLZ37" s="768"/>
      <c r="BMA37" s="768"/>
      <c r="BMB37" s="768"/>
      <c r="BMC37" s="768"/>
      <c r="BMD37" s="768"/>
      <c r="BME37" s="768"/>
      <c r="BMF37" s="768"/>
      <c r="BMG37" s="768"/>
      <c r="BMH37" s="768"/>
      <c r="BMI37" s="768"/>
      <c r="BMJ37" s="768"/>
      <c r="BMK37" s="768"/>
      <c r="BML37" s="768"/>
      <c r="BMM37" s="768"/>
      <c r="BMN37" s="768"/>
      <c r="BMO37" s="768"/>
      <c r="BMP37" s="768"/>
      <c r="BMQ37" s="768"/>
      <c r="BMR37" s="768"/>
      <c r="BMS37" s="768"/>
      <c r="BMT37" s="768"/>
      <c r="BMU37" s="768"/>
      <c r="BMV37" s="768"/>
      <c r="BMW37" s="768"/>
      <c r="BMX37" s="768"/>
      <c r="BMY37" s="768"/>
      <c r="BMZ37" s="768"/>
      <c r="BNA37" s="768"/>
      <c r="BNB37" s="768"/>
      <c r="BNC37" s="768"/>
      <c r="BND37" s="768"/>
      <c r="BNE37" s="768"/>
      <c r="BNF37" s="768"/>
      <c r="BNG37" s="768"/>
      <c r="BNH37" s="768"/>
      <c r="BNI37" s="768"/>
      <c r="BNJ37" s="768"/>
      <c r="BNK37" s="768"/>
      <c r="BNL37" s="768"/>
      <c r="BNM37" s="768"/>
      <c r="BNN37" s="768"/>
      <c r="BNO37" s="768"/>
      <c r="BNP37" s="768"/>
      <c r="BNQ37" s="768"/>
      <c r="BNR37" s="768"/>
      <c r="BNS37" s="768"/>
      <c r="BNT37" s="768"/>
      <c r="BNU37" s="768"/>
      <c r="BNV37" s="768"/>
      <c r="BNW37" s="768"/>
      <c r="BNX37" s="768"/>
      <c r="BNY37" s="768"/>
      <c r="BNZ37" s="768"/>
      <c r="BOA37" s="768"/>
      <c r="BOB37" s="768"/>
      <c r="BOC37" s="768"/>
      <c r="BOD37" s="768"/>
      <c r="BOE37" s="768"/>
      <c r="BOF37" s="768"/>
      <c r="BOG37" s="768"/>
      <c r="BOH37" s="768"/>
      <c r="BOI37" s="768"/>
      <c r="BOJ37" s="768"/>
      <c r="BOK37" s="768"/>
      <c r="BOL37" s="768"/>
      <c r="BOM37" s="768"/>
      <c r="BON37" s="768"/>
      <c r="BOO37" s="768"/>
      <c r="BOP37" s="768"/>
      <c r="BOQ37" s="768"/>
      <c r="BOR37" s="768"/>
      <c r="BOS37" s="768"/>
      <c r="BOT37" s="768"/>
      <c r="BOU37" s="768"/>
      <c r="BOV37" s="768"/>
      <c r="BOW37" s="768"/>
      <c r="BOX37" s="768"/>
      <c r="BOY37" s="768"/>
      <c r="BOZ37" s="768"/>
      <c r="BPA37" s="768"/>
      <c r="BPB37" s="768"/>
      <c r="BPC37" s="768"/>
      <c r="BPD37" s="768"/>
      <c r="BPE37" s="768"/>
      <c r="BPF37" s="768"/>
      <c r="BPG37" s="768"/>
      <c r="BPH37" s="768"/>
      <c r="BPI37" s="768"/>
      <c r="BPJ37" s="768"/>
      <c r="BPK37" s="768"/>
      <c r="BPL37" s="768"/>
      <c r="BPM37" s="768"/>
      <c r="BPN37" s="768"/>
      <c r="BPO37" s="768"/>
      <c r="BPP37" s="768"/>
      <c r="BPQ37" s="768"/>
      <c r="BPR37" s="768"/>
      <c r="BPS37" s="768"/>
      <c r="BPT37" s="768"/>
      <c r="BPU37" s="768"/>
      <c r="BPV37" s="768"/>
      <c r="BPW37" s="768"/>
      <c r="BPX37" s="768"/>
      <c r="BPY37" s="768"/>
      <c r="BPZ37" s="768"/>
      <c r="BQA37" s="768"/>
      <c r="BQB37" s="768"/>
      <c r="BQC37" s="768"/>
      <c r="BQD37" s="768"/>
      <c r="BQE37" s="768"/>
      <c r="BQF37" s="768"/>
      <c r="BQG37" s="768"/>
      <c r="BQH37" s="768"/>
      <c r="BQI37" s="768"/>
      <c r="BQJ37" s="768"/>
      <c r="BQK37" s="768"/>
      <c r="BQL37" s="768"/>
      <c r="BQM37" s="768"/>
      <c r="BQN37" s="768"/>
      <c r="BQO37" s="768"/>
      <c r="BQP37" s="768"/>
      <c r="BQQ37" s="768"/>
      <c r="BQR37" s="768"/>
      <c r="BQS37" s="768"/>
      <c r="BQT37" s="768"/>
      <c r="BQU37" s="768"/>
      <c r="BQV37" s="768"/>
      <c r="BQW37" s="768"/>
      <c r="BQX37" s="768"/>
      <c r="BQY37" s="768"/>
      <c r="BQZ37" s="768"/>
      <c r="BRA37" s="768"/>
      <c r="BRB37" s="768"/>
      <c r="BRC37" s="768"/>
      <c r="BRD37" s="768"/>
      <c r="BRE37" s="768"/>
      <c r="BRF37" s="768"/>
      <c r="BRG37" s="768"/>
      <c r="BRH37" s="768"/>
      <c r="BRI37" s="768"/>
      <c r="BRJ37" s="768"/>
      <c r="BRK37" s="768"/>
      <c r="BRL37" s="768"/>
      <c r="BRM37" s="768"/>
      <c r="BRN37" s="768"/>
      <c r="BRO37" s="768"/>
      <c r="BRP37" s="768"/>
      <c r="BRQ37" s="768"/>
      <c r="BRR37" s="768"/>
      <c r="BRS37" s="768"/>
      <c r="BRT37" s="768"/>
      <c r="BRU37" s="768"/>
      <c r="BRV37" s="768"/>
      <c r="BRW37" s="768"/>
      <c r="BRX37" s="768"/>
      <c r="BRY37" s="768"/>
      <c r="BRZ37" s="768"/>
      <c r="BSA37" s="768"/>
      <c r="BSB37" s="768"/>
      <c r="BSC37" s="768"/>
      <c r="BSD37" s="768"/>
      <c r="BSE37" s="768"/>
      <c r="BSF37" s="768"/>
      <c r="BSG37" s="768"/>
      <c r="BSH37" s="768"/>
      <c r="BSI37" s="768"/>
      <c r="BSJ37" s="768"/>
      <c r="BSK37" s="768"/>
      <c r="BSL37" s="768"/>
      <c r="BSM37" s="768"/>
      <c r="BSN37" s="768"/>
      <c r="BSO37" s="768"/>
      <c r="BSP37" s="768"/>
      <c r="BSQ37" s="768"/>
      <c r="BSR37" s="768"/>
      <c r="BSS37" s="768"/>
      <c r="BST37" s="768"/>
      <c r="BSU37" s="768"/>
      <c r="BSV37" s="768"/>
      <c r="BSW37" s="768"/>
      <c r="BSX37" s="768"/>
      <c r="BSY37" s="768"/>
      <c r="BSZ37" s="768"/>
      <c r="BTA37" s="768"/>
      <c r="BTB37" s="768"/>
      <c r="BTC37" s="768"/>
      <c r="BTD37" s="768"/>
      <c r="BTE37" s="768"/>
      <c r="BTF37" s="768"/>
      <c r="BTG37" s="768"/>
      <c r="BTH37" s="768"/>
      <c r="BTI37" s="768"/>
      <c r="BTJ37" s="768"/>
      <c r="BTK37" s="768"/>
      <c r="BTL37" s="768"/>
      <c r="BTM37" s="768"/>
      <c r="BTN37" s="768"/>
      <c r="BTO37" s="768"/>
      <c r="BTP37" s="768"/>
      <c r="BTQ37" s="768"/>
      <c r="BTR37" s="768"/>
      <c r="BTS37" s="768"/>
      <c r="BTT37" s="768"/>
      <c r="BTU37" s="768"/>
      <c r="BTV37" s="768"/>
      <c r="BTW37" s="768"/>
      <c r="BTX37" s="768"/>
      <c r="BTY37" s="768"/>
      <c r="BTZ37" s="768"/>
      <c r="BUA37" s="768"/>
      <c r="BUB37" s="768"/>
      <c r="BUC37" s="768"/>
      <c r="BUD37" s="768"/>
      <c r="BUE37" s="768"/>
      <c r="BUF37" s="768"/>
      <c r="BUG37" s="768"/>
      <c r="BUH37" s="768"/>
      <c r="BUI37" s="768"/>
      <c r="BUJ37" s="768"/>
      <c r="BUK37" s="768"/>
      <c r="BUL37" s="768"/>
      <c r="BUM37" s="768"/>
      <c r="BUN37" s="768"/>
      <c r="BUO37" s="768"/>
      <c r="BUP37" s="768"/>
      <c r="BUQ37" s="768"/>
      <c r="BUR37" s="768"/>
      <c r="BUS37" s="768"/>
      <c r="BUT37" s="768"/>
      <c r="BUU37" s="768"/>
      <c r="BUV37" s="768"/>
      <c r="BUW37" s="768"/>
      <c r="BUX37" s="768"/>
      <c r="BUY37" s="768"/>
      <c r="BUZ37" s="768"/>
      <c r="BVA37" s="768"/>
      <c r="BVB37" s="768"/>
      <c r="BVC37" s="768"/>
      <c r="BVD37" s="768"/>
      <c r="BVE37" s="768"/>
      <c r="BVF37" s="768"/>
      <c r="BVG37" s="768"/>
      <c r="BVH37" s="768"/>
      <c r="BVI37" s="768"/>
      <c r="BVJ37" s="768"/>
      <c r="BVK37" s="768"/>
      <c r="BVL37" s="768"/>
      <c r="BVM37" s="768"/>
      <c r="BVN37" s="768"/>
      <c r="BVO37" s="768"/>
      <c r="BVP37" s="768"/>
      <c r="BVQ37" s="768"/>
      <c r="BVR37" s="768"/>
      <c r="BVS37" s="768"/>
      <c r="BVT37" s="768"/>
      <c r="BVU37" s="768"/>
      <c r="BVV37" s="768"/>
      <c r="BVW37" s="768"/>
      <c r="BVX37" s="768"/>
      <c r="BVY37" s="768"/>
      <c r="BVZ37" s="768"/>
      <c r="BWA37" s="768"/>
      <c r="BWB37" s="768"/>
      <c r="BWC37" s="768"/>
      <c r="BWD37" s="768"/>
      <c r="BWE37" s="768"/>
      <c r="BWF37" s="768"/>
      <c r="BWG37" s="768"/>
      <c r="BWH37" s="768"/>
      <c r="BWI37" s="768"/>
      <c r="BWJ37" s="768"/>
      <c r="BWK37" s="768"/>
      <c r="BWL37" s="768"/>
      <c r="BWM37" s="768"/>
      <c r="BWN37" s="768"/>
      <c r="BWO37" s="768"/>
      <c r="BWP37" s="768"/>
      <c r="BWQ37" s="768"/>
      <c r="BWR37" s="768"/>
      <c r="BWS37" s="768"/>
      <c r="BWT37" s="768"/>
      <c r="BWU37" s="768"/>
      <c r="BWV37" s="768"/>
      <c r="BWW37" s="768"/>
      <c r="BWX37" s="768"/>
      <c r="BWY37" s="768"/>
      <c r="BWZ37" s="768"/>
      <c r="BXA37" s="768"/>
      <c r="BXB37" s="768"/>
      <c r="BXC37" s="768"/>
      <c r="BXD37" s="768"/>
      <c r="BXE37" s="768"/>
      <c r="BXF37" s="768"/>
      <c r="BXG37" s="768"/>
      <c r="BXH37" s="768"/>
      <c r="BXI37" s="768"/>
      <c r="BXJ37" s="768"/>
      <c r="BXK37" s="768"/>
      <c r="BXL37" s="768"/>
      <c r="BXM37" s="768"/>
      <c r="BXN37" s="768"/>
      <c r="BXO37" s="768"/>
      <c r="BXP37" s="768"/>
      <c r="BXQ37" s="768"/>
      <c r="BXR37" s="768"/>
      <c r="BXS37" s="768"/>
      <c r="BXT37" s="768"/>
      <c r="BXU37" s="768"/>
      <c r="BXV37" s="768"/>
      <c r="BXW37" s="768"/>
      <c r="BXX37" s="768"/>
      <c r="BXY37" s="768"/>
      <c r="BXZ37" s="768"/>
      <c r="BYA37" s="768"/>
      <c r="BYB37" s="768"/>
      <c r="BYC37" s="768"/>
      <c r="BYD37" s="768"/>
      <c r="BYE37" s="768"/>
      <c r="BYF37" s="768"/>
      <c r="BYG37" s="768"/>
      <c r="BYH37" s="768"/>
      <c r="BYI37" s="768"/>
      <c r="BYJ37" s="768"/>
      <c r="BYK37" s="768"/>
      <c r="BYL37" s="768"/>
      <c r="BYM37" s="768"/>
      <c r="BYN37" s="768"/>
      <c r="BYO37" s="768"/>
      <c r="BYP37" s="768"/>
      <c r="BYQ37" s="768"/>
      <c r="BYR37" s="768"/>
      <c r="BYS37" s="768"/>
      <c r="BYT37" s="768"/>
      <c r="BYU37" s="768"/>
      <c r="BYV37" s="768"/>
      <c r="BYW37" s="768"/>
      <c r="BYX37" s="768"/>
      <c r="BYY37" s="768"/>
      <c r="BYZ37" s="768"/>
      <c r="BZA37" s="768"/>
      <c r="BZB37" s="768"/>
      <c r="BZC37" s="768"/>
      <c r="BZD37" s="768"/>
      <c r="BZE37" s="768"/>
      <c r="BZF37" s="768"/>
      <c r="BZG37" s="768"/>
      <c r="BZH37" s="768"/>
      <c r="BZI37" s="768"/>
      <c r="BZJ37" s="768"/>
      <c r="BZK37" s="768"/>
      <c r="BZL37" s="768"/>
      <c r="BZM37" s="768"/>
      <c r="BZN37" s="768"/>
      <c r="BZO37" s="768"/>
      <c r="BZP37" s="768"/>
      <c r="BZQ37" s="768"/>
      <c r="BZR37" s="768"/>
      <c r="BZS37" s="768"/>
      <c r="BZT37" s="768"/>
      <c r="BZU37" s="768"/>
      <c r="BZV37" s="768"/>
      <c r="BZW37" s="768"/>
      <c r="BZX37" s="768"/>
      <c r="BZY37" s="768"/>
      <c r="BZZ37" s="768"/>
      <c r="CAA37" s="768"/>
      <c r="CAB37" s="768"/>
      <c r="CAC37" s="768"/>
      <c r="CAD37" s="768"/>
      <c r="CAE37" s="768"/>
      <c r="CAF37" s="768"/>
      <c r="CAG37" s="768"/>
      <c r="CAH37" s="768"/>
      <c r="CAI37" s="768"/>
      <c r="CAJ37" s="768"/>
      <c r="CAK37" s="768"/>
      <c r="CAL37" s="768"/>
      <c r="CAM37" s="768"/>
      <c r="CAN37" s="768"/>
      <c r="CAO37" s="768"/>
      <c r="CAP37" s="768"/>
      <c r="CAQ37" s="768"/>
      <c r="CAR37" s="768"/>
      <c r="CAS37" s="768"/>
      <c r="CAT37" s="768"/>
      <c r="CAU37" s="768"/>
      <c r="CAV37" s="768"/>
      <c r="CAW37" s="768"/>
      <c r="CAX37" s="768"/>
      <c r="CAY37" s="768"/>
      <c r="CAZ37" s="768"/>
      <c r="CBA37" s="768"/>
      <c r="CBB37" s="768"/>
      <c r="CBC37" s="768"/>
      <c r="CBD37" s="768"/>
      <c r="CBE37" s="768"/>
      <c r="CBF37" s="768"/>
      <c r="CBG37" s="768"/>
      <c r="CBH37" s="768"/>
      <c r="CBI37" s="768"/>
      <c r="CBJ37" s="768"/>
      <c r="CBK37" s="768"/>
      <c r="CBL37" s="768"/>
      <c r="CBM37" s="768"/>
      <c r="CBN37" s="768"/>
      <c r="CBO37" s="768"/>
      <c r="CBP37" s="768"/>
      <c r="CBQ37" s="768"/>
      <c r="CBR37" s="768"/>
      <c r="CBS37" s="768"/>
      <c r="CBT37" s="768"/>
      <c r="CBU37" s="768"/>
      <c r="CBV37" s="768"/>
      <c r="CBW37" s="768"/>
      <c r="CBX37" s="768"/>
      <c r="CBY37" s="768"/>
      <c r="CBZ37" s="768"/>
      <c r="CCA37" s="768"/>
      <c r="CCB37" s="768"/>
      <c r="CCC37" s="768"/>
      <c r="CCD37" s="768"/>
      <c r="CCE37" s="768"/>
      <c r="CCF37" s="768"/>
      <c r="CCG37" s="768"/>
      <c r="CCH37" s="768"/>
      <c r="CCI37" s="768"/>
      <c r="CCJ37" s="768"/>
      <c r="CCK37" s="768"/>
      <c r="CCL37" s="768"/>
      <c r="CCM37" s="768"/>
      <c r="CCN37" s="768"/>
      <c r="CCO37" s="768"/>
      <c r="CCP37" s="768"/>
      <c r="CCQ37" s="768"/>
      <c r="CCR37" s="768"/>
      <c r="CCS37" s="768"/>
      <c r="CCT37" s="768"/>
      <c r="CCU37" s="768"/>
      <c r="CCV37" s="768"/>
      <c r="CCW37" s="768"/>
      <c r="CCX37" s="768"/>
      <c r="CCY37" s="768"/>
      <c r="CCZ37" s="768"/>
      <c r="CDA37" s="768"/>
      <c r="CDB37" s="768"/>
      <c r="CDC37" s="768"/>
      <c r="CDD37" s="768"/>
      <c r="CDE37" s="768"/>
      <c r="CDF37" s="768"/>
      <c r="CDG37" s="768"/>
      <c r="CDH37" s="768"/>
      <c r="CDI37" s="768"/>
      <c r="CDJ37" s="768"/>
      <c r="CDK37" s="768"/>
      <c r="CDL37" s="768"/>
      <c r="CDM37" s="768"/>
      <c r="CDN37" s="768"/>
      <c r="CDO37" s="768"/>
      <c r="CDP37" s="768"/>
      <c r="CDQ37" s="768"/>
      <c r="CDR37" s="768"/>
      <c r="CDS37" s="768"/>
      <c r="CDT37" s="768"/>
      <c r="CDU37" s="768"/>
      <c r="CDV37" s="768"/>
      <c r="CDW37" s="768"/>
      <c r="CDX37" s="768"/>
      <c r="CDY37" s="768"/>
      <c r="CDZ37" s="768"/>
      <c r="CEA37" s="768"/>
      <c r="CEB37" s="768"/>
      <c r="CEC37" s="768"/>
      <c r="CED37" s="768"/>
      <c r="CEE37" s="768"/>
      <c r="CEF37" s="768"/>
      <c r="CEG37" s="768"/>
      <c r="CEH37" s="768"/>
      <c r="CEI37" s="768"/>
      <c r="CEJ37" s="768"/>
      <c r="CEK37" s="768"/>
      <c r="CEL37" s="768"/>
      <c r="CEM37" s="768"/>
      <c r="CEN37" s="768"/>
      <c r="CEO37" s="768"/>
      <c r="CEP37" s="768"/>
      <c r="CEQ37" s="768"/>
      <c r="CER37" s="768"/>
      <c r="CES37" s="768"/>
      <c r="CET37" s="768"/>
      <c r="CEU37" s="768"/>
      <c r="CEV37" s="768"/>
      <c r="CEW37" s="768"/>
      <c r="CEX37" s="768"/>
      <c r="CEY37" s="768"/>
      <c r="CEZ37" s="768"/>
      <c r="CFA37" s="768"/>
      <c r="CFB37" s="768"/>
      <c r="CFC37" s="768"/>
      <c r="CFD37" s="768"/>
      <c r="CFE37" s="768"/>
      <c r="CFF37" s="768"/>
      <c r="CFG37" s="768"/>
      <c r="CFH37" s="768"/>
      <c r="CFI37" s="768"/>
      <c r="CFJ37" s="768"/>
      <c r="CFK37" s="768"/>
      <c r="CFL37" s="768"/>
      <c r="CFM37" s="768"/>
      <c r="CFN37" s="768"/>
      <c r="CFO37" s="768"/>
      <c r="CFP37" s="768"/>
      <c r="CFQ37" s="768"/>
      <c r="CFR37" s="768"/>
      <c r="CFS37" s="768"/>
      <c r="CFT37" s="768"/>
      <c r="CFU37" s="768"/>
      <c r="CFV37" s="768"/>
      <c r="CFW37" s="768"/>
      <c r="CFX37" s="768"/>
      <c r="CFY37" s="768"/>
      <c r="CFZ37" s="768"/>
      <c r="CGA37" s="768"/>
      <c r="CGB37" s="768"/>
      <c r="CGC37" s="768"/>
      <c r="CGD37" s="768"/>
      <c r="CGE37" s="768"/>
      <c r="CGF37" s="768"/>
      <c r="CGG37" s="768"/>
      <c r="CGH37" s="768"/>
      <c r="CGI37" s="768"/>
      <c r="CGJ37" s="768"/>
      <c r="CGK37" s="768"/>
      <c r="CGL37" s="768"/>
      <c r="CGM37" s="768"/>
      <c r="CGN37" s="768"/>
      <c r="CGO37" s="768"/>
      <c r="CGP37" s="768"/>
      <c r="CGQ37" s="768"/>
      <c r="CGR37" s="768"/>
      <c r="CGS37" s="768"/>
      <c r="CGT37" s="768"/>
      <c r="CGU37" s="768"/>
      <c r="CGV37" s="768"/>
      <c r="CGW37" s="768"/>
      <c r="CGX37" s="768"/>
      <c r="CGY37" s="768"/>
      <c r="CGZ37" s="768"/>
      <c r="CHA37" s="768"/>
      <c r="CHB37" s="768"/>
      <c r="CHC37" s="768"/>
      <c r="CHD37" s="768"/>
      <c r="CHE37" s="768"/>
      <c r="CHF37" s="768"/>
      <c r="CHG37" s="768"/>
      <c r="CHH37" s="768"/>
      <c r="CHI37" s="768"/>
      <c r="CHJ37" s="768"/>
      <c r="CHK37" s="768"/>
      <c r="CHL37" s="768"/>
      <c r="CHM37" s="768"/>
      <c r="CHN37" s="768"/>
      <c r="CHO37" s="768"/>
      <c r="CHP37" s="768"/>
      <c r="CHQ37" s="768"/>
      <c r="CHR37" s="768"/>
      <c r="CHS37" s="768"/>
      <c r="CHT37" s="768"/>
      <c r="CHU37" s="768"/>
      <c r="CHV37" s="768"/>
      <c r="CHW37" s="768"/>
      <c r="CHX37" s="768"/>
      <c r="CHY37" s="768"/>
      <c r="CHZ37" s="768"/>
      <c r="CIA37" s="768"/>
      <c r="CIB37" s="768"/>
      <c r="CIC37" s="768"/>
      <c r="CID37" s="768"/>
      <c r="CIE37" s="768"/>
      <c r="CIF37" s="768"/>
      <c r="CIG37" s="768"/>
      <c r="CIH37" s="768"/>
      <c r="CII37" s="768"/>
      <c r="CIJ37" s="768"/>
      <c r="CIK37" s="768"/>
      <c r="CIL37" s="768"/>
      <c r="CIM37" s="768"/>
      <c r="CIN37" s="768"/>
      <c r="CIO37" s="768"/>
      <c r="CIP37" s="768"/>
      <c r="CIQ37" s="768"/>
      <c r="CIR37" s="768"/>
      <c r="CIS37" s="768"/>
      <c r="CIT37" s="768"/>
      <c r="CIU37" s="768"/>
      <c r="CIV37" s="768"/>
      <c r="CIW37" s="768"/>
      <c r="CIX37" s="768"/>
      <c r="CIY37" s="768"/>
      <c r="CIZ37" s="768"/>
      <c r="CJA37" s="768"/>
      <c r="CJB37" s="768"/>
      <c r="CJC37" s="768"/>
      <c r="CJD37" s="768"/>
      <c r="CJE37" s="768"/>
      <c r="CJF37" s="768"/>
      <c r="CJG37" s="768"/>
      <c r="CJH37" s="768"/>
      <c r="CJI37" s="768"/>
      <c r="CJJ37" s="768"/>
      <c r="CJK37" s="768"/>
      <c r="CJL37" s="768"/>
      <c r="CJM37" s="768"/>
      <c r="CJN37" s="768"/>
      <c r="CJO37" s="768"/>
      <c r="CJP37" s="768"/>
      <c r="CJQ37" s="768"/>
      <c r="CJR37" s="768"/>
      <c r="CJS37" s="768"/>
      <c r="CJT37" s="768"/>
      <c r="CJU37" s="768"/>
      <c r="CJV37" s="768"/>
      <c r="CJW37" s="768"/>
      <c r="CJX37" s="768"/>
      <c r="CJY37" s="768"/>
      <c r="CJZ37" s="768"/>
      <c r="CKA37" s="768"/>
      <c r="CKB37" s="768"/>
      <c r="CKC37" s="768"/>
      <c r="CKD37" s="768"/>
      <c r="CKE37" s="768"/>
      <c r="CKF37" s="768"/>
      <c r="CKG37" s="768"/>
      <c r="CKH37" s="768"/>
      <c r="CKI37" s="768"/>
      <c r="CKJ37" s="768"/>
      <c r="CKK37" s="768"/>
      <c r="CKL37" s="768"/>
      <c r="CKM37" s="768"/>
      <c r="CKN37" s="768"/>
      <c r="CKO37" s="768"/>
      <c r="CKP37" s="768"/>
      <c r="CKQ37" s="768"/>
      <c r="CKR37" s="768"/>
      <c r="CKS37" s="768"/>
      <c r="CKT37" s="768"/>
      <c r="CKU37" s="768"/>
      <c r="CKV37" s="768"/>
      <c r="CKW37" s="768"/>
      <c r="CKX37" s="768"/>
      <c r="CKY37" s="768"/>
      <c r="CKZ37" s="768"/>
      <c r="CLA37" s="768"/>
      <c r="CLB37" s="768"/>
      <c r="CLC37" s="768"/>
      <c r="CLD37" s="768"/>
      <c r="CLE37" s="768"/>
      <c r="CLF37" s="768"/>
      <c r="CLG37" s="768"/>
      <c r="CLH37" s="768"/>
      <c r="CLI37" s="768"/>
      <c r="CLJ37" s="768"/>
      <c r="CLK37" s="768"/>
      <c r="CLL37" s="768"/>
      <c r="CLM37" s="768"/>
      <c r="CLN37" s="768"/>
      <c r="CLO37" s="768"/>
      <c r="CLP37" s="768"/>
      <c r="CLQ37" s="768"/>
      <c r="CLR37" s="768"/>
      <c r="CLS37" s="768"/>
      <c r="CLT37" s="768"/>
      <c r="CLU37" s="768"/>
      <c r="CLV37" s="768"/>
      <c r="CLW37" s="768"/>
      <c r="CLX37" s="768"/>
      <c r="CLY37" s="768"/>
      <c r="CLZ37" s="768"/>
      <c r="CMA37" s="768"/>
      <c r="CMB37" s="768"/>
      <c r="CMC37" s="768"/>
      <c r="CMD37" s="768"/>
      <c r="CME37" s="768"/>
      <c r="CMF37" s="768"/>
      <c r="CMG37" s="768"/>
      <c r="CMH37" s="768"/>
      <c r="CMI37" s="768"/>
      <c r="CMJ37" s="768"/>
      <c r="CMK37" s="768"/>
      <c r="CML37" s="768"/>
      <c r="CMM37" s="768"/>
      <c r="CMN37" s="768"/>
      <c r="CMO37" s="768"/>
      <c r="CMP37" s="768"/>
      <c r="CMQ37" s="768"/>
      <c r="CMR37" s="768"/>
      <c r="CMS37" s="768"/>
      <c r="CMT37" s="768"/>
      <c r="CMU37" s="768"/>
      <c r="CMV37" s="768"/>
      <c r="CMW37" s="768"/>
      <c r="CMX37" s="768"/>
      <c r="CMY37" s="768"/>
      <c r="CMZ37" s="768"/>
      <c r="CNA37" s="768"/>
      <c r="CNB37" s="768"/>
      <c r="CNC37" s="768"/>
      <c r="CND37" s="768"/>
      <c r="CNE37" s="768"/>
      <c r="CNF37" s="768"/>
      <c r="CNG37" s="768"/>
      <c r="CNH37" s="768"/>
      <c r="CNI37" s="768"/>
      <c r="CNJ37" s="768"/>
      <c r="CNK37" s="768"/>
      <c r="CNL37" s="768"/>
      <c r="CNM37" s="768"/>
      <c r="CNN37" s="768"/>
      <c r="CNO37" s="768"/>
      <c r="CNP37" s="768"/>
      <c r="CNQ37" s="768"/>
      <c r="CNR37" s="768"/>
      <c r="CNS37" s="768"/>
      <c r="CNT37" s="768"/>
      <c r="CNU37" s="768"/>
      <c r="CNV37" s="768"/>
      <c r="CNW37" s="768"/>
      <c r="CNX37" s="768"/>
      <c r="CNY37" s="768"/>
      <c r="CNZ37" s="768"/>
      <c r="COA37" s="768"/>
      <c r="COB37" s="768"/>
      <c r="COC37" s="768"/>
      <c r="COD37" s="768"/>
      <c r="COE37" s="768"/>
      <c r="COF37" s="768"/>
      <c r="COG37" s="768"/>
      <c r="COH37" s="768"/>
      <c r="COI37" s="768"/>
      <c r="COJ37" s="768"/>
      <c r="COK37" s="768"/>
      <c r="COL37" s="768"/>
      <c r="COM37" s="768"/>
      <c r="CON37" s="768"/>
      <c r="COO37" s="768"/>
      <c r="COP37" s="768"/>
      <c r="COQ37" s="768"/>
      <c r="COR37" s="768"/>
      <c r="COS37" s="768"/>
      <c r="COT37" s="768"/>
      <c r="COU37" s="768"/>
      <c r="COV37" s="768"/>
      <c r="COW37" s="768"/>
      <c r="COX37" s="768"/>
      <c r="COY37" s="768"/>
      <c r="COZ37" s="768"/>
      <c r="CPA37" s="768"/>
      <c r="CPB37" s="768"/>
      <c r="CPC37" s="768"/>
      <c r="CPD37" s="768"/>
      <c r="CPE37" s="768"/>
      <c r="CPF37" s="768"/>
      <c r="CPG37" s="768"/>
      <c r="CPH37" s="768"/>
      <c r="CPI37" s="768"/>
      <c r="CPJ37" s="768"/>
      <c r="CPK37" s="768"/>
      <c r="CPL37" s="768"/>
      <c r="CPM37" s="768"/>
      <c r="CPN37" s="768"/>
      <c r="CPO37" s="768"/>
      <c r="CPP37" s="768"/>
      <c r="CPQ37" s="768"/>
      <c r="CPR37" s="768"/>
      <c r="CPS37" s="768"/>
      <c r="CPT37" s="768"/>
      <c r="CPU37" s="768"/>
      <c r="CPV37" s="768"/>
      <c r="CPW37" s="768"/>
      <c r="CPX37" s="768"/>
      <c r="CPY37" s="768"/>
      <c r="CPZ37" s="768"/>
      <c r="CQA37" s="768"/>
      <c r="CQB37" s="768"/>
      <c r="CQC37" s="768"/>
      <c r="CQD37" s="768"/>
      <c r="CQE37" s="768"/>
      <c r="CQF37" s="768"/>
      <c r="CQG37" s="768"/>
      <c r="CQH37" s="768"/>
      <c r="CQI37" s="768"/>
      <c r="CQJ37" s="768"/>
      <c r="CQK37" s="768"/>
      <c r="CQL37" s="768"/>
      <c r="CQM37" s="768"/>
      <c r="CQN37" s="768"/>
      <c r="CQO37" s="768"/>
      <c r="CQP37" s="768"/>
      <c r="CQQ37" s="768"/>
      <c r="CQR37" s="768"/>
      <c r="CQS37" s="768"/>
      <c r="CQT37" s="768"/>
      <c r="CQU37" s="768"/>
      <c r="CQV37" s="768"/>
      <c r="CQW37" s="768"/>
      <c r="CQX37" s="768"/>
      <c r="CQY37" s="768"/>
      <c r="CQZ37" s="768"/>
      <c r="CRA37" s="768"/>
      <c r="CRB37" s="768"/>
      <c r="CRC37" s="768"/>
      <c r="CRD37" s="768"/>
      <c r="CRE37" s="768"/>
      <c r="CRF37" s="768"/>
      <c r="CRG37" s="768"/>
      <c r="CRH37" s="768"/>
      <c r="CRI37" s="768"/>
      <c r="CRJ37" s="768"/>
      <c r="CRK37" s="768"/>
      <c r="CRL37" s="768"/>
      <c r="CRM37" s="768"/>
      <c r="CRN37" s="768"/>
      <c r="CRO37" s="768"/>
      <c r="CRP37" s="768"/>
      <c r="CRQ37" s="768"/>
      <c r="CRR37" s="768"/>
      <c r="CRS37" s="768"/>
      <c r="CRT37" s="768"/>
      <c r="CRU37" s="768"/>
      <c r="CRV37" s="768"/>
      <c r="CRW37" s="768"/>
      <c r="CRX37" s="768"/>
      <c r="CRY37" s="768"/>
      <c r="CRZ37" s="768"/>
      <c r="CSA37" s="768"/>
      <c r="CSB37" s="768"/>
      <c r="CSC37" s="768"/>
      <c r="CSD37" s="768"/>
      <c r="CSE37" s="768"/>
      <c r="CSF37" s="768"/>
      <c r="CSG37" s="768"/>
      <c r="CSH37" s="768"/>
      <c r="CSI37" s="768"/>
      <c r="CSJ37" s="768"/>
      <c r="CSK37" s="768"/>
      <c r="CSL37" s="768"/>
      <c r="CSM37" s="768"/>
      <c r="CSN37" s="768"/>
      <c r="CSO37" s="768"/>
      <c r="CSP37" s="768"/>
      <c r="CSQ37" s="768"/>
      <c r="CSR37" s="768"/>
      <c r="CSS37" s="768"/>
      <c r="CST37" s="768"/>
      <c r="CSU37" s="768"/>
      <c r="CSV37" s="768"/>
      <c r="CSW37" s="768"/>
      <c r="CSX37" s="768"/>
      <c r="CSY37" s="768"/>
      <c r="CSZ37" s="768"/>
      <c r="CTA37" s="768"/>
      <c r="CTB37" s="768"/>
      <c r="CTC37" s="768"/>
      <c r="CTD37" s="768"/>
      <c r="CTE37" s="768"/>
      <c r="CTF37" s="768"/>
      <c r="CTG37" s="768"/>
      <c r="CTH37" s="768"/>
      <c r="CTI37" s="768"/>
      <c r="CTJ37" s="768"/>
      <c r="CTK37" s="768"/>
      <c r="CTL37" s="768"/>
      <c r="CTM37" s="768"/>
      <c r="CTN37" s="768"/>
      <c r="CTO37" s="768"/>
      <c r="CTP37" s="768"/>
      <c r="CTQ37" s="768"/>
      <c r="CTR37" s="768"/>
      <c r="CTS37" s="768"/>
      <c r="CTT37" s="768"/>
      <c r="CTU37" s="768"/>
      <c r="CTV37" s="768"/>
      <c r="CTW37" s="768"/>
      <c r="CTX37" s="768"/>
      <c r="CTY37" s="768"/>
      <c r="CTZ37" s="768"/>
      <c r="CUA37" s="768"/>
      <c r="CUB37" s="768"/>
      <c r="CUC37" s="768"/>
      <c r="CUD37" s="768"/>
      <c r="CUE37" s="768"/>
      <c r="CUF37" s="768"/>
      <c r="CUG37" s="768"/>
      <c r="CUH37" s="768"/>
      <c r="CUI37" s="768"/>
      <c r="CUJ37" s="768"/>
      <c r="CUK37" s="768"/>
      <c r="CUL37" s="768"/>
      <c r="CUM37" s="768"/>
      <c r="CUN37" s="768"/>
      <c r="CUO37" s="768"/>
      <c r="CUP37" s="768"/>
      <c r="CUQ37" s="768"/>
      <c r="CUR37" s="768"/>
      <c r="CUS37" s="768"/>
      <c r="CUT37" s="768"/>
      <c r="CUU37" s="768"/>
      <c r="CUV37" s="768"/>
      <c r="CUW37" s="768"/>
      <c r="CUX37" s="768"/>
      <c r="CUY37" s="768"/>
      <c r="CUZ37" s="768"/>
      <c r="CVA37" s="768"/>
      <c r="CVB37" s="768"/>
      <c r="CVC37" s="768"/>
      <c r="CVD37" s="768"/>
      <c r="CVE37" s="768"/>
      <c r="CVF37" s="768"/>
      <c r="CVG37" s="768"/>
      <c r="CVH37" s="768"/>
      <c r="CVI37" s="768"/>
      <c r="CVJ37" s="768"/>
      <c r="CVK37" s="768"/>
      <c r="CVL37" s="768"/>
      <c r="CVM37" s="768"/>
      <c r="CVN37" s="768"/>
      <c r="CVO37" s="768"/>
      <c r="CVP37" s="768"/>
      <c r="CVQ37" s="768"/>
      <c r="CVR37" s="768"/>
      <c r="CVS37" s="768"/>
      <c r="CVT37" s="768"/>
      <c r="CVU37" s="768"/>
      <c r="CVV37" s="768"/>
      <c r="CVW37" s="768"/>
      <c r="CVX37" s="768"/>
      <c r="CVY37" s="768"/>
      <c r="CVZ37" s="768"/>
      <c r="CWA37" s="768"/>
      <c r="CWB37" s="768"/>
      <c r="CWC37" s="768"/>
      <c r="CWD37" s="768"/>
      <c r="CWE37" s="768"/>
      <c r="CWF37" s="768"/>
      <c r="CWG37" s="768"/>
      <c r="CWH37" s="768"/>
      <c r="CWI37" s="768"/>
      <c r="CWJ37" s="768"/>
      <c r="CWK37" s="768"/>
      <c r="CWL37" s="768"/>
      <c r="CWM37" s="768"/>
      <c r="CWN37" s="768"/>
      <c r="CWO37" s="768"/>
      <c r="CWP37" s="768"/>
      <c r="CWQ37" s="768"/>
      <c r="CWR37" s="768"/>
      <c r="CWS37" s="768"/>
      <c r="CWT37" s="768"/>
      <c r="CWU37" s="768"/>
      <c r="CWV37" s="768"/>
      <c r="CWW37" s="768"/>
      <c r="CWX37" s="768"/>
      <c r="CWY37" s="768"/>
      <c r="CWZ37" s="768"/>
      <c r="CXA37" s="768"/>
      <c r="CXB37" s="768"/>
      <c r="CXC37" s="768"/>
      <c r="CXD37" s="768"/>
      <c r="CXE37" s="768"/>
      <c r="CXF37" s="768"/>
      <c r="CXG37" s="768"/>
      <c r="CXH37" s="768"/>
      <c r="CXI37" s="768"/>
      <c r="CXJ37" s="768"/>
      <c r="CXK37" s="768"/>
      <c r="CXL37" s="768"/>
      <c r="CXM37" s="768"/>
      <c r="CXN37" s="768"/>
      <c r="CXO37" s="768"/>
      <c r="CXP37" s="768"/>
      <c r="CXQ37" s="768"/>
      <c r="CXR37" s="768"/>
      <c r="CXS37" s="768"/>
      <c r="CXT37" s="768"/>
      <c r="CXU37" s="768"/>
      <c r="CXV37" s="768"/>
      <c r="CXW37" s="768"/>
      <c r="CXX37" s="768"/>
      <c r="CXY37" s="768"/>
      <c r="CXZ37" s="768"/>
      <c r="CYA37" s="768"/>
      <c r="CYB37" s="768"/>
      <c r="CYC37" s="768"/>
      <c r="CYD37" s="768"/>
      <c r="CYE37" s="768"/>
      <c r="CYF37" s="768"/>
      <c r="CYG37" s="768"/>
      <c r="CYH37" s="768"/>
      <c r="CYI37" s="768"/>
      <c r="CYJ37" s="768"/>
      <c r="CYK37" s="768"/>
      <c r="CYL37" s="768"/>
      <c r="CYM37" s="768"/>
      <c r="CYN37" s="768"/>
      <c r="CYO37" s="768"/>
      <c r="CYP37" s="768"/>
      <c r="CYQ37" s="768"/>
      <c r="CYR37" s="768"/>
      <c r="CYS37" s="768"/>
      <c r="CYT37" s="768"/>
      <c r="CYU37" s="768"/>
      <c r="CYV37" s="768"/>
      <c r="CYW37" s="768"/>
      <c r="CYX37" s="768"/>
      <c r="CYY37" s="768"/>
      <c r="CYZ37" s="768"/>
      <c r="CZA37" s="768"/>
      <c r="CZB37" s="768"/>
      <c r="CZC37" s="768"/>
      <c r="CZD37" s="768"/>
      <c r="CZE37" s="768"/>
      <c r="CZF37" s="768"/>
      <c r="CZG37" s="768"/>
      <c r="CZH37" s="768"/>
      <c r="CZI37" s="768"/>
      <c r="CZJ37" s="768"/>
      <c r="CZK37" s="768"/>
      <c r="CZL37" s="768"/>
      <c r="CZM37" s="768"/>
      <c r="CZN37" s="768"/>
      <c r="CZO37" s="768"/>
      <c r="CZP37" s="768"/>
      <c r="CZQ37" s="768"/>
      <c r="CZR37" s="768"/>
      <c r="CZS37" s="768"/>
      <c r="CZT37" s="768"/>
      <c r="CZU37" s="768"/>
      <c r="CZV37" s="768"/>
      <c r="CZW37" s="768"/>
      <c r="CZX37" s="768"/>
      <c r="CZY37" s="768"/>
      <c r="CZZ37" s="768"/>
      <c r="DAA37" s="768"/>
      <c r="DAB37" s="768"/>
      <c r="DAC37" s="768"/>
      <c r="DAD37" s="768"/>
      <c r="DAE37" s="768"/>
      <c r="DAF37" s="768"/>
      <c r="DAG37" s="768"/>
      <c r="DAH37" s="768"/>
      <c r="DAI37" s="768"/>
      <c r="DAJ37" s="768"/>
      <c r="DAK37" s="768"/>
      <c r="DAL37" s="768"/>
      <c r="DAM37" s="768"/>
      <c r="DAN37" s="768"/>
      <c r="DAO37" s="768"/>
      <c r="DAP37" s="768"/>
      <c r="DAQ37" s="768"/>
      <c r="DAR37" s="768"/>
      <c r="DAS37" s="768"/>
      <c r="DAT37" s="768"/>
      <c r="DAU37" s="768"/>
      <c r="DAV37" s="768"/>
      <c r="DAW37" s="768"/>
      <c r="DAX37" s="768"/>
      <c r="DAY37" s="768"/>
      <c r="DAZ37" s="768"/>
      <c r="DBA37" s="768"/>
      <c r="DBB37" s="768"/>
      <c r="DBC37" s="768"/>
      <c r="DBD37" s="768"/>
      <c r="DBE37" s="768"/>
      <c r="DBF37" s="768"/>
      <c r="DBG37" s="768"/>
      <c r="DBH37" s="768"/>
      <c r="DBI37" s="768"/>
      <c r="DBJ37" s="768"/>
      <c r="DBK37" s="768"/>
      <c r="DBL37" s="768"/>
      <c r="DBM37" s="768"/>
      <c r="DBN37" s="768"/>
      <c r="DBO37" s="768"/>
      <c r="DBP37" s="768"/>
      <c r="DBQ37" s="768"/>
      <c r="DBR37" s="768"/>
      <c r="DBS37" s="768"/>
      <c r="DBT37" s="768"/>
      <c r="DBU37" s="768"/>
      <c r="DBV37" s="768"/>
      <c r="DBW37" s="768"/>
      <c r="DBX37" s="768"/>
      <c r="DBY37" s="768"/>
      <c r="DBZ37" s="768"/>
      <c r="DCA37" s="768"/>
      <c r="DCB37" s="768"/>
      <c r="DCC37" s="768"/>
      <c r="DCD37" s="768"/>
      <c r="DCE37" s="768"/>
      <c r="DCF37" s="768"/>
      <c r="DCG37" s="768"/>
      <c r="DCH37" s="768"/>
      <c r="DCI37" s="768"/>
      <c r="DCJ37" s="768"/>
      <c r="DCK37" s="768"/>
      <c r="DCL37" s="768"/>
      <c r="DCM37" s="768"/>
      <c r="DCN37" s="768"/>
      <c r="DCO37" s="768"/>
      <c r="DCP37" s="768"/>
      <c r="DCQ37" s="768"/>
      <c r="DCR37" s="768"/>
      <c r="DCS37" s="768"/>
      <c r="DCT37" s="768"/>
      <c r="DCU37" s="768"/>
      <c r="DCV37" s="768"/>
      <c r="DCW37" s="768"/>
      <c r="DCX37" s="768"/>
      <c r="DCY37" s="768"/>
      <c r="DCZ37" s="768"/>
      <c r="DDA37" s="768"/>
      <c r="DDB37" s="768"/>
      <c r="DDC37" s="768"/>
      <c r="DDD37" s="768"/>
      <c r="DDE37" s="768"/>
      <c r="DDF37" s="768"/>
      <c r="DDG37" s="768"/>
      <c r="DDH37" s="768"/>
      <c r="DDI37" s="768"/>
      <c r="DDJ37" s="768"/>
      <c r="DDK37" s="768"/>
      <c r="DDL37" s="768"/>
      <c r="DDM37" s="768"/>
      <c r="DDN37" s="768"/>
      <c r="DDO37" s="768"/>
      <c r="DDP37" s="768"/>
      <c r="DDQ37" s="768"/>
      <c r="DDR37" s="768"/>
      <c r="DDS37" s="768"/>
      <c r="DDT37" s="768"/>
      <c r="DDU37" s="768"/>
      <c r="DDV37" s="768"/>
      <c r="DDW37" s="768"/>
      <c r="DDX37" s="768"/>
      <c r="DDY37" s="768"/>
      <c r="DDZ37" s="768"/>
      <c r="DEA37" s="768"/>
      <c r="DEB37" s="768"/>
      <c r="DEC37" s="768"/>
      <c r="DED37" s="768"/>
      <c r="DEE37" s="768"/>
      <c r="DEF37" s="768"/>
      <c r="DEG37" s="768"/>
      <c r="DEH37" s="768"/>
      <c r="DEI37" s="768"/>
      <c r="DEJ37" s="768"/>
      <c r="DEK37" s="768"/>
      <c r="DEL37" s="768"/>
      <c r="DEM37" s="768"/>
      <c r="DEN37" s="768"/>
      <c r="DEO37" s="768"/>
      <c r="DEP37" s="768"/>
      <c r="DEQ37" s="768"/>
      <c r="DER37" s="768"/>
      <c r="DES37" s="768"/>
      <c r="DET37" s="768"/>
      <c r="DEU37" s="768"/>
      <c r="DEV37" s="768"/>
      <c r="DEW37" s="768"/>
      <c r="DEX37" s="768"/>
      <c r="DEY37" s="768"/>
      <c r="DEZ37" s="768"/>
      <c r="DFA37" s="768"/>
      <c r="DFB37" s="768"/>
      <c r="DFC37" s="768"/>
      <c r="DFD37" s="768"/>
      <c r="DFE37" s="768"/>
      <c r="DFF37" s="768"/>
      <c r="DFG37" s="768"/>
      <c r="DFH37" s="768"/>
      <c r="DFI37" s="768"/>
      <c r="DFJ37" s="768"/>
      <c r="DFK37" s="768"/>
      <c r="DFL37" s="768"/>
      <c r="DFM37" s="768"/>
      <c r="DFN37" s="768"/>
      <c r="DFO37" s="768"/>
      <c r="DFP37" s="768"/>
      <c r="DFQ37" s="768"/>
      <c r="DFR37" s="768"/>
      <c r="DFS37" s="768"/>
      <c r="DFT37" s="768"/>
      <c r="DFU37" s="768"/>
      <c r="DFV37" s="768"/>
      <c r="DFW37" s="768"/>
      <c r="DFX37" s="768"/>
      <c r="DFY37" s="768"/>
      <c r="DFZ37" s="768"/>
      <c r="DGA37" s="768"/>
      <c r="DGB37" s="768"/>
      <c r="DGC37" s="768"/>
      <c r="DGD37" s="768"/>
      <c r="DGE37" s="768"/>
      <c r="DGF37" s="768"/>
      <c r="DGG37" s="768"/>
      <c r="DGH37" s="768"/>
      <c r="DGI37" s="768"/>
      <c r="DGJ37" s="768"/>
      <c r="DGK37" s="768"/>
      <c r="DGL37" s="768"/>
      <c r="DGM37" s="768"/>
      <c r="DGN37" s="768"/>
      <c r="DGO37" s="768"/>
      <c r="DGP37" s="768"/>
      <c r="DGQ37" s="768"/>
      <c r="DGR37" s="768"/>
      <c r="DGS37" s="768"/>
      <c r="DGT37" s="768"/>
      <c r="DGU37" s="768"/>
      <c r="DGV37" s="768"/>
      <c r="DGW37" s="768"/>
      <c r="DGX37" s="768"/>
      <c r="DGY37" s="768"/>
      <c r="DGZ37" s="768"/>
      <c r="DHA37" s="768"/>
      <c r="DHB37" s="768"/>
      <c r="DHC37" s="768"/>
      <c r="DHD37" s="768"/>
      <c r="DHE37" s="768"/>
      <c r="DHF37" s="768"/>
      <c r="DHG37" s="768"/>
      <c r="DHH37" s="768"/>
      <c r="DHI37" s="768"/>
      <c r="DHJ37" s="768"/>
      <c r="DHK37" s="768"/>
      <c r="DHL37" s="768"/>
      <c r="DHM37" s="768"/>
      <c r="DHN37" s="768"/>
      <c r="DHO37" s="768"/>
      <c r="DHP37" s="768"/>
      <c r="DHQ37" s="768"/>
      <c r="DHR37" s="768"/>
      <c r="DHS37" s="768"/>
      <c r="DHT37" s="768"/>
      <c r="DHU37" s="768"/>
      <c r="DHV37" s="768"/>
      <c r="DHW37" s="768"/>
      <c r="DHX37" s="768"/>
      <c r="DHY37" s="768"/>
      <c r="DHZ37" s="768"/>
      <c r="DIA37" s="768"/>
      <c r="DIB37" s="768"/>
      <c r="DIC37" s="768"/>
      <c r="DID37" s="768"/>
      <c r="DIE37" s="768"/>
      <c r="DIF37" s="768"/>
      <c r="DIG37" s="768"/>
      <c r="DIH37" s="768"/>
      <c r="DII37" s="768"/>
      <c r="DIJ37" s="768"/>
      <c r="DIK37" s="768"/>
      <c r="DIL37" s="768"/>
      <c r="DIM37" s="768"/>
      <c r="DIN37" s="768"/>
      <c r="DIO37" s="768"/>
      <c r="DIP37" s="768"/>
      <c r="DIQ37" s="768"/>
      <c r="DIR37" s="768"/>
      <c r="DIS37" s="768"/>
      <c r="DIT37" s="768"/>
      <c r="DIU37" s="768"/>
      <c r="DIV37" s="768"/>
      <c r="DIW37" s="768"/>
      <c r="DIX37" s="768"/>
      <c r="DIY37" s="768"/>
      <c r="DIZ37" s="768"/>
      <c r="DJA37" s="768"/>
      <c r="DJB37" s="768"/>
      <c r="DJC37" s="768"/>
      <c r="DJD37" s="768"/>
      <c r="DJE37" s="768"/>
      <c r="DJF37" s="768"/>
      <c r="DJG37" s="768"/>
      <c r="DJH37" s="768"/>
      <c r="DJI37" s="768"/>
      <c r="DJJ37" s="768"/>
      <c r="DJK37" s="768"/>
      <c r="DJL37" s="768"/>
      <c r="DJM37" s="768"/>
      <c r="DJN37" s="768"/>
      <c r="DJO37" s="768"/>
      <c r="DJP37" s="768"/>
      <c r="DJQ37" s="768"/>
      <c r="DJR37" s="768"/>
      <c r="DJS37" s="768"/>
      <c r="DJT37" s="768"/>
      <c r="DJU37" s="768"/>
      <c r="DJV37" s="768"/>
      <c r="DJW37" s="768"/>
      <c r="DJX37" s="768"/>
      <c r="DJY37" s="768"/>
      <c r="DJZ37" s="768"/>
      <c r="DKA37" s="768"/>
      <c r="DKB37" s="768"/>
      <c r="DKC37" s="768"/>
      <c r="DKD37" s="768"/>
      <c r="DKE37" s="768"/>
      <c r="DKF37" s="768"/>
      <c r="DKG37" s="768"/>
      <c r="DKH37" s="768"/>
      <c r="DKI37" s="768"/>
      <c r="DKJ37" s="768"/>
      <c r="DKK37" s="768"/>
      <c r="DKL37" s="768"/>
      <c r="DKM37" s="768"/>
      <c r="DKN37" s="768"/>
      <c r="DKO37" s="768"/>
      <c r="DKP37" s="768"/>
      <c r="DKQ37" s="768"/>
      <c r="DKR37" s="768"/>
      <c r="DKS37" s="768"/>
      <c r="DKT37" s="768"/>
      <c r="DKU37" s="768"/>
      <c r="DKV37" s="768"/>
      <c r="DKW37" s="768"/>
      <c r="DKX37" s="768"/>
      <c r="DKY37" s="768"/>
      <c r="DKZ37" s="768"/>
      <c r="DLA37" s="768"/>
      <c r="DLB37" s="768"/>
      <c r="DLC37" s="768"/>
      <c r="DLD37" s="768"/>
      <c r="DLE37" s="768"/>
      <c r="DLF37" s="768"/>
      <c r="DLG37" s="768"/>
      <c r="DLH37" s="768"/>
      <c r="DLI37" s="768"/>
      <c r="DLJ37" s="768"/>
      <c r="DLK37" s="768"/>
      <c r="DLL37" s="768"/>
      <c r="DLM37" s="768"/>
      <c r="DLN37" s="768"/>
      <c r="DLO37" s="768"/>
      <c r="DLP37" s="768"/>
      <c r="DLQ37" s="768"/>
      <c r="DLR37" s="768"/>
      <c r="DLS37" s="768"/>
      <c r="DLT37" s="768"/>
      <c r="DLU37" s="768"/>
      <c r="DLV37" s="768"/>
      <c r="DLW37" s="768"/>
      <c r="DLX37" s="768"/>
      <c r="DLY37" s="768"/>
      <c r="DLZ37" s="768"/>
      <c r="DMA37" s="768"/>
      <c r="DMB37" s="768"/>
      <c r="DMC37" s="768"/>
      <c r="DMD37" s="768"/>
      <c r="DME37" s="768"/>
      <c r="DMF37" s="768"/>
      <c r="DMG37" s="768"/>
      <c r="DMH37" s="768"/>
      <c r="DMI37" s="768"/>
      <c r="DMJ37" s="768"/>
      <c r="DMK37" s="768"/>
      <c r="DML37" s="768"/>
      <c r="DMM37" s="768"/>
      <c r="DMN37" s="768"/>
      <c r="DMO37" s="768"/>
      <c r="DMP37" s="768"/>
      <c r="DMQ37" s="768"/>
      <c r="DMR37" s="768"/>
      <c r="DMS37" s="768"/>
      <c r="DMT37" s="768"/>
      <c r="DMU37" s="768"/>
      <c r="DMV37" s="768"/>
      <c r="DMW37" s="768"/>
      <c r="DMX37" s="768"/>
      <c r="DMY37" s="768"/>
      <c r="DMZ37" s="768"/>
      <c r="DNA37" s="768"/>
      <c r="DNB37" s="768"/>
      <c r="DNC37" s="768"/>
      <c r="DND37" s="768"/>
      <c r="DNE37" s="768"/>
      <c r="DNF37" s="768"/>
      <c r="DNG37" s="768"/>
      <c r="DNH37" s="768"/>
      <c r="DNI37" s="768"/>
      <c r="DNJ37" s="768"/>
      <c r="DNK37" s="768"/>
      <c r="DNL37" s="768"/>
      <c r="DNM37" s="768"/>
      <c r="DNN37" s="768"/>
      <c r="DNO37" s="768"/>
      <c r="DNP37" s="768"/>
      <c r="DNQ37" s="768"/>
      <c r="DNR37" s="768"/>
      <c r="DNS37" s="768"/>
      <c r="DNT37" s="768"/>
      <c r="DNU37" s="768"/>
      <c r="DNV37" s="768"/>
      <c r="DNW37" s="768"/>
      <c r="DNX37" s="768"/>
      <c r="DNY37" s="768"/>
      <c r="DNZ37" s="768"/>
      <c r="DOA37" s="768"/>
      <c r="DOB37" s="768"/>
      <c r="DOC37" s="768"/>
      <c r="DOD37" s="768"/>
      <c r="DOE37" s="768"/>
      <c r="DOF37" s="768"/>
      <c r="DOG37" s="768"/>
      <c r="DOH37" s="768"/>
      <c r="DOI37" s="768"/>
      <c r="DOJ37" s="768"/>
      <c r="DOK37" s="768"/>
      <c r="DOL37" s="768"/>
      <c r="DOM37" s="768"/>
      <c r="DON37" s="768"/>
      <c r="DOO37" s="768"/>
      <c r="DOP37" s="768"/>
      <c r="DOQ37" s="768"/>
      <c r="DOR37" s="768"/>
      <c r="DOS37" s="768"/>
      <c r="DOT37" s="768"/>
      <c r="DOU37" s="768"/>
      <c r="DOV37" s="768"/>
      <c r="DOW37" s="768"/>
      <c r="DOX37" s="768"/>
      <c r="DOY37" s="768"/>
      <c r="DOZ37" s="768"/>
      <c r="DPA37" s="768"/>
      <c r="DPB37" s="768"/>
      <c r="DPC37" s="768"/>
      <c r="DPD37" s="768"/>
      <c r="DPE37" s="768"/>
      <c r="DPF37" s="768"/>
      <c r="DPG37" s="768"/>
      <c r="DPH37" s="768"/>
      <c r="DPI37" s="768"/>
      <c r="DPJ37" s="768"/>
      <c r="DPK37" s="768"/>
      <c r="DPL37" s="768"/>
      <c r="DPM37" s="768"/>
      <c r="DPN37" s="768"/>
      <c r="DPO37" s="768"/>
      <c r="DPP37" s="768"/>
      <c r="DPQ37" s="768"/>
      <c r="DPR37" s="768"/>
      <c r="DPS37" s="768"/>
      <c r="DPT37" s="768"/>
      <c r="DPU37" s="768"/>
      <c r="DPV37" s="768"/>
      <c r="DPW37" s="768"/>
      <c r="DPX37" s="768"/>
      <c r="DPY37" s="768"/>
      <c r="DPZ37" s="768"/>
      <c r="DQA37" s="768"/>
      <c r="DQB37" s="768"/>
      <c r="DQC37" s="768"/>
      <c r="DQD37" s="768"/>
      <c r="DQE37" s="768"/>
      <c r="DQF37" s="768"/>
      <c r="DQG37" s="768"/>
      <c r="DQH37" s="768"/>
      <c r="DQI37" s="768"/>
      <c r="DQJ37" s="768"/>
      <c r="DQK37" s="768"/>
      <c r="DQL37" s="768"/>
      <c r="DQM37" s="768"/>
      <c r="DQN37" s="768"/>
      <c r="DQO37" s="768"/>
      <c r="DQP37" s="768"/>
      <c r="DQQ37" s="768"/>
      <c r="DQR37" s="768"/>
      <c r="DQS37" s="768"/>
      <c r="DQT37" s="768"/>
      <c r="DQU37" s="768"/>
      <c r="DQV37" s="768"/>
      <c r="DQW37" s="768"/>
      <c r="DQX37" s="768"/>
      <c r="DQY37" s="768"/>
      <c r="DQZ37" s="768"/>
      <c r="DRA37" s="768"/>
      <c r="DRB37" s="768"/>
      <c r="DRC37" s="768"/>
      <c r="DRD37" s="768"/>
      <c r="DRE37" s="768"/>
      <c r="DRF37" s="768"/>
      <c r="DRG37" s="768"/>
      <c r="DRH37" s="768"/>
      <c r="DRI37" s="768"/>
      <c r="DRJ37" s="768"/>
      <c r="DRK37" s="768"/>
      <c r="DRL37" s="768"/>
      <c r="DRM37" s="768"/>
      <c r="DRN37" s="768"/>
      <c r="DRO37" s="768"/>
      <c r="DRP37" s="768"/>
      <c r="DRQ37" s="768"/>
      <c r="DRR37" s="768"/>
      <c r="DRS37" s="768"/>
      <c r="DRT37" s="768"/>
      <c r="DRU37" s="768"/>
      <c r="DRV37" s="768"/>
      <c r="DRW37" s="768"/>
      <c r="DRX37" s="768"/>
      <c r="DRY37" s="768"/>
      <c r="DRZ37" s="768"/>
      <c r="DSA37" s="768"/>
      <c r="DSB37" s="768"/>
      <c r="DSC37" s="768"/>
      <c r="DSD37" s="768"/>
      <c r="DSE37" s="768"/>
      <c r="DSF37" s="768"/>
      <c r="DSG37" s="768"/>
      <c r="DSH37" s="768"/>
      <c r="DSI37" s="768"/>
      <c r="DSJ37" s="768"/>
      <c r="DSK37" s="768"/>
      <c r="DSL37" s="768"/>
      <c r="DSM37" s="768"/>
      <c r="DSN37" s="768"/>
      <c r="DSO37" s="768"/>
      <c r="DSP37" s="768"/>
      <c r="DSQ37" s="768"/>
      <c r="DSR37" s="768"/>
      <c r="DSS37" s="768"/>
      <c r="DST37" s="768"/>
      <c r="DSU37" s="768"/>
      <c r="DSV37" s="768"/>
      <c r="DSW37" s="768"/>
      <c r="DSX37" s="768"/>
      <c r="DSY37" s="768"/>
      <c r="DSZ37" s="768"/>
      <c r="DTA37" s="768"/>
      <c r="DTB37" s="768"/>
      <c r="DTC37" s="768"/>
      <c r="DTD37" s="768"/>
      <c r="DTE37" s="768"/>
      <c r="DTF37" s="768"/>
      <c r="DTG37" s="768"/>
      <c r="DTH37" s="768"/>
      <c r="DTI37" s="768"/>
      <c r="DTJ37" s="768"/>
      <c r="DTK37" s="768"/>
      <c r="DTL37" s="768"/>
      <c r="DTM37" s="768"/>
      <c r="DTN37" s="768"/>
      <c r="DTO37" s="768"/>
      <c r="DTP37" s="768"/>
      <c r="DTQ37" s="768"/>
      <c r="DTR37" s="768"/>
      <c r="DTS37" s="768"/>
      <c r="DTT37" s="768"/>
      <c r="DTU37" s="768"/>
      <c r="DTV37" s="768"/>
      <c r="DTW37" s="768"/>
      <c r="DTX37" s="768"/>
      <c r="DTY37" s="768"/>
      <c r="DTZ37" s="768"/>
      <c r="DUA37" s="768"/>
      <c r="DUB37" s="768"/>
      <c r="DUC37" s="768"/>
      <c r="DUD37" s="768"/>
      <c r="DUE37" s="768"/>
      <c r="DUF37" s="768"/>
      <c r="DUG37" s="768"/>
      <c r="DUH37" s="768"/>
      <c r="DUI37" s="768"/>
      <c r="DUJ37" s="768"/>
      <c r="DUK37" s="768"/>
      <c r="DUL37" s="768"/>
      <c r="DUM37" s="768"/>
      <c r="DUN37" s="768"/>
      <c r="DUO37" s="768"/>
      <c r="DUP37" s="768"/>
      <c r="DUQ37" s="768"/>
      <c r="DUR37" s="768"/>
      <c r="DUS37" s="768"/>
      <c r="DUT37" s="768"/>
      <c r="DUU37" s="768"/>
      <c r="DUV37" s="768"/>
      <c r="DUW37" s="768"/>
      <c r="DUX37" s="768"/>
      <c r="DUY37" s="768"/>
      <c r="DUZ37" s="768"/>
      <c r="DVA37" s="768"/>
      <c r="DVB37" s="768"/>
      <c r="DVC37" s="768"/>
      <c r="DVD37" s="768"/>
      <c r="DVE37" s="768"/>
      <c r="DVF37" s="768"/>
      <c r="DVG37" s="768"/>
      <c r="DVH37" s="768"/>
      <c r="DVI37" s="768"/>
      <c r="DVJ37" s="768"/>
      <c r="DVK37" s="768"/>
      <c r="DVL37" s="768"/>
      <c r="DVM37" s="768"/>
      <c r="DVN37" s="768"/>
      <c r="DVO37" s="768"/>
      <c r="DVP37" s="768"/>
      <c r="DVQ37" s="768"/>
      <c r="DVR37" s="768"/>
      <c r="DVS37" s="768"/>
      <c r="DVT37" s="768"/>
      <c r="DVU37" s="768"/>
      <c r="DVV37" s="768"/>
      <c r="DVW37" s="768"/>
      <c r="DVX37" s="768"/>
      <c r="DVY37" s="768"/>
      <c r="DVZ37" s="768"/>
      <c r="DWA37" s="768"/>
      <c r="DWB37" s="768"/>
      <c r="DWC37" s="768"/>
      <c r="DWD37" s="768"/>
      <c r="DWE37" s="768"/>
      <c r="DWF37" s="768"/>
      <c r="DWG37" s="768"/>
      <c r="DWH37" s="768"/>
      <c r="DWI37" s="768"/>
      <c r="DWJ37" s="768"/>
      <c r="DWK37" s="768"/>
      <c r="DWL37" s="768"/>
      <c r="DWM37" s="768"/>
      <c r="DWN37" s="768"/>
      <c r="DWO37" s="768"/>
      <c r="DWP37" s="768"/>
      <c r="DWQ37" s="768"/>
      <c r="DWR37" s="768"/>
      <c r="DWS37" s="768"/>
      <c r="DWT37" s="768"/>
      <c r="DWU37" s="768"/>
      <c r="DWV37" s="768"/>
      <c r="DWW37" s="768"/>
      <c r="DWX37" s="768"/>
      <c r="DWY37" s="768"/>
      <c r="DWZ37" s="768"/>
      <c r="DXA37" s="768"/>
      <c r="DXB37" s="768"/>
      <c r="DXC37" s="768"/>
      <c r="DXD37" s="768"/>
      <c r="DXE37" s="768"/>
      <c r="DXF37" s="768"/>
      <c r="DXG37" s="768"/>
      <c r="DXH37" s="768"/>
      <c r="DXI37" s="768"/>
      <c r="DXJ37" s="768"/>
      <c r="DXK37" s="768"/>
      <c r="DXL37" s="768"/>
      <c r="DXM37" s="768"/>
      <c r="DXN37" s="768"/>
      <c r="DXO37" s="768"/>
      <c r="DXP37" s="768"/>
      <c r="DXQ37" s="768"/>
      <c r="DXR37" s="768"/>
      <c r="DXS37" s="768"/>
      <c r="DXT37" s="768"/>
      <c r="DXU37" s="768"/>
      <c r="DXV37" s="768"/>
      <c r="DXW37" s="768"/>
      <c r="DXX37" s="768"/>
      <c r="DXY37" s="768"/>
      <c r="DXZ37" s="768"/>
      <c r="DYA37" s="768"/>
      <c r="DYB37" s="768"/>
      <c r="DYC37" s="768"/>
      <c r="DYD37" s="768"/>
      <c r="DYE37" s="768"/>
      <c r="DYF37" s="768"/>
      <c r="DYG37" s="768"/>
      <c r="DYH37" s="768"/>
      <c r="DYI37" s="768"/>
      <c r="DYJ37" s="768"/>
      <c r="DYK37" s="768"/>
      <c r="DYL37" s="768"/>
      <c r="DYM37" s="768"/>
      <c r="DYN37" s="768"/>
      <c r="DYO37" s="768"/>
      <c r="DYP37" s="768"/>
      <c r="DYQ37" s="768"/>
      <c r="DYR37" s="768"/>
      <c r="DYS37" s="768"/>
      <c r="DYT37" s="768"/>
      <c r="DYU37" s="768"/>
      <c r="DYV37" s="768"/>
      <c r="DYW37" s="768"/>
      <c r="DYX37" s="768"/>
      <c r="DYY37" s="768"/>
      <c r="DYZ37" s="768"/>
      <c r="DZA37" s="768"/>
      <c r="DZB37" s="768"/>
      <c r="DZC37" s="768"/>
      <c r="DZD37" s="768"/>
      <c r="DZE37" s="768"/>
      <c r="DZF37" s="768"/>
      <c r="DZG37" s="768"/>
      <c r="DZH37" s="768"/>
      <c r="DZI37" s="768"/>
      <c r="DZJ37" s="768"/>
      <c r="DZK37" s="768"/>
      <c r="DZL37" s="768"/>
      <c r="DZM37" s="768"/>
      <c r="DZN37" s="768"/>
      <c r="DZO37" s="768"/>
      <c r="DZP37" s="768"/>
      <c r="DZQ37" s="768"/>
      <c r="DZR37" s="768"/>
      <c r="DZS37" s="768"/>
      <c r="DZT37" s="768"/>
      <c r="DZU37" s="768"/>
      <c r="DZV37" s="768"/>
      <c r="DZW37" s="768"/>
      <c r="DZX37" s="768"/>
      <c r="DZY37" s="768"/>
      <c r="DZZ37" s="768"/>
      <c r="EAA37" s="768"/>
      <c r="EAB37" s="768"/>
      <c r="EAC37" s="768"/>
      <c r="EAD37" s="768"/>
      <c r="EAE37" s="768"/>
      <c r="EAF37" s="768"/>
      <c r="EAG37" s="768"/>
      <c r="EAH37" s="768"/>
      <c r="EAI37" s="768"/>
      <c r="EAJ37" s="768"/>
      <c r="EAK37" s="768"/>
      <c r="EAL37" s="768"/>
      <c r="EAM37" s="768"/>
      <c r="EAN37" s="768"/>
      <c r="EAO37" s="768"/>
      <c r="EAP37" s="768"/>
      <c r="EAQ37" s="768"/>
      <c r="EAR37" s="768"/>
      <c r="EAS37" s="768"/>
      <c r="EAT37" s="768"/>
      <c r="EAU37" s="768"/>
      <c r="EAV37" s="768"/>
      <c r="EAW37" s="768"/>
      <c r="EAX37" s="768"/>
      <c r="EAY37" s="768"/>
      <c r="EAZ37" s="768"/>
      <c r="EBA37" s="768"/>
      <c r="EBB37" s="768"/>
      <c r="EBC37" s="768"/>
      <c r="EBD37" s="768"/>
      <c r="EBE37" s="768"/>
      <c r="EBF37" s="768"/>
      <c r="EBG37" s="768"/>
      <c r="EBH37" s="768"/>
      <c r="EBI37" s="768"/>
      <c r="EBJ37" s="768"/>
      <c r="EBK37" s="768"/>
      <c r="EBL37" s="768"/>
      <c r="EBM37" s="768"/>
      <c r="EBN37" s="768"/>
      <c r="EBO37" s="768"/>
      <c r="EBP37" s="768"/>
      <c r="EBQ37" s="768"/>
      <c r="EBR37" s="768"/>
      <c r="EBS37" s="768"/>
      <c r="EBT37" s="768"/>
      <c r="EBU37" s="768"/>
      <c r="EBV37" s="768"/>
      <c r="EBW37" s="768"/>
      <c r="EBX37" s="768"/>
      <c r="EBY37" s="768"/>
      <c r="EBZ37" s="768"/>
      <c r="ECA37" s="768"/>
      <c r="ECB37" s="768"/>
      <c r="ECC37" s="768"/>
      <c r="ECD37" s="768"/>
      <c r="ECE37" s="768"/>
      <c r="ECF37" s="768"/>
      <c r="ECG37" s="768"/>
      <c r="ECH37" s="768"/>
      <c r="ECI37" s="768"/>
      <c r="ECJ37" s="768"/>
      <c r="ECK37" s="768"/>
      <c r="ECL37" s="768"/>
      <c r="ECM37" s="768"/>
      <c r="ECN37" s="768"/>
      <c r="ECO37" s="768"/>
      <c r="ECP37" s="768"/>
      <c r="ECQ37" s="768"/>
      <c r="ECR37" s="768"/>
      <c r="ECS37" s="768"/>
      <c r="ECT37" s="768"/>
      <c r="ECU37" s="768"/>
      <c r="ECV37" s="768"/>
      <c r="ECW37" s="768"/>
      <c r="ECX37" s="768"/>
      <c r="ECY37" s="768"/>
      <c r="ECZ37" s="768"/>
      <c r="EDA37" s="768"/>
      <c r="EDB37" s="768"/>
      <c r="EDC37" s="768"/>
      <c r="EDD37" s="768"/>
      <c r="EDE37" s="768"/>
      <c r="EDF37" s="768"/>
      <c r="EDG37" s="768"/>
      <c r="EDH37" s="768"/>
      <c r="EDI37" s="768"/>
      <c r="EDJ37" s="768"/>
      <c r="EDK37" s="768"/>
      <c r="EDL37" s="768"/>
      <c r="EDM37" s="768"/>
      <c r="EDN37" s="768"/>
      <c r="EDO37" s="768"/>
      <c r="EDP37" s="768"/>
      <c r="EDQ37" s="768"/>
      <c r="EDR37" s="768"/>
      <c r="EDS37" s="768"/>
      <c r="EDT37" s="768"/>
      <c r="EDU37" s="768"/>
      <c r="EDV37" s="768"/>
      <c r="EDW37" s="768"/>
      <c r="EDX37" s="768"/>
      <c r="EDY37" s="768"/>
      <c r="EDZ37" s="768"/>
      <c r="EEA37" s="768"/>
      <c r="EEB37" s="768"/>
      <c r="EEC37" s="768"/>
      <c r="EED37" s="768"/>
      <c r="EEE37" s="768"/>
      <c r="EEF37" s="768"/>
      <c r="EEG37" s="768"/>
      <c r="EEH37" s="768"/>
      <c r="EEI37" s="768"/>
      <c r="EEJ37" s="768"/>
      <c r="EEK37" s="768"/>
      <c r="EEL37" s="768"/>
      <c r="EEM37" s="768"/>
      <c r="EEN37" s="768"/>
      <c r="EEO37" s="768"/>
      <c r="EEP37" s="768"/>
      <c r="EEQ37" s="768"/>
      <c r="EER37" s="768"/>
      <c r="EES37" s="768"/>
      <c r="EET37" s="768"/>
      <c r="EEU37" s="768"/>
      <c r="EEV37" s="768"/>
      <c r="EEW37" s="768"/>
      <c r="EEX37" s="768"/>
      <c r="EEY37" s="768"/>
      <c r="EEZ37" s="768"/>
      <c r="EFA37" s="768"/>
      <c r="EFB37" s="768"/>
      <c r="EFC37" s="768"/>
      <c r="EFD37" s="768"/>
      <c r="EFE37" s="768"/>
      <c r="EFF37" s="768"/>
      <c r="EFG37" s="768"/>
      <c r="EFH37" s="768"/>
      <c r="EFI37" s="768"/>
      <c r="EFJ37" s="768"/>
      <c r="EFK37" s="768"/>
      <c r="EFL37" s="768"/>
      <c r="EFM37" s="768"/>
      <c r="EFN37" s="768"/>
      <c r="EFO37" s="768"/>
      <c r="EFP37" s="768"/>
      <c r="EFQ37" s="768"/>
      <c r="EFR37" s="768"/>
      <c r="EFS37" s="768"/>
      <c r="EFT37" s="768"/>
      <c r="EFU37" s="768"/>
      <c r="EFV37" s="768"/>
      <c r="EFW37" s="768"/>
      <c r="EFX37" s="768"/>
      <c r="EFY37" s="768"/>
      <c r="EFZ37" s="768"/>
      <c r="EGA37" s="768"/>
      <c r="EGB37" s="768"/>
      <c r="EGC37" s="768"/>
      <c r="EGD37" s="768"/>
      <c r="EGE37" s="768"/>
      <c r="EGF37" s="768"/>
      <c r="EGG37" s="768"/>
      <c r="EGH37" s="768"/>
      <c r="EGI37" s="768"/>
      <c r="EGJ37" s="768"/>
      <c r="EGK37" s="768"/>
      <c r="EGL37" s="768"/>
      <c r="EGM37" s="768"/>
      <c r="EGN37" s="768"/>
      <c r="EGO37" s="768"/>
      <c r="EGP37" s="768"/>
      <c r="EGQ37" s="768"/>
      <c r="EGR37" s="768"/>
      <c r="EGS37" s="768"/>
      <c r="EGT37" s="768"/>
      <c r="EGU37" s="768"/>
      <c r="EGV37" s="768"/>
      <c r="EGW37" s="768"/>
      <c r="EGX37" s="768"/>
      <c r="EGY37" s="768"/>
      <c r="EGZ37" s="768"/>
      <c r="EHA37" s="768"/>
      <c r="EHB37" s="768"/>
      <c r="EHC37" s="768"/>
      <c r="EHD37" s="768"/>
      <c r="EHE37" s="768"/>
      <c r="EHF37" s="768"/>
      <c r="EHG37" s="768"/>
      <c r="EHH37" s="768"/>
      <c r="EHI37" s="768"/>
      <c r="EHJ37" s="768"/>
      <c r="EHK37" s="768"/>
      <c r="EHL37" s="768"/>
      <c r="EHM37" s="768"/>
      <c r="EHN37" s="768"/>
      <c r="EHO37" s="768"/>
      <c r="EHP37" s="768"/>
      <c r="EHQ37" s="768"/>
      <c r="EHR37" s="768"/>
      <c r="EHS37" s="768"/>
      <c r="EHT37" s="768"/>
      <c r="EHU37" s="768"/>
      <c r="EHV37" s="768"/>
      <c r="EHW37" s="768"/>
      <c r="EHX37" s="768"/>
      <c r="EHY37" s="768"/>
      <c r="EHZ37" s="768"/>
      <c r="EIA37" s="768"/>
      <c r="EIB37" s="768"/>
      <c r="EIC37" s="768"/>
      <c r="EID37" s="768"/>
      <c r="EIE37" s="768"/>
      <c r="EIF37" s="768"/>
      <c r="EIG37" s="768"/>
      <c r="EIH37" s="768"/>
      <c r="EII37" s="768"/>
      <c r="EIJ37" s="768"/>
      <c r="EIK37" s="768"/>
      <c r="EIL37" s="768"/>
      <c r="EIM37" s="768"/>
      <c r="EIN37" s="768"/>
      <c r="EIO37" s="768"/>
      <c r="EIP37" s="768"/>
      <c r="EIQ37" s="768"/>
      <c r="EIR37" s="768"/>
      <c r="EIS37" s="768"/>
      <c r="EIT37" s="768"/>
      <c r="EIU37" s="768"/>
      <c r="EIV37" s="768"/>
      <c r="EIW37" s="768"/>
      <c r="EIX37" s="768"/>
      <c r="EIY37" s="768"/>
      <c r="EIZ37" s="768"/>
      <c r="EJA37" s="768"/>
      <c r="EJB37" s="768"/>
      <c r="EJC37" s="768"/>
      <c r="EJD37" s="768"/>
      <c r="EJE37" s="768"/>
      <c r="EJF37" s="768"/>
      <c r="EJG37" s="768"/>
      <c r="EJH37" s="768"/>
      <c r="EJI37" s="768"/>
      <c r="EJJ37" s="768"/>
      <c r="EJK37" s="768"/>
      <c r="EJL37" s="768"/>
      <c r="EJM37" s="768"/>
      <c r="EJN37" s="768"/>
      <c r="EJO37" s="768"/>
      <c r="EJP37" s="768"/>
      <c r="EJQ37" s="768"/>
      <c r="EJR37" s="768"/>
      <c r="EJS37" s="768"/>
      <c r="EJT37" s="768"/>
      <c r="EJU37" s="768"/>
      <c r="EJV37" s="768"/>
      <c r="EJW37" s="768"/>
      <c r="EJX37" s="768"/>
      <c r="EJY37" s="768"/>
      <c r="EJZ37" s="768"/>
      <c r="EKA37" s="768"/>
      <c r="EKB37" s="768"/>
      <c r="EKC37" s="768"/>
      <c r="EKD37" s="768"/>
      <c r="EKE37" s="768"/>
      <c r="EKF37" s="768"/>
      <c r="EKG37" s="768"/>
      <c r="EKH37" s="768"/>
      <c r="EKI37" s="768"/>
      <c r="EKJ37" s="768"/>
      <c r="EKK37" s="768"/>
      <c r="EKL37" s="768"/>
      <c r="EKM37" s="768"/>
      <c r="EKN37" s="768"/>
      <c r="EKO37" s="768"/>
      <c r="EKP37" s="768"/>
      <c r="EKQ37" s="768"/>
      <c r="EKR37" s="768"/>
      <c r="EKS37" s="768"/>
      <c r="EKT37" s="768"/>
      <c r="EKU37" s="768"/>
      <c r="EKV37" s="768"/>
      <c r="EKW37" s="768"/>
      <c r="EKX37" s="768"/>
      <c r="EKY37" s="768"/>
      <c r="EKZ37" s="768"/>
      <c r="ELA37" s="768"/>
      <c r="ELB37" s="768"/>
      <c r="ELC37" s="768"/>
      <c r="ELD37" s="768"/>
      <c r="ELE37" s="768"/>
      <c r="ELF37" s="768"/>
      <c r="ELG37" s="768"/>
      <c r="ELH37" s="768"/>
      <c r="ELI37" s="768"/>
      <c r="ELJ37" s="768"/>
      <c r="ELK37" s="768"/>
      <c r="ELL37" s="768"/>
      <c r="ELM37" s="768"/>
      <c r="ELN37" s="768"/>
      <c r="ELO37" s="768"/>
      <c r="ELP37" s="768"/>
      <c r="ELQ37" s="768"/>
      <c r="ELR37" s="768"/>
      <c r="ELS37" s="768"/>
      <c r="ELT37" s="768"/>
      <c r="ELU37" s="768"/>
      <c r="ELV37" s="768"/>
      <c r="ELW37" s="768"/>
      <c r="ELX37" s="768"/>
      <c r="ELY37" s="768"/>
      <c r="ELZ37" s="768"/>
      <c r="EMA37" s="768"/>
      <c r="EMB37" s="768"/>
      <c r="EMC37" s="768"/>
      <c r="EMD37" s="768"/>
      <c r="EME37" s="768"/>
      <c r="EMF37" s="768"/>
      <c r="EMG37" s="768"/>
      <c r="EMH37" s="768"/>
      <c r="EMI37" s="768"/>
      <c r="EMJ37" s="768"/>
      <c r="EMK37" s="768"/>
      <c r="EML37" s="768"/>
      <c r="EMM37" s="768"/>
      <c r="EMN37" s="768"/>
      <c r="EMO37" s="768"/>
      <c r="EMP37" s="768"/>
      <c r="EMQ37" s="768"/>
      <c r="EMR37" s="768"/>
      <c r="EMS37" s="768"/>
      <c r="EMT37" s="768"/>
      <c r="EMU37" s="768"/>
      <c r="EMV37" s="768"/>
      <c r="EMW37" s="768"/>
      <c r="EMX37" s="768"/>
      <c r="EMY37" s="768"/>
      <c r="EMZ37" s="768"/>
      <c r="ENA37" s="768"/>
      <c r="ENB37" s="768"/>
      <c r="ENC37" s="768"/>
      <c r="END37" s="768"/>
      <c r="ENE37" s="768"/>
      <c r="ENF37" s="768"/>
      <c r="ENG37" s="768"/>
      <c r="ENH37" s="768"/>
      <c r="ENI37" s="768"/>
      <c r="ENJ37" s="768"/>
      <c r="ENK37" s="768"/>
      <c r="ENL37" s="768"/>
      <c r="ENM37" s="768"/>
      <c r="ENN37" s="768"/>
      <c r="ENO37" s="768"/>
      <c r="ENP37" s="768"/>
      <c r="ENQ37" s="768"/>
      <c r="ENR37" s="768"/>
      <c r="ENS37" s="768"/>
      <c r="ENT37" s="768"/>
      <c r="ENU37" s="768"/>
      <c r="ENV37" s="768"/>
      <c r="ENW37" s="768"/>
      <c r="ENX37" s="768"/>
      <c r="ENY37" s="768"/>
      <c r="ENZ37" s="768"/>
      <c r="EOA37" s="768"/>
      <c r="EOB37" s="768"/>
      <c r="EOC37" s="768"/>
      <c r="EOD37" s="768"/>
      <c r="EOE37" s="768"/>
      <c r="EOF37" s="768"/>
      <c r="EOG37" s="768"/>
      <c r="EOH37" s="768"/>
      <c r="EOI37" s="768"/>
      <c r="EOJ37" s="768"/>
      <c r="EOK37" s="768"/>
      <c r="EOL37" s="768"/>
      <c r="EOM37" s="768"/>
      <c r="EON37" s="768"/>
      <c r="EOO37" s="768"/>
      <c r="EOP37" s="768"/>
      <c r="EOQ37" s="768"/>
      <c r="EOR37" s="768"/>
      <c r="EOS37" s="768"/>
      <c r="EOT37" s="768"/>
      <c r="EOU37" s="768"/>
      <c r="EOV37" s="768"/>
      <c r="EOW37" s="768"/>
      <c r="EOX37" s="768"/>
      <c r="EOY37" s="768"/>
      <c r="EOZ37" s="768"/>
      <c r="EPA37" s="768"/>
      <c r="EPB37" s="768"/>
      <c r="EPC37" s="768"/>
      <c r="EPD37" s="768"/>
      <c r="EPE37" s="768"/>
      <c r="EPF37" s="768"/>
      <c r="EPG37" s="768"/>
      <c r="EPH37" s="768"/>
      <c r="EPI37" s="768"/>
      <c r="EPJ37" s="768"/>
      <c r="EPK37" s="768"/>
      <c r="EPL37" s="768"/>
      <c r="EPM37" s="768"/>
      <c r="EPN37" s="768"/>
      <c r="EPO37" s="768"/>
      <c r="EPP37" s="768"/>
      <c r="EPQ37" s="768"/>
      <c r="EPR37" s="768"/>
      <c r="EPS37" s="768"/>
      <c r="EPT37" s="768"/>
      <c r="EPU37" s="768"/>
      <c r="EPV37" s="768"/>
      <c r="EPW37" s="768"/>
      <c r="EPX37" s="768"/>
      <c r="EPY37" s="768"/>
      <c r="EPZ37" s="768"/>
      <c r="EQA37" s="768"/>
      <c r="EQB37" s="768"/>
      <c r="EQC37" s="768"/>
      <c r="EQD37" s="768"/>
      <c r="EQE37" s="768"/>
      <c r="EQF37" s="768"/>
      <c r="EQG37" s="768"/>
      <c r="EQH37" s="768"/>
      <c r="EQI37" s="768"/>
      <c r="EQJ37" s="768"/>
      <c r="EQK37" s="768"/>
      <c r="EQL37" s="768"/>
      <c r="EQM37" s="768"/>
      <c r="EQN37" s="768"/>
      <c r="EQO37" s="768"/>
      <c r="EQP37" s="768"/>
      <c r="EQQ37" s="768"/>
      <c r="EQR37" s="768"/>
      <c r="EQS37" s="768"/>
      <c r="EQT37" s="768"/>
      <c r="EQU37" s="768"/>
      <c r="EQV37" s="768"/>
      <c r="EQW37" s="768"/>
      <c r="EQX37" s="768"/>
      <c r="EQY37" s="768"/>
      <c r="EQZ37" s="768"/>
      <c r="ERA37" s="768"/>
      <c r="ERB37" s="768"/>
      <c r="ERC37" s="768"/>
      <c r="ERD37" s="768"/>
      <c r="ERE37" s="768"/>
      <c r="ERF37" s="768"/>
      <c r="ERG37" s="768"/>
      <c r="ERH37" s="768"/>
      <c r="ERI37" s="768"/>
      <c r="ERJ37" s="768"/>
      <c r="ERK37" s="768"/>
      <c r="ERL37" s="768"/>
      <c r="ERM37" s="768"/>
      <c r="ERN37" s="768"/>
      <c r="ERO37" s="768"/>
      <c r="ERP37" s="768"/>
      <c r="ERQ37" s="768"/>
      <c r="ERR37" s="768"/>
      <c r="ERS37" s="768"/>
      <c r="ERT37" s="768"/>
      <c r="ERU37" s="768"/>
      <c r="ERV37" s="768"/>
      <c r="ERW37" s="768"/>
      <c r="ERX37" s="768"/>
      <c r="ERY37" s="768"/>
      <c r="ERZ37" s="768"/>
      <c r="ESA37" s="768"/>
      <c r="ESB37" s="768"/>
      <c r="ESC37" s="768"/>
      <c r="ESD37" s="768"/>
      <c r="ESE37" s="768"/>
      <c r="ESF37" s="768"/>
      <c r="ESG37" s="768"/>
      <c r="ESH37" s="768"/>
      <c r="ESI37" s="768"/>
      <c r="ESJ37" s="768"/>
      <c r="ESK37" s="768"/>
      <c r="ESL37" s="768"/>
      <c r="ESM37" s="768"/>
      <c r="ESN37" s="768"/>
      <c r="ESO37" s="768"/>
      <c r="ESP37" s="768"/>
      <c r="ESQ37" s="768"/>
      <c r="ESR37" s="768"/>
      <c r="ESS37" s="768"/>
      <c r="EST37" s="768"/>
      <c r="ESU37" s="768"/>
      <c r="ESV37" s="768"/>
      <c r="ESW37" s="768"/>
      <c r="ESX37" s="768"/>
      <c r="ESY37" s="768"/>
      <c r="ESZ37" s="768"/>
      <c r="ETA37" s="768"/>
      <c r="ETB37" s="768"/>
      <c r="ETC37" s="768"/>
      <c r="ETD37" s="768"/>
      <c r="ETE37" s="768"/>
      <c r="ETF37" s="768"/>
      <c r="ETG37" s="768"/>
      <c r="ETH37" s="768"/>
      <c r="ETI37" s="768"/>
      <c r="ETJ37" s="768"/>
      <c r="ETK37" s="768"/>
      <c r="ETL37" s="768"/>
      <c r="ETM37" s="768"/>
      <c r="ETN37" s="768"/>
      <c r="ETO37" s="768"/>
      <c r="ETP37" s="768"/>
      <c r="ETQ37" s="768"/>
      <c r="ETR37" s="768"/>
      <c r="ETS37" s="768"/>
      <c r="ETT37" s="768"/>
      <c r="ETU37" s="768"/>
      <c r="ETV37" s="768"/>
      <c r="ETW37" s="768"/>
      <c r="ETX37" s="768"/>
      <c r="ETY37" s="768"/>
      <c r="ETZ37" s="768"/>
      <c r="EUA37" s="768"/>
      <c r="EUB37" s="768"/>
      <c r="EUC37" s="768"/>
      <c r="EUD37" s="768"/>
      <c r="EUE37" s="768"/>
      <c r="EUF37" s="768"/>
      <c r="EUG37" s="768"/>
      <c r="EUH37" s="768"/>
      <c r="EUI37" s="768"/>
      <c r="EUJ37" s="768"/>
      <c r="EUK37" s="768"/>
      <c r="EUL37" s="768"/>
      <c r="EUM37" s="768"/>
      <c r="EUN37" s="768"/>
      <c r="EUO37" s="768"/>
      <c r="EUP37" s="768"/>
      <c r="EUQ37" s="768"/>
      <c r="EUR37" s="768"/>
      <c r="EUS37" s="768"/>
      <c r="EUT37" s="768"/>
      <c r="EUU37" s="768"/>
      <c r="EUV37" s="768"/>
      <c r="EUW37" s="768"/>
      <c r="EUX37" s="768"/>
      <c r="EUY37" s="768"/>
      <c r="EUZ37" s="768"/>
      <c r="EVA37" s="768"/>
      <c r="EVB37" s="768"/>
      <c r="EVC37" s="768"/>
      <c r="EVD37" s="768"/>
      <c r="EVE37" s="768"/>
      <c r="EVF37" s="768"/>
      <c r="EVG37" s="768"/>
      <c r="EVH37" s="768"/>
      <c r="EVI37" s="768"/>
      <c r="EVJ37" s="768"/>
      <c r="EVK37" s="768"/>
      <c r="EVL37" s="768"/>
      <c r="EVM37" s="768"/>
      <c r="EVN37" s="768"/>
      <c r="EVO37" s="768"/>
      <c r="EVP37" s="768"/>
      <c r="EVQ37" s="768"/>
      <c r="EVR37" s="768"/>
      <c r="EVS37" s="768"/>
      <c r="EVT37" s="768"/>
      <c r="EVU37" s="768"/>
      <c r="EVV37" s="768"/>
      <c r="EVW37" s="768"/>
      <c r="EVX37" s="768"/>
      <c r="EVY37" s="768"/>
      <c r="EVZ37" s="768"/>
      <c r="EWA37" s="768"/>
      <c r="EWB37" s="768"/>
      <c r="EWC37" s="768"/>
      <c r="EWD37" s="768"/>
      <c r="EWE37" s="768"/>
      <c r="EWF37" s="768"/>
      <c r="EWG37" s="768"/>
      <c r="EWH37" s="768"/>
      <c r="EWI37" s="768"/>
      <c r="EWJ37" s="768"/>
      <c r="EWK37" s="768"/>
      <c r="EWL37" s="768"/>
      <c r="EWM37" s="768"/>
      <c r="EWN37" s="768"/>
      <c r="EWO37" s="768"/>
      <c r="EWP37" s="768"/>
      <c r="EWQ37" s="768"/>
      <c r="EWR37" s="768"/>
      <c r="EWS37" s="768"/>
      <c r="EWT37" s="768"/>
      <c r="EWU37" s="768"/>
      <c r="EWV37" s="768"/>
      <c r="EWW37" s="768"/>
      <c r="EWX37" s="768"/>
      <c r="EWY37" s="768"/>
      <c r="EWZ37" s="768"/>
      <c r="EXA37" s="768"/>
      <c r="EXB37" s="768"/>
      <c r="EXC37" s="768"/>
      <c r="EXD37" s="768"/>
      <c r="EXE37" s="768"/>
      <c r="EXF37" s="768"/>
      <c r="EXG37" s="768"/>
      <c r="EXH37" s="768"/>
      <c r="EXI37" s="768"/>
      <c r="EXJ37" s="768"/>
      <c r="EXK37" s="768"/>
      <c r="EXL37" s="768"/>
      <c r="EXM37" s="768"/>
      <c r="EXN37" s="768"/>
      <c r="EXO37" s="768"/>
      <c r="EXP37" s="768"/>
      <c r="EXQ37" s="768"/>
      <c r="EXR37" s="768"/>
      <c r="EXS37" s="768"/>
      <c r="EXT37" s="768"/>
      <c r="EXU37" s="768"/>
      <c r="EXV37" s="768"/>
      <c r="EXW37" s="768"/>
      <c r="EXX37" s="768"/>
      <c r="EXY37" s="768"/>
      <c r="EXZ37" s="768"/>
      <c r="EYA37" s="768"/>
      <c r="EYB37" s="768"/>
      <c r="EYC37" s="768"/>
      <c r="EYD37" s="768"/>
      <c r="EYE37" s="768"/>
      <c r="EYF37" s="768"/>
      <c r="EYG37" s="768"/>
      <c r="EYH37" s="768"/>
      <c r="EYI37" s="768"/>
      <c r="EYJ37" s="768"/>
      <c r="EYK37" s="768"/>
      <c r="EYL37" s="768"/>
      <c r="EYM37" s="768"/>
      <c r="EYN37" s="768"/>
      <c r="EYO37" s="768"/>
      <c r="EYP37" s="768"/>
      <c r="EYQ37" s="768"/>
      <c r="EYR37" s="768"/>
      <c r="EYS37" s="768"/>
      <c r="EYT37" s="768"/>
      <c r="EYU37" s="768"/>
      <c r="EYV37" s="768"/>
      <c r="EYW37" s="768"/>
      <c r="EYX37" s="768"/>
      <c r="EYY37" s="768"/>
      <c r="EYZ37" s="768"/>
      <c r="EZA37" s="768"/>
      <c r="EZB37" s="768"/>
      <c r="EZC37" s="768"/>
      <c r="EZD37" s="768"/>
      <c r="EZE37" s="768"/>
      <c r="EZF37" s="768"/>
      <c r="EZG37" s="768"/>
      <c r="EZH37" s="768"/>
      <c r="EZI37" s="768"/>
      <c r="EZJ37" s="768"/>
      <c r="EZK37" s="768"/>
      <c r="EZL37" s="768"/>
      <c r="EZM37" s="768"/>
      <c r="EZN37" s="768"/>
      <c r="EZO37" s="768"/>
      <c r="EZP37" s="768"/>
      <c r="EZQ37" s="768"/>
      <c r="EZR37" s="768"/>
      <c r="EZS37" s="768"/>
      <c r="EZT37" s="768"/>
      <c r="EZU37" s="768"/>
      <c r="EZV37" s="768"/>
      <c r="EZW37" s="768"/>
      <c r="EZX37" s="768"/>
      <c r="EZY37" s="768"/>
      <c r="EZZ37" s="768"/>
      <c r="FAA37" s="768"/>
      <c r="FAB37" s="768"/>
      <c r="FAC37" s="768"/>
      <c r="FAD37" s="768"/>
      <c r="FAE37" s="768"/>
      <c r="FAF37" s="768"/>
      <c r="FAG37" s="768"/>
      <c r="FAH37" s="768"/>
      <c r="FAI37" s="768"/>
      <c r="FAJ37" s="768"/>
      <c r="FAK37" s="768"/>
      <c r="FAL37" s="768"/>
      <c r="FAM37" s="768"/>
      <c r="FAN37" s="768"/>
      <c r="FAO37" s="768"/>
      <c r="FAP37" s="768"/>
      <c r="FAQ37" s="768"/>
      <c r="FAR37" s="768"/>
      <c r="FAS37" s="768"/>
      <c r="FAT37" s="768"/>
      <c r="FAU37" s="768"/>
      <c r="FAV37" s="768"/>
      <c r="FAW37" s="768"/>
      <c r="FAX37" s="768"/>
      <c r="FAY37" s="768"/>
      <c r="FAZ37" s="768"/>
      <c r="FBA37" s="768"/>
      <c r="FBB37" s="768"/>
      <c r="FBC37" s="768"/>
      <c r="FBD37" s="768"/>
      <c r="FBE37" s="768"/>
      <c r="FBF37" s="768"/>
      <c r="FBG37" s="768"/>
      <c r="FBH37" s="768"/>
      <c r="FBI37" s="768"/>
      <c r="FBJ37" s="768"/>
      <c r="FBK37" s="768"/>
      <c r="FBL37" s="768"/>
      <c r="FBM37" s="768"/>
      <c r="FBN37" s="768"/>
      <c r="FBO37" s="768"/>
      <c r="FBP37" s="768"/>
      <c r="FBQ37" s="768"/>
      <c r="FBR37" s="768"/>
      <c r="FBS37" s="768"/>
      <c r="FBT37" s="768"/>
      <c r="FBU37" s="768"/>
      <c r="FBV37" s="768"/>
      <c r="FBW37" s="768"/>
      <c r="FBX37" s="768"/>
      <c r="FBY37" s="768"/>
      <c r="FBZ37" s="768"/>
      <c r="FCA37" s="768"/>
      <c r="FCB37" s="768"/>
      <c r="FCC37" s="768"/>
      <c r="FCD37" s="768"/>
      <c r="FCE37" s="768"/>
      <c r="FCF37" s="768"/>
      <c r="FCG37" s="768"/>
      <c r="FCH37" s="768"/>
      <c r="FCI37" s="768"/>
      <c r="FCJ37" s="768"/>
      <c r="FCK37" s="768"/>
      <c r="FCL37" s="768"/>
      <c r="FCM37" s="768"/>
      <c r="FCN37" s="768"/>
      <c r="FCO37" s="768"/>
      <c r="FCP37" s="768"/>
      <c r="FCQ37" s="768"/>
      <c r="FCR37" s="768"/>
      <c r="FCS37" s="768"/>
      <c r="FCT37" s="768"/>
      <c r="FCU37" s="768"/>
      <c r="FCV37" s="768"/>
      <c r="FCW37" s="768"/>
      <c r="FCX37" s="768"/>
      <c r="FCY37" s="768"/>
      <c r="FCZ37" s="768"/>
      <c r="FDA37" s="768"/>
      <c r="FDB37" s="768"/>
      <c r="FDC37" s="768"/>
      <c r="FDD37" s="768"/>
      <c r="FDE37" s="768"/>
      <c r="FDF37" s="768"/>
      <c r="FDG37" s="768"/>
      <c r="FDH37" s="768"/>
      <c r="FDI37" s="768"/>
      <c r="FDJ37" s="768"/>
      <c r="FDK37" s="768"/>
      <c r="FDL37" s="768"/>
      <c r="FDM37" s="768"/>
      <c r="FDN37" s="768"/>
      <c r="FDO37" s="768"/>
      <c r="FDP37" s="768"/>
      <c r="FDQ37" s="768"/>
      <c r="FDR37" s="768"/>
      <c r="FDS37" s="768"/>
      <c r="FDT37" s="768"/>
      <c r="FDU37" s="768"/>
      <c r="FDV37" s="768"/>
      <c r="FDW37" s="768"/>
      <c r="FDX37" s="768"/>
      <c r="FDY37" s="768"/>
      <c r="FDZ37" s="768"/>
      <c r="FEA37" s="768"/>
      <c r="FEB37" s="768"/>
      <c r="FEC37" s="768"/>
      <c r="FED37" s="768"/>
      <c r="FEE37" s="768"/>
      <c r="FEF37" s="768"/>
      <c r="FEG37" s="768"/>
      <c r="FEH37" s="768"/>
      <c r="FEI37" s="768"/>
      <c r="FEJ37" s="768"/>
      <c r="FEK37" s="768"/>
      <c r="FEL37" s="768"/>
      <c r="FEM37" s="768"/>
      <c r="FEN37" s="768"/>
      <c r="FEO37" s="768"/>
      <c r="FEP37" s="768"/>
      <c r="FEQ37" s="768"/>
      <c r="FER37" s="768"/>
      <c r="FES37" s="768"/>
      <c r="FET37" s="768"/>
      <c r="FEU37" s="768"/>
      <c r="FEV37" s="768"/>
      <c r="FEW37" s="768"/>
      <c r="FEX37" s="768"/>
      <c r="FEY37" s="768"/>
      <c r="FEZ37" s="768"/>
      <c r="FFA37" s="768"/>
      <c r="FFB37" s="768"/>
      <c r="FFC37" s="768"/>
      <c r="FFD37" s="768"/>
      <c r="FFE37" s="768"/>
      <c r="FFF37" s="768"/>
      <c r="FFG37" s="768"/>
      <c r="FFH37" s="768"/>
      <c r="FFI37" s="768"/>
      <c r="FFJ37" s="768"/>
      <c r="FFK37" s="768"/>
      <c r="FFL37" s="768"/>
      <c r="FFM37" s="768"/>
      <c r="FFN37" s="768"/>
      <c r="FFO37" s="768"/>
      <c r="FFP37" s="768"/>
      <c r="FFQ37" s="768"/>
      <c r="FFR37" s="768"/>
      <c r="FFS37" s="768"/>
      <c r="FFT37" s="768"/>
      <c r="FFU37" s="768"/>
      <c r="FFV37" s="768"/>
      <c r="FFW37" s="768"/>
      <c r="FFX37" s="768"/>
      <c r="FFY37" s="768"/>
      <c r="FFZ37" s="768"/>
      <c r="FGA37" s="768"/>
      <c r="FGB37" s="768"/>
      <c r="FGC37" s="768"/>
      <c r="FGD37" s="768"/>
      <c r="FGE37" s="768"/>
      <c r="FGF37" s="768"/>
      <c r="FGG37" s="768"/>
      <c r="FGH37" s="768"/>
      <c r="FGI37" s="768"/>
      <c r="FGJ37" s="768"/>
      <c r="FGK37" s="768"/>
      <c r="FGL37" s="768"/>
      <c r="FGM37" s="768"/>
      <c r="FGN37" s="768"/>
      <c r="FGO37" s="768"/>
      <c r="FGP37" s="768"/>
      <c r="FGQ37" s="768"/>
      <c r="FGR37" s="768"/>
      <c r="FGS37" s="768"/>
      <c r="FGT37" s="768"/>
      <c r="FGU37" s="768"/>
      <c r="FGV37" s="768"/>
      <c r="FGW37" s="768"/>
      <c r="FGX37" s="768"/>
      <c r="FGY37" s="768"/>
      <c r="FGZ37" s="768"/>
      <c r="FHA37" s="768"/>
      <c r="FHB37" s="768"/>
      <c r="FHC37" s="768"/>
      <c r="FHD37" s="768"/>
      <c r="FHE37" s="768"/>
      <c r="FHF37" s="768"/>
      <c r="FHG37" s="768"/>
      <c r="FHH37" s="768"/>
      <c r="FHI37" s="768"/>
      <c r="FHJ37" s="768"/>
      <c r="FHK37" s="768"/>
      <c r="FHL37" s="768"/>
      <c r="FHM37" s="768"/>
      <c r="FHN37" s="768"/>
      <c r="FHO37" s="768"/>
      <c r="FHP37" s="768"/>
      <c r="FHQ37" s="768"/>
      <c r="FHR37" s="768"/>
      <c r="FHS37" s="768"/>
      <c r="FHT37" s="768"/>
      <c r="FHU37" s="768"/>
      <c r="FHV37" s="768"/>
      <c r="FHW37" s="768"/>
      <c r="FHX37" s="768"/>
      <c r="FHY37" s="768"/>
      <c r="FHZ37" s="768"/>
      <c r="FIA37" s="768"/>
      <c r="FIB37" s="768"/>
      <c r="FIC37" s="768"/>
      <c r="FID37" s="768"/>
      <c r="FIE37" s="768"/>
      <c r="FIF37" s="768"/>
      <c r="FIG37" s="768"/>
      <c r="FIH37" s="768"/>
      <c r="FII37" s="768"/>
      <c r="FIJ37" s="768"/>
      <c r="FIK37" s="768"/>
      <c r="FIL37" s="768"/>
      <c r="FIM37" s="768"/>
      <c r="FIN37" s="768"/>
      <c r="FIO37" s="768"/>
      <c r="FIP37" s="768"/>
      <c r="FIQ37" s="768"/>
      <c r="FIR37" s="768"/>
      <c r="FIS37" s="768"/>
      <c r="FIT37" s="768"/>
      <c r="FIU37" s="768"/>
      <c r="FIV37" s="768"/>
      <c r="FIW37" s="768"/>
      <c r="FIX37" s="768"/>
      <c r="FIY37" s="768"/>
      <c r="FIZ37" s="768"/>
      <c r="FJA37" s="768"/>
      <c r="FJB37" s="768"/>
      <c r="FJC37" s="768"/>
      <c r="FJD37" s="768"/>
      <c r="FJE37" s="768"/>
      <c r="FJF37" s="768"/>
      <c r="FJG37" s="768"/>
      <c r="FJH37" s="768"/>
      <c r="FJI37" s="768"/>
      <c r="FJJ37" s="768"/>
      <c r="FJK37" s="768"/>
      <c r="FJL37" s="768"/>
      <c r="FJM37" s="768"/>
      <c r="FJN37" s="768"/>
      <c r="FJO37" s="768"/>
      <c r="FJP37" s="768"/>
      <c r="FJQ37" s="768"/>
      <c r="FJR37" s="768"/>
      <c r="FJS37" s="768"/>
      <c r="FJT37" s="768"/>
      <c r="FJU37" s="768"/>
      <c r="FJV37" s="768"/>
      <c r="FJW37" s="768"/>
      <c r="FJX37" s="768"/>
      <c r="FJY37" s="768"/>
      <c r="FJZ37" s="768"/>
      <c r="FKA37" s="768"/>
      <c r="FKB37" s="768"/>
      <c r="FKC37" s="768"/>
      <c r="FKD37" s="768"/>
      <c r="FKE37" s="768"/>
      <c r="FKF37" s="768"/>
      <c r="FKG37" s="768"/>
      <c r="FKH37" s="768"/>
      <c r="FKI37" s="768"/>
      <c r="FKJ37" s="768"/>
      <c r="FKK37" s="768"/>
      <c r="FKL37" s="768"/>
      <c r="FKM37" s="768"/>
      <c r="FKN37" s="768"/>
      <c r="FKO37" s="768"/>
      <c r="FKP37" s="768"/>
      <c r="FKQ37" s="768"/>
      <c r="FKR37" s="768"/>
      <c r="FKS37" s="768"/>
      <c r="FKT37" s="768"/>
      <c r="FKU37" s="768"/>
      <c r="FKV37" s="768"/>
      <c r="FKW37" s="768"/>
      <c r="FKX37" s="768"/>
      <c r="FKY37" s="768"/>
      <c r="FKZ37" s="768"/>
      <c r="FLA37" s="768"/>
      <c r="FLB37" s="768"/>
      <c r="FLC37" s="768"/>
      <c r="FLD37" s="768"/>
      <c r="FLE37" s="768"/>
      <c r="FLF37" s="768"/>
      <c r="FLG37" s="768"/>
      <c r="FLH37" s="768"/>
      <c r="FLI37" s="768"/>
      <c r="FLJ37" s="768"/>
      <c r="FLK37" s="768"/>
      <c r="FLL37" s="768"/>
      <c r="FLM37" s="768"/>
      <c r="FLN37" s="768"/>
      <c r="FLO37" s="768"/>
      <c r="FLP37" s="768"/>
      <c r="FLQ37" s="768"/>
      <c r="FLR37" s="768"/>
      <c r="FLS37" s="768"/>
      <c r="FLT37" s="768"/>
      <c r="FLU37" s="768"/>
      <c r="FLV37" s="768"/>
      <c r="FLW37" s="768"/>
      <c r="FLX37" s="768"/>
      <c r="FLY37" s="768"/>
      <c r="FLZ37" s="768"/>
      <c r="FMA37" s="768"/>
      <c r="FMB37" s="768"/>
      <c r="FMC37" s="768"/>
      <c r="FMD37" s="768"/>
      <c r="FME37" s="768"/>
      <c r="FMF37" s="768"/>
      <c r="FMG37" s="768"/>
      <c r="FMH37" s="768"/>
      <c r="FMI37" s="768"/>
      <c r="FMJ37" s="768"/>
      <c r="FMK37" s="768"/>
      <c r="FML37" s="768"/>
      <c r="FMM37" s="768"/>
      <c r="FMN37" s="768"/>
      <c r="FMO37" s="768"/>
      <c r="FMP37" s="768"/>
      <c r="FMQ37" s="768"/>
      <c r="FMR37" s="768"/>
      <c r="FMS37" s="768"/>
      <c r="FMT37" s="768"/>
      <c r="FMU37" s="768"/>
      <c r="FMV37" s="768"/>
      <c r="FMW37" s="768"/>
      <c r="FMX37" s="768"/>
      <c r="FMY37" s="768"/>
      <c r="FMZ37" s="768"/>
      <c r="FNA37" s="768"/>
      <c r="FNB37" s="768"/>
      <c r="FNC37" s="768"/>
      <c r="FND37" s="768"/>
      <c r="FNE37" s="768"/>
      <c r="FNF37" s="768"/>
      <c r="FNG37" s="768"/>
      <c r="FNH37" s="768"/>
      <c r="FNI37" s="768"/>
      <c r="FNJ37" s="768"/>
      <c r="FNK37" s="768"/>
      <c r="FNL37" s="768"/>
      <c r="FNM37" s="768"/>
      <c r="FNN37" s="768"/>
      <c r="FNO37" s="768"/>
      <c r="FNP37" s="768"/>
      <c r="FNQ37" s="768"/>
      <c r="FNR37" s="768"/>
      <c r="FNS37" s="768"/>
      <c r="FNT37" s="768"/>
      <c r="FNU37" s="768"/>
      <c r="FNV37" s="768"/>
      <c r="FNW37" s="768"/>
      <c r="FNX37" s="768"/>
      <c r="FNY37" s="768"/>
      <c r="FNZ37" s="768"/>
      <c r="FOA37" s="768"/>
      <c r="FOB37" s="768"/>
      <c r="FOC37" s="768"/>
      <c r="FOD37" s="768"/>
      <c r="FOE37" s="768"/>
      <c r="FOF37" s="768"/>
      <c r="FOG37" s="768"/>
      <c r="FOH37" s="768"/>
      <c r="FOI37" s="768"/>
      <c r="FOJ37" s="768"/>
      <c r="FOK37" s="768"/>
      <c r="FOL37" s="768"/>
      <c r="FOM37" s="768"/>
      <c r="FON37" s="768"/>
      <c r="FOO37" s="768"/>
      <c r="FOP37" s="768"/>
      <c r="FOQ37" s="768"/>
      <c r="FOR37" s="768"/>
      <c r="FOS37" s="768"/>
      <c r="FOT37" s="768"/>
      <c r="FOU37" s="768"/>
      <c r="FOV37" s="768"/>
      <c r="FOW37" s="768"/>
      <c r="FOX37" s="768"/>
      <c r="FOY37" s="768"/>
      <c r="FOZ37" s="768"/>
      <c r="FPA37" s="768"/>
      <c r="FPB37" s="768"/>
      <c r="FPC37" s="768"/>
      <c r="FPD37" s="768"/>
      <c r="FPE37" s="768"/>
      <c r="FPF37" s="768"/>
      <c r="FPG37" s="768"/>
      <c r="FPH37" s="768"/>
      <c r="FPI37" s="768"/>
      <c r="FPJ37" s="768"/>
      <c r="FPK37" s="768"/>
      <c r="FPL37" s="768"/>
      <c r="FPM37" s="768"/>
      <c r="FPN37" s="768"/>
      <c r="FPO37" s="768"/>
      <c r="FPP37" s="768"/>
      <c r="FPQ37" s="768"/>
      <c r="FPR37" s="768"/>
      <c r="FPS37" s="768"/>
      <c r="FPT37" s="768"/>
      <c r="FPU37" s="768"/>
      <c r="FPV37" s="768"/>
      <c r="FPW37" s="768"/>
      <c r="FPX37" s="768"/>
      <c r="FPY37" s="768"/>
      <c r="FPZ37" s="768"/>
      <c r="FQA37" s="768"/>
      <c r="FQB37" s="768"/>
      <c r="FQC37" s="768"/>
      <c r="FQD37" s="768"/>
      <c r="FQE37" s="768"/>
      <c r="FQF37" s="768"/>
      <c r="FQG37" s="768"/>
      <c r="FQH37" s="768"/>
      <c r="FQI37" s="768"/>
      <c r="FQJ37" s="768"/>
      <c r="FQK37" s="768"/>
      <c r="FQL37" s="768"/>
      <c r="FQM37" s="768"/>
      <c r="FQN37" s="768"/>
      <c r="FQO37" s="768"/>
      <c r="FQP37" s="768"/>
      <c r="FQQ37" s="768"/>
      <c r="FQR37" s="768"/>
      <c r="FQS37" s="768"/>
      <c r="FQT37" s="768"/>
      <c r="FQU37" s="768"/>
      <c r="FQV37" s="768"/>
      <c r="FQW37" s="768"/>
      <c r="FQX37" s="768"/>
      <c r="FQY37" s="768"/>
      <c r="FQZ37" s="768"/>
      <c r="FRA37" s="768"/>
      <c r="FRB37" s="768"/>
      <c r="FRC37" s="768"/>
      <c r="FRD37" s="768"/>
      <c r="FRE37" s="768"/>
      <c r="FRF37" s="768"/>
      <c r="FRG37" s="768"/>
      <c r="FRH37" s="768"/>
      <c r="FRI37" s="768"/>
      <c r="FRJ37" s="768"/>
      <c r="FRK37" s="768"/>
      <c r="FRL37" s="768"/>
      <c r="FRM37" s="768"/>
      <c r="FRN37" s="768"/>
      <c r="FRO37" s="768"/>
      <c r="FRP37" s="768"/>
      <c r="FRQ37" s="768"/>
      <c r="FRR37" s="768"/>
      <c r="FRS37" s="768"/>
      <c r="FRT37" s="768"/>
      <c r="FRU37" s="768"/>
      <c r="FRV37" s="768"/>
      <c r="FRW37" s="768"/>
      <c r="FRX37" s="768"/>
      <c r="FRY37" s="768"/>
      <c r="FRZ37" s="768"/>
      <c r="FSA37" s="768"/>
      <c r="FSB37" s="768"/>
      <c r="FSC37" s="768"/>
      <c r="FSD37" s="768"/>
      <c r="FSE37" s="768"/>
      <c r="FSF37" s="768"/>
      <c r="FSG37" s="768"/>
      <c r="FSH37" s="768"/>
      <c r="FSI37" s="768"/>
      <c r="FSJ37" s="768"/>
      <c r="FSK37" s="768"/>
      <c r="FSL37" s="768"/>
      <c r="FSM37" s="768"/>
      <c r="FSN37" s="768"/>
      <c r="FSO37" s="768"/>
      <c r="FSP37" s="768"/>
      <c r="FSQ37" s="768"/>
      <c r="FSR37" s="768"/>
      <c r="FSS37" s="768"/>
      <c r="FST37" s="768"/>
      <c r="FSU37" s="768"/>
      <c r="FSV37" s="768"/>
      <c r="FSW37" s="768"/>
      <c r="FSX37" s="768"/>
      <c r="FSY37" s="768"/>
      <c r="FSZ37" s="768"/>
      <c r="FTA37" s="768"/>
      <c r="FTB37" s="768"/>
      <c r="FTC37" s="768"/>
      <c r="FTD37" s="768"/>
      <c r="FTE37" s="768"/>
      <c r="FTF37" s="768"/>
      <c r="FTG37" s="768"/>
      <c r="FTH37" s="768"/>
      <c r="FTI37" s="768"/>
      <c r="FTJ37" s="768"/>
      <c r="FTK37" s="768"/>
      <c r="FTL37" s="768"/>
      <c r="FTM37" s="768"/>
      <c r="FTN37" s="768"/>
      <c r="FTO37" s="768"/>
      <c r="FTP37" s="768"/>
      <c r="FTQ37" s="768"/>
      <c r="FTR37" s="768"/>
      <c r="FTS37" s="768"/>
      <c r="FTT37" s="768"/>
      <c r="FTU37" s="768"/>
      <c r="FTV37" s="768"/>
      <c r="FTW37" s="768"/>
      <c r="FTX37" s="768"/>
      <c r="FTY37" s="768"/>
      <c r="FTZ37" s="768"/>
      <c r="FUA37" s="768"/>
      <c r="FUB37" s="768"/>
      <c r="FUC37" s="768"/>
      <c r="FUD37" s="768"/>
      <c r="FUE37" s="768"/>
      <c r="FUF37" s="768"/>
      <c r="FUG37" s="768"/>
      <c r="FUH37" s="768"/>
      <c r="FUI37" s="768"/>
      <c r="FUJ37" s="768"/>
      <c r="FUK37" s="768"/>
      <c r="FUL37" s="768"/>
      <c r="FUM37" s="768"/>
      <c r="FUN37" s="768"/>
      <c r="FUO37" s="768"/>
      <c r="FUP37" s="768"/>
      <c r="FUQ37" s="768"/>
      <c r="FUR37" s="768"/>
      <c r="FUS37" s="768"/>
      <c r="FUT37" s="768"/>
      <c r="FUU37" s="768"/>
      <c r="FUV37" s="768"/>
      <c r="FUW37" s="768"/>
      <c r="FUX37" s="768"/>
      <c r="FUY37" s="768"/>
      <c r="FUZ37" s="768"/>
      <c r="FVA37" s="768"/>
      <c r="FVB37" s="768"/>
      <c r="FVC37" s="768"/>
      <c r="FVD37" s="768"/>
      <c r="FVE37" s="768"/>
      <c r="FVF37" s="768"/>
      <c r="FVG37" s="768"/>
      <c r="FVH37" s="768"/>
      <c r="FVI37" s="768"/>
      <c r="FVJ37" s="768"/>
      <c r="FVK37" s="768"/>
      <c r="FVL37" s="768"/>
      <c r="FVM37" s="768"/>
      <c r="FVN37" s="768"/>
      <c r="FVO37" s="768"/>
      <c r="FVP37" s="768"/>
      <c r="FVQ37" s="768"/>
      <c r="FVR37" s="768"/>
      <c r="FVS37" s="768"/>
      <c r="FVT37" s="768"/>
      <c r="FVU37" s="768"/>
      <c r="FVV37" s="768"/>
      <c r="FVW37" s="768"/>
      <c r="FVX37" s="768"/>
      <c r="FVY37" s="768"/>
      <c r="FVZ37" s="768"/>
      <c r="FWA37" s="768"/>
      <c r="FWB37" s="768"/>
      <c r="FWC37" s="768"/>
      <c r="FWD37" s="768"/>
      <c r="FWE37" s="768"/>
      <c r="FWF37" s="768"/>
      <c r="FWG37" s="768"/>
      <c r="FWH37" s="768"/>
      <c r="FWI37" s="768"/>
      <c r="FWJ37" s="768"/>
      <c r="FWK37" s="768"/>
      <c r="FWL37" s="768"/>
      <c r="FWM37" s="768"/>
      <c r="FWN37" s="768"/>
      <c r="FWO37" s="768"/>
      <c r="FWP37" s="768"/>
      <c r="FWQ37" s="768"/>
      <c r="FWR37" s="768"/>
      <c r="FWS37" s="768"/>
      <c r="FWT37" s="768"/>
      <c r="FWU37" s="768"/>
      <c r="FWV37" s="768"/>
      <c r="FWW37" s="768"/>
      <c r="FWX37" s="768"/>
      <c r="FWY37" s="768"/>
      <c r="FWZ37" s="768"/>
      <c r="FXA37" s="768"/>
      <c r="FXB37" s="768"/>
      <c r="FXC37" s="768"/>
      <c r="FXD37" s="768"/>
      <c r="FXE37" s="768"/>
      <c r="FXF37" s="768"/>
      <c r="FXG37" s="768"/>
      <c r="FXH37" s="768"/>
      <c r="FXI37" s="768"/>
      <c r="FXJ37" s="768"/>
      <c r="FXK37" s="768"/>
      <c r="FXL37" s="768"/>
      <c r="FXM37" s="768"/>
      <c r="FXN37" s="768"/>
      <c r="FXO37" s="768"/>
      <c r="FXP37" s="768"/>
      <c r="FXQ37" s="768"/>
      <c r="FXR37" s="768"/>
      <c r="FXS37" s="768"/>
      <c r="FXT37" s="768"/>
      <c r="FXU37" s="768"/>
      <c r="FXV37" s="768"/>
      <c r="FXW37" s="768"/>
      <c r="FXX37" s="768"/>
      <c r="FXY37" s="768"/>
      <c r="FXZ37" s="768"/>
      <c r="FYA37" s="768"/>
      <c r="FYB37" s="768"/>
      <c r="FYC37" s="768"/>
      <c r="FYD37" s="768"/>
      <c r="FYE37" s="768"/>
      <c r="FYF37" s="768"/>
      <c r="FYG37" s="768"/>
      <c r="FYH37" s="768"/>
      <c r="FYI37" s="768"/>
      <c r="FYJ37" s="768"/>
      <c r="FYK37" s="768"/>
      <c r="FYL37" s="768"/>
      <c r="FYM37" s="768"/>
      <c r="FYN37" s="768"/>
      <c r="FYO37" s="768"/>
      <c r="FYP37" s="768"/>
      <c r="FYQ37" s="768"/>
      <c r="FYR37" s="768"/>
      <c r="FYS37" s="768"/>
      <c r="FYT37" s="768"/>
      <c r="FYU37" s="768"/>
      <c r="FYV37" s="768"/>
      <c r="FYW37" s="768"/>
      <c r="FYX37" s="768"/>
      <c r="FYY37" s="768"/>
      <c r="FYZ37" s="768"/>
      <c r="FZA37" s="768"/>
      <c r="FZB37" s="768"/>
      <c r="FZC37" s="768"/>
      <c r="FZD37" s="768"/>
      <c r="FZE37" s="768"/>
      <c r="FZF37" s="768"/>
      <c r="FZG37" s="768"/>
      <c r="FZH37" s="768"/>
      <c r="FZI37" s="768"/>
      <c r="FZJ37" s="768"/>
      <c r="FZK37" s="768"/>
      <c r="FZL37" s="768"/>
      <c r="FZM37" s="768"/>
      <c r="FZN37" s="768"/>
      <c r="FZO37" s="768"/>
      <c r="FZP37" s="768"/>
      <c r="FZQ37" s="768"/>
      <c r="FZR37" s="768"/>
      <c r="FZS37" s="768"/>
      <c r="FZT37" s="768"/>
      <c r="FZU37" s="768"/>
      <c r="FZV37" s="768"/>
      <c r="FZW37" s="768"/>
      <c r="FZX37" s="768"/>
      <c r="FZY37" s="768"/>
      <c r="FZZ37" s="768"/>
      <c r="GAA37" s="768"/>
      <c r="GAB37" s="768"/>
      <c r="GAC37" s="768"/>
      <c r="GAD37" s="768"/>
      <c r="GAE37" s="768"/>
      <c r="GAF37" s="768"/>
      <c r="GAG37" s="768"/>
      <c r="GAH37" s="768"/>
      <c r="GAI37" s="768"/>
      <c r="GAJ37" s="768"/>
      <c r="GAK37" s="768"/>
      <c r="GAL37" s="768"/>
      <c r="GAM37" s="768"/>
      <c r="GAN37" s="768"/>
      <c r="GAO37" s="768"/>
      <c r="GAP37" s="768"/>
      <c r="GAQ37" s="768"/>
      <c r="GAR37" s="768"/>
      <c r="GAS37" s="768"/>
      <c r="GAT37" s="768"/>
      <c r="GAU37" s="768"/>
      <c r="GAV37" s="768"/>
      <c r="GAW37" s="768"/>
      <c r="GAX37" s="768"/>
      <c r="GAY37" s="768"/>
      <c r="GAZ37" s="768"/>
      <c r="GBA37" s="768"/>
      <c r="GBB37" s="768"/>
      <c r="GBC37" s="768"/>
      <c r="GBD37" s="768"/>
      <c r="GBE37" s="768"/>
      <c r="GBF37" s="768"/>
      <c r="GBG37" s="768"/>
      <c r="GBH37" s="768"/>
      <c r="GBI37" s="768"/>
      <c r="GBJ37" s="768"/>
      <c r="GBK37" s="768"/>
      <c r="GBL37" s="768"/>
      <c r="GBM37" s="768"/>
      <c r="GBN37" s="768"/>
      <c r="GBO37" s="768"/>
      <c r="GBP37" s="768"/>
      <c r="GBQ37" s="768"/>
      <c r="GBR37" s="768"/>
      <c r="GBS37" s="768"/>
      <c r="GBT37" s="768"/>
      <c r="GBU37" s="768"/>
      <c r="GBV37" s="768"/>
      <c r="GBW37" s="768"/>
      <c r="GBX37" s="768"/>
      <c r="GBY37" s="768"/>
      <c r="GBZ37" s="768"/>
      <c r="GCA37" s="768"/>
      <c r="GCB37" s="768"/>
      <c r="GCC37" s="768"/>
      <c r="GCD37" s="768"/>
      <c r="GCE37" s="768"/>
      <c r="GCF37" s="768"/>
      <c r="GCG37" s="768"/>
      <c r="GCH37" s="768"/>
      <c r="GCI37" s="768"/>
      <c r="GCJ37" s="768"/>
      <c r="GCK37" s="768"/>
      <c r="GCL37" s="768"/>
      <c r="GCM37" s="768"/>
      <c r="GCN37" s="768"/>
      <c r="GCO37" s="768"/>
      <c r="GCP37" s="768"/>
      <c r="GCQ37" s="768"/>
      <c r="GCR37" s="768"/>
      <c r="GCS37" s="768"/>
      <c r="GCT37" s="768"/>
      <c r="GCU37" s="768"/>
      <c r="GCV37" s="768"/>
      <c r="GCW37" s="768"/>
      <c r="GCX37" s="768"/>
      <c r="GCY37" s="768"/>
      <c r="GCZ37" s="768"/>
      <c r="GDA37" s="768"/>
      <c r="GDB37" s="768"/>
      <c r="GDC37" s="768"/>
      <c r="GDD37" s="768"/>
      <c r="GDE37" s="768"/>
      <c r="GDF37" s="768"/>
      <c r="GDG37" s="768"/>
      <c r="GDH37" s="768"/>
      <c r="GDI37" s="768"/>
      <c r="GDJ37" s="768"/>
      <c r="GDK37" s="768"/>
      <c r="GDL37" s="768"/>
      <c r="GDM37" s="768"/>
      <c r="GDN37" s="768"/>
      <c r="GDO37" s="768"/>
      <c r="GDP37" s="768"/>
      <c r="GDQ37" s="768"/>
      <c r="GDR37" s="768"/>
      <c r="GDS37" s="768"/>
      <c r="GDT37" s="768"/>
      <c r="GDU37" s="768"/>
      <c r="GDV37" s="768"/>
      <c r="GDW37" s="768"/>
      <c r="GDX37" s="768"/>
      <c r="GDY37" s="768"/>
      <c r="GDZ37" s="768"/>
      <c r="GEA37" s="768"/>
      <c r="GEB37" s="768"/>
      <c r="GEC37" s="768"/>
      <c r="GED37" s="768"/>
      <c r="GEE37" s="768"/>
      <c r="GEF37" s="768"/>
      <c r="GEG37" s="768"/>
      <c r="GEH37" s="768"/>
      <c r="GEI37" s="768"/>
      <c r="GEJ37" s="768"/>
      <c r="GEK37" s="768"/>
      <c r="GEL37" s="768"/>
      <c r="GEM37" s="768"/>
      <c r="GEN37" s="768"/>
      <c r="GEO37" s="768"/>
      <c r="GEP37" s="768"/>
      <c r="GEQ37" s="768"/>
      <c r="GER37" s="768"/>
      <c r="GES37" s="768"/>
      <c r="GET37" s="768"/>
      <c r="GEU37" s="768"/>
      <c r="GEV37" s="768"/>
      <c r="GEW37" s="768"/>
      <c r="GEX37" s="768"/>
      <c r="GEY37" s="768"/>
      <c r="GEZ37" s="768"/>
      <c r="GFA37" s="768"/>
      <c r="GFB37" s="768"/>
      <c r="GFC37" s="768"/>
      <c r="GFD37" s="768"/>
      <c r="GFE37" s="768"/>
      <c r="GFF37" s="768"/>
      <c r="GFG37" s="768"/>
      <c r="GFH37" s="768"/>
      <c r="GFI37" s="768"/>
      <c r="GFJ37" s="768"/>
      <c r="GFK37" s="768"/>
      <c r="GFL37" s="768"/>
      <c r="GFM37" s="768"/>
      <c r="GFN37" s="768"/>
      <c r="GFO37" s="768"/>
      <c r="GFP37" s="768"/>
      <c r="GFQ37" s="768"/>
      <c r="GFR37" s="768"/>
      <c r="GFS37" s="768"/>
      <c r="GFT37" s="768"/>
      <c r="GFU37" s="768"/>
      <c r="GFV37" s="768"/>
      <c r="GFW37" s="768"/>
      <c r="GFX37" s="768"/>
      <c r="GFY37" s="768"/>
      <c r="GFZ37" s="768"/>
      <c r="GGA37" s="768"/>
      <c r="GGB37" s="768"/>
      <c r="GGC37" s="768"/>
      <c r="GGD37" s="768"/>
      <c r="GGE37" s="768"/>
      <c r="GGF37" s="768"/>
      <c r="GGG37" s="768"/>
      <c r="GGH37" s="768"/>
      <c r="GGI37" s="768"/>
      <c r="GGJ37" s="768"/>
      <c r="GGK37" s="768"/>
      <c r="GGL37" s="768"/>
      <c r="GGM37" s="768"/>
      <c r="GGN37" s="768"/>
      <c r="GGO37" s="768"/>
      <c r="GGP37" s="768"/>
      <c r="GGQ37" s="768"/>
      <c r="GGR37" s="768"/>
      <c r="GGS37" s="768"/>
      <c r="GGT37" s="768"/>
      <c r="GGU37" s="768"/>
      <c r="GGV37" s="768"/>
      <c r="GGW37" s="768"/>
      <c r="GGX37" s="768"/>
      <c r="GGY37" s="768"/>
      <c r="GGZ37" s="768"/>
      <c r="GHA37" s="768"/>
      <c r="GHB37" s="768"/>
      <c r="GHC37" s="768"/>
      <c r="GHD37" s="768"/>
      <c r="GHE37" s="768"/>
      <c r="GHF37" s="768"/>
      <c r="GHG37" s="768"/>
      <c r="GHH37" s="768"/>
      <c r="GHI37" s="768"/>
      <c r="GHJ37" s="768"/>
      <c r="GHK37" s="768"/>
      <c r="GHL37" s="768"/>
      <c r="GHM37" s="768"/>
      <c r="GHN37" s="768"/>
      <c r="GHO37" s="768"/>
      <c r="GHP37" s="768"/>
      <c r="GHQ37" s="768"/>
      <c r="GHR37" s="768"/>
      <c r="GHS37" s="768"/>
      <c r="GHT37" s="768"/>
      <c r="GHU37" s="768"/>
      <c r="GHV37" s="768"/>
      <c r="GHW37" s="768"/>
      <c r="GHX37" s="768"/>
      <c r="GHY37" s="768"/>
      <c r="GHZ37" s="768"/>
      <c r="GIA37" s="768"/>
      <c r="GIB37" s="768"/>
      <c r="GIC37" s="768"/>
      <c r="GID37" s="768"/>
      <c r="GIE37" s="768"/>
      <c r="GIF37" s="768"/>
      <c r="GIG37" s="768"/>
      <c r="GIH37" s="768"/>
      <c r="GII37" s="768"/>
      <c r="GIJ37" s="768"/>
      <c r="GIK37" s="768"/>
      <c r="GIL37" s="768"/>
      <c r="GIM37" s="768"/>
      <c r="GIN37" s="768"/>
      <c r="GIO37" s="768"/>
      <c r="GIP37" s="768"/>
      <c r="GIQ37" s="768"/>
      <c r="GIR37" s="768"/>
      <c r="GIS37" s="768"/>
      <c r="GIT37" s="768"/>
      <c r="GIU37" s="768"/>
      <c r="GIV37" s="768"/>
      <c r="GIW37" s="768"/>
      <c r="GIX37" s="768"/>
      <c r="GIY37" s="768"/>
      <c r="GIZ37" s="768"/>
      <c r="GJA37" s="768"/>
      <c r="GJB37" s="768"/>
      <c r="GJC37" s="768"/>
      <c r="GJD37" s="768"/>
      <c r="GJE37" s="768"/>
      <c r="GJF37" s="768"/>
      <c r="GJG37" s="768"/>
      <c r="GJH37" s="768"/>
      <c r="GJI37" s="768"/>
      <c r="GJJ37" s="768"/>
      <c r="GJK37" s="768"/>
      <c r="GJL37" s="768"/>
      <c r="GJM37" s="768"/>
      <c r="GJN37" s="768"/>
      <c r="GJO37" s="768"/>
      <c r="GJP37" s="768"/>
      <c r="GJQ37" s="768"/>
      <c r="GJR37" s="768"/>
      <c r="GJS37" s="768"/>
      <c r="GJT37" s="768"/>
      <c r="GJU37" s="768"/>
      <c r="GJV37" s="768"/>
      <c r="GJW37" s="768"/>
      <c r="GJX37" s="768"/>
      <c r="GJY37" s="768"/>
      <c r="GJZ37" s="768"/>
      <c r="GKA37" s="768"/>
      <c r="GKB37" s="768"/>
      <c r="GKC37" s="768"/>
      <c r="GKD37" s="768"/>
      <c r="GKE37" s="768"/>
      <c r="GKF37" s="768"/>
      <c r="GKG37" s="768"/>
      <c r="GKH37" s="768"/>
      <c r="GKI37" s="768"/>
      <c r="GKJ37" s="768"/>
      <c r="GKK37" s="768"/>
      <c r="GKL37" s="768"/>
      <c r="GKM37" s="768"/>
      <c r="GKN37" s="768"/>
      <c r="GKO37" s="768"/>
      <c r="GKP37" s="768"/>
      <c r="GKQ37" s="768"/>
      <c r="GKR37" s="768"/>
      <c r="GKS37" s="768"/>
      <c r="GKT37" s="768"/>
      <c r="GKU37" s="768"/>
      <c r="GKV37" s="768"/>
      <c r="GKW37" s="768"/>
      <c r="GKX37" s="768"/>
      <c r="GKY37" s="768"/>
      <c r="GKZ37" s="768"/>
      <c r="GLA37" s="768"/>
      <c r="GLB37" s="768"/>
      <c r="GLC37" s="768"/>
      <c r="GLD37" s="768"/>
      <c r="GLE37" s="768"/>
      <c r="GLF37" s="768"/>
      <c r="GLG37" s="768"/>
      <c r="GLH37" s="768"/>
      <c r="GLI37" s="768"/>
      <c r="GLJ37" s="768"/>
      <c r="GLK37" s="768"/>
      <c r="GLL37" s="768"/>
      <c r="GLM37" s="768"/>
      <c r="GLN37" s="768"/>
      <c r="GLO37" s="768"/>
      <c r="GLP37" s="768"/>
      <c r="GLQ37" s="768"/>
      <c r="GLR37" s="768"/>
      <c r="GLS37" s="768"/>
      <c r="GLT37" s="768"/>
      <c r="GLU37" s="768"/>
      <c r="GLV37" s="768"/>
      <c r="GLW37" s="768"/>
      <c r="GLX37" s="768"/>
      <c r="GLY37" s="768"/>
      <c r="GLZ37" s="768"/>
      <c r="GMA37" s="768"/>
      <c r="GMB37" s="768"/>
      <c r="GMC37" s="768"/>
      <c r="GMD37" s="768"/>
      <c r="GME37" s="768"/>
      <c r="GMF37" s="768"/>
      <c r="GMG37" s="768"/>
      <c r="GMH37" s="768"/>
      <c r="GMI37" s="768"/>
      <c r="GMJ37" s="768"/>
      <c r="GMK37" s="768"/>
      <c r="GML37" s="768"/>
      <c r="GMM37" s="768"/>
      <c r="GMN37" s="768"/>
      <c r="GMO37" s="768"/>
      <c r="GMP37" s="768"/>
      <c r="GMQ37" s="768"/>
      <c r="GMR37" s="768"/>
      <c r="GMS37" s="768"/>
      <c r="GMT37" s="768"/>
      <c r="GMU37" s="768"/>
      <c r="GMV37" s="768"/>
      <c r="GMW37" s="768"/>
      <c r="GMX37" s="768"/>
      <c r="GMY37" s="768"/>
      <c r="GMZ37" s="768"/>
      <c r="GNA37" s="768"/>
      <c r="GNB37" s="768"/>
      <c r="GNC37" s="768"/>
      <c r="GND37" s="768"/>
      <c r="GNE37" s="768"/>
      <c r="GNF37" s="768"/>
      <c r="GNG37" s="768"/>
      <c r="GNH37" s="768"/>
      <c r="GNI37" s="768"/>
      <c r="GNJ37" s="768"/>
      <c r="GNK37" s="768"/>
      <c r="GNL37" s="768"/>
      <c r="GNM37" s="768"/>
      <c r="GNN37" s="768"/>
      <c r="GNO37" s="768"/>
      <c r="GNP37" s="768"/>
      <c r="GNQ37" s="768"/>
      <c r="GNR37" s="768"/>
      <c r="GNS37" s="768"/>
      <c r="GNT37" s="768"/>
      <c r="GNU37" s="768"/>
      <c r="GNV37" s="768"/>
      <c r="GNW37" s="768"/>
      <c r="GNX37" s="768"/>
      <c r="GNY37" s="768"/>
      <c r="GNZ37" s="768"/>
      <c r="GOA37" s="768"/>
      <c r="GOB37" s="768"/>
      <c r="GOC37" s="768"/>
      <c r="GOD37" s="768"/>
      <c r="GOE37" s="768"/>
      <c r="GOF37" s="768"/>
      <c r="GOG37" s="768"/>
      <c r="GOH37" s="768"/>
      <c r="GOI37" s="768"/>
      <c r="GOJ37" s="768"/>
      <c r="GOK37" s="768"/>
      <c r="GOL37" s="768"/>
      <c r="GOM37" s="768"/>
      <c r="GON37" s="768"/>
      <c r="GOO37" s="768"/>
      <c r="GOP37" s="768"/>
      <c r="GOQ37" s="768"/>
      <c r="GOR37" s="768"/>
      <c r="GOS37" s="768"/>
      <c r="GOT37" s="768"/>
      <c r="GOU37" s="768"/>
      <c r="GOV37" s="768"/>
      <c r="GOW37" s="768"/>
      <c r="GOX37" s="768"/>
      <c r="GOY37" s="768"/>
      <c r="GOZ37" s="768"/>
      <c r="GPA37" s="768"/>
      <c r="GPB37" s="768"/>
      <c r="GPC37" s="768"/>
      <c r="GPD37" s="768"/>
      <c r="GPE37" s="768"/>
      <c r="GPF37" s="768"/>
      <c r="GPG37" s="768"/>
      <c r="GPH37" s="768"/>
      <c r="GPI37" s="768"/>
      <c r="GPJ37" s="768"/>
      <c r="GPK37" s="768"/>
      <c r="GPL37" s="768"/>
      <c r="GPM37" s="768"/>
      <c r="GPN37" s="768"/>
      <c r="GPO37" s="768"/>
      <c r="GPP37" s="768"/>
      <c r="GPQ37" s="768"/>
      <c r="GPR37" s="768"/>
      <c r="GPS37" s="768"/>
      <c r="GPT37" s="768"/>
      <c r="GPU37" s="768"/>
      <c r="GPV37" s="768"/>
      <c r="GPW37" s="768"/>
      <c r="GPX37" s="768"/>
      <c r="GPY37" s="768"/>
      <c r="GPZ37" s="768"/>
      <c r="GQA37" s="768"/>
      <c r="GQB37" s="768"/>
      <c r="GQC37" s="768"/>
      <c r="GQD37" s="768"/>
      <c r="GQE37" s="768"/>
      <c r="GQF37" s="768"/>
      <c r="GQG37" s="768"/>
      <c r="GQH37" s="768"/>
      <c r="GQI37" s="768"/>
      <c r="GQJ37" s="768"/>
      <c r="GQK37" s="768"/>
      <c r="GQL37" s="768"/>
      <c r="GQM37" s="768"/>
      <c r="GQN37" s="768"/>
      <c r="GQO37" s="768"/>
      <c r="GQP37" s="768"/>
      <c r="GQQ37" s="768"/>
      <c r="GQR37" s="768"/>
      <c r="GQS37" s="768"/>
      <c r="GQT37" s="768"/>
      <c r="GQU37" s="768"/>
      <c r="GQV37" s="768"/>
      <c r="GQW37" s="768"/>
      <c r="GQX37" s="768"/>
      <c r="GQY37" s="768"/>
      <c r="GQZ37" s="768"/>
      <c r="GRA37" s="768"/>
      <c r="GRB37" s="768"/>
      <c r="GRC37" s="768"/>
      <c r="GRD37" s="768"/>
      <c r="GRE37" s="768"/>
      <c r="GRF37" s="768"/>
      <c r="GRG37" s="768"/>
      <c r="GRH37" s="768"/>
      <c r="GRI37" s="768"/>
      <c r="GRJ37" s="768"/>
      <c r="GRK37" s="768"/>
      <c r="GRL37" s="768"/>
      <c r="GRM37" s="768"/>
      <c r="GRN37" s="768"/>
      <c r="GRO37" s="768"/>
      <c r="GRP37" s="768"/>
      <c r="GRQ37" s="768"/>
      <c r="GRR37" s="768"/>
      <c r="GRS37" s="768"/>
      <c r="GRT37" s="768"/>
      <c r="GRU37" s="768"/>
      <c r="GRV37" s="768"/>
      <c r="GRW37" s="768"/>
      <c r="GRX37" s="768"/>
      <c r="GRY37" s="768"/>
      <c r="GRZ37" s="768"/>
      <c r="GSA37" s="768"/>
      <c r="GSB37" s="768"/>
      <c r="GSC37" s="768"/>
      <c r="GSD37" s="768"/>
      <c r="GSE37" s="768"/>
      <c r="GSF37" s="768"/>
      <c r="GSG37" s="768"/>
      <c r="GSH37" s="768"/>
      <c r="GSI37" s="768"/>
      <c r="GSJ37" s="768"/>
      <c r="GSK37" s="768"/>
      <c r="GSL37" s="768"/>
      <c r="GSM37" s="768"/>
      <c r="GSN37" s="768"/>
      <c r="GSO37" s="768"/>
      <c r="GSP37" s="768"/>
      <c r="GSQ37" s="768"/>
      <c r="GSR37" s="768"/>
      <c r="GSS37" s="768"/>
      <c r="GST37" s="768"/>
      <c r="GSU37" s="768"/>
      <c r="GSV37" s="768"/>
      <c r="GSW37" s="768"/>
      <c r="GSX37" s="768"/>
      <c r="GSY37" s="768"/>
      <c r="GSZ37" s="768"/>
      <c r="GTA37" s="768"/>
      <c r="GTB37" s="768"/>
      <c r="GTC37" s="768"/>
      <c r="GTD37" s="768"/>
      <c r="GTE37" s="768"/>
      <c r="GTF37" s="768"/>
      <c r="GTG37" s="768"/>
      <c r="GTH37" s="768"/>
      <c r="GTI37" s="768"/>
      <c r="GTJ37" s="768"/>
      <c r="GTK37" s="768"/>
      <c r="GTL37" s="768"/>
      <c r="GTM37" s="768"/>
      <c r="GTN37" s="768"/>
      <c r="GTO37" s="768"/>
      <c r="GTP37" s="768"/>
      <c r="GTQ37" s="768"/>
      <c r="GTR37" s="768"/>
      <c r="GTS37" s="768"/>
      <c r="GTT37" s="768"/>
      <c r="GTU37" s="768"/>
      <c r="GTV37" s="768"/>
      <c r="GTW37" s="768"/>
      <c r="GTX37" s="768"/>
      <c r="GTY37" s="768"/>
      <c r="GTZ37" s="768"/>
      <c r="GUA37" s="768"/>
      <c r="GUB37" s="768"/>
      <c r="GUC37" s="768"/>
      <c r="GUD37" s="768"/>
      <c r="GUE37" s="768"/>
      <c r="GUF37" s="768"/>
      <c r="GUG37" s="768"/>
      <c r="GUH37" s="768"/>
      <c r="GUI37" s="768"/>
      <c r="GUJ37" s="768"/>
      <c r="GUK37" s="768"/>
      <c r="GUL37" s="768"/>
      <c r="GUM37" s="768"/>
      <c r="GUN37" s="768"/>
      <c r="GUO37" s="768"/>
      <c r="GUP37" s="768"/>
      <c r="GUQ37" s="768"/>
      <c r="GUR37" s="768"/>
      <c r="GUS37" s="768"/>
      <c r="GUT37" s="768"/>
      <c r="GUU37" s="768"/>
      <c r="GUV37" s="768"/>
      <c r="GUW37" s="768"/>
      <c r="GUX37" s="768"/>
      <c r="GUY37" s="768"/>
      <c r="GUZ37" s="768"/>
      <c r="GVA37" s="768"/>
      <c r="GVB37" s="768"/>
      <c r="GVC37" s="768"/>
      <c r="GVD37" s="768"/>
      <c r="GVE37" s="768"/>
      <c r="GVF37" s="768"/>
      <c r="GVG37" s="768"/>
      <c r="GVH37" s="768"/>
      <c r="GVI37" s="768"/>
      <c r="GVJ37" s="768"/>
      <c r="GVK37" s="768"/>
      <c r="GVL37" s="768"/>
      <c r="GVM37" s="768"/>
      <c r="GVN37" s="768"/>
      <c r="GVO37" s="768"/>
      <c r="GVP37" s="768"/>
      <c r="GVQ37" s="768"/>
      <c r="GVR37" s="768"/>
      <c r="GVS37" s="768"/>
      <c r="GVT37" s="768"/>
      <c r="GVU37" s="768"/>
      <c r="GVV37" s="768"/>
      <c r="GVW37" s="768"/>
      <c r="GVX37" s="768"/>
      <c r="GVY37" s="768"/>
      <c r="GVZ37" s="768"/>
      <c r="GWA37" s="768"/>
      <c r="GWB37" s="768"/>
      <c r="GWC37" s="768"/>
      <c r="GWD37" s="768"/>
      <c r="GWE37" s="768"/>
      <c r="GWF37" s="768"/>
      <c r="GWG37" s="768"/>
      <c r="GWH37" s="768"/>
      <c r="GWI37" s="768"/>
      <c r="GWJ37" s="768"/>
      <c r="GWK37" s="768"/>
      <c r="GWL37" s="768"/>
      <c r="GWM37" s="768"/>
      <c r="GWN37" s="768"/>
      <c r="GWO37" s="768"/>
      <c r="GWP37" s="768"/>
      <c r="GWQ37" s="768"/>
      <c r="GWR37" s="768"/>
      <c r="GWS37" s="768"/>
      <c r="GWT37" s="768"/>
      <c r="GWU37" s="768"/>
      <c r="GWV37" s="768"/>
      <c r="GWW37" s="768"/>
      <c r="GWX37" s="768"/>
      <c r="GWY37" s="768"/>
      <c r="GWZ37" s="768"/>
      <c r="GXA37" s="768"/>
      <c r="GXB37" s="768"/>
      <c r="GXC37" s="768"/>
      <c r="GXD37" s="768"/>
      <c r="GXE37" s="768"/>
      <c r="GXF37" s="768"/>
      <c r="GXG37" s="768"/>
      <c r="GXH37" s="768"/>
      <c r="GXI37" s="768"/>
      <c r="GXJ37" s="768"/>
      <c r="GXK37" s="768"/>
      <c r="GXL37" s="768"/>
      <c r="GXM37" s="768"/>
      <c r="GXN37" s="768"/>
      <c r="GXO37" s="768"/>
      <c r="GXP37" s="768"/>
      <c r="GXQ37" s="768"/>
      <c r="GXR37" s="768"/>
      <c r="GXS37" s="768"/>
      <c r="GXT37" s="768"/>
      <c r="GXU37" s="768"/>
      <c r="GXV37" s="768"/>
      <c r="GXW37" s="768"/>
      <c r="GXX37" s="768"/>
      <c r="GXY37" s="768"/>
      <c r="GXZ37" s="768"/>
      <c r="GYA37" s="768"/>
      <c r="GYB37" s="768"/>
      <c r="GYC37" s="768"/>
      <c r="GYD37" s="768"/>
      <c r="GYE37" s="768"/>
      <c r="GYF37" s="768"/>
      <c r="GYG37" s="768"/>
      <c r="GYH37" s="768"/>
      <c r="GYI37" s="768"/>
      <c r="GYJ37" s="768"/>
      <c r="GYK37" s="768"/>
      <c r="GYL37" s="768"/>
      <c r="GYM37" s="768"/>
      <c r="GYN37" s="768"/>
      <c r="GYO37" s="768"/>
      <c r="GYP37" s="768"/>
      <c r="GYQ37" s="768"/>
      <c r="GYR37" s="768"/>
      <c r="GYS37" s="768"/>
      <c r="GYT37" s="768"/>
      <c r="GYU37" s="768"/>
      <c r="GYV37" s="768"/>
      <c r="GYW37" s="768"/>
      <c r="GYX37" s="768"/>
      <c r="GYY37" s="768"/>
      <c r="GYZ37" s="768"/>
      <c r="GZA37" s="768"/>
      <c r="GZB37" s="768"/>
      <c r="GZC37" s="768"/>
      <c r="GZD37" s="768"/>
      <c r="GZE37" s="768"/>
      <c r="GZF37" s="768"/>
      <c r="GZG37" s="768"/>
      <c r="GZH37" s="768"/>
      <c r="GZI37" s="768"/>
      <c r="GZJ37" s="768"/>
      <c r="GZK37" s="768"/>
      <c r="GZL37" s="768"/>
      <c r="GZM37" s="768"/>
      <c r="GZN37" s="768"/>
      <c r="GZO37" s="768"/>
      <c r="GZP37" s="768"/>
      <c r="GZQ37" s="768"/>
      <c r="GZR37" s="768"/>
      <c r="GZS37" s="768"/>
      <c r="GZT37" s="768"/>
      <c r="GZU37" s="768"/>
      <c r="GZV37" s="768"/>
      <c r="GZW37" s="768"/>
      <c r="GZX37" s="768"/>
      <c r="GZY37" s="768"/>
      <c r="GZZ37" s="768"/>
      <c r="HAA37" s="768"/>
      <c r="HAB37" s="768"/>
      <c r="HAC37" s="768"/>
      <c r="HAD37" s="768"/>
      <c r="HAE37" s="768"/>
      <c r="HAF37" s="768"/>
      <c r="HAG37" s="768"/>
      <c r="HAH37" s="768"/>
      <c r="HAI37" s="768"/>
      <c r="HAJ37" s="768"/>
      <c r="HAK37" s="768"/>
      <c r="HAL37" s="768"/>
      <c r="HAM37" s="768"/>
      <c r="HAN37" s="768"/>
      <c r="HAO37" s="768"/>
      <c r="HAP37" s="768"/>
      <c r="HAQ37" s="768"/>
      <c r="HAR37" s="768"/>
      <c r="HAS37" s="768"/>
      <c r="HAT37" s="768"/>
      <c r="HAU37" s="768"/>
      <c r="HAV37" s="768"/>
      <c r="HAW37" s="768"/>
      <c r="HAX37" s="768"/>
      <c r="HAY37" s="768"/>
      <c r="HAZ37" s="768"/>
      <c r="HBA37" s="768"/>
      <c r="HBB37" s="768"/>
      <c r="HBC37" s="768"/>
      <c r="HBD37" s="768"/>
      <c r="HBE37" s="768"/>
      <c r="HBF37" s="768"/>
      <c r="HBG37" s="768"/>
      <c r="HBH37" s="768"/>
      <c r="HBI37" s="768"/>
      <c r="HBJ37" s="768"/>
      <c r="HBK37" s="768"/>
      <c r="HBL37" s="768"/>
      <c r="HBM37" s="768"/>
      <c r="HBN37" s="768"/>
      <c r="HBO37" s="768"/>
      <c r="HBP37" s="768"/>
      <c r="HBQ37" s="768"/>
      <c r="HBR37" s="768"/>
      <c r="HBS37" s="768"/>
      <c r="HBT37" s="768"/>
      <c r="HBU37" s="768"/>
      <c r="HBV37" s="768"/>
      <c r="HBW37" s="768"/>
      <c r="HBX37" s="768"/>
      <c r="HBY37" s="768"/>
      <c r="HBZ37" s="768"/>
      <c r="HCA37" s="768"/>
      <c r="HCB37" s="768"/>
      <c r="HCC37" s="768"/>
      <c r="HCD37" s="768"/>
      <c r="HCE37" s="768"/>
      <c r="HCF37" s="768"/>
      <c r="HCG37" s="768"/>
      <c r="HCH37" s="768"/>
      <c r="HCI37" s="768"/>
      <c r="HCJ37" s="768"/>
      <c r="HCK37" s="768"/>
      <c r="HCL37" s="768"/>
      <c r="HCM37" s="768"/>
      <c r="HCN37" s="768"/>
      <c r="HCO37" s="768"/>
      <c r="HCP37" s="768"/>
      <c r="HCQ37" s="768"/>
      <c r="HCR37" s="768"/>
      <c r="HCS37" s="768"/>
      <c r="HCT37" s="768"/>
      <c r="HCU37" s="768"/>
      <c r="HCV37" s="768"/>
      <c r="HCW37" s="768"/>
      <c r="HCX37" s="768"/>
      <c r="HCY37" s="768"/>
      <c r="HCZ37" s="768"/>
      <c r="HDA37" s="768"/>
      <c r="HDB37" s="768"/>
      <c r="HDC37" s="768"/>
      <c r="HDD37" s="768"/>
      <c r="HDE37" s="768"/>
      <c r="HDF37" s="768"/>
      <c r="HDG37" s="768"/>
      <c r="HDH37" s="768"/>
      <c r="HDI37" s="768"/>
      <c r="HDJ37" s="768"/>
      <c r="HDK37" s="768"/>
      <c r="HDL37" s="768"/>
      <c r="HDM37" s="768"/>
      <c r="HDN37" s="768"/>
      <c r="HDO37" s="768"/>
      <c r="HDP37" s="768"/>
      <c r="HDQ37" s="768"/>
      <c r="HDR37" s="768"/>
      <c r="HDS37" s="768"/>
      <c r="HDT37" s="768"/>
      <c r="HDU37" s="768"/>
      <c r="HDV37" s="768"/>
      <c r="HDW37" s="768"/>
      <c r="HDX37" s="768"/>
      <c r="HDY37" s="768"/>
      <c r="HDZ37" s="768"/>
      <c r="HEA37" s="768"/>
      <c r="HEB37" s="768"/>
      <c r="HEC37" s="768"/>
      <c r="HED37" s="768"/>
      <c r="HEE37" s="768"/>
      <c r="HEF37" s="768"/>
      <c r="HEG37" s="768"/>
      <c r="HEH37" s="768"/>
      <c r="HEI37" s="768"/>
      <c r="HEJ37" s="768"/>
      <c r="HEK37" s="768"/>
      <c r="HEL37" s="768"/>
      <c r="HEM37" s="768"/>
      <c r="HEN37" s="768"/>
      <c r="HEO37" s="768"/>
      <c r="HEP37" s="768"/>
      <c r="HEQ37" s="768"/>
      <c r="HER37" s="768"/>
      <c r="HES37" s="768"/>
      <c r="HET37" s="768"/>
      <c r="HEU37" s="768"/>
      <c r="HEV37" s="768"/>
      <c r="HEW37" s="768"/>
      <c r="HEX37" s="768"/>
      <c r="HEY37" s="768"/>
      <c r="HEZ37" s="768"/>
      <c r="HFA37" s="768"/>
      <c r="HFB37" s="768"/>
      <c r="HFC37" s="768"/>
      <c r="HFD37" s="768"/>
      <c r="HFE37" s="768"/>
      <c r="HFF37" s="768"/>
      <c r="HFG37" s="768"/>
      <c r="HFH37" s="768"/>
      <c r="HFI37" s="768"/>
      <c r="HFJ37" s="768"/>
      <c r="HFK37" s="768"/>
      <c r="HFL37" s="768"/>
      <c r="HFM37" s="768"/>
      <c r="HFN37" s="768"/>
      <c r="HFO37" s="768"/>
      <c r="HFP37" s="768"/>
      <c r="HFQ37" s="768"/>
      <c r="HFR37" s="768"/>
      <c r="HFS37" s="768"/>
      <c r="HFT37" s="768"/>
      <c r="HFU37" s="768"/>
      <c r="HFV37" s="768"/>
      <c r="HFW37" s="768"/>
      <c r="HFX37" s="768"/>
      <c r="HFY37" s="768"/>
      <c r="HFZ37" s="768"/>
      <c r="HGA37" s="768"/>
      <c r="HGB37" s="768"/>
      <c r="HGC37" s="768"/>
      <c r="HGD37" s="768"/>
      <c r="HGE37" s="768"/>
      <c r="HGF37" s="768"/>
      <c r="HGG37" s="768"/>
      <c r="HGH37" s="768"/>
      <c r="HGI37" s="768"/>
      <c r="HGJ37" s="768"/>
      <c r="HGK37" s="768"/>
      <c r="HGL37" s="768"/>
      <c r="HGM37" s="768"/>
      <c r="HGN37" s="768"/>
      <c r="HGO37" s="768"/>
      <c r="HGP37" s="768"/>
      <c r="HGQ37" s="768"/>
      <c r="HGR37" s="768"/>
      <c r="HGS37" s="768"/>
      <c r="HGT37" s="768"/>
      <c r="HGU37" s="768"/>
      <c r="HGV37" s="768"/>
      <c r="HGW37" s="768"/>
      <c r="HGX37" s="768"/>
      <c r="HGY37" s="768"/>
      <c r="HGZ37" s="768"/>
      <c r="HHA37" s="768"/>
      <c r="HHB37" s="768"/>
      <c r="HHC37" s="768"/>
      <c r="HHD37" s="768"/>
      <c r="HHE37" s="768"/>
      <c r="HHF37" s="768"/>
      <c r="HHG37" s="768"/>
      <c r="HHH37" s="768"/>
      <c r="HHI37" s="768"/>
      <c r="HHJ37" s="768"/>
      <c r="HHK37" s="768"/>
      <c r="HHL37" s="768"/>
      <c r="HHM37" s="768"/>
      <c r="HHN37" s="768"/>
      <c r="HHO37" s="768"/>
      <c r="HHP37" s="768"/>
      <c r="HHQ37" s="768"/>
      <c r="HHR37" s="768"/>
      <c r="HHS37" s="768"/>
      <c r="HHT37" s="768"/>
      <c r="HHU37" s="768"/>
      <c r="HHV37" s="768"/>
      <c r="HHW37" s="768"/>
      <c r="HHX37" s="768"/>
      <c r="HHY37" s="768"/>
      <c r="HHZ37" s="768"/>
      <c r="HIA37" s="768"/>
      <c r="HIB37" s="768"/>
      <c r="HIC37" s="768"/>
      <c r="HID37" s="768"/>
      <c r="HIE37" s="768"/>
      <c r="HIF37" s="768"/>
      <c r="HIG37" s="768"/>
      <c r="HIH37" s="768"/>
      <c r="HII37" s="768"/>
      <c r="HIJ37" s="768"/>
      <c r="HIK37" s="768"/>
      <c r="HIL37" s="768"/>
      <c r="HIM37" s="768"/>
      <c r="HIN37" s="768"/>
      <c r="HIO37" s="768"/>
      <c r="HIP37" s="768"/>
      <c r="HIQ37" s="768"/>
      <c r="HIR37" s="768"/>
      <c r="HIS37" s="768"/>
      <c r="HIT37" s="768"/>
      <c r="HIU37" s="768"/>
      <c r="HIV37" s="768"/>
      <c r="HIW37" s="768"/>
      <c r="HIX37" s="768"/>
      <c r="HIY37" s="768"/>
      <c r="HIZ37" s="768"/>
      <c r="HJA37" s="768"/>
      <c r="HJB37" s="768"/>
      <c r="HJC37" s="768"/>
      <c r="HJD37" s="768"/>
      <c r="HJE37" s="768"/>
      <c r="HJF37" s="768"/>
      <c r="HJG37" s="768"/>
      <c r="HJH37" s="768"/>
      <c r="HJI37" s="768"/>
      <c r="HJJ37" s="768"/>
      <c r="HJK37" s="768"/>
      <c r="HJL37" s="768"/>
      <c r="HJM37" s="768"/>
      <c r="HJN37" s="768"/>
      <c r="HJO37" s="768"/>
      <c r="HJP37" s="768"/>
      <c r="HJQ37" s="768"/>
      <c r="HJR37" s="768"/>
      <c r="HJS37" s="768"/>
      <c r="HJT37" s="768"/>
      <c r="HJU37" s="768"/>
      <c r="HJV37" s="768"/>
      <c r="HJW37" s="768"/>
      <c r="HJX37" s="768"/>
      <c r="HJY37" s="768"/>
      <c r="HJZ37" s="768"/>
      <c r="HKA37" s="768"/>
      <c r="HKB37" s="768"/>
      <c r="HKC37" s="768"/>
      <c r="HKD37" s="768"/>
      <c r="HKE37" s="768"/>
      <c r="HKF37" s="768"/>
      <c r="HKG37" s="768"/>
      <c r="HKH37" s="768"/>
      <c r="HKI37" s="768"/>
      <c r="HKJ37" s="768"/>
      <c r="HKK37" s="768"/>
      <c r="HKL37" s="768"/>
      <c r="HKM37" s="768"/>
      <c r="HKN37" s="768"/>
      <c r="HKO37" s="768"/>
      <c r="HKP37" s="768"/>
      <c r="HKQ37" s="768"/>
      <c r="HKR37" s="768"/>
      <c r="HKS37" s="768"/>
      <c r="HKT37" s="768"/>
      <c r="HKU37" s="768"/>
      <c r="HKV37" s="768"/>
      <c r="HKW37" s="768"/>
      <c r="HKX37" s="768"/>
      <c r="HKY37" s="768"/>
      <c r="HKZ37" s="768"/>
      <c r="HLA37" s="768"/>
      <c r="HLB37" s="768"/>
      <c r="HLC37" s="768"/>
      <c r="HLD37" s="768"/>
      <c r="HLE37" s="768"/>
      <c r="HLF37" s="768"/>
      <c r="HLG37" s="768"/>
      <c r="HLH37" s="768"/>
      <c r="HLI37" s="768"/>
      <c r="HLJ37" s="768"/>
      <c r="HLK37" s="768"/>
      <c r="HLL37" s="768"/>
      <c r="HLM37" s="768"/>
      <c r="HLN37" s="768"/>
      <c r="HLO37" s="768"/>
      <c r="HLP37" s="768"/>
      <c r="HLQ37" s="768"/>
      <c r="HLR37" s="768"/>
      <c r="HLS37" s="768"/>
      <c r="HLT37" s="768"/>
      <c r="HLU37" s="768"/>
      <c r="HLV37" s="768"/>
      <c r="HLW37" s="768"/>
      <c r="HLX37" s="768"/>
      <c r="HLY37" s="768"/>
      <c r="HLZ37" s="768"/>
      <c r="HMA37" s="768"/>
      <c r="HMB37" s="768"/>
      <c r="HMC37" s="768"/>
      <c r="HMD37" s="768"/>
      <c r="HME37" s="768"/>
      <c r="HMF37" s="768"/>
      <c r="HMG37" s="768"/>
      <c r="HMH37" s="768"/>
      <c r="HMI37" s="768"/>
      <c r="HMJ37" s="768"/>
      <c r="HMK37" s="768"/>
      <c r="HML37" s="768"/>
      <c r="HMM37" s="768"/>
      <c r="HMN37" s="768"/>
      <c r="HMO37" s="768"/>
      <c r="HMP37" s="768"/>
      <c r="HMQ37" s="768"/>
      <c r="HMR37" s="768"/>
      <c r="HMS37" s="768"/>
      <c r="HMT37" s="768"/>
      <c r="HMU37" s="768"/>
      <c r="HMV37" s="768"/>
      <c r="HMW37" s="768"/>
      <c r="HMX37" s="768"/>
      <c r="HMY37" s="768"/>
      <c r="HMZ37" s="768"/>
      <c r="HNA37" s="768"/>
      <c r="HNB37" s="768"/>
      <c r="HNC37" s="768"/>
      <c r="HND37" s="768"/>
      <c r="HNE37" s="768"/>
      <c r="HNF37" s="768"/>
      <c r="HNG37" s="768"/>
      <c r="HNH37" s="768"/>
      <c r="HNI37" s="768"/>
      <c r="HNJ37" s="768"/>
      <c r="HNK37" s="768"/>
      <c r="HNL37" s="768"/>
      <c r="HNM37" s="768"/>
      <c r="HNN37" s="768"/>
      <c r="HNO37" s="768"/>
      <c r="HNP37" s="768"/>
      <c r="HNQ37" s="768"/>
      <c r="HNR37" s="768"/>
      <c r="HNS37" s="768"/>
      <c r="HNT37" s="768"/>
      <c r="HNU37" s="768"/>
      <c r="HNV37" s="768"/>
      <c r="HNW37" s="768"/>
      <c r="HNX37" s="768"/>
      <c r="HNY37" s="768"/>
      <c r="HNZ37" s="768"/>
      <c r="HOA37" s="768"/>
      <c r="HOB37" s="768"/>
      <c r="HOC37" s="768"/>
      <c r="HOD37" s="768"/>
      <c r="HOE37" s="768"/>
      <c r="HOF37" s="768"/>
      <c r="HOG37" s="768"/>
      <c r="HOH37" s="768"/>
      <c r="HOI37" s="768"/>
      <c r="HOJ37" s="768"/>
      <c r="HOK37" s="768"/>
      <c r="HOL37" s="768"/>
      <c r="HOM37" s="768"/>
      <c r="HON37" s="768"/>
      <c r="HOO37" s="768"/>
      <c r="HOP37" s="768"/>
      <c r="HOQ37" s="768"/>
      <c r="HOR37" s="768"/>
      <c r="HOS37" s="768"/>
      <c r="HOT37" s="768"/>
      <c r="HOU37" s="768"/>
      <c r="HOV37" s="768"/>
      <c r="HOW37" s="768"/>
      <c r="HOX37" s="768"/>
      <c r="HOY37" s="768"/>
      <c r="HOZ37" s="768"/>
      <c r="HPA37" s="768"/>
      <c r="HPB37" s="768"/>
      <c r="HPC37" s="768"/>
      <c r="HPD37" s="768"/>
      <c r="HPE37" s="768"/>
      <c r="HPF37" s="768"/>
      <c r="HPG37" s="768"/>
      <c r="HPH37" s="768"/>
      <c r="HPI37" s="768"/>
      <c r="HPJ37" s="768"/>
      <c r="HPK37" s="768"/>
      <c r="HPL37" s="768"/>
      <c r="HPM37" s="768"/>
      <c r="HPN37" s="768"/>
      <c r="HPO37" s="768"/>
      <c r="HPP37" s="768"/>
      <c r="HPQ37" s="768"/>
      <c r="HPR37" s="768"/>
      <c r="HPS37" s="768"/>
      <c r="HPT37" s="768"/>
      <c r="HPU37" s="768"/>
      <c r="HPV37" s="768"/>
      <c r="HPW37" s="768"/>
      <c r="HPX37" s="768"/>
      <c r="HPY37" s="768"/>
      <c r="HPZ37" s="768"/>
      <c r="HQA37" s="768"/>
      <c r="HQB37" s="768"/>
      <c r="HQC37" s="768"/>
      <c r="HQD37" s="768"/>
      <c r="HQE37" s="768"/>
      <c r="HQF37" s="768"/>
      <c r="HQG37" s="768"/>
      <c r="HQH37" s="768"/>
      <c r="HQI37" s="768"/>
      <c r="HQJ37" s="768"/>
      <c r="HQK37" s="768"/>
      <c r="HQL37" s="768"/>
      <c r="HQM37" s="768"/>
      <c r="HQN37" s="768"/>
      <c r="HQO37" s="768"/>
      <c r="HQP37" s="768"/>
      <c r="HQQ37" s="768"/>
      <c r="HQR37" s="768"/>
      <c r="HQS37" s="768"/>
      <c r="HQT37" s="768"/>
      <c r="HQU37" s="768"/>
      <c r="HQV37" s="768"/>
      <c r="HQW37" s="768"/>
      <c r="HQX37" s="768"/>
      <c r="HQY37" s="768"/>
      <c r="HQZ37" s="768"/>
      <c r="HRA37" s="768"/>
      <c r="HRB37" s="768"/>
      <c r="HRC37" s="768"/>
      <c r="HRD37" s="768"/>
      <c r="HRE37" s="768"/>
      <c r="HRF37" s="768"/>
      <c r="HRG37" s="768"/>
      <c r="HRH37" s="768"/>
      <c r="HRI37" s="768"/>
      <c r="HRJ37" s="768"/>
      <c r="HRK37" s="768"/>
      <c r="HRL37" s="768"/>
      <c r="HRM37" s="768"/>
      <c r="HRN37" s="768"/>
      <c r="HRO37" s="768"/>
      <c r="HRP37" s="768"/>
      <c r="HRQ37" s="768"/>
      <c r="HRR37" s="768"/>
      <c r="HRS37" s="768"/>
      <c r="HRT37" s="768"/>
      <c r="HRU37" s="768"/>
      <c r="HRV37" s="768"/>
      <c r="HRW37" s="768"/>
      <c r="HRX37" s="768"/>
      <c r="HRY37" s="768"/>
      <c r="HRZ37" s="768"/>
      <c r="HSA37" s="768"/>
      <c r="HSB37" s="768"/>
      <c r="HSC37" s="768"/>
      <c r="HSD37" s="768"/>
      <c r="HSE37" s="768"/>
      <c r="HSF37" s="768"/>
      <c r="HSG37" s="768"/>
      <c r="HSH37" s="768"/>
      <c r="HSI37" s="768"/>
      <c r="HSJ37" s="768"/>
      <c r="HSK37" s="768"/>
      <c r="HSL37" s="768"/>
      <c r="HSM37" s="768"/>
      <c r="HSN37" s="768"/>
      <c r="HSO37" s="768"/>
      <c r="HSP37" s="768"/>
      <c r="HSQ37" s="768"/>
      <c r="HSR37" s="768"/>
      <c r="HSS37" s="768"/>
      <c r="HST37" s="768"/>
      <c r="HSU37" s="768"/>
      <c r="HSV37" s="768"/>
      <c r="HSW37" s="768"/>
      <c r="HSX37" s="768"/>
      <c r="HSY37" s="768"/>
      <c r="HSZ37" s="768"/>
      <c r="HTA37" s="768"/>
      <c r="HTB37" s="768"/>
      <c r="HTC37" s="768"/>
      <c r="HTD37" s="768"/>
      <c r="HTE37" s="768"/>
      <c r="HTF37" s="768"/>
      <c r="HTG37" s="768"/>
      <c r="HTH37" s="768"/>
      <c r="HTI37" s="768"/>
      <c r="HTJ37" s="768"/>
      <c r="HTK37" s="768"/>
      <c r="HTL37" s="768"/>
      <c r="HTM37" s="768"/>
      <c r="HTN37" s="768"/>
      <c r="HTO37" s="768"/>
      <c r="HTP37" s="768"/>
      <c r="HTQ37" s="768"/>
      <c r="HTR37" s="768"/>
      <c r="HTS37" s="768"/>
      <c r="HTT37" s="768"/>
      <c r="HTU37" s="768"/>
      <c r="HTV37" s="768"/>
      <c r="HTW37" s="768"/>
      <c r="HTX37" s="768"/>
      <c r="HTY37" s="768"/>
      <c r="HTZ37" s="768"/>
      <c r="HUA37" s="768"/>
      <c r="HUB37" s="768"/>
      <c r="HUC37" s="768"/>
      <c r="HUD37" s="768"/>
      <c r="HUE37" s="768"/>
      <c r="HUF37" s="768"/>
      <c r="HUG37" s="768"/>
      <c r="HUH37" s="768"/>
      <c r="HUI37" s="768"/>
      <c r="HUJ37" s="768"/>
      <c r="HUK37" s="768"/>
      <c r="HUL37" s="768"/>
      <c r="HUM37" s="768"/>
      <c r="HUN37" s="768"/>
      <c r="HUO37" s="768"/>
      <c r="HUP37" s="768"/>
      <c r="HUQ37" s="768"/>
      <c r="HUR37" s="768"/>
      <c r="HUS37" s="768"/>
      <c r="HUT37" s="768"/>
      <c r="HUU37" s="768"/>
      <c r="HUV37" s="768"/>
      <c r="HUW37" s="768"/>
      <c r="HUX37" s="768"/>
      <c r="HUY37" s="768"/>
      <c r="HUZ37" s="768"/>
      <c r="HVA37" s="768"/>
      <c r="HVB37" s="768"/>
      <c r="HVC37" s="768"/>
      <c r="HVD37" s="768"/>
      <c r="HVE37" s="768"/>
      <c r="HVF37" s="768"/>
      <c r="HVG37" s="768"/>
      <c r="HVH37" s="768"/>
      <c r="HVI37" s="768"/>
      <c r="HVJ37" s="768"/>
      <c r="HVK37" s="768"/>
      <c r="HVL37" s="768"/>
      <c r="HVM37" s="768"/>
      <c r="HVN37" s="768"/>
      <c r="HVO37" s="768"/>
      <c r="HVP37" s="768"/>
      <c r="HVQ37" s="768"/>
      <c r="HVR37" s="768"/>
      <c r="HVS37" s="768"/>
      <c r="HVT37" s="768"/>
      <c r="HVU37" s="768"/>
      <c r="HVV37" s="768"/>
      <c r="HVW37" s="768"/>
    </row>
    <row r="38" spans="1:6003" x14ac:dyDescent="0.2">
      <c r="A38" s="867"/>
      <c r="B38" s="804" t="s">
        <v>1039</v>
      </c>
      <c r="C38" s="805" t="s">
        <v>1176</v>
      </c>
      <c r="D38" s="805">
        <v>2007</v>
      </c>
      <c r="E38" s="819" t="s">
        <v>983</v>
      </c>
      <c r="F38" s="820" t="s">
        <v>167</v>
      </c>
      <c r="G38" s="794">
        <v>162.5</v>
      </c>
      <c r="H38" s="865">
        <v>0</v>
      </c>
      <c r="I38" s="868"/>
      <c r="J38" s="868"/>
      <c r="K38" s="866"/>
      <c r="L38" s="794"/>
      <c r="M38" s="865"/>
      <c r="N38" s="865">
        <f>IF((ISBLANK(G38)+ISBLANK(I38)+ISBLANK(H38)+ISBLANK(J38)+ISBLANK(K38)+ISBLANK(L38)+ISBLANK(M38))&lt;8,IF(ISNUMBER(LARGE((G38,I38,J38,K38,L38),1)),LARGE((G38,I38,J38,K38,L38),1),0)+IF(ISNUMBER(LARGE((G38,I38,J38,K38,L38),2)),LARGE((G38,I38,J38,K38,L38),2),0)+H38+M38,"")</f>
        <v>162.5</v>
      </c>
      <c r="O38" s="869" t="s">
        <v>1269</v>
      </c>
      <c r="P38" s="796" t="s">
        <v>1270</v>
      </c>
    </row>
    <row r="39" spans="1:6003" x14ac:dyDescent="0.2">
      <c r="A39" s="818"/>
      <c r="B39" s="827" t="s">
        <v>1174</v>
      </c>
      <c r="C39" s="823" t="s">
        <v>1175</v>
      </c>
      <c r="D39" s="823">
        <v>2006</v>
      </c>
      <c r="E39" s="828" t="s">
        <v>461</v>
      </c>
      <c r="F39" s="829" t="s">
        <v>167</v>
      </c>
      <c r="G39" s="821">
        <v>0</v>
      </c>
      <c r="H39" s="822"/>
      <c r="I39" s="862"/>
      <c r="J39" s="862"/>
      <c r="K39" s="850"/>
      <c r="L39" s="823"/>
      <c r="M39" s="822"/>
      <c r="N39" s="845">
        <f>IF((ISBLANK(G39)+ISBLANK(I39)+ISBLANK(H39)+ISBLANK(J39)+ISBLANK(K39)+ISBLANK(L39)+ISBLANK(M39))&lt;8,IF(ISNUMBER(LARGE((G39,I39,J39,K39,L39),1)),LARGE((G39,I39,J39,K39,L39),1),0)+IF(ISNUMBER(LARGE((G39,I39,J39,K39,L39),2)),LARGE((G39,I39,J39,K39,L39),2),0)+H39+M39,"")</f>
        <v>0</v>
      </c>
      <c r="O39" s="845"/>
      <c r="P39" s="824"/>
    </row>
    <row r="40" spans="1:6003" x14ac:dyDescent="0.2">
      <c r="A40" s="818"/>
      <c r="B40" s="827" t="s">
        <v>321</v>
      </c>
      <c r="C40" s="823" t="s">
        <v>1652</v>
      </c>
      <c r="D40" s="823">
        <v>2006</v>
      </c>
      <c r="E40" s="828" t="s">
        <v>222</v>
      </c>
      <c r="F40" s="829" t="s">
        <v>167</v>
      </c>
      <c r="G40" s="821"/>
      <c r="H40" s="822"/>
      <c r="I40" s="862"/>
      <c r="J40" s="862"/>
      <c r="K40" s="850"/>
      <c r="L40" s="823">
        <v>0</v>
      </c>
      <c r="M40" s="822"/>
      <c r="N40" s="845">
        <f>IF((ISBLANK(G40)+ISBLANK(I40)+ISBLANK(H40)+ISBLANK(J40)+ISBLANK(K40)+ISBLANK(L40)+ISBLANK(M40))&lt;8,IF(ISNUMBER(LARGE((G40,I40,J40,K40,L40),1)),LARGE((G40,I40,J40,K40,L40),1),0)+IF(ISNUMBER(LARGE((G40,I40,J40,K40,L40),2)),LARGE((G40,I40,J40,K40,L40),2),0)+H40+M40,"")</f>
        <v>0</v>
      </c>
      <c r="O40" s="845"/>
      <c r="P40" s="824"/>
    </row>
    <row r="41" spans="1:6003" x14ac:dyDescent="0.2">
      <c r="A41" s="818"/>
      <c r="B41" s="827" t="s">
        <v>1177</v>
      </c>
      <c r="C41" s="823" t="s">
        <v>1037</v>
      </c>
      <c r="D41" s="823">
        <v>2006</v>
      </c>
      <c r="E41" s="828" t="s">
        <v>396</v>
      </c>
      <c r="F41" s="829" t="s">
        <v>167</v>
      </c>
      <c r="G41" s="821">
        <v>0</v>
      </c>
      <c r="H41" s="822"/>
      <c r="I41" s="862"/>
      <c r="J41" s="862"/>
      <c r="K41" s="850"/>
      <c r="L41" s="823"/>
      <c r="M41" s="822">
        <v>0</v>
      </c>
      <c r="N41" s="845">
        <f>IF((ISBLANK(G41)+ISBLANK(I41)+ISBLANK(H41)+ISBLANK(J41)+ISBLANK(K41)+ISBLANK(L41)+ISBLANK(M41))&lt;8,IF(ISNUMBER(LARGE((G41,I41,J41,K41,L41),1)),LARGE((G41,I41,J41,K41,L41),1),0)+IF(ISNUMBER(LARGE((G41,I41,J41,K41,L41),2)),LARGE((G41,I41,J41,K41,L41),2),0)+H41+M41,"")</f>
        <v>0</v>
      </c>
      <c r="O41" s="845" t="s">
        <v>1269</v>
      </c>
      <c r="P41" s="824" t="s">
        <v>1548</v>
      </c>
    </row>
    <row r="42" spans="1:6003" x14ac:dyDescent="0.2">
      <c r="A42" s="825"/>
      <c r="B42" s="804" t="s">
        <v>27</v>
      </c>
      <c r="C42" s="805" t="s">
        <v>1173</v>
      </c>
      <c r="D42" s="805">
        <v>2007</v>
      </c>
      <c r="E42" s="819" t="s">
        <v>74</v>
      </c>
      <c r="F42" s="820" t="s">
        <v>167</v>
      </c>
      <c r="G42" s="807">
        <v>0</v>
      </c>
      <c r="H42" s="826"/>
      <c r="I42" s="974"/>
      <c r="J42" s="974"/>
      <c r="K42" s="900"/>
      <c r="L42" s="810"/>
      <c r="M42" s="826"/>
      <c r="N42" s="826">
        <f>IF((ISBLANK(G42)+ISBLANK(I42)+ISBLANK(H42)+ISBLANK(J42)+ISBLANK(K42)+ISBLANK(L42)+ISBLANK(M42))&lt;8,IF(ISNUMBER(LARGE((G42,I42,J42,K42,L42),1)),LARGE((G42,I42,J42,K42,L42),1),0)+IF(ISNUMBER(LARGE((G42,I42,J42,K42,L42),2)),LARGE((G42,I42,J42,K42,L42),2),0)+H42+M42,"")</f>
        <v>0</v>
      </c>
      <c r="O42" s="826"/>
      <c r="P42" s="809"/>
    </row>
    <row r="43" spans="1:6003" x14ac:dyDescent="0.2">
      <c r="A43" s="836"/>
      <c r="B43" s="846"/>
      <c r="C43" s="847"/>
      <c r="D43" s="847"/>
      <c r="E43" s="848"/>
      <c r="F43" s="870" t="s">
        <v>167</v>
      </c>
      <c r="G43" s="849"/>
      <c r="H43" s="847"/>
      <c r="I43" s="847"/>
      <c r="J43" s="847"/>
      <c r="K43" s="847"/>
      <c r="L43" s="847"/>
      <c r="M43" s="847"/>
      <c r="N43" s="841">
        <f>IF((ISBLANK(G43)+ISBLANK(I43)+ISBLANK(H43)+ISBLANK(J43)+ISBLANK(K43)+ISBLANK(L43)+ISBLANK(M43))&lt;8,IF(ISNUMBER(LARGE((G43,I43,J43,K43,L43),1)),LARGE((G43,I43,J43,K43,L43),1),0)+IF(ISNUMBER(LARGE((G43,I43,J43,K43,L43),2)),LARGE((G43,I43,J43,K43,L43),2),0)+H43+M43,"")</f>
        <v>0</v>
      </c>
      <c r="O43" s="841"/>
      <c r="P43" s="848"/>
    </row>
    <row r="44" spans="1:6003" x14ac:dyDescent="0.2">
      <c r="A44" s="818">
        <v>1</v>
      </c>
      <c r="B44" s="827" t="s">
        <v>411</v>
      </c>
      <c r="C44" s="823" t="s">
        <v>728</v>
      </c>
      <c r="D44" s="823">
        <v>2006</v>
      </c>
      <c r="E44" s="828" t="s">
        <v>148</v>
      </c>
      <c r="F44" s="871" t="s">
        <v>179</v>
      </c>
      <c r="G44" s="821">
        <v>200</v>
      </c>
      <c r="H44" s="823">
        <v>400</v>
      </c>
      <c r="I44" s="823"/>
      <c r="J44" s="823"/>
      <c r="K44" s="823">
        <v>200</v>
      </c>
      <c r="L44" s="823"/>
      <c r="M44" s="823">
        <v>400</v>
      </c>
      <c r="N44" s="845">
        <f>IF((ISBLANK(G44)+ISBLANK(I44)+ISBLANK(H44)+ISBLANK(J44)+ISBLANK(K44)+ISBLANK(L44)+ISBLANK(M44))&lt;8,IF(ISNUMBER(LARGE((G44,I44,J44,K44,L44),1)),LARGE((G44,I44,J44,K44,L44),1),0)+IF(ISNUMBER(LARGE((G44,I44,J44,K44,L44),2)),LARGE((G44,I44,J44,K44,L44),2),0)+H44+M44,"")</f>
        <v>1200</v>
      </c>
      <c r="O44" s="851" t="s">
        <v>1269</v>
      </c>
      <c r="P44" s="852" t="s">
        <v>1544</v>
      </c>
    </row>
    <row r="45" spans="1:6003" x14ac:dyDescent="0.2">
      <c r="A45" s="818">
        <v>2</v>
      </c>
      <c r="B45" s="827" t="s">
        <v>395</v>
      </c>
      <c r="C45" s="823" t="s">
        <v>1178</v>
      </c>
      <c r="D45" s="823">
        <v>2006</v>
      </c>
      <c r="E45" s="828" t="s">
        <v>44</v>
      </c>
      <c r="F45" s="871" t="s">
        <v>179</v>
      </c>
      <c r="G45" s="821">
        <v>0</v>
      </c>
      <c r="H45" s="823"/>
      <c r="I45" s="823">
        <v>200</v>
      </c>
      <c r="J45" s="823"/>
      <c r="K45" s="823">
        <v>162.5</v>
      </c>
      <c r="L45" s="823"/>
      <c r="M45" s="823">
        <v>325</v>
      </c>
      <c r="N45" s="845">
        <f>IF((ISBLANK(G45)+ISBLANK(I45)+ISBLANK(H45)+ISBLANK(J45)+ISBLANK(K45)+ISBLANK(L45)+ISBLANK(M45))&lt;8,IF(ISNUMBER(LARGE((G45,I45,J45,K45,L45),1)),LARGE((G45,I45,J45,K45,L45),1),0)+IF(ISNUMBER(LARGE((G45,I45,J45,K45,L45),2)),LARGE((G45,I45,J45,K45,L45),2),0)+H45+M45,"")</f>
        <v>687.5</v>
      </c>
      <c r="O45" s="851" t="s">
        <v>1269</v>
      </c>
      <c r="P45" s="852" t="s">
        <v>1546</v>
      </c>
    </row>
    <row r="46" spans="1:6003" x14ac:dyDescent="0.2">
      <c r="A46" s="854">
        <v>3</v>
      </c>
      <c r="B46" s="804" t="s">
        <v>508</v>
      </c>
      <c r="C46" s="805" t="s">
        <v>1171</v>
      </c>
      <c r="D46" s="805">
        <v>2007</v>
      </c>
      <c r="E46" s="819" t="s">
        <v>1172</v>
      </c>
      <c r="F46" s="820" t="s">
        <v>179</v>
      </c>
      <c r="G46" s="903">
        <f>125/2</f>
        <v>62.5</v>
      </c>
      <c r="H46" s="826">
        <f>250/2</f>
        <v>125</v>
      </c>
      <c r="I46" s="810">
        <v>0</v>
      </c>
      <c r="J46" s="807">
        <f>0/2</f>
        <v>0</v>
      </c>
      <c r="K46" s="900"/>
      <c r="L46" s="858">
        <v>0</v>
      </c>
      <c r="M46" s="857">
        <v>250</v>
      </c>
      <c r="N46" s="857">
        <f>IF((ISBLANK(G46)+ISBLANK(I46)+ISBLANK(H46)+ISBLANK(J46)+ISBLANK(K46)+ISBLANK(L46)+ISBLANK(M46))&lt;8,IF(ISNUMBER(LARGE((G46,I46,J46,K46,L46),1)),LARGE((G46,I46,J46,K46,L46),1),0)+IF(ISNUMBER(LARGE((G46,I46,J46,K46,L46),2)),LARGE((G46,I46,J46,K46,L46),2),0)+H46+M46,"")</f>
        <v>437.5</v>
      </c>
      <c r="O46" s="857"/>
      <c r="P46" s="860"/>
    </row>
    <row r="47" spans="1:6003" x14ac:dyDescent="0.2">
      <c r="A47" s="854">
        <v>4</v>
      </c>
      <c r="B47" s="901" t="s">
        <v>296</v>
      </c>
      <c r="C47" s="810" t="s">
        <v>1570</v>
      </c>
      <c r="D47" s="810">
        <v>2006</v>
      </c>
      <c r="E47" s="808" t="s">
        <v>396</v>
      </c>
      <c r="F47" s="902" t="s">
        <v>179</v>
      </c>
      <c r="G47" s="807"/>
      <c r="H47" s="810"/>
      <c r="I47" s="810"/>
      <c r="J47" s="810"/>
      <c r="K47" s="810">
        <v>0</v>
      </c>
      <c r="L47" s="858"/>
      <c r="M47" s="858">
        <v>250</v>
      </c>
      <c r="N47" s="845">
        <f>IF((ISBLANK(G47)+ISBLANK(I47)+ISBLANK(H47)+ISBLANK(J47)+ISBLANK(K47)+ISBLANK(L47)+ISBLANK(M47))&lt;8,IF(ISNUMBER(LARGE((G47,I47,J47,K47,L47),1)),LARGE((G47,I47,J47,K47,L47),1),0)+IF(ISNUMBER(LARGE((G47,I47,J47,K47,L47),2)),LARGE((G47,I47,J47,K47,L47),2),0)+H47+M47,"")</f>
        <v>250</v>
      </c>
      <c r="O47" s="972" t="s">
        <v>1269</v>
      </c>
      <c r="P47" s="973" t="s">
        <v>1566</v>
      </c>
    </row>
    <row r="48" spans="1:6003" x14ac:dyDescent="0.2">
      <c r="A48" s="842">
        <v>5</v>
      </c>
      <c r="B48" s="804" t="s">
        <v>1039</v>
      </c>
      <c r="C48" s="805" t="s">
        <v>1176</v>
      </c>
      <c r="D48" s="805">
        <v>2007</v>
      </c>
      <c r="E48" s="819" t="s">
        <v>983</v>
      </c>
      <c r="F48" s="820" t="s">
        <v>179</v>
      </c>
      <c r="G48" s="810">
        <v>162.5</v>
      </c>
      <c r="H48" s="826">
        <v>0</v>
      </c>
      <c r="I48" s="833">
        <v>0</v>
      </c>
      <c r="J48" s="872"/>
      <c r="K48" s="873">
        <v>0</v>
      </c>
      <c r="L48" s="833"/>
      <c r="M48" s="845">
        <v>0</v>
      </c>
      <c r="N48" s="845">
        <f>IF((ISBLANK(G48)+ISBLANK(I48)+ISBLANK(H48)+ISBLANK(J48)+ISBLANK(K48)+ISBLANK(L48)+ISBLANK(M48))&lt;8,IF(ISNUMBER(LARGE((G48,I48,J48,K48,L48),1)),LARGE((G48,I48,J48,K48,L48),1),0)+IF(ISNUMBER(LARGE((G48,I48,J48,K48,L48),2)),LARGE((G48,I48,J48,K48,L48),2),0)+H48+M48,"")</f>
        <v>162.5</v>
      </c>
      <c r="O48" s="851" t="s">
        <v>1269</v>
      </c>
      <c r="P48" s="800" t="s">
        <v>1270</v>
      </c>
    </row>
    <row r="49" spans="1:18" x14ac:dyDescent="0.2">
      <c r="A49" s="825"/>
      <c r="B49" s="901" t="s">
        <v>463</v>
      </c>
      <c r="C49" s="810" t="s">
        <v>727</v>
      </c>
      <c r="D49" s="810">
        <v>2006</v>
      </c>
      <c r="E49" s="808" t="s">
        <v>1132</v>
      </c>
      <c r="F49" s="902" t="s">
        <v>179</v>
      </c>
      <c r="G49" s="903">
        <v>162.5</v>
      </c>
      <c r="H49" s="810"/>
      <c r="I49" s="810"/>
      <c r="J49" s="810"/>
      <c r="K49" s="810"/>
      <c r="L49" s="810"/>
      <c r="M49" s="810"/>
      <c r="N49" s="826">
        <f>IF((ISBLANK(G49)+ISBLANK(I49)+ISBLANK(H49)+ISBLANK(J49)+ISBLANK(K49)+ISBLANK(L49)+ISBLANK(M49))&lt;8,IF(ISNUMBER(LARGE((G49,I49,J49,K49,L49),1)),LARGE((G49,I49,J49,K49,L49),1),0)+IF(ISNUMBER(LARGE((G49,I49,J49,K49,L49),2)),LARGE((G49,I49,J49,K49,L49),2),0)+H49+M49,"")</f>
        <v>162.5</v>
      </c>
      <c r="O49" s="826"/>
      <c r="P49" s="808"/>
    </row>
    <row r="50" spans="1:18" s="889" customFormat="1" x14ac:dyDescent="0.2">
      <c r="A50" s="842"/>
      <c r="B50" s="843" t="s">
        <v>1538</v>
      </c>
      <c r="C50" s="833" t="s">
        <v>313</v>
      </c>
      <c r="D50" s="833">
        <v>2006</v>
      </c>
      <c r="E50" s="799" t="s">
        <v>74</v>
      </c>
      <c r="F50" s="876" t="s">
        <v>179</v>
      </c>
      <c r="G50" s="877"/>
      <c r="H50" s="833"/>
      <c r="I50" s="833"/>
      <c r="J50" s="833"/>
      <c r="K50" s="833">
        <v>0</v>
      </c>
      <c r="L50" s="833"/>
      <c r="M50" s="833"/>
      <c r="N50" s="845">
        <f>IF((ISBLANK(G50)+ISBLANK(I50)+ISBLANK(H50)+ISBLANK(J50)+ISBLANK(K50)+ISBLANK(L50)+ISBLANK(M50))&lt;8,IF(ISNUMBER(LARGE((G50,I50,J50,K50,L50),1)),LARGE((G50,I50,J50,K50,L50),1),0)+IF(ISNUMBER(LARGE((G50,I50,J50,K50,L50),2)),LARGE((G50,I50,J50,K50,L50),2),0)+H50+M50,"")</f>
        <v>0</v>
      </c>
      <c r="O50" s="851" t="s">
        <v>1269</v>
      </c>
      <c r="P50" s="799" t="s">
        <v>1539</v>
      </c>
      <c r="Q50" s="768"/>
      <c r="R50" s="768"/>
    </row>
    <row r="51" spans="1:18" x14ac:dyDescent="0.2">
      <c r="A51" s="854"/>
      <c r="B51" s="804" t="s">
        <v>27</v>
      </c>
      <c r="C51" s="805" t="s">
        <v>1173</v>
      </c>
      <c r="D51" s="805">
        <v>2007</v>
      </c>
      <c r="E51" s="819" t="s">
        <v>74</v>
      </c>
      <c r="F51" s="820" t="s">
        <v>179</v>
      </c>
      <c r="G51" s="807">
        <v>0</v>
      </c>
      <c r="H51" s="826"/>
      <c r="I51" s="974"/>
      <c r="J51" s="974"/>
      <c r="K51" s="900"/>
      <c r="L51" s="810"/>
      <c r="M51" s="857">
        <v>0</v>
      </c>
      <c r="N51" s="845">
        <f>IF((ISBLANK(G51)+ISBLANK(I51)+ISBLANK(H51)+ISBLANK(J51)+ISBLANK(K51)+ISBLANK(L51)+ISBLANK(M51))&lt;8,IF(ISNUMBER(LARGE((G51,I51,J51,K51,L51),1)),LARGE((G51,I51,J51,K51,L51),1),0)+IF(ISNUMBER(LARGE((G51,I51,J51,K51,L51),2)),LARGE((G51,I51,J51,K51,L51),2),0)+H51+M51,"")</f>
        <v>0</v>
      </c>
      <c r="O51" s="857"/>
      <c r="P51" s="860"/>
    </row>
    <row r="52" spans="1:18" x14ac:dyDescent="0.2">
      <c r="A52" s="836"/>
      <c r="B52" s="878"/>
      <c r="C52" s="879"/>
      <c r="D52" s="879"/>
      <c r="E52" s="880"/>
      <c r="F52" s="847"/>
      <c r="G52" s="849"/>
      <c r="H52" s="841"/>
      <c r="I52" s="847"/>
      <c r="J52" s="847"/>
      <c r="K52" s="847"/>
      <c r="L52" s="847"/>
      <c r="M52" s="841"/>
      <c r="N52" s="841"/>
      <c r="O52" s="841"/>
      <c r="P52" s="881"/>
    </row>
    <row r="53" spans="1:18" x14ac:dyDescent="0.2">
      <c r="A53" s="818">
        <v>1</v>
      </c>
      <c r="B53" s="804" t="s">
        <v>1330</v>
      </c>
      <c r="C53" s="805" t="s">
        <v>1331</v>
      </c>
      <c r="D53" s="805">
        <v>2007</v>
      </c>
      <c r="E53" s="819" t="s">
        <v>196</v>
      </c>
      <c r="F53" s="882" t="s">
        <v>320</v>
      </c>
      <c r="G53" s="883"/>
      <c r="H53" s="823">
        <v>400</v>
      </c>
      <c r="I53" s="823">
        <v>200</v>
      </c>
      <c r="J53" s="823">
        <v>200</v>
      </c>
      <c r="K53" s="823"/>
      <c r="L53" s="862">
        <v>200</v>
      </c>
      <c r="M53" s="823">
        <v>400</v>
      </c>
      <c r="N53" s="845">
        <f>IF((ISBLANK(G53)+ISBLANK(I53)+ISBLANK(H53)+ISBLANK(J53)+ISBLANK(K53)+ISBLANK(L53)+ISBLANK(M53))&lt;8,IF(ISNUMBER(LARGE((G53,I53,J53,K53,L53),1)),LARGE((G53,I53,J53,K53,L53),1),0)+IF(ISNUMBER(LARGE((G53,I53,J53,K53,L53),2)),LARGE((G53,I53,J53,K53,L53),2),0)+H53+M53,"")</f>
        <v>1200</v>
      </c>
      <c r="O53" s="851" t="s">
        <v>1269</v>
      </c>
      <c r="P53" s="828" t="s">
        <v>1483</v>
      </c>
    </row>
    <row r="54" spans="1:18" x14ac:dyDescent="0.2">
      <c r="A54" s="818">
        <v>2</v>
      </c>
      <c r="B54" s="795" t="s">
        <v>463</v>
      </c>
      <c r="C54" s="794" t="s">
        <v>727</v>
      </c>
      <c r="D54" s="794">
        <v>2006</v>
      </c>
      <c r="E54" s="797" t="s">
        <v>1132</v>
      </c>
      <c r="F54" s="874" t="s">
        <v>320</v>
      </c>
      <c r="G54" s="875">
        <v>162.5</v>
      </c>
      <c r="H54" s="823">
        <v>250</v>
      </c>
      <c r="I54" s="823">
        <v>125</v>
      </c>
      <c r="J54" s="823"/>
      <c r="K54" s="823">
        <v>162.5</v>
      </c>
      <c r="L54" s="823"/>
      <c r="M54" s="823">
        <v>325</v>
      </c>
      <c r="N54" s="845">
        <f>IF((ISBLANK(G54)+ISBLANK(I54)+ISBLANK(H54)+ISBLANK(J54)+ISBLANK(K54)+ISBLANK(L54)+ISBLANK(M54))&lt;8,IF(ISNUMBER(LARGE((G54,I54,J54,K54,L54),1)),LARGE((G54,I54,J54,K54,L54),1),0)+IF(ISNUMBER(LARGE((G54,I54,J54,K54,L54),2)),LARGE((G54,I54,J54,K54,L54),2),0)+H54+M54,"")</f>
        <v>900</v>
      </c>
      <c r="O54" s="851" t="s">
        <v>1269</v>
      </c>
      <c r="P54" s="828" t="s">
        <v>1569</v>
      </c>
    </row>
    <row r="55" spans="1:18" x14ac:dyDescent="0.2">
      <c r="A55" s="842">
        <v>3</v>
      </c>
      <c r="B55" s="884" t="s">
        <v>1273</v>
      </c>
      <c r="C55" s="885" t="s">
        <v>900</v>
      </c>
      <c r="D55" s="885">
        <v>2006</v>
      </c>
      <c r="E55" s="886" t="s">
        <v>196</v>
      </c>
      <c r="F55" s="833">
        <v>-57</v>
      </c>
      <c r="G55" s="798"/>
      <c r="H55" s="845">
        <v>325</v>
      </c>
      <c r="I55" s="872">
        <v>162.5</v>
      </c>
      <c r="J55" s="833">
        <v>162.5</v>
      </c>
      <c r="K55" s="833">
        <v>200</v>
      </c>
      <c r="L55" s="872">
        <v>162.5</v>
      </c>
      <c r="M55" s="845"/>
      <c r="N55" s="845">
        <f>IF((ISBLANK(G55)+ISBLANK(I55)+ISBLANK(H55)+ISBLANK(J55)+ISBLANK(K55)+ISBLANK(L55)+ISBLANK(M55))&lt;8,IF(ISNUMBER(LARGE((G55,I55,J55,K55,L55),1)),LARGE((G55,I55,J55,K55,L55),1),0)+IF(ISNUMBER(LARGE((G55,I55,J55,K55,L55),2)),LARGE((G55,I55,J55,K55,L55),2),0)+H55+M55,"")</f>
        <v>687.5</v>
      </c>
      <c r="O55" s="851" t="s">
        <v>1269</v>
      </c>
      <c r="P55" s="852" t="s">
        <v>1483</v>
      </c>
    </row>
    <row r="56" spans="1:18" x14ac:dyDescent="0.2">
      <c r="A56" s="842">
        <v>5</v>
      </c>
      <c r="B56" s="884" t="s">
        <v>1328</v>
      </c>
      <c r="C56" s="885" t="s">
        <v>1329</v>
      </c>
      <c r="D56" s="885">
        <v>2006</v>
      </c>
      <c r="E56" s="886" t="s">
        <v>20</v>
      </c>
      <c r="F56" s="833">
        <v>-57</v>
      </c>
      <c r="G56" s="798"/>
      <c r="H56" s="845">
        <v>0</v>
      </c>
      <c r="I56" s="833">
        <v>125</v>
      </c>
      <c r="J56" s="833">
        <v>0</v>
      </c>
      <c r="K56" s="833"/>
      <c r="L56" s="833"/>
      <c r="M56" s="845">
        <v>250</v>
      </c>
      <c r="N56" s="845">
        <f>IF((ISBLANK(G56)+ISBLANK(I56)+ISBLANK(H56)+ISBLANK(J56)+ISBLANK(K56)+ISBLANK(L56)+ISBLANK(M56))&lt;8,IF(ISNUMBER(LARGE((G56,I56,J56,K56,L56),1)),LARGE((G56,I56,J56,K56,L56),1),0)+IF(ISNUMBER(LARGE((G56,I56,J56,K56,L56),2)),LARGE((G56,I56,J56,K56,L56),2),0)+H56+M56,"")</f>
        <v>375</v>
      </c>
      <c r="O56" s="851" t="s">
        <v>1269</v>
      </c>
      <c r="P56" s="852" t="s">
        <v>1566</v>
      </c>
    </row>
    <row r="57" spans="1:18" x14ac:dyDescent="0.2">
      <c r="A57" s="842">
        <v>5</v>
      </c>
      <c r="B57" s="884" t="s">
        <v>1274</v>
      </c>
      <c r="C57" s="885" t="s">
        <v>1275</v>
      </c>
      <c r="D57" s="885">
        <v>2006</v>
      </c>
      <c r="E57" s="886" t="s">
        <v>421</v>
      </c>
      <c r="F57" s="833">
        <v>-57</v>
      </c>
      <c r="G57" s="798"/>
      <c r="H57" s="845">
        <v>250</v>
      </c>
      <c r="I57" s="833">
        <v>0</v>
      </c>
      <c r="J57" s="833">
        <v>0</v>
      </c>
      <c r="K57" s="833">
        <v>125</v>
      </c>
      <c r="L57" s="833"/>
      <c r="M57" s="845">
        <v>0</v>
      </c>
      <c r="N57" s="845">
        <f>IF((ISBLANK(G57)+ISBLANK(I57)+ISBLANK(H57)+ISBLANK(J57)+ISBLANK(K57)+ISBLANK(L57)+ISBLANK(M57))&lt;8,IF(ISNUMBER(LARGE((G57,I57,J57,K57,L57),1)),LARGE((G57,I57,J57,K57,L57),1),0)+IF(ISNUMBER(LARGE((G57,I57,J57,K57,L57),2)),LARGE((G57,I57,J57,K57,L57),2),0)+H57+M57,"")</f>
        <v>375</v>
      </c>
      <c r="O57" s="851" t="s">
        <v>1269</v>
      </c>
      <c r="P57" s="852" t="s">
        <v>1546</v>
      </c>
    </row>
    <row r="58" spans="1:18" s="889" customFormat="1" x14ac:dyDescent="0.2">
      <c r="A58" s="825"/>
      <c r="B58" s="901" t="s">
        <v>296</v>
      </c>
      <c r="C58" s="810" t="s">
        <v>1570</v>
      </c>
      <c r="D58" s="810">
        <v>2006</v>
      </c>
      <c r="E58" s="808" t="s">
        <v>396</v>
      </c>
      <c r="F58" s="902" t="s">
        <v>320</v>
      </c>
      <c r="G58" s="807"/>
      <c r="H58" s="810"/>
      <c r="I58" s="810"/>
      <c r="J58" s="810"/>
      <c r="K58" s="810">
        <v>0</v>
      </c>
      <c r="L58" s="810"/>
      <c r="M58" s="810"/>
      <c r="N58" s="826">
        <f>IF((ISBLANK(G58)+ISBLANK(I58)+ISBLANK(H58)+ISBLANK(J58)+ISBLANK(K58)+ISBLANK(L58)+ISBLANK(M58))&lt;8,IF(ISNUMBER(LARGE((G58,I58,J58,K58,L58),1)),LARGE((G58,I58,J58,K58,L58),1),0)+IF(ISNUMBER(LARGE((G58,I58,J58,K58,L58),2)),LARGE((G58,I58,J58,K58,L58),2),0)+H58+M58,"")</f>
        <v>0</v>
      </c>
      <c r="O58" s="970" t="s">
        <v>1269</v>
      </c>
      <c r="P58" s="971" t="s">
        <v>1566</v>
      </c>
      <c r="Q58" s="768"/>
      <c r="R58" s="768"/>
    </row>
    <row r="59" spans="1:18" s="889" customFormat="1" x14ac:dyDescent="0.2">
      <c r="A59" s="818"/>
      <c r="B59" s="827" t="s">
        <v>1571</v>
      </c>
      <c r="C59" s="823" t="s">
        <v>1572</v>
      </c>
      <c r="D59" s="823">
        <v>2006</v>
      </c>
      <c r="E59" s="828" t="s">
        <v>44</v>
      </c>
      <c r="F59" s="871" t="s">
        <v>320</v>
      </c>
      <c r="G59" s="821"/>
      <c r="H59" s="823"/>
      <c r="I59" s="823"/>
      <c r="J59" s="823"/>
      <c r="K59" s="823">
        <v>0</v>
      </c>
      <c r="L59" s="823"/>
      <c r="M59" s="823">
        <v>0</v>
      </c>
      <c r="N59" s="845">
        <f>IF((ISBLANK(G59)+ISBLANK(I59)+ISBLANK(H59)+ISBLANK(J59)+ISBLANK(K59)+ISBLANK(L59)+ISBLANK(M59))&lt;8,IF(ISNUMBER(LARGE((G59,I59,J59,K59,L59),1)),LARGE((G59,I59,J59,K59,L59),1),0)+IF(ISNUMBER(LARGE((G59,I59,J59,K59,L59),2)),LARGE((G59,I59,J59,K59,L59),2),0)+H59+M59,"")</f>
        <v>0</v>
      </c>
      <c r="O59" s="851" t="s">
        <v>1269</v>
      </c>
      <c r="P59" s="852" t="s">
        <v>1566</v>
      </c>
      <c r="Q59" s="768"/>
      <c r="R59" s="768"/>
    </row>
    <row r="60" spans="1:18" s="889" customFormat="1" x14ac:dyDescent="0.2">
      <c r="A60" s="818"/>
      <c r="B60" s="827" t="s">
        <v>678</v>
      </c>
      <c r="C60" s="823" t="s">
        <v>943</v>
      </c>
      <c r="D60" s="823">
        <v>2006</v>
      </c>
      <c r="E60" s="828" t="s">
        <v>319</v>
      </c>
      <c r="F60" s="871" t="s">
        <v>320</v>
      </c>
      <c r="G60" s="821"/>
      <c r="H60" s="823"/>
      <c r="I60" s="823">
        <v>0</v>
      </c>
      <c r="J60" s="823"/>
      <c r="K60" s="823"/>
      <c r="L60" s="823"/>
      <c r="M60" s="823"/>
      <c r="N60" s="845">
        <f>IF((ISBLANK(G60)+ISBLANK(I60)+ISBLANK(H60)+ISBLANK(J60)+ISBLANK(K60)+ISBLANK(L60)+ISBLANK(M60))&lt;8,IF(ISNUMBER(LARGE((G60,I60,J60,K60,L60),1)),LARGE((G60,I60,J60,K60,L60),1),0)+IF(ISNUMBER(LARGE((G60,I60,J60,K60,L60),2)),LARGE((G60,I60,J60,K60,L60),2),0)+H60+M60,"")</f>
        <v>0</v>
      </c>
      <c r="O60" s="887" t="s">
        <v>1269</v>
      </c>
      <c r="P60" s="888" t="s">
        <v>1564</v>
      </c>
      <c r="Q60" s="768"/>
      <c r="R60" s="768"/>
    </row>
    <row r="61" spans="1:18" s="889" customFormat="1" x14ac:dyDescent="0.2">
      <c r="A61" s="836"/>
      <c r="B61" s="878"/>
      <c r="C61" s="879"/>
      <c r="D61" s="879"/>
      <c r="E61" s="880"/>
      <c r="F61" s="847"/>
      <c r="G61" s="849"/>
      <c r="H61" s="841"/>
      <c r="I61" s="847"/>
      <c r="J61" s="847"/>
      <c r="K61" s="847"/>
      <c r="L61" s="847"/>
      <c r="M61" s="841"/>
      <c r="N61" s="841"/>
      <c r="O61" s="841"/>
      <c r="P61" s="881"/>
      <c r="Q61" s="768"/>
      <c r="R61" s="768"/>
    </row>
    <row r="62" spans="1:18" s="889" customFormat="1" x14ac:dyDescent="0.2">
      <c r="A62" s="977">
        <v>1</v>
      </c>
      <c r="B62" s="1007" t="s">
        <v>1711</v>
      </c>
      <c r="C62" s="975" t="s">
        <v>1712</v>
      </c>
      <c r="D62" s="823">
        <v>2006</v>
      </c>
      <c r="E62" s="978" t="s">
        <v>493</v>
      </c>
      <c r="F62" s="871" t="s">
        <v>1179</v>
      </c>
      <c r="G62" s="979"/>
      <c r="H62" s="975"/>
      <c r="I62" s="975"/>
      <c r="J62" s="975"/>
      <c r="K62" s="975"/>
      <c r="L62" s="975"/>
      <c r="M62" s="975"/>
      <c r="N62" s="845">
        <v>400</v>
      </c>
      <c r="O62" s="975"/>
      <c r="P62" s="975"/>
      <c r="Q62" s="768"/>
      <c r="R62" s="768"/>
    </row>
    <row r="63" spans="1:18" s="896" customFormat="1" ht="11.25" x14ac:dyDescent="0.2">
      <c r="A63" s="977">
        <v>2</v>
      </c>
      <c r="B63" s="975" t="s">
        <v>1710</v>
      </c>
      <c r="C63" s="975" t="s">
        <v>439</v>
      </c>
      <c r="D63" s="823">
        <v>2006</v>
      </c>
      <c r="E63" s="978" t="s">
        <v>186</v>
      </c>
      <c r="F63" s="871" t="s">
        <v>1179</v>
      </c>
      <c r="G63" s="979"/>
      <c r="H63" s="975"/>
      <c r="I63" s="975"/>
      <c r="J63" s="975"/>
      <c r="K63" s="975"/>
      <c r="L63" s="975"/>
      <c r="M63" s="975"/>
      <c r="N63" s="845">
        <v>325</v>
      </c>
      <c r="O63" s="975"/>
      <c r="P63" s="975"/>
      <c r="Q63" s="767"/>
      <c r="R63" s="767"/>
    </row>
    <row r="64" spans="1:18" s="896" customFormat="1" ht="11.25" x14ac:dyDescent="0.2">
      <c r="A64" s="977"/>
      <c r="B64" s="833" t="s">
        <v>814</v>
      </c>
      <c r="C64" s="833" t="s">
        <v>378</v>
      </c>
      <c r="D64" s="823">
        <v>2006</v>
      </c>
      <c r="E64" s="799" t="s">
        <v>983</v>
      </c>
      <c r="F64" s="871" t="s">
        <v>1179</v>
      </c>
      <c r="G64" s="798"/>
      <c r="H64" s="833"/>
      <c r="I64" s="833"/>
      <c r="J64" s="833"/>
      <c r="K64" s="833"/>
      <c r="L64" s="833"/>
      <c r="M64" s="976"/>
      <c r="N64" s="845">
        <v>0</v>
      </c>
      <c r="O64" s="800"/>
      <c r="P64" s="975"/>
      <c r="Q64" s="767"/>
      <c r="R64" s="767"/>
    </row>
    <row r="65" spans="1:18" s="896" customFormat="1" ht="11.25" x14ac:dyDescent="0.2">
      <c r="A65" s="977"/>
      <c r="B65" s="980" t="s">
        <v>447</v>
      </c>
      <c r="C65" s="980" t="s">
        <v>1713</v>
      </c>
      <c r="D65" s="805">
        <v>2007</v>
      </c>
      <c r="E65" s="981" t="s">
        <v>436</v>
      </c>
      <c r="F65" s="882" t="s">
        <v>1179</v>
      </c>
      <c r="G65" s="979"/>
      <c r="H65" s="975"/>
      <c r="I65" s="975"/>
      <c r="J65" s="975"/>
      <c r="K65" s="975"/>
      <c r="L65" s="975"/>
      <c r="M65" s="975"/>
      <c r="N65" s="845">
        <v>0</v>
      </c>
      <c r="O65" s="975"/>
      <c r="P65" s="975"/>
      <c r="Q65" s="767"/>
      <c r="R65" s="767"/>
    </row>
    <row r="66" spans="1:18" s="896" customFormat="1" x14ac:dyDescent="0.2">
      <c r="A66" s="818"/>
      <c r="B66" s="823" t="s">
        <v>801</v>
      </c>
      <c r="C66" s="823" t="s">
        <v>1181</v>
      </c>
      <c r="D66" s="823">
        <v>2006</v>
      </c>
      <c r="E66" s="828" t="s">
        <v>1180</v>
      </c>
      <c r="F66" s="871" t="s">
        <v>1179</v>
      </c>
      <c r="G66" s="821">
        <v>0</v>
      </c>
      <c r="H66" s="823"/>
      <c r="I66" s="823"/>
      <c r="J66" s="823">
        <v>0</v>
      </c>
      <c r="K66" s="823"/>
      <c r="L66" s="823"/>
      <c r="M66" s="823"/>
      <c r="N66" s="845">
        <f>IF((ISBLANK(G66)+ISBLANK(I66)+ISBLANK(H66)+ISBLANK(J66)+ISBLANK(K66)+ISBLANK(L66)+ISBLANK(M66))&lt;8,IF(ISNUMBER(LARGE((G66,I66,J66,K66,L66),1)),LARGE((G66,I66,J66,K66,L66),1),0)+IF(ISNUMBER(LARGE((G66,I66,J66,K66,L66),2)),LARGE((G66,I66,J66,K66,L66),2),0)+H66+M66,"")</f>
        <v>0</v>
      </c>
      <c r="O66" s="851" t="s">
        <v>1269</v>
      </c>
      <c r="P66" s="890" t="s">
        <v>1544</v>
      </c>
      <c r="Q66" s="767"/>
      <c r="R66" s="767"/>
    </row>
    <row r="67" spans="1:18" s="889" customFormat="1" x14ac:dyDescent="0.2">
      <c r="A67" s="769"/>
      <c r="B67" s="892"/>
      <c r="C67" s="892"/>
      <c r="D67" s="892"/>
      <c r="E67" s="893"/>
      <c r="F67" s="892"/>
      <c r="G67" s="776"/>
      <c r="H67" s="892"/>
      <c r="I67" s="892"/>
      <c r="J67" s="892"/>
      <c r="K67" s="892"/>
      <c r="L67" s="892"/>
      <c r="M67" s="894"/>
      <c r="N67" s="771"/>
      <c r="O67" s="771"/>
      <c r="P67" s="767"/>
      <c r="Q67" s="768"/>
      <c r="R67" s="768"/>
    </row>
    <row r="68" spans="1:18" s="889" customFormat="1" x14ac:dyDescent="0.2">
      <c r="A68" s="769"/>
      <c r="B68" s="892"/>
      <c r="C68" s="892"/>
      <c r="D68" s="892"/>
      <c r="E68" s="893"/>
      <c r="F68" s="892"/>
      <c r="G68" s="776"/>
      <c r="H68" s="895"/>
      <c r="I68" s="892"/>
      <c r="J68" s="892"/>
      <c r="K68" s="892"/>
      <c r="L68" s="892"/>
      <c r="M68" s="895"/>
      <c r="N68" s="893"/>
      <c r="O68" s="893"/>
      <c r="P68" s="767"/>
      <c r="Q68" s="768"/>
      <c r="R68" s="768"/>
    </row>
    <row r="69" spans="1:18" s="889" customFormat="1" x14ac:dyDescent="0.2">
      <c r="A69" s="769"/>
      <c r="B69" s="767"/>
      <c r="C69" s="767"/>
      <c r="D69" s="767"/>
      <c r="E69" s="896"/>
      <c r="F69" s="892"/>
      <c r="G69" s="897"/>
      <c r="H69" s="767"/>
      <c r="I69" s="895"/>
      <c r="J69" s="895"/>
      <c r="K69" s="895"/>
      <c r="L69" s="895"/>
      <c r="M69" s="895"/>
      <c r="N69" s="767"/>
      <c r="O69" s="767"/>
      <c r="P69" s="767"/>
      <c r="Q69" s="768"/>
      <c r="R69" s="768"/>
    </row>
    <row r="70" spans="1:18" s="889" customFormat="1" x14ac:dyDescent="0.2">
      <c r="A70" s="769"/>
      <c r="B70" s="767"/>
      <c r="C70" s="767"/>
      <c r="D70" s="767"/>
      <c r="E70" s="896"/>
      <c r="F70" s="892"/>
      <c r="G70" s="897"/>
      <c r="H70" s="767"/>
      <c r="I70" s="895"/>
      <c r="J70" s="895"/>
      <c r="K70" s="895"/>
      <c r="L70" s="895"/>
      <c r="M70" s="895"/>
      <c r="N70" s="767"/>
      <c r="O70" s="767"/>
      <c r="P70" s="767"/>
      <c r="Q70" s="768"/>
      <c r="R70" s="768"/>
    </row>
    <row r="71" spans="1:18" s="889" customFormat="1" x14ac:dyDescent="0.2">
      <c r="A71" s="769"/>
      <c r="B71" s="768"/>
      <c r="C71" s="768"/>
      <c r="D71" s="767"/>
      <c r="F71" s="768"/>
      <c r="G71" s="891"/>
      <c r="H71" s="768"/>
      <c r="I71" s="768"/>
      <c r="J71" s="768"/>
      <c r="K71" s="768"/>
      <c r="L71" s="768"/>
      <c r="M71" s="768"/>
      <c r="N71" s="768"/>
      <c r="O71" s="768"/>
      <c r="P71" s="767"/>
      <c r="Q71" s="768"/>
      <c r="R71" s="768"/>
    </row>
    <row r="72" spans="1:18" s="889" customFormat="1" x14ac:dyDescent="0.2">
      <c r="A72" s="769"/>
      <c r="B72" s="768"/>
      <c r="C72" s="768"/>
      <c r="D72" s="767"/>
      <c r="F72" s="768"/>
      <c r="G72" s="891"/>
      <c r="H72" s="768"/>
      <c r="I72" s="768"/>
      <c r="J72" s="768"/>
      <c r="K72" s="768"/>
      <c r="L72" s="768"/>
      <c r="M72" s="768"/>
      <c r="N72" s="768"/>
      <c r="O72" s="768"/>
      <c r="P72" s="767"/>
      <c r="Q72" s="768"/>
      <c r="R72" s="768"/>
    </row>
    <row r="73" spans="1:18" s="889" customFormat="1" x14ac:dyDescent="0.2">
      <c r="A73" s="769"/>
      <c r="B73" s="768"/>
      <c r="C73" s="768"/>
      <c r="D73" s="767"/>
      <c r="F73" s="768"/>
      <c r="G73" s="891"/>
      <c r="H73" s="768"/>
      <c r="I73" s="768"/>
      <c r="J73" s="768"/>
      <c r="K73" s="768"/>
      <c r="L73" s="768"/>
      <c r="M73" s="768"/>
      <c r="N73" s="768"/>
      <c r="O73" s="768"/>
      <c r="P73" s="767"/>
      <c r="Q73" s="768"/>
      <c r="R73" s="768"/>
    </row>
    <row r="74" spans="1:18" s="889" customFormat="1" x14ac:dyDescent="0.2">
      <c r="A74" s="769"/>
      <c r="B74" s="768"/>
      <c r="C74" s="768"/>
      <c r="D74" s="767"/>
      <c r="F74" s="768"/>
      <c r="G74" s="891"/>
      <c r="H74" s="768"/>
      <c r="I74" s="768"/>
      <c r="J74" s="768"/>
      <c r="K74" s="768"/>
      <c r="L74" s="768"/>
      <c r="M74" s="768"/>
      <c r="N74" s="768"/>
      <c r="O74" s="768"/>
      <c r="P74" s="767"/>
      <c r="Q74" s="768"/>
      <c r="R74" s="768"/>
    </row>
    <row r="75" spans="1:18" s="889" customFormat="1" x14ac:dyDescent="0.2">
      <c r="A75" s="769"/>
      <c r="B75" s="768"/>
      <c r="C75" s="768"/>
      <c r="D75" s="767"/>
      <c r="F75" s="768"/>
      <c r="G75" s="891"/>
      <c r="H75" s="768"/>
      <c r="I75" s="768"/>
      <c r="J75" s="768"/>
      <c r="K75" s="768"/>
      <c r="L75" s="768"/>
      <c r="M75" s="768"/>
      <c r="N75" s="768"/>
      <c r="O75" s="768"/>
      <c r="P75" s="767"/>
      <c r="Q75" s="768"/>
      <c r="R75" s="768"/>
    </row>
    <row r="76" spans="1:18" s="889" customFormat="1" x14ac:dyDescent="0.2">
      <c r="A76" s="769"/>
      <c r="B76" s="768"/>
      <c r="C76" s="768"/>
      <c r="D76" s="767"/>
      <c r="F76" s="768"/>
      <c r="G76" s="891"/>
      <c r="H76" s="768"/>
      <c r="I76" s="768"/>
      <c r="J76" s="768"/>
      <c r="K76" s="768"/>
      <c r="L76" s="768"/>
      <c r="M76" s="768"/>
      <c r="N76" s="768"/>
      <c r="O76" s="768"/>
      <c r="P76" s="767"/>
      <c r="Q76" s="768"/>
      <c r="R76" s="768"/>
    </row>
    <row r="77" spans="1:18" s="889" customFormat="1" x14ac:dyDescent="0.2">
      <c r="A77" s="769"/>
      <c r="B77" s="768"/>
      <c r="C77" s="768"/>
      <c r="D77" s="767"/>
      <c r="F77" s="768"/>
      <c r="G77" s="891"/>
      <c r="H77" s="768"/>
      <c r="I77" s="768"/>
      <c r="J77" s="768"/>
      <c r="K77" s="768"/>
      <c r="L77" s="768"/>
      <c r="M77" s="768"/>
      <c r="N77" s="768"/>
      <c r="O77" s="768"/>
      <c r="P77" s="767"/>
      <c r="Q77" s="768"/>
      <c r="R77" s="768"/>
    </row>
    <row r="78" spans="1:18" s="889" customFormat="1" x14ac:dyDescent="0.2">
      <c r="A78" s="769"/>
      <c r="B78" s="768"/>
      <c r="C78" s="768"/>
      <c r="D78" s="767"/>
      <c r="F78" s="768"/>
      <c r="G78" s="891"/>
      <c r="H78" s="768"/>
      <c r="I78" s="768"/>
      <c r="J78" s="768"/>
      <c r="K78" s="768"/>
      <c r="L78" s="768"/>
      <c r="M78" s="768"/>
      <c r="N78" s="768"/>
      <c r="O78" s="768"/>
      <c r="P78" s="767"/>
      <c r="Q78" s="768"/>
      <c r="R78" s="768"/>
    </row>
    <row r="79" spans="1:18" s="889" customFormat="1" x14ac:dyDescent="0.2">
      <c r="A79" s="769"/>
      <c r="B79" s="768"/>
      <c r="C79" s="768"/>
      <c r="D79" s="767"/>
      <c r="F79" s="768"/>
      <c r="G79" s="891"/>
      <c r="H79" s="768"/>
      <c r="I79" s="768"/>
      <c r="J79" s="768"/>
      <c r="K79" s="768"/>
      <c r="L79" s="768"/>
      <c r="M79" s="768"/>
      <c r="N79" s="768"/>
      <c r="O79" s="768"/>
      <c r="P79" s="767"/>
      <c r="Q79" s="768"/>
      <c r="R79" s="768"/>
    </row>
    <row r="80" spans="1:18" s="889" customFormat="1" x14ac:dyDescent="0.2">
      <c r="A80" s="769"/>
      <c r="B80" s="768"/>
      <c r="C80" s="768"/>
      <c r="D80" s="767"/>
      <c r="F80" s="768"/>
      <c r="G80" s="891"/>
      <c r="H80" s="768"/>
      <c r="I80" s="768"/>
      <c r="J80" s="768"/>
      <c r="K80" s="768"/>
      <c r="L80" s="768"/>
      <c r="M80" s="768"/>
      <c r="N80" s="768"/>
      <c r="O80" s="768"/>
      <c r="P80" s="767"/>
      <c r="Q80" s="768"/>
      <c r="R80" s="768"/>
    </row>
    <row r="81" spans="1:18" s="889" customFormat="1" x14ac:dyDescent="0.2">
      <c r="A81" s="769"/>
      <c r="B81" s="768"/>
      <c r="C81" s="768"/>
      <c r="D81" s="767"/>
      <c r="F81" s="768"/>
      <c r="G81" s="891"/>
      <c r="H81" s="768"/>
      <c r="I81" s="768"/>
      <c r="J81" s="768"/>
      <c r="K81" s="768"/>
      <c r="L81" s="768"/>
      <c r="M81" s="768"/>
      <c r="N81" s="768"/>
      <c r="O81" s="768"/>
      <c r="P81" s="767"/>
      <c r="Q81" s="768"/>
      <c r="R81" s="768"/>
    </row>
    <row r="82" spans="1:18" s="889" customFormat="1" x14ac:dyDescent="0.2">
      <c r="A82" s="769"/>
      <c r="B82" s="768"/>
      <c r="C82" s="768"/>
      <c r="D82" s="767"/>
      <c r="F82" s="768"/>
      <c r="G82" s="891"/>
      <c r="H82" s="768"/>
      <c r="I82" s="768"/>
      <c r="J82" s="768"/>
      <c r="K82" s="768"/>
      <c r="L82" s="768"/>
      <c r="M82" s="768"/>
      <c r="N82" s="768"/>
      <c r="O82" s="768"/>
      <c r="P82" s="767"/>
      <c r="Q82" s="768"/>
      <c r="R82" s="768"/>
    </row>
    <row r="83" spans="1:18" s="889" customFormat="1" x14ac:dyDescent="0.2">
      <c r="A83" s="769"/>
      <c r="B83" s="768"/>
      <c r="C83" s="768"/>
      <c r="D83" s="767"/>
      <c r="F83" s="768"/>
      <c r="G83" s="891"/>
      <c r="H83" s="768"/>
      <c r="I83" s="768"/>
      <c r="J83" s="768"/>
      <c r="K83" s="768"/>
      <c r="L83" s="768"/>
      <c r="M83" s="768"/>
      <c r="N83" s="768"/>
      <c r="O83" s="768"/>
      <c r="P83" s="767"/>
      <c r="Q83" s="768"/>
      <c r="R83" s="768"/>
    </row>
    <row r="84" spans="1:18" s="889" customFormat="1" x14ac:dyDescent="0.2">
      <c r="A84" s="769"/>
      <c r="B84" s="768"/>
      <c r="C84" s="768"/>
      <c r="D84" s="767"/>
      <c r="F84" s="768"/>
      <c r="G84" s="891"/>
      <c r="H84" s="768"/>
      <c r="I84" s="768"/>
      <c r="J84" s="768"/>
      <c r="K84" s="768"/>
      <c r="L84" s="768"/>
      <c r="M84" s="768"/>
      <c r="N84" s="768"/>
      <c r="O84" s="768"/>
      <c r="P84" s="767"/>
      <c r="Q84" s="768"/>
      <c r="R84" s="768"/>
    </row>
    <row r="85" spans="1:18" x14ac:dyDescent="0.2">
      <c r="D85" s="767"/>
    </row>
    <row r="86" spans="1:18" x14ac:dyDescent="0.2">
      <c r="D86" s="767"/>
    </row>
    <row r="87" spans="1:18" x14ac:dyDescent="0.2">
      <c r="D87" s="767"/>
    </row>
    <row r="88" spans="1:18" x14ac:dyDescent="0.2">
      <c r="D88" s="767"/>
    </row>
    <row r="89" spans="1:18" x14ac:dyDescent="0.2">
      <c r="D89" s="767"/>
    </row>
    <row r="90" spans="1:18" x14ac:dyDescent="0.2">
      <c r="D90" s="767"/>
    </row>
    <row r="91" spans="1:18" x14ac:dyDescent="0.2">
      <c r="D91" s="767"/>
    </row>
    <row r="92" spans="1:18" x14ac:dyDescent="0.2">
      <c r="D92" s="767"/>
    </row>
    <row r="93" spans="1:18" x14ac:dyDescent="0.2">
      <c r="D93" s="767"/>
    </row>
    <row r="94" spans="1:18" x14ac:dyDescent="0.2">
      <c r="D94" s="767"/>
    </row>
    <row r="95" spans="1:18" x14ac:dyDescent="0.2">
      <c r="D95" s="767"/>
    </row>
    <row r="96" spans="1:18" x14ac:dyDescent="0.2">
      <c r="D96" s="767"/>
    </row>
    <row r="97" spans="4:4" x14ac:dyDescent="0.2">
      <c r="D97" s="767"/>
    </row>
    <row r="98" spans="4:4" x14ac:dyDescent="0.2">
      <c r="D98" s="767"/>
    </row>
    <row r="99" spans="4:4" x14ac:dyDescent="0.2">
      <c r="D99" s="767"/>
    </row>
    <row r="100" spans="4:4" x14ac:dyDescent="0.2">
      <c r="D100" s="767"/>
    </row>
    <row r="127" spans="1:12" x14ac:dyDescent="0.2">
      <c r="A127" s="769">
        <v>1</v>
      </c>
      <c r="K127" s="898"/>
      <c r="L127" s="899">
        <v>162.5</v>
      </c>
    </row>
    <row r="151" spans="1:1" x14ac:dyDescent="0.2">
      <c r="A151" s="769">
        <v>1</v>
      </c>
    </row>
    <row r="152" spans="1:1" x14ac:dyDescent="0.2">
      <c r="A152" s="769">
        <v>2</v>
      </c>
    </row>
  </sheetData>
  <autoFilter ref="D1:D100"/>
  <sortState ref="A62:P66">
    <sortCondition descending="1" ref="N62:N66"/>
    <sortCondition ref="B62:B66"/>
  </sortState>
  <mergeCells count="2">
    <mergeCell ref="A1:N2"/>
    <mergeCell ref="C4:E4"/>
  </mergeCells>
  <pageMargins left="0.23622047244094491" right="0.23622047244094491" top="0.23622047244094491" bottom="0.23622047244094491" header="0.31496062992125984" footer="0.31496062992125984"/>
  <pageSetup scale="82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3"/>
  <sheetViews>
    <sheetView topLeftCell="A4" zoomScale="110" zoomScaleNormal="110" workbookViewId="0">
      <pane ySplit="16" topLeftCell="A138" activePane="bottomLeft" state="frozen"/>
      <selection activeCell="A108" sqref="A108"/>
      <selection pane="bottomLeft" activeCell="D155" sqref="D155"/>
    </sheetView>
  </sheetViews>
  <sheetFormatPr baseColWidth="10" defaultRowHeight="12.75" x14ac:dyDescent="0.2"/>
  <cols>
    <col min="1" max="2" width="20.7109375" customWidth="1"/>
    <col min="3" max="3" width="6.7109375" bestFit="1" customWidth="1"/>
    <col min="4" max="4" width="20.7109375" customWidth="1"/>
    <col min="5" max="7" width="10.7109375" customWidth="1"/>
    <col min="8" max="8" width="10.7109375" style="2" customWidth="1"/>
    <col min="9" max="13" width="10.7109375" customWidth="1"/>
    <col min="14" max="14" width="14" style="94" customWidth="1"/>
    <col min="15" max="15" width="13.7109375" style="94" customWidth="1"/>
    <col min="16" max="16" width="7.28515625" style="2" customWidth="1"/>
  </cols>
  <sheetData>
    <row r="1" spans="1:16" ht="12.75" customHeight="1" x14ac:dyDescent="0.4">
      <c r="A1" s="1144" t="s">
        <v>1080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03"/>
      <c r="O1" s="1103"/>
      <c r="P1" s="749"/>
    </row>
    <row r="2" spans="1:16" ht="13.5" customHeight="1" thickBot="1" x14ac:dyDescent="0.45">
      <c r="A2" s="1144"/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03"/>
      <c r="O2" s="1103"/>
      <c r="P2" s="749"/>
    </row>
    <row r="3" spans="1:16" ht="12.75" customHeight="1" x14ac:dyDescent="0.2">
      <c r="A3" s="7"/>
      <c r="B3" s="7"/>
      <c r="C3" s="7"/>
      <c r="D3" s="1177" t="s">
        <v>532</v>
      </c>
      <c r="E3" s="1178"/>
      <c r="F3" s="1178"/>
      <c r="G3" s="1178"/>
      <c r="H3" s="1178"/>
      <c r="I3" s="1178"/>
      <c r="J3" s="1178"/>
      <c r="K3" s="1178"/>
      <c r="L3" s="1178"/>
      <c r="M3" s="1179"/>
      <c r="O3" s="382"/>
      <c r="P3" s="264"/>
    </row>
    <row r="4" spans="1:16" ht="13.5" thickBot="1" x14ac:dyDescent="0.25">
      <c r="A4" s="1130" t="s">
        <v>1728</v>
      </c>
      <c r="B4" s="1148" t="s">
        <v>413</v>
      </c>
      <c r="C4" s="1148"/>
      <c r="D4" s="1180"/>
      <c r="E4" s="1181"/>
      <c r="F4" s="1181"/>
      <c r="G4" s="1181"/>
      <c r="H4" s="1181"/>
      <c r="I4" s="1181"/>
      <c r="J4" s="1181"/>
      <c r="K4" s="1181"/>
      <c r="L4" s="1181"/>
      <c r="M4" s="1182"/>
      <c r="O4" s="382"/>
      <c r="P4" s="264"/>
    </row>
    <row r="5" spans="1:16" ht="12.75" customHeight="1" x14ac:dyDescent="0.2">
      <c r="A5" s="212"/>
      <c r="B5" s="213" t="s">
        <v>0</v>
      </c>
      <c r="C5" s="213"/>
      <c r="D5" s="1183" t="s">
        <v>857</v>
      </c>
      <c r="E5" s="1184"/>
      <c r="F5" s="1184"/>
      <c r="G5" s="1184"/>
      <c r="H5" s="1184"/>
      <c r="I5" s="1184"/>
      <c r="J5" s="1184"/>
      <c r="K5" s="1184"/>
      <c r="L5" s="1184"/>
      <c r="M5" s="1185"/>
      <c r="O5" s="1104"/>
      <c r="P5" s="265"/>
    </row>
    <row r="6" spans="1:16" x14ac:dyDescent="0.2">
      <c r="A6" s="99"/>
      <c r="B6" s="7" t="s">
        <v>137</v>
      </c>
      <c r="C6" s="18"/>
      <c r="D6" s="1186"/>
      <c r="E6" s="1187"/>
      <c r="F6" s="1187"/>
      <c r="G6" s="1187"/>
      <c r="H6" s="1187"/>
      <c r="I6" s="1187"/>
      <c r="J6" s="1187"/>
      <c r="K6" s="1187"/>
      <c r="L6" s="1187"/>
      <c r="M6" s="1188"/>
      <c r="O6" s="1104"/>
      <c r="P6" s="265"/>
    </row>
    <row r="7" spans="1:16" x14ac:dyDescent="0.2">
      <c r="A7" s="214"/>
      <c r="B7" s="1195" t="s">
        <v>311</v>
      </c>
      <c r="C7" s="1196"/>
      <c r="D7" s="1186"/>
      <c r="E7" s="1187"/>
      <c r="F7" s="1187"/>
      <c r="G7" s="1187"/>
      <c r="H7" s="1187"/>
      <c r="I7" s="1187"/>
      <c r="J7" s="1187"/>
      <c r="K7" s="1187"/>
      <c r="L7" s="1187"/>
      <c r="M7" s="1188"/>
      <c r="O7" s="1104"/>
      <c r="P7" s="265"/>
    </row>
    <row r="8" spans="1:16" x14ac:dyDescent="0.2">
      <c r="B8" s="356" t="s">
        <v>86</v>
      </c>
      <c r="D8" s="1186"/>
      <c r="E8" s="1187"/>
      <c r="F8" s="1187"/>
      <c r="G8" s="1187"/>
      <c r="H8" s="1187"/>
      <c r="I8" s="1187"/>
      <c r="J8" s="1187"/>
      <c r="K8" s="1187"/>
      <c r="L8" s="1187"/>
      <c r="M8" s="1188"/>
      <c r="O8" s="1104"/>
      <c r="P8" s="265"/>
    </row>
    <row r="9" spans="1:16" x14ac:dyDescent="0.2">
      <c r="A9" s="18"/>
      <c r="B9" s="18"/>
      <c r="C9" s="18"/>
      <c r="D9" s="1186"/>
      <c r="E9" s="1187"/>
      <c r="F9" s="1187"/>
      <c r="G9" s="1187"/>
      <c r="H9" s="1187"/>
      <c r="I9" s="1187"/>
      <c r="J9" s="1187"/>
      <c r="K9" s="1187"/>
      <c r="L9" s="1187"/>
      <c r="M9" s="1188"/>
      <c r="O9" s="1104"/>
      <c r="P9" s="265"/>
    </row>
    <row r="10" spans="1:16" x14ac:dyDescent="0.2">
      <c r="A10" s="215" t="s">
        <v>379</v>
      </c>
      <c r="B10" s="218">
        <v>43556</v>
      </c>
      <c r="C10" s="18"/>
      <c r="D10" s="1186"/>
      <c r="E10" s="1187"/>
      <c r="F10" s="1187"/>
      <c r="G10" s="1187"/>
      <c r="H10" s="1187"/>
      <c r="I10" s="1187"/>
      <c r="J10" s="1187"/>
      <c r="K10" s="1187"/>
      <c r="L10" s="1187"/>
      <c r="M10" s="1188"/>
      <c r="O10" s="1104"/>
      <c r="P10" s="265"/>
    </row>
    <row r="11" spans="1:16" x14ac:dyDescent="0.2">
      <c r="A11" s="18"/>
      <c r="B11" s="18"/>
      <c r="C11" s="18"/>
      <c r="D11" s="1186"/>
      <c r="E11" s="1187"/>
      <c r="F11" s="1187"/>
      <c r="G11" s="1187"/>
      <c r="H11" s="1187"/>
      <c r="I11" s="1187"/>
      <c r="J11" s="1187"/>
      <c r="K11" s="1187"/>
      <c r="L11" s="1187"/>
      <c r="M11" s="1188"/>
      <c r="O11" s="1104"/>
      <c r="P11" s="265"/>
    </row>
    <row r="12" spans="1:16" x14ac:dyDescent="0.2">
      <c r="A12" s="18"/>
      <c r="B12" s="18"/>
      <c r="C12" s="18"/>
      <c r="D12" s="1186"/>
      <c r="E12" s="1187"/>
      <c r="F12" s="1187"/>
      <c r="G12" s="1187"/>
      <c r="H12" s="1187"/>
      <c r="I12" s="1187"/>
      <c r="J12" s="1187"/>
      <c r="K12" s="1187"/>
      <c r="L12" s="1187"/>
      <c r="M12" s="1188"/>
      <c r="O12" s="1104"/>
      <c r="P12" s="265"/>
    </row>
    <row r="13" spans="1:16" x14ac:dyDescent="0.2">
      <c r="A13" s="18"/>
      <c r="B13" s="18"/>
      <c r="C13" s="18"/>
      <c r="D13" s="1186"/>
      <c r="E13" s="1187"/>
      <c r="F13" s="1187"/>
      <c r="G13" s="1187"/>
      <c r="H13" s="1187"/>
      <c r="I13" s="1187"/>
      <c r="J13" s="1187"/>
      <c r="K13" s="1187"/>
      <c r="L13" s="1187"/>
      <c r="M13" s="1188"/>
      <c r="O13" s="1104"/>
      <c r="P13" s="265"/>
    </row>
    <row r="14" spans="1:16" ht="13.5" thickBot="1" x14ac:dyDescent="0.25">
      <c r="A14" s="18"/>
      <c r="B14" s="18"/>
      <c r="C14" s="18"/>
      <c r="D14" s="1189"/>
      <c r="E14" s="1190"/>
      <c r="F14" s="1190"/>
      <c r="G14" s="1190"/>
      <c r="H14" s="1190"/>
      <c r="I14" s="1190"/>
      <c r="J14" s="1190"/>
      <c r="K14" s="1190"/>
      <c r="L14" s="1190"/>
      <c r="M14" s="1191"/>
      <c r="O14" s="1104"/>
      <c r="P14" s="265"/>
    </row>
    <row r="15" spans="1:16" ht="12.75" customHeight="1" x14ac:dyDescent="0.2">
      <c r="A15" s="18"/>
      <c r="B15" s="18"/>
      <c r="C15" s="18"/>
      <c r="D15" s="735" t="s">
        <v>279</v>
      </c>
      <c r="E15" s="736"/>
      <c r="F15" s="736"/>
      <c r="G15" s="736"/>
      <c r="H15" s="736"/>
      <c r="I15" s="736"/>
      <c r="J15" s="736"/>
      <c r="K15" s="736"/>
      <c r="L15" s="736"/>
      <c r="M15" s="737"/>
      <c r="O15" s="383"/>
      <c r="P15" s="266"/>
    </row>
    <row r="16" spans="1:16" ht="13.5" customHeight="1" thickBot="1" x14ac:dyDescent="0.25">
      <c r="A16" s="18"/>
      <c r="B16" s="18"/>
      <c r="C16" s="18"/>
      <c r="D16" s="732" t="s">
        <v>280</v>
      </c>
      <c r="E16" s="733"/>
      <c r="F16" s="733"/>
      <c r="G16" s="733"/>
      <c r="H16" s="733"/>
      <c r="I16" s="733"/>
      <c r="J16" s="733"/>
      <c r="K16" s="733"/>
      <c r="L16" s="733"/>
      <c r="M16" s="734"/>
      <c r="O16" s="1105"/>
      <c r="P16" s="267"/>
    </row>
    <row r="17" spans="1:17" ht="8.25" customHeight="1" thickBot="1" x14ac:dyDescent="0.25">
      <c r="A17" s="18"/>
      <c r="B17" s="18"/>
      <c r="C17" s="18"/>
      <c r="D17" s="14"/>
      <c r="E17" s="19"/>
      <c r="F17" s="19"/>
      <c r="G17" s="16"/>
      <c r="H17" s="16"/>
      <c r="I17" s="16"/>
      <c r="J17" s="16"/>
      <c r="K17" s="17"/>
      <c r="L17" s="6"/>
      <c r="M17" s="6"/>
      <c r="N17" s="9"/>
      <c r="O17" s="9"/>
      <c r="P17" s="16"/>
    </row>
    <row r="18" spans="1:17" ht="13.5" thickBot="1" x14ac:dyDescent="0.25">
      <c r="A18" s="142" t="s">
        <v>4</v>
      </c>
      <c r="B18" s="143" t="s">
        <v>5</v>
      </c>
      <c r="C18" s="143" t="s">
        <v>1649</v>
      </c>
      <c r="D18" s="197" t="s">
        <v>6</v>
      </c>
      <c r="E18" s="195" t="s">
        <v>1072</v>
      </c>
      <c r="F18" s="263" t="s">
        <v>523</v>
      </c>
      <c r="G18" s="143" t="s">
        <v>102</v>
      </c>
      <c r="H18" s="234" t="s">
        <v>430</v>
      </c>
      <c r="I18" s="230" t="s">
        <v>431</v>
      </c>
      <c r="J18" s="230" t="s">
        <v>432</v>
      </c>
      <c r="K18" s="230" t="s">
        <v>433</v>
      </c>
      <c r="L18" s="149" t="s">
        <v>104</v>
      </c>
      <c r="M18" s="143" t="s">
        <v>278</v>
      </c>
      <c r="N18" s="1192" t="s">
        <v>129</v>
      </c>
      <c r="O18" s="1193"/>
      <c r="P18" s="1194"/>
    </row>
    <row r="19" spans="1:17" x14ac:dyDescent="0.2">
      <c r="A19" s="275" t="s">
        <v>281</v>
      </c>
      <c r="B19" s="276"/>
      <c r="C19" s="276"/>
      <c r="D19" s="277" t="s">
        <v>100</v>
      </c>
      <c r="E19" s="278" t="s">
        <v>152</v>
      </c>
      <c r="F19" s="279">
        <v>1</v>
      </c>
      <c r="G19" s="276">
        <v>2</v>
      </c>
      <c r="H19" s="280">
        <v>3</v>
      </c>
      <c r="I19" s="280">
        <v>4</v>
      </c>
      <c r="J19" s="280">
        <v>5</v>
      </c>
      <c r="K19" s="280">
        <v>6</v>
      </c>
      <c r="L19" s="276">
        <v>7</v>
      </c>
      <c r="M19" s="276"/>
      <c r="N19" s="281"/>
      <c r="O19" s="281" t="s">
        <v>1035</v>
      </c>
      <c r="P19" s="277"/>
    </row>
    <row r="20" spans="1:17" x14ac:dyDescent="0.2">
      <c r="A20" s="49" t="s">
        <v>453</v>
      </c>
      <c r="B20" s="49" t="s">
        <v>454</v>
      </c>
      <c r="C20" s="49">
        <v>2002</v>
      </c>
      <c r="D20" s="48" t="s">
        <v>424</v>
      </c>
      <c r="E20" s="59"/>
      <c r="F20" s="59"/>
      <c r="G20" s="59"/>
      <c r="H20" s="59" t="s">
        <v>174</v>
      </c>
      <c r="I20" s="59"/>
      <c r="J20" s="59"/>
      <c r="K20" s="59"/>
      <c r="L20" s="59"/>
      <c r="M20" s="59"/>
      <c r="N20" s="1106"/>
      <c r="O20" s="1106"/>
      <c r="P20" s="59"/>
    </row>
    <row r="21" spans="1:17" x14ac:dyDescent="0.2">
      <c r="A21" s="196" t="s">
        <v>492</v>
      </c>
      <c r="B21" s="163" t="s">
        <v>498</v>
      </c>
      <c r="C21" s="163">
        <v>2003</v>
      </c>
      <c r="D21" s="354" t="s">
        <v>461</v>
      </c>
      <c r="E21" s="59"/>
      <c r="F21" s="943"/>
      <c r="G21" s="611"/>
      <c r="H21" s="611"/>
      <c r="I21" s="611"/>
      <c r="J21" s="611"/>
      <c r="K21" s="611" t="s">
        <v>46</v>
      </c>
      <c r="L21" s="611"/>
      <c r="M21" s="611"/>
      <c r="N21" s="1107"/>
      <c r="O21" s="1107"/>
      <c r="P21" s="611"/>
    </row>
    <row r="22" spans="1:17" x14ac:dyDescent="0.2">
      <c r="A22" s="196" t="s">
        <v>492</v>
      </c>
      <c r="B22" s="163" t="s">
        <v>92</v>
      </c>
      <c r="C22" s="163">
        <v>2003</v>
      </c>
      <c r="D22" s="354" t="s">
        <v>461</v>
      </c>
      <c r="E22" s="59"/>
      <c r="F22" s="943"/>
      <c r="G22" s="611"/>
      <c r="H22" s="611"/>
      <c r="I22" s="611"/>
      <c r="J22" s="611"/>
      <c r="K22" s="611" t="s">
        <v>17</v>
      </c>
      <c r="L22" s="611"/>
      <c r="M22" s="611"/>
      <c r="N22" s="1107"/>
      <c r="O22" s="1107"/>
      <c r="P22" s="611"/>
    </row>
    <row r="23" spans="1:17" x14ac:dyDescent="0.2">
      <c r="A23" s="196" t="s">
        <v>1232</v>
      </c>
      <c r="B23" s="163" t="s">
        <v>1233</v>
      </c>
      <c r="C23" s="163">
        <v>1992</v>
      </c>
      <c r="D23" s="354" t="s">
        <v>14</v>
      </c>
      <c r="E23" s="392"/>
      <c r="F23" s="468">
        <v>-73</v>
      </c>
      <c r="G23" s="415">
        <v>-73</v>
      </c>
      <c r="H23" s="415">
        <v>-73</v>
      </c>
      <c r="I23" s="415"/>
      <c r="J23" s="415">
        <v>-73</v>
      </c>
      <c r="K23" s="415"/>
      <c r="L23" s="415"/>
      <c r="M23" s="415"/>
      <c r="N23" s="354"/>
      <c r="O23" s="354"/>
      <c r="P23" s="163"/>
    </row>
    <row r="24" spans="1:17" x14ac:dyDescent="0.2">
      <c r="A24" s="196" t="s">
        <v>1436</v>
      </c>
      <c r="B24" s="163" t="s">
        <v>1125</v>
      </c>
      <c r="C24" s="163"/>
      <c r="D24" s="354" t="s">
        <v>64</v>
      </c>
      <c r="E24" s="415"/>
      <c r="F24" s="468"/>
      <c r="G24" s="415"/>
      <c r="H24" s="415">
        <v>-66</v>
      </c>
      <c r="I24" s="415"/>
      <c r="J24" s="415"/>
      <c r="K24" s="415">
        <v>-73</v>
      </c>
      <c r="L24" s="415"/>
      <c r="M24" s="415"/>
      <c r="N24" s="354"/>
      <c r="O24" s="354"/>
      <c r="P24" s="163"/>
    </row>
    <row r="25" spans="1:17" x14ac:dyDescent="0.2">
      <c r="A25" s="196" t="s">
        <v>972</v>
      </c>
      <c r="B25" s="163" t="s">
        <v>973</v>
      </c>
      <c r="C25" s="163">
        <v>1993</v>
      </c>
      <c r="D25" s="354" t="s">
        <v>382</v>
      </c>
      <c r="E25" s="415"/>
      <c r="F25" s="468"/>
      <c r="G25" s="415"/>
      <c r="H25" s="415"/>
      <c r="I25" s="415">
        <v>-73</v>
      </c>
      <c r="J25" s="415"/>
      <c r="K25" s="415"/>
      <c r="L25" s="415"/>
      <c r="M25" s="415"/>
      <c r="N25" s="354"/>
      <c r="O25" s="354"/>
      <c r="P25" s="163"/>
    </row>
    <row r="26" spans="1:17" x14ac:dyDescent="0.2">
      <c r="A26" s="196" t="s">
        <v>330</v>
      </c>
      <c r="B26" s="163" t="s">
        <v>573</v>
      </c>
      <c r="C26" s="163">
        <v>2002</v>
      </c>
      <c r="D26" s="354" t="s">
        <v>971</v>
      </c>
      <c r="E26" s="415"/>
      <c r="F26" s="468"/>
      <c r="G26" s="415"/>
      <c r="H26" s="415"/>
      <c r="I26" s="415">
        <v>-66</v>
      </c>
      <c r="J26" s="415"/>
      <c r="K26" s="415"/>
      <c r="L26" s="415"/>
      <c r="M26" s="415"/>
      <c r="N26" s="354"/>
      <c r="O26" s="354"/>
      <c r="P26" s="163"/>
    </row>
    <row r="27" spans="1:17" x14ac:dyDescent="0.2">
      <c r="A27" s="162" t="s">
        <v>265</v>
      </c>
      <c r="B27" s="163" t="s">
        <v>28</v>
      </c>
      <c r="C27" s="167">
        <v>2001</v>
      </c>
      <c r="D27" s="164" t="s">
        <v>14</v>
      </c>
      <c r="E27" s="468"/>
      <c r="F27" s="468"/>
      <c r="G27" s="415">
        <v>-81</v>
      </c>
      <c r="H27" s="470"/>
      <c r="I27" s="469"/>
      <c r="J27" s="469"/>
      <c r="K27" s="415"/>
      <c r="L27" s="340"/>
      <c r="M27" s="1002" t="s">
        <v>1728</v>
      </c>
      <c r="N27" s="171" t="s">
        <v>1816</v>
      </c>
      <c r="O27" s="555" t="s">
        <v>1781</v>
      </c>
      <c r="P27" s="282"/>
      <c r="Q27" s="129"/>
    </row>
    <row r="28" spans="1:17" x14ac:dyDescent="0.2">
      <c r="A28" s="196" t="s">
        <v>170</v>
      </c>
      <c r="B28" s="163" t="s">
        <v>286</v>
      </c>
      <c r="C28" s="163">
        <v>2002</v>
      </c>
      <c r="D28" s="354" t="s">
        <v>1113</v>
      </c>
      <c r="E28" s="468"/>
      <c r="F28" s="468"/>
      <c r="G28" s="415">
        <v>-66</v>
      </c>
      <c r="H28" s="415"/>
      <c r="I28" s="415">
        <v>-66</v>
      </c>
      <c r="J28" s="340"/>
      <c r="K28" s="415">
        <v>-66</v>
      </c>
      <c r="L28" s="415"/>
      <c r="M28" s="415"/>
      <c r="N28" s="354"/>
      <c r="O28" s="354"/>
      <c r="P28" s="163"/>
    </row>
    <row r="29" spans="1:17" x14ac:dyDescent="0.2">
      <c r="A29" s="162" t="s">
        <v>265</v>
      </c>
      <c r="B29" s="163" t="s">
        <v>470</v>
      </c>
      <c r="C29" s="167">
        <v>2001</v>
      </c>
      <c r="D29" s="164" t="s">
        <v>14</v>
      </c>
      <c r="E29" s="468"/>
      <c r="F29" s="468"/>
      <c r="G29" s="415"/>
      <c r="H29" s="392">
        <v>-66</v>
      </c>
      <c r="I29" s="415">
        <v>-73</v>
      </c>
      <c r="J29" s="469"/>
      <c r="K29" s="415"/>
      <c r="L29" s="415"/>
      <c r="M29" s="407"/>
      <c r="N29" s="331"/>
      <c r="O29" s="381"/>
      <c r="P29" s="282"/>
      <c r="Q29" s="129"/>
    </row>
    <row r="30" spans="1:17" x14ac:dyDescent="0.2">
      <c r="A30" s="137" t="s">
        <v>119</v>
      </c>
      <c r="B30" s="49" t="s">
        <v>53</v>
      </c>
      <c r="C30" s="49">
        <v>1997</v>
      </c>
      <c r="D30" s="138" t="s">
        <v>197</v>
      </c>
      <c r="E30" s="471"/>
      <c r="F30" s="459"/>
      <c r="G30" s="212"/>
      <c r="H30" s="392"/>
      <c r="I30" s="392"/>
      <c r="J30" s="392"/>
      <c r="K30" s="392"/>
      <c r="L30" s="392">
        <v>-90</v>
      </c>
      <c r="M30" s="1130" t="s">
        <v>1728</v>
      </c>
      <c r="N30" s="171" t="s">
        <v>1787</v>
      </c>
      <c r="O30" s="171"/>
      <c r="P30" s="174"/>
    </row>
    <row r="31" spans="1:17" x14ac:dyDescent="0.2">
      <c r="A31" s="49" t="s">
        <v>420</v>
      </c>
      <c r="B31" s="49" t="s">
        <v>419</v>
      </c>
      <c r="C31" s="49">
        <v>2002</v>
      </c>
      <c r="D31" s="48" t="s">
        <v>212</v>
      </c>
      <c r="E31" s="59" t="s">
        <v>47</v>
      </c>
      <c r="F31" s="471"/>
      <c r="G31" s="474"/>
      <c r="H31" s="392"/>
      <c r="I31" s="392">
        <v>-66</v>
      </c>
      <c r="J31" s="392"/>
      <c r="K31" s="392"/>
      <c r="L31" s="392"/>
      <c r="M31" s="412"/>
      <c r="N31" s="171"/>
      <c r="O31" s="171"/>
      <c r="P31" s="174"/>
    </row>
    <row r="32" spans="1:17" x14ac:dyDescent="0.2">
      <c r="A32" s="763" t="s">
        <v>1154</v>
      </c>
      <c r="B32" s="763" t="s">
        <v>1155</v>
      </c>
      <c r="C32" s="763">
        <v>2002</v>
      </c>
      <c r="D32" s="909" t="s">
        <v>1333</v>
      </c>
      <c r="E32" s="59"/>
      <c r="F32" s="471"/>
      <c r="G32" s="474"/>
      <c r="H32" s="392"/>
      <c r="I32" s="392"/>
      <c r="J32" s="392"/>
      <c r="K32" s="392">
        <v>-81</v>
      </c>
      <c r="L32" s="392"/>
      <c r="M32" s="412"/>
      <c r="N32" s="171"/>
      <c r="O32" s="171"/>
      <c r="P32" s="174"/>
    </row>
    <row r="33" spans="1:17" x14ac:dyDescent="0.2">
      <c r="A33" s="392" t="s">
        <v>716</v>
      </c>
      <c r="B33" s="392" t="s">
        <v>717</v>
      </c>
      <c r="C33" s="392">
        <v>2002</v>
      </c>
      <c r="D33" s="412" t="s">
        <v>306</v>
      </c>
      <c r="E33" s="417"/>
      <c r="F33" s="471"/>
      <c r="G33" s="474"/>
      <c r="H33" s="392"/>
      <c r="I33" s="392">
        <v>-66</v>
      </c>
      <c r="J33" s="392"/>
      <c r="K33" s="392"/>
      <c r="L33" s="392"/>
      <c r="M33" s="412"/>
      <c r="N33" s="171"/>
      <c r="O33" s="171"/>
      <c r="P33" s="174"/>
    </row>
    <row r="34" spans="1:17" x14ac:dyDescent="0.2">
      <c r="A34" s="137" t="s">
        <v>909</v>
      </c>
      <c r="B34" s="49" t="s">
        <v>910</v>
      </c>
      <c r="C34" s="49">
        <v>1996</v>
      </c>
      <c r="D34" s="138" t="s">
        <v>222</v>
      </c>
      <c r="E34" s="471"/>
      <c r="F34" s="472">
        <v>-81</v>
      </c>
      <c r="G34" s="392"/>
      <c r="H34" s="392">
        <v>-81</v>
      </c>
      <c r="I34" s="392"/>
      <c r="J34" s="392"/>
      <c r="K34" s="392"/>
      <c r="L34" s="392"/>
      <c r="M34" s="412"/>
      <c r="N34" s="171"/>
      <c r="O34" s="171"/>
      <c r="P34" s="174"/>
    </row>
    <row r="35" spans="1:17" x14ac:dyDescent="0.2">
      <c r="A35" s="137" t="s">
        <v>1024</v>
      </c>
      <c r="B35" s="49" t="s">
        <v>423</v>
      </c>
      <c r="C35" s="49">
        <v>1992</v>
      </c>
      <c r="D35" s="138" t="s">
        <v>196</v>
      </c>
      <c r="E35" s="472"/>
      <c r="F35" s="472"/>
      <c r="G35" s="392"/>
      <c r="H35" s="392"/>
      <c r="I35" s="392"/>
      <c r="J35" s="392"/>
      <c r="K35" s="392">
        <v>-81</v>
      </c>
      <c r="L35" s="392"/>
      <c r="M35" s="412"/>
      <c r="N35" s="171"/>
      <c r="O35" s="171"/>
      <c r="P35" s="268"/>
    </row>
    <row r="36" spans="1:17" x14ac:dyDescent="0.2">
      <c r="A36" s="137" t="s">
        <v>327</v>
      </c>
      <c r="B36" s="49" t="s">
        <v>105</v>
      </c>
      <c r="C36" s="49">
        <v>2002</v>
      </c>
      <c r="D36" s="138" t="s">
        <v>12</v>
      </c>
      <c r="E36" s="472"/>
      <c r="F36" s="472"/>
      <c r="G36" s="392"/>
      <c r="H36" s="392"/>
      <c r="I36" s="392"/>
      <c r="J36" s="392"/>
      <c r="K36" s="392">
        <v>-55</v>
      </c>
      <c r="L36" s="392"/>
      <c r="M36" s="412"/>
      <c r="N36" s="171"/>
      <c r="O36" s="171"/>
      <c r="P36" s="268"/>
    </row>
    <row r="37" spans="1:17" x14ac:dyDescent="0.2">
      <c r="A37" s="137" t="s">
        <v>527</v>
      </c>
      <c r="B37" s="49" t="s">
        <v>528</v>
      </c>
      <c r="C37" s="49">
        <v>1996</v>
      </c>
      <c r="D37" s="138" t="s">
        <v>196</v>
      </c>
      <c r="E37" s="472"/>
      <c r="F37" s="472"/>
      <c r="G37" s="392">
        <v>-81</v>
      </c>
      <c r="H37" s="421"/>
      <c r="I37" s="392"/>
      <c r="J37" s="392"/>
      <c r="K37" s="392"/>
      <c r="L37" s="392"/>
      <c r="M37" s="412"/>
      <c r="N37" s="171"/>
      <c r="O37" s="171"/>
      <c r="P37" s="268"/>
    </row>
    <row r="38" spans="1:17" x14ac:dyDescent="0.2">
      <c r="A38" s="137" t="s">
        <v>479</v>
      </c>
      <c r="B38" s="49" t="s">
        <v>480</v>
      </c>
      <c r="C38" s="49">
        <v>2003</v>
      </c>
      <c r="D38" s="138" t="s">
        <v>12</v>
      </c>
      <c r="E38" s="472"/>
      <c r="F38" s="472"/>
      <c r="G38" s="392"/>
      <c r="H38" s="421"/>
      <c r="I38" s="392"/>
      <c r="J38" s="392"/>
      <c r="K38" s="392">
        <v>-66</v>
      </c>
      <c r="L38" s="392"/>
      <c r="M38" s="412"/>
      <c r="N38" s="171"/>
      <c r="O38" s="171"/>
      <c r="P38" s="268"/>
    </row>
    <row r="39" spans="1:17" x14ac:dyDescent="0.2">
      <c r="A39" s="392" t="s">
        <v>1447</v>
      </c>
      <c r="B39" s="392" t="s">
        <v>1448</v>
      </c>
      <c r="C39" s="392">
        <v>2000</v>
      </c>
      <c r="D39" s="412" t="s">
        <v>196</v>
      </c>
      <c r="E39" s="434"/>
      <c r="F39" s="472"/>
      <c r="G39" s="392"/>
      <c r="H39" s="392">
        <v>-90</v>
      </c>
      <c r="I39" s="392"/>
      <c r="J39" s="392"/>
      <c r="K39" s="392"/>
      <c r="L39" s="392"/>
      <c r="M39" s="412"/>
      <c r="N39" s="171"/>
      <c r="O39" s="171"/>
      <c r="P39" s="268"/>
    </row>
    <row r="40" spans="1:17" x14ac:dyDescent="0.2">
      <c r="A40" s="137" t="s">
        <v>518</v>
      </c>
      <c r="B40" s="49" t="s">
        <v>519</v>
      </c>
      <c r="C40" s="49">
        <v>1998</v>
      </c>
      <c r="D40" s="138" t="s">
        <v>745</v>
      </c>
      <c r="E40" s="472"/>
      <c r="F40" s="472"/>
      <c r="G40" s="392"/>
      <c r="H40" s="392"/>
      <c r="I40" s="392">
        <v>-66</v>
      </c>
      <c r="J40" s="392"/>
      <c r="K40" s="392"/>
      <c r="L40" s="392"/>
      <c r="M40" s="412"/>
      <c r="N40" s="171"/>
      <c r="O40" s="171"/>
      <c r="P40" s="268"/>
    </row>
    <row r="41" spans="1:17" x14ac:dyDescent="0.2">
      <c r="A41" s="106" t="s">
        <v>231</v>
      </c>
      <c r="B41" s="49" t="s">
        <v>26</v>
      </c>
      <c r="C41" s="49"/>
      <c r="D41" s="171" t="s">
        <v>308</v>
      </c>
      <c r="E41" s="472"/>
      <c r="F41" s="472"/>
      <c r="G41" s="392"/>
      <c r="H41" s="392"/>
      <c r="I41" s="392">
        <v>-73</v>
      </c>
      <c r="J41" s="392"/>
      <c r="K41" s="392"/>
      <c r="L41" s="392"/>
      <c r="M41" s="412"/>
      <c r="N41" s="171"/>
      <c r="O41" s="171"/>
      <c r="P41" s="268"/>
    </row>
    <row r="42" spans="1:17" x14ac:dyDescent="0.2">
      <c r="A42" s="49" t="s">
        <v>231</v>
      </c>
      <c r="B42" s="49" t="s">
        <v>263</v>
      </c>
      <c r="C42" s="49">
        <v>2001</v>
      </c>
      <c r="D42" s="48" t="s">
        <v>14</v>
      </c>
      <c r="E42" s="59" t="s">
        <v>51</v>
      </c>
      <c r="F42" s="472"/>
      <c r="G42" s="392"/>
      <c r="H42" s="392">
        <v>-81</v>
      </c>
      <c r="I42" s="392"/>
      <c r="J42" s="392"/>
      <c r="K42" s="392"/>
      <c r="L42" s="392"/>
      <c r="M42" s="412"/>
      <c r="N42" s="171"/>
      <c r="O42" s="171"/>
      <c r="P42" s="268"/>
    </row>
    <row r="43" spans="1:17" x14ac:dyDescent="0.2">
      <c r="A43" s="137" t="s">
        <v>969</v>
      </c>
      <c r="B43" s="49" t="s">
        <v>970</v>
      </c>
      <c r="C43" s="49">
        <v>1992</v>
      </c>
      <c r="D43" s="138" t="s">
        <v>382</v>
      </c>
      <c r="E43" s="472"/>
      <c r="F43" s="472"/>
      <c r="G43" s="392">
        <v>-66</v>
      </c>
      <c r="H43" s="392"/>
      <c r="I43" s="392"/>
      <c r="J43" s="392"/>
      <c r="K43" s="392">
        <v>-66</v>
      </c>
      <c r="L43" s="392"/>
      <c r="M43" s="412"/>
      <c r="N43" s="171"/>
      <c r="O43" s="171"/>
      <c r="P43" s="268"/>
    </row>
    <row r="44" spans="1:17" x14ac:dyDescent="0.2">
      <c r="A44" s="137" t="s">
        <v>840</v>
      </c>
      <c r="B44" s="49" t="s">
        <v>254</v>
      </c>
      <c r="C44" s="392">
        <v>2001</v>
      </c>
      <c r="D44" s="138" t="s">
        <v>677</v>
      </c>
      <c r="E44" s="472"/>
      <c r="F44" s="472">
        <v>-60</v>
      </c>
      <c r="G44" s="392">
        <v>-60</v>
      </c>
      <c r="H44" s="392"/>
      <c r="I44" s="392"/>
      <c r="J44" s="392"/>
      <c r="K44" s="392"/>
      <c r="L44" s="392">
        <v>-60</v>
      </c>
      <c r="M44" s="1002" t="s">
        <v>1728</v>
      </c>
      <c r="N44" s="309" t="s">
        <v>1813</v>
      </c>
      <c r="P44" s="268"/>
    </row>
    <row r="45" spans="1:17" x14ac:dyDescent="0.2">
      <c r="A45" s="137" t="s">
        <v>274</v>
      </c>
      <c r="B45" s="49" t="s">
        <v>38</v>
      </c>
      <c r="C45" s="49">
        <v>1994</v>
      </c>
      <c r="D45" s="138" t="s">
        <v>20</v>
      </c>
      <c r="E45" s="472">
        <v>-81</v>
      </c>
      <c r="F45" s="472"/>
      <c r="G45" s="392">
        <v>-81</v>
      </c>
      <c r="H45" s="463"/>
      <c r="I45" s="473"/>
      <c r="J45" s="473"/>
      <c r="K45" s="392">
        <v>-81</v>
      </c>
      <c r="L45" s="392"/>
      <c r="M45" s="1002" t="s">
        <v>1728</v>
      </c>
      <c r="N45" s="171"/>
      <c r="O45" s="171" t="s">
        <v>1781</v>
      </c>
      <c r="P45" s="268"/>
    </row>
    <row r="46" spans="1:17" x14ac:dyDescent="0.2">
      <c r="A46" s="137" t="s">
        <v>1237</v>
      </c>
      <c r="B46" s="49" t="s">
        <v>1238</v>
      </c>
      <c r="C46" s="49">
        <v>2001</v>
      </c>
      <c r="D46" s="138" t="s">
        <v>10</v>
      </c>
      <c r="E46" s="471"/>
      <c r="F46" s="472">
        <v>-73</v>
      </c>
      <c r="G46" s="392"/>
      <c r="H46" s="392">
        <v>-73</v>
      </c>
      <c r="I46" s="392"/>
      <c r="J46" s="392"/>
      <c r="K46" s="392"/>
      <c r="L46" s="392"/>
      <c r="M46" s="412"/>
      <c r="N46" s="171"/>
      <c r="O46" s="171"/>
      <c r="P46" s="174"/>
    </row>
    <row r="47" spans="1:17" x14ac:dyDescent="0.2">
      <c r="A47" s="137" t="s">
        <v>716</v>
      </c>
      <c r="B47" s="49" t="s">
        <v>717</v>
      </c>
      <c r="C47" s="49">
        <v>2002</v>
      </c>
      <c r="D47" s="138" t="s">
        <v>306</v>
      </c>
      <c r="E47" s="471"/>
      <c r="F47" s="471"/>
      <c r="G47" s="392"/>
      <c r="H47" s="392"/>
      <c r="I47" s="392"/>
      <c r="J47" s="392"/>
      <c r="K47" s="392">
        <v>-66</v>
      </c>
      <c r="L47" s="392"/>
      <c r="M47" s="412"/>
      <c r="N47" s="171"/>
      <c r="O47" s="171"/>
      <c r="P47" s="268"/>
    </row>
    <row r="48" spans="1:17" x14ac:dyDescent="0.2">
      <c r="A48" s="137" t="s">
        <v>40</v>
      </c>
      <c r="B48" s="49" t="s">
        <v>48</v>
      </c>
      <c r="C48" s="49">
        <v>1994</v>
      </c>
      <c r="D48" s="138" t="s">
        <v>127</v>
      </c>
      <c r="E48" s="472"/>
      <c r="F48" s="472"/>
      <c r="G48" s="474"/>
      <c r="H48" s="475"/>
      <c r="I48" s="474"/>
      <c r="J48" s="474"/>
      <c r="K48" s="392"/>
      <c r="L48" s="392"/>
      <c r="M48" s="1130" t="s">
        <v>1728</v>
      </c>
      <c r="N48" s="146" t="s">
        <v>208</v>
      </c>
      <c r="O48" s="171"/>
      <c r="P48" s="174"/>
      <c r="Q48" s="129"/>
    </row>
    <row r="49" spans="1:20" x14ac:dyDescent="0.2">
      <c r="A49" s="137" t="s">
        <v>40</v>
      </c>
      <c r="B49" s="49" t="s">
        <v>19</v>
      </c>
      <c r="C49" s="49">
        <v>1996</v>
      </c>
      <c r="D49" s="138" t="s">
        <v>127</v>
      </c>
      <c r="E49" s="472"/>
      <c r="F49" s="472"/>
      <c r="G49" s="392"/>
      <c r="H49" s="392">
        <v>-81</v>
      </c>
      <c r="I49" s="392"/>
      <c r="J49" s="392"/>
      <c r="K49" s="402"/>
      <c r="L49" s="402"/>
      <c r="M49" s="412"/>
      <c r="N49" s="171"/>
      <c r="O49" s="171"/>
      <c r="P49" s="268"/>
    </row>
    <row r="50" spans="1:20" x14ac:dyDescent="0.2">
      <c r="A50" s="137" t="s">
        <v>512</v>
      </c>
      <c r="B50" s="49" t="s">
        <v>524</v>
      </c>
      <c r="C50" s="49">
        <v>1997</v>
      </c>
      <c r="D50" s="138" t="s">
        <v>426</v>
      </c>
      <c r="E50" s="471"/>
      <c r="F50" s="472">
        <v>-66</v>
      </c>
      <c r="G50" s="392"/>
      <c r="H50" s="392">
        <v>-66</v>
      </c>
      <c r="I50" s="392">
        <v>-66</v>
      </c>
      <c r="J50" s="392">
        <v>-66</v>
      </c>
      <c r="K50" s="402">
        <v>-66</v>
      </c>
      <c r="L50" s="402"/>
      <c r="M50" s="412"/>
      <c r="N50" s="171"/>
      <c r="O50" s="171"/>
      <c r="P50" s="268"/>
    </row>
    <row r="51" spans="1:20" x14ac:dyDescent="0.2">
      <c r="A51" s="137" t="s">
        <v>81</v>
      </c>
      <c r="B51" s="49" t="s">
        <v>63</v>
      </c>
      <c r="C51" s="49">
        <v>1993</v>
      </c>
      <c r="D51" s="138" t="s">
        <v>36</v>
      </c>
      <c r="E51" s="472"/>
      <c r="F51" s="472"/>
      <c r="G51" s="392"/>
      <c r="H51" s="392"/>
      <c r="I51" s="392"/>
      <c r="J51" s="392"/>
      <c r="K51" s="392"/>
      <c r="L51" s="392"/>
      <c r="M51" s="1002" t="s">
        <v>1728</v>
      </c>
      <c r="N51" s="146" t="s">
        <v>208</v>
      </c>
      <c r="O51" s="171" t="s">
        <v>1783</v>
      </c>
      <c r="P51" s="174"/>
    </row>
    <row r="52" spans="1:20" x14ac:dyDescent="0.2">
      <c r="A52" s="137" t="s">
        <v>81</v>
      </c>
      <c r="B52" s="49" t="s">
        <v>911</v>
      </c>
      <c r="C52" s="49">
        <v>1999</v>
      </c>
      <c r="D52" s="138" t="s">
        <v>396</v>
      </c>
      <c r="E52" s="472"/>
      <c r="F52" s="472">
        <v>-81</v>
      </c>
      <c r="G52" s="392"/>
      <c r="H52" s="392"/>
      <c r="I52" s="392"/>
      <c r="J52" s="392"/>
      <c r="K52" s="392"/>
      <c r="L52" s="392"/>
      <c r="M52" s="412"/>
      <c r="N52" s="171"/>
      <c r="O52" s="171"/>
      <c r="P52" s="268"/>
    </row>
    <row r="53" spans="1:20" x14ac:dyDescent="0.2">
      <c r="A53" s="137" t="s">
        <v>223</v>
      </c>
      <c r="B53" s="49" t="s">
        <v>180</v>
      </c>
      <c r="C53" s="49">
        <v>1993</v>
      </c>
      <c r="D53" s="138" t="s">
        <v>14</v>
      </c>
      <c r="E53" s="471"/>
      <c r="F53" s="471"/>
      <c r="G53" s="392"/>
      <c r="H53" s="392"/>
      <c r="I53" s="392"/>
      <c r="J53" s="392"/>
      <c r="K53" s="392"/>
      <c r="L53" s="392"/>
      <c r="M53" s="1002" t="s">
        <v>1728</v>
      </c>
      <c r="N53" s="146" t="s">
        <v>208</v>
      </c>
      <c r="O53" s="171" t="s">
        <v>1783</v>
      </c>
      <c r="P53" s="174"/>
    </row>
    <row r="54" spans="1:20" x14ac:dyDescent="0.2">
      <c r="A54" s="137" t="s">
        <v>67</v>
      </c>
      <c r="B54" s="49" t="s">
        <v>43</v>
      </c>
      <c r="C54" s="49">
        <v>1995</v>
      </c>
      <c r="D54" s="138" t="s">
        <v>68</v>
      </c>
      <c r="E54" s="472">
        <v>-81</v>
      </c>
      <c r="F54" s="459"/>
      <c r="G54" s="392"/>
      <c r="H54" s="392"/>
      <c r="I54" s="392"/>
      <c r="J54" s="392"/>
      <c r="K54" s="392"/>
      <c r="L54" s="392"/>
      <c r="M54" s="412"/>
      <c r="N54" s="309"/>
      <c r="O54" s="309"/>
      <c r="P54" s="174"/>
    </row>
    <row r="55" spans="1:20" x14ac:dyDescent="0.2">
      <c r="A55" s="107" t="s">
        <v>1234</v>
      </c>
      <c r="B55" s="107" t="s">
        <v>1235</v>
      </c>
      <c r="C55" s="107">
        <v>2001</v>
      </c>
      <c r="D55" s="52" t="s">
        <v>1236</v>
      </c>
      <c r="E55" s="472"/>
      <c r="F55" s="472">
        <v>-73</v>
      </c>
      <c r="G55" s="417"/>
      <c r="H55" s="402"/>
      <c r="I55" s="402"/>
      <c r="J55" s="402"/>
      <c r="K55" s="402"/>
      <c r="L55" s="402"/>
      <c r="M55" s="412"/>
      <c r="N55" s="171"/>
      <c r="O55" s="171"/>
      <c r="P55" s="268"/>
    </row>
    <row r="56" spans="1:20" s="18" customFormat="1" x14ac:dyDescent="0.2">
      <c r="A56" s="137" t="s">
        <v>516</v>
      </c>
      <c r="B56" s="49" t="s">
        <v>514</v>
      </c>
      <c r="C56" s="49">
        <v>2000</v>
      </c>
      <c r="D56" s="138" t="s">
        <v>424</v>
      </c>
      <c r="E56" s="472"/>
      <c r="F56" s="472">
        <v>-81</v>
      </c>
      <c r="G56" s="402"/>
      <c r="H56" s="417" t="s">
        <v>51</v>
      </c>
      <c r="I56" s="417"/>
      <c r="J56" s="417"/>
      <c r="K56" s="417"/>
      <c r="L56" s="392"/>
      <c r="M56" s="412"/>
      <c r="N56" s="171"/>
      <c r="O56" s="171"/>
      <c r="P56" s="241"/>
      <c r="Q56" s="5"/>
      <c r="R56" s="5"/>
      <c r="S56" s="5"/>
      <c r="T56" s="118"/>
    </row>
    <row r="57" spans="1:20" s="18" customFormat="1" x14ac:dyDescent="0.2">
      <c r="A57" s="137" t="s">
        <v>206</v>
      </c>
      <c r="B57" s="49" t="s">
        <v>205</v>
      </c>
      <c r="C57" s="49">
        <v>1999</v>
      </c>
      <c r="D57" s="138" t="s">
        <v>436</v>
      </c>
      <c r="E57" s="472" t="s">
        <v>1085</v>
      </c>
      <c r="F57" s="472"/>
      <c r="G57" s="417" t="s">
        <v>17</v>
      </c>
      <c r="H57" s="417"/>
      <c r="I57" s="417"/>
      <c r="J57" s="417"/>
      <c r="K57" s="417"/>
      <c r="L57" s="242"/>
      <c r="M57" s="1002" t="s">
        <v>1728</v>
      </c>
      <c r="N57" s="309" t="s">
        <v>836</v>
      </c>
      <c r="O57" s="309" t="s">
        <v>1777</v>
      </c>
      <c r="P57" s="174"/>
    </row>
    <row r="58" spans="1:20" s="18" customFormat="1" x14ac:dyDescent="0.2">
      <c r="A58" s="137" t="s">
        <v>264</v>
      </c>
      <c r="B58" s="49" t="s">
        <v>979</v>
      </c>
      <c r="C58" s="49">
        <v>2001</v>
      </c>
      <c r="D58" s="138" t="s">
        <v>10</v>
      </c>
      <c r="E58" s="472"/>
      <c r="F58" s="472">
        <v>-90</v>
      </c>
      <c r="G58" s="417"/>
      <c r="H58" s="417" t="s">
        <v>120</v>
      </c>
      <c r="I58" s="417" t="s">
        <v>120</v>
      </c>
      <c r="J58" s="417"/>
      <c r="K58" s="417" t="s">
        <v>120</v>
      </c>
      <c r="L58" s="392"/>
      <c r="M58" s="412"/>
      <c r="N58" s="309"/>
      <c r="O58" s="94"/>
      <c r="P58" s="174"/>
    </row>
    <row r="59" spans="1:20" s="18" customFormat="1" x14ac:dyDescent="0.2">
      <c r="A59" s="137" t="s">
        <v>1669</v>
      </c>
      <c r="B59" s="49" t="s">
        <v>1679</v>
      </c>
      <c r="C59" s="49">
        <v>2000</v>
      </c>
      <c r="D59" s="138" t="s">
        <v>64</v>
      </c>
      <c r="E59" s="472"/>
      <c r="F59" s="472"/>
      <c r="G59" s="417"/>
      <c r="H59" s="417"/>
      <c r="I59" s="417"/>
      <c r="J59" s="417"/>
      <c r="K59" s="417" t="s">
        <v>49</v>
      </c>
      <c r="L59" s="392"/>
      <c r="M59" s="412"/>
      <c r="N59" s="309"/>
      <c r="O59" s="94"/>
      <c r="P59" s="174"/>
    </row>
    <row r="60" spans="1:20" s="18" customFormat="1" x14ac:dyDescent="0.2">
      <c r="A60" s="137" t="s">
        <v>908</v>
      </c>
      <c r="B60" s="49" t="s">
        <v>191</v>
      </c>
      <c r="C60" s="49">
        <v>1998</v>
      </c>
      <c r="D60" s="138" t="s">
        <v>1133</v>
      </c>
      <c r="E60" s="472"/>
      <c r="F60" s="472"/>
      <c r="G60" s="417"/>
      <c r="H60" s="417"/>
      <c r="I60" s="417"/>
      <c r="J60" s="417"/>
      <c r="K60" s="417" t="s">
        <v>49</v>
      </c>
      <c r="L60" s="392"/>
      <c r="M60" s="412"/>
      <c r="N60" s="309"/>
      <c r="O60" s="309"/>
      <c r="P60" s="174"/>
    </row>
    <row r="61" spans="1:20" s="18" customFormat="1" x14ac:dyDescent="0.2">
      <c r="A61" s="139" t="s">
        <v>1022</v>
      </c>
      <c r="B61" s="49" t="s">
        <v>1023</v>
      </c>
      <c r="C61" s="107">
        <v>1999</v>
      </c>
      <c r="D61" s="140" t="s">
        <v>14</v>
      </c>
      <c r="E61" s="472"/>
      <c r="F61" s="472">
        <v>-90</v>
      </c>
      <c r="G61" s="417"/>
      <c r="H61" s="417" t="s">
        <v>120</v>
      </c>
      <c r="I61" s="417"/>
      <c r="J61" s="417"/>
      <c r="K61" s="417"/>
      <c r="L61" s="392"/>
      <c r="M61" s="412"/>
      <c r="N61" s="171"/>
      <c r="O61" s="171"/>
      <c r="P61" s="241"/>
    </row>
    <row r="62" spans="1:20" s="18" customFormat="1" x14ac:dyDescent="0.2">
      <c r="A62" s="137" t="s">
        <v>837</v>
      </c>
      <c r="B62" s="49" t="s">
        <v>198</v>
      </c>
      <c r="C62" s="49">
        <v>2000</v>
      </c>
      <c r="D62" s="138" t="s">
        <v>14</v>
      </c>
      <c r="E62" s="472"/>
      <c r="F62" s="472">
        <v>-73</v>
      </c>
      <c r="G62" s="417" t="s">
        <v>49</v>
      </c>
      <c r="H62" s="417"/>
      <c r="I62" s="417"/>
      <c r="J62" s="417"/>
      <c r="K62" s="417"/>
      <c r="L62" s="242"/>
      <c r="M62" s="1002" t="s">
        <v>1728</v>
      </c>
      <c r="N62" s="309" t="s">
        <v>1774</v>
      </c>
      <c r="O62" s="309" t="s">
        <v>1782</v>
      </c>
      <c r="P62" s="241"/>
      <c r="Q62" s="5"/>
      <c r="R62" s="5"/>
      <c r="S62" s="5"/>
      <c r="T62" s="118"/>
    </row>
    <row r="63" spans="1:20" s="18" customFormat="1" x14ac:dyDescent="0.2">
      <c r="A63" s="139" t="s">
        <v>188</v>
      </c>
      <c r="B63" s="107" t="s">
        <v>189</v>
      </c>
      <c r="C63" s="107">
        <v>1999</v>
      </c>
      <c r="D63" s="140" t="s">
        <v>54</v>
      </c>
      <c r="E63" s="487">
        <v>-100</v>
      </c>
      <c r="F63" s="472"/>
      <c r="G63" s="417" t="s">
        <v>123</v>
      </c>
      <c r="H63" s="417"/>
      <c r="I63" s="417"/>
      <c r="J63" s="417"/>
      <c r="K63" s="417"/>
      <c r="L63" s="242"/>
      <c r="M63" s="1002" t="s">
        <v>1728</v>
      </c>
      <c r="N63" s="309" t="s">
        <v>1774</v>
      </c>
      <c r="O63" s="309" t="s">
        <v>1775</v>
      </c>
      <c r="P63" s="241"/>
    </row>
    <row r="64" spans="1:20" s="18" customFormat="1" x14ac:dyDescent="0.2">
      <c r="A64" s="139" t="s">
        <v>84</v>
      </c>
      <c r="B64" s="107" t="s">
        <v>66</v>
      </c>
      <c r="C64" s="107">
        <v>1992</v>
      </c>
      <c r="D64" s="140" t="s">
        <v>677</v>
      </c>
      <c r="E64" s="472"/>
      <c r="F64" s="472">
        <v>-81</v>
      </c>
      <c r="G64" s="417"/>
      <c r="H64" s="417"/>
      <c r="I64" s="417"/>
      <c r="J64" s="417"/>
      <c r="K64" s="417"/>
      <c r="L64" s="392"/>
      <c r="M64" s="412"/>
      <c r="N64" s="309"/>
      <c r="O64" s="381"/>
      <c r="P64" s="241"/>
    </row>
    <row r="65" spans="1:16" x14ac:dyDescent="0.2">
      <c r="A65" s="137" t="s">
        <v>84</v>
      </c>
      <c r="B65" s="49" t="s">
        <v>266</v>
      </c>
      <c r="C65" s="49">
        <v>1997</v>
      </c>
      <c r="D65" s="138" t="s">
        <v>54</v>
      </c>
      <c r="E65" s="487">
        <v>-90</v>
      </c>
      <c r="F65" s="459"/>
      <c r="G65" s="392">
        <v>-90</v>
      </c>
      <c r="H65" s="392"/>
      <c r="I65" s="392"/>
      <c r="J65" s="392"/>
      <c r="K65" s="392"/>
      <c r="L65" s="242"/>
      <c r="M65" s="1002" t="s">
        <v>1728</v>
      </c>
      <c r="N65" s="146" t="s">
        <v>208</v>
      </c>
      <c r="O65" s="171" t="s">
        <v>1783</v>
      </c>
      <c r="P65" s="174"/>
    </row>
    <row r="66" spans="1:16" x14ac:dyDescent="0.2">
      <c r="A66" s="137" t="s">
        <v>93</v>
      </c>
      <c r="B66" s="49" t="s">
        <v>474</v>
      </c>
      <c r="C66" s="49">
        <v>2003</v>
      </c>
      <c r="D66" s="138" t="s">
        <v>74</v>
      </c>
      <c r="E66" s="471"/>
      <c r="F66" s="472">
        <v>-66</v>
      </c>
      <c r="G66" s="392"/>
      <c r="H66" s="392"/>
      <c r="I66" s="392"/>
      <c r="J66" s="392">
        <v>-66</v>
      </c>
      <c r="K66" s="392">
        <v>-66</v>
      </c>
      <c r="L66" s="392"/>
      <c r="M66" s="412"/>
      <c r="N66" s="309"/>
      <c r="O66" s="309"/>
      <c r="P66" s="174"/>
    </row>
    <row r="67" spans="1:16" x14ac:dyDescent="0.2">
      <c r="A67" s="137" t="s">
        <v>93</v>
      </c>
      <c r="B67" s="49" t="s">
        <v>154</v>
      </c>
      <c r="C67" s="49">
        <v>2001</v>
      </c>
      <c r="D67" s="138" t="s">
        <v>54</v>
      </c>
      <c r="E67" s="471"/>
      <c r="F67" s="459"/>
      <c r="G67" s="392"/>
      <c r="H67" s="392"/>
      <c r="I67" s="392"/>
      <c r="J67" s="392"/>
      <c r="K67" s="392"/>
      <c r="L67" s="392">
        <v>-90</v>
      </c>
      <c r="M67" s="412"/>
      <c r="N67" s="171"/>
      <c r="O67" s="171"/>
      <c r="P67" s="174"/>
    </row>
    <row r="68" spans="1:16" x14ac:dyDescent="0.2">
      <c r="A68" s="137" t="s">
        <v>1474</v>
      </c>
      <c r="B68" s="49" t="s">
        <v>41</v>
      </c>
      <c r="C68" s="49">
        <v>1992</v>
      </c>
      <c r="D68" s="138" t="s">
        <v>745</v>
      </c>
      <c r="E68" s="471"/>
      <c r="F68" s="459"/>
      <c r="G68" s="392"/>
      <c r="H68" s="392">
        <v>-81</v>
      </c>
      <c r="I68" s="392"/>
      <c r="J68" s="392"/>
      <c r="K68" s="392">
        <v>-81</v>
      </c>
      <c r="L68" s="392"/>
      <c r="M68" s="412"/>
      <c r="N68" s="171"/>
      <c r="O68" s="171"/>
      <c r="P68" s="174"/>
    </row>
    <row r="69" spans="1:16" x14ac:dyDescent="0.2">
      <c r="A69" s="137" t="s">
        <v>141</v>
      </c>
      <c r="B69" s="49" t="s">
        <v>69</v>
      </c>
      <c r="C69" s="49">
        <v>1997</v>
      </c>
      <c r="D69" s="138" t="s">
        <v>31</v>
      </c>
      <c r="E69" s="487">
        <v>-60</v>
      </c>
      <c r="F69" s="459"/>
      <c r="G69" s="402">
        <v>-60</v>
      </c>
      <c r="H69" s="402"/>
      <c r="I69" s="402"/>
      <c r="J69" s="402"/>
      <c r="K69" s="402"/>
      <c r="L69" s="392"/>
      <c r="M69" s="412"/>
      <c r="N69" s="261"/>
      <c r="O69" s="1002" t="s">
        <v>1728</v>
      </c>
      <c r="P69" s="174"/>
    </row>
    <row r="70" spans="1:16" x14ac:dyDescent="0.2">
      <c r="A70" s="137" t="s">
        <v>290</v>
      </c>
      <c r="B70" s="49" t="s">
        <v>828</v>
      </c>
      <c r="C70" s="49">
        <v>1971</v>
      </c>
      <c r="D70" s="138" t="s">
        <v>70</v>
      </c>
      <c r="E70" s="472">
        <v>-90</v>
      </c>
      <c r="F70" s="471"/>
      <c r="G70" s="402"/>
      <c r="H70" s="402"/>
      <c r="I70" s="402"/>
      <c r="J70" s="402"/>
      <c r="K70" s="402"/>
      <c r="L70" s="392"/>
      <c r="M70" s="412"/>
      <c r="N70" s="261"/>
      <c r="O70" s="261"/>
      <c r="P70" s="174"/>
    </row>
    <row r="71" spans="1:16" x14ac:dyDescent="0.2">
      <c r="A71" s="139" t="s">
        <v>1249</v>
      </c>
      <c r="B71" s="49" t="s">
        <v>1250</v>
      </c>
      <c r="C71" s="49">
        <v>1979</v>
      </c>
      <c r="D71" s="138" t="s">
        <v>1236</v>
      </c>
      <c r="E71" s="472"/>
      <c r="F71" s="472">
        <v>-90</v>
      </c>
      <c r="G71" s="392"/>
      <c r="H71" s="402"/>
      <c r="I71" s="402"/>
      <c r="J71" s="402"/>
      <c r="K71" s="402"/>
      <c r="L71" s="392"/>
      <c r="M71" s="412"/>
      <c r="N71" s="261"/>
      <c r="O71" s="261"/>
      <c r="P71" s="268"/>
    </row>
    <row r="72" spans="1:16" x14ac:dyDescent="0.2">
      <c r="A72" s="137" t="s">
        <v>121</v>
      </c>
      <c r="B72" s="49" t="s">
        <v>122</v>
      </c>
      <c r="C72" s="49">
        <v>1993</v>
      </c>
      <c r="D72" s="138" t="s">
        <v>14</v>
      </c>
      <c r="E72" s="471"/>
      <c r="F72" s="471"/>
      <c r="G72" s="392"/>
      <c r="H72" s="392"/>
      <c r="I72" s="392"/>
      <c r="J72" s="392"/>
      <c r="K72" s="392"/>
      <c r="L72" s="242"/>
      <c r="N72" s="412" t="s">
        <v>835</v>
      </c>
      <c r="O72" s="261"/>
      <c r="P72" s="174"/>
    </row>
    <row r="73" spans="1:16" x14ac:dyDescent="0.2">
      <c r="A73" s="137" t="s">
        <v>1440</v>
      </c>
      <c r="B73" s="49" t="s">
        <v>286</v>
      </c>
      <c r="C73" s="49">
        <v>1995</v>
      </c>
      <c r="D73" s="138" t="s">
        <v>1441</v>
      </c>
      <c r="E73" s="471"/>
      <c r="F73" s="471"/>
      <c r="G73" s="392"/>
      <c r="H73" s="392">
        <v>-73</v>
      </c>
      <c r="I73" s="392"/>
      <c r="J73" s="392"/>
      <c r="K73" s="392"/>
      <c r="L73" s="392"/>
      <c r="M73" s="412"/>
      <c r="N73" s="261"/>
      <c r="O73" s="261"/>
      <c r="P73" s="174"/>
    </row>
    <row r="74" spans="1:16" x14ac:dyDescent="0.2">
      <c r="A74" s="139" t="s">
        <v>365</v>
      </c>
      <c r="B74" s="49" t="s">
        <v>60</v>
      </c>
      <c r="C74" s="49">
        <v>2000</v>
      </c>
      <c r="D74" s="138" t="s">
        <v>12</v>
      </c>
      <c r="E74" s="472"/>
      <c r="F74" s="472">
        <v>-66</v>
      </c>
      <c r="G74" s="392"/>
      <c r="H74" s="392">
        <v>-66</v>
      </c>
      <c r="I74" s="392"/>
      <c r="J74" s="392"/>
      <c r="K74" s="392"/>
      <c r="L74" s="392"/>
      <c r="M74" s="412"/>
      <c r="N74" s="171"/>
      <c r="O74" s="171"/>
      <c r="P74" s="174"/>
    </row>
    <row r="75" spans="1:16" x14ac:dyDescent="0.2">
      <c r="A75" s="139" t="s">
        <v>463</v>
      </c>
      <c r="B75" s="49" t="s">
        <v>60</v>
      </c>
      <c r="C75" s="49">
        <v>1999</v>
      </c>
      <c r="D75" s="138" t="s">
        <v>64</v>
      </c>
      <c r="E75" s="472"/>
      <c r="F75" s="472"/>
      <c r="G75" s="392"/>
      <c r="H75" s="392"/>
      <c r="I75" s="392"/>
      <c r="J75" s="392"/>
      <c r="K75" s="392"/>
      <c r="L75" s="392"/>
      <c r="M75" s="412"/>
      <c r="N75" s="171"/>
      <c r="O75" s="171"/>
      <c r="P75" s="174"/>
    </row>
    <row r="76" spans="1:16" x14ac:dyDescent="0.2">
      <c r="A76" s="137" t="s">
        <v>37</v>
      </c>
      <c r="B76" s="49" t="s">
        <v>28</v>
      </c>
      <c r="C76" s="49">
        <v>1991</v>
      </c>
      <c r="D76" s="138" t="s">
        <v>14</v>
      </c>
      <c r="E76" s="472">
        <v>-60</v>
      </c>
      <c r="F76" s="459"/>
      <c r="G76" s="402">
        <v>-60</v>
      </c>
      <c r="H76" s="402"/>
      <c r="I76" s="402"/>
      <c r="J76" s="402"/>
      <c r="K76" s="402"/>
      <c r="L76" s="392">
        <v>-66</v>
      </c>
      <c r="M76" s="1002" t="s">
        <v>1728</v>
      </c>
      <c r="N76" s="171" t="s">
        <v>1805</v>
      </c>
      <c r="O76" s="909" t="s">
        <v>1777</v>
      </c>
      <c r="P76" s="174"/>
    </row>
    <row r="77" spans="1:16" x14ac:dyDescent="0.2">
      <c r="A77" s="137" t="s">
        <v>373</v>
      </c>
      <c r="B77" s="49" t="s">
        <v>374</v>
      </c>
      <c r="C77" s="49">
        <v>1999</v>
      </c>
      <c r="D77" s="138" t="s">
        <v>14</v>
      </c>
      <c r="E77" s="471"/>
      <c r="F77" s="471"/>
      <c r="G77" s="402"/>
      <c r="H77" s="402"/>
      <c r="I77" s="402"/>
      <c r="J77" s="402"/>
      <c r="K77" s="402">
        <v>-100</v>
      </c>
      <c r="L77" s="392"/>
      <c r="M77" s="412"/>
      <c r="N77" s="171" t="s">
        <v>1787</v>
      </c>
      <c r="O77" s="171"/>
      <c r="P77" s="174"/>
    </row>
    <row r="78" spans="1:16" x14ac:dyDescent="0.2">
      <c r="A78" s="137" t="s">
        <v>132</v>
      </c>
      <c r="B78" s="49" t="s">
        <v>199</v>
      </c>
      <c r="C78" s="49">
        <v>2000</v>
      </c>
      <c r="D78" s="138" t="s">
        <v>200</v>
      </c>
      <c r="E78" s="472">
        <v>-66</v>
      </c>
      <c r="F78" s="472"/>
      <c r="G78" s="402">
        <v>-66</v>
      </c>
      <c r="H78" s="402"/>
      <c r="I78" s="402"/>
      <c r="J78" s="402"/>
      <c r="K78" s="402">
        <v>-73</v>
      </c>
      <c r="L78" s="501"/>
      <c r="M78" s="1002" t="s">
        <v>1728</v>
      </c>
      <c r="N78" s="309" t="s">
        <v>1805</v>
      </c>
      <c r="O78" s="309"/>
      <c r="P78" s="174"/>
    </row>
    <row r="79" spans="1:16" x14ac:dyDescent="0.2">
      <c r="A79" s="137" t="s">
        <v>257</v>
      </c>
      <c r="B79" s="49" t="s">
        <v>191</v>
      </c>
      <c r="C79" s="49">
        <v>2001</v>
      </c>
      <c r="D79" s="138" t="s">
        <v>15</v>
      </c>
      <c r="E79" s="472"/>
      <c r="F79" s="472"/>
      <c r="G79" s="402"/>
      <c r="H79" s="402"/>
      <c r="I79" s="402"/>
      <c r="J79" s="402">
        <v>-55</v>
      </c>
      <c r="K79" s="402">
        <v>-55</v>
      </c>
      <c r="L79" s="392"/>
      <c r="M79" s="412"/>
      <c r="N79" s="171"/>
      <c r="O79" s="171"/>
      <c r="P79" s="268"/>
    </row>
    <row r="80" spans="1:16" x14ac:dyDescent="0.2">
      <c r="A80" s="137" t="s">
        <v>296</v>
      </c>
      <c r="B80" s="49" t="s">
        <v>847</v>
      </c>
      <c r="C80" s="49">
        <v>1994</v>
      </c>
      <c r="D80" s="138" t="s">
        <v>848</v>
      </c>
      <c r="E80" s="472"/>
      <c r="F80" s="472">
        <v>-81</v>
      </c>
      <c r="G80" s="402">
        <v>-73</v>
      </c>
      <c r="H80" s="402"/>
      <c r="I80" s="402"/>
      <c r="J80" s="402"/>
      <c r="K80" s="402"/>
      <c r="L80" s="392"/>
      <c r="M80" s="412"/>
      <c r="N80" s="171"/>
      <c r="O80" s="171"/>
      <c r="P80" s="268"/>
    </row>
    <row r="81" spans="1:16" x14ac:dyDescent="0.2">
      <c r="A81" s="137" t="s">
        <v>296</v>
      </c>
      <c r="B81" s="49" t="s">
        <v>297</v>
      </c>
      <c r="C81" s="49">
        <v>1978</v>
      </c>
      <c r="D81" s="138" t="s">
        <v>289</v>
      </c>
      <c r="E81" s="472"/>
      <c r="F81" s="472"/>
      <c r="G81" s="402"/>
      <c r="H81" s="402">
        <v>-100</v>
      </c>
      <c r="I81" s="402"/>
      <c r="J81" s="402"/>
      <c r="K81" s="402">
        <v>-90</v>
      </c>
      <c r="L81" s="392"/>
      <c r="M81" s="412"/>
      <c r="N81" s="171"/>
      <c r="O81" s="171"/>
      <c r="P81" s="268"/>
    </row>
    <row r="82" spans="1:16" x14ac:dyDescent="0.2">
      <c r="A82" s="137" t="s">
        <v>1251</v>
      </c>
      <c r="B82" s="49" t="s">
        <v>428</v>
      </c>
      <c r="C82" s="392">
        <v>1991</v>
      </c>
      <c r="D82" s="138" t="s">
        <v>1252</v>
      </c>
      <c r="E82" s="472"/>
      <c r="F82" s="472">
        <v>-90</v>
      </c>
      <c r="G82" s="402">
        <v>-90</v>
      </c>
      <c r="H82" s="402"/>
      <c r="I82" s="402"/>
      <c r="J82" s="402"/>
      <c r="K82" s="392"/>
      <c r="L82" s="392"/>
      <c r="M82" s="412"/>
      <c r="N82" s="171"/>
      <c r="O82" s="171"/>
      <c r="P82" s="268"/>
    </row>
    <row r="83" spans="1:16" x14ac:dyDescent="0.2">
      <c r="A83" s="137" t="s">
        <v>1681</v>
      </c>
      <c r="B83" s="49" t="s">
        <v>1682</v>
      </c>
      <c r="C83" s="392">
        <v>1997</v>
      </c>
      <c r="D83" s="138" t="s">
        <v>1441</v>
      </c>
      <c r="E83" s="472"/>
      <c r="F83" s="472"/>
      <c r="G83" s="402"/>
      <c r="H83" s="402"/>
      <c r="I83" s="402"/>
      <c r="J83" s="402"/>
      <c r="K83" s="392">
        <v>-73</v>
      </c>
      <c r="L83" s="392"/>
      <c r="M83" s="412"/>
      <c r="N83" s="171"/>
      <c r="O83" s="171"/>
      <c r="P83" s="268"/>
    </row>
    <row r="84" spans="1:16" ht="12" customHeight="1" x14ac:dyDescent="0.2">
      <c r="A84" s="141" t="s">
        <v>258</v>
      </c>
      <c r="B84" s="107" t="s">
        <v>53</v>
      </c>
      <c r="C84" s="107">
        <v>2000</v>
      </c>
      <c r="D84" s="140" t="s">
        <v>14</v>
      </c>
      <c r="E84" s="472">
        <v>-60</v>
      </c>
      <c r="F84" s="472"/>
      <c r="G84" s="501"/>
      <c r="H84" s="392"/>
      <c r="I84" s="476"/>
      <c r="J84" s="392"/>
      <c r="K84" s="392"/>
      <c r="L84" s="392">
        <v>-60</v>
      </c>
      <c r="M84" s="1130" t="s">
        <v>1728</v>
      </c>
      <c r="N84" s="309" t="s">
        <v>841</v>
      </c>
      <c r="O84" s="309"/>
      <c r="P84" s="268"/>
    </row>
    <row r="85" spans="1:16" ht="12" customHeight="1" x14ac:dyDescent="0.2">
      <c r="A85" s="141">
        <v>1</v>
      </c>
      <c r="B85" s="107" t="s">
        <v>298</v>
      </c>
      <c r="C85" s="107">
        <v>1998</v>
      </c>
      <c r="D85" s="140" t="s">
        <v>227</v>
      </c>
      <c r="E85" s="472"/>
      <c r="F85" s="472"/>
      <c r="G85" s="392"/>
      <c r="H85" s="392"/>
      <c r="I85" s="392"/>
      <c r="J85" s="392">
        <v>-73</v>
      </c>
      <c r="K85" s="421"/>
      <c r="L85" s="763"/>
      <c r="M85" s="412"/>
      <c r="N85" s="171"/>
      <c r="O85" s="171"/>
      <c r="P85" s="268"/>
    </row>
    <row r="86" spans="1:16" ht="12" customHeight="1" x14ac:dyDescent="0.2">
      <c r="A86" s="141" t="s">
        <v>183</v>
      </c>
      <c r="B86" s="107" t="s">
        <v>56</v>
      </c>
      <c r="C86" s="107">
        <v>1999</v>
      </c>
      <c r="D86" s="140" t="s">
        <v>437</v>
      </c>
      <c r="E86" s="487">
        <v>-66</v>
      </c>
      <c r="F86" s="459"/>
      <c r="G86" s="392">
        <v>-66</v>
      </c>
      <c r="H86" s="392">
        <v>-73</v>
      </c>
      <c r="I86" s="392"/>
      <c r="J86" s="392"/>
      <c r="K86" s="392"/>
      <c r="L86" s="242"/>
      <c r="M86" s="1002" t="s">
        <v>1728</v>
      </c>
      <c r="N86" s="309" t="s">
        <v>1819</v>
      </c>
      <c r="O86" s="171" t="s">
        <v>1780</v>
      </c>
      <c r="P86" s="174"/>
    </row>
    <row r="87" spans="1:16" ht="12" customHeight="1" x14ac:dyDescent="0.2">
      <c r="A87" s="141" t="s">
        <v>217</v>
      </c>
      <c r="B87" s="107" t="s">
        <v>377</v>
      </c>
      <c r="C87" s="107">
        <v>1998</v>
      </c>
      <c r="D87" s="140" t="s">
        <v>372</v>
      </c>
      <c r="E87" s="487">
        <v>-73</v>
      </c>
      <c r="F87" s="471"/>
      <c r="G87" s="392">
        <v>-73</v>
      </c>
      <c r="H87" s="392"/>
      <c r="I87" s="392"/>
      <c r="J87" s="392"/>
      <c r="K87" s="392"/>
      <c r="L87" s="392"/>
      <c r="M87" s="412"/>
      <c r="N87" s="309" t="s">
        <v>836</v>
      </c>
      <c r="O87" s="171" t="s">
        <v>1782</v>
      </c>
      <c r="P87" s="174"/>
    </row>
    <row r="88" spans="1:16" ht="12" customHeight="1" x14ac:dyDescent="0.2">
      <c r="A88" s="141" t="s">
        <v>657</v>
      </c>
      <c r="B88" s="107" t="s">
        <v>61</v>
      </c>
      <c r="C88" s="107">
        <v>2001</v>
      </c>
      <c r="D88" s="140" t="s">
        <v>316</v>
      </c>
      <c r="E88" s="472"/>
      <c r="F88" s="472"/>
      <c r="G88" s="392"/>
      <c r="H88" s="392">
        <v>-55</v>
      </c>
      <c r="I88" s="392"/>
      <c r="J88" s="392">
        <v>-55</v>
      </c>
      <c r="K88" s="392">
        <v>-55</v>
      </c>
      <c r="L88" s="392"/>
      <c r="M88" s="412"/>
      <c r="N88" s="171"/>
      <c r="O88" s="171"/>
      <c r="P88" s="268"/>
    </row>
    <row r="89" spans="1:16" ht="12" customHeight="1" x14ac:dyDescent="0.2">
      <c r="A89" s="392" t="s">
        <v>476</v>
      </c>
      <c r="B89" s="392" t="s">
        <v>477</v>
      </c>
      <c r="C89" s="392">
        <v>2003</v>
      </c>
      <c r="D89" s="412" t="s">
        <v>316</v>
      </c>
      <c r="E89" s="472"/>
      <c r="F89" s="472"/>
      <c r="G89" s="392"/>
      <c r="H89" s="392"/>
      <c r="I89" s="392"/>
      <c r="J89" s="392"/>
      <c r="K89" s="392">
        <v>-73</v>
      </c>
      <c r="L89" s="392"/>
      <c r="M89" s="412"/>
      <c r="N89" s="354"/>
      <c r="O89" s="354"/>
      <c r="P89" s="268"/>
    </row>
    <row r="90" spans="1:16" x14ac:dyDescent="0.2">
      <c r="A90" s="137" t="s">
        <v>345</v>
      </c>
      <c r="B90" s="49" t="s">
        <v>24</v>
      </c>
      <c r="C90" s="49">
        <v>2002</v>
      </c>
      <c r="D90" s="138" t="s">
        <v>306</v>
      </c>
      <c r="E90" s="472"/>
      <c r="F90" s="472">
        <v>-73</v>
      </c>
      <c r="G90" s="392">
        <v>-73</v>
      </c>
      <c r="H90" s="392">
        <v>-73</v>
      </c>
      <c r="I90" s="392">
        <v>-73</v>
      </c>
      <c r="J90" s="951"/>
      <c r="K90" s="392">
        <v>-73</v>
      </c>
      <c r="L90" s="392"/>
      <c r="M90" s="412"/>
      <c r="N90" s="354"/>
      <c r="O90" s="354"/>
      <c r="P90" s="268"/>
    </row>
    <row r="91" spans="1:16" x14ac:dyDescent="0.2">
      <c r="A91" s="137" t="s">
        <v>29</v>
      </c>
      <c r="B91" s="49" t="s">
        <v>59</v>
      </c>
      <c r="C91" s="49">
        <v>1997</v>
      </c>
      <c r="D91" s="138" t="s">
        <v>91</v>
      </c>
      <c r="E91" s="471"/>
      <c r="F91" s="459"/>
      <c r="G91" s="392">
        <v>100</v>
      </c>
      <c r="H91" s="392"/>
      <c r="I91" s="392"/>
      <c r="J91" s="392"/>
      <c r="K91" s="417"/>
      <c r="L91" s="501"/>
      <c r="M91" s="1002" t="s">
        <v>1728</v>
      </c>
      <c r="N91" s="309" t="s">
        <v>836</v>
      </c>
      <c r="O91" s="354"/>
      <c r="P91" s="174"/>
    </row>
    <row r="92" spans="1:16" x14ac:dyDescent="0.2">
      <c r="A92" s="137" t="s">
        <v>171</v>
      </c>
      <c r="B92" s="49" t="s">
        <v>41</v>
      </c>
      <c r="C92" s="49">
        <v>1998</v>
      </c>
      <c r="D92" s="138" t="s">
        <v>143</v>
      </c>
      <c r="E92" s="472" t="s">
        <v>1086</v>
      </c>
      <c r="F92" s="472"/>
      <c r="G92" s="501"/>
      <c r="H92" s="392"/>
      <c r="I92" s="392"/>
      <c r="J92" s="392"/>
      <c r="K92" s="417"/>
      <c r="L92" s="392"/>
      <c r="M92" s="1130" t="s">
        <v>1728</v>
      </c>
      <c r="N92" s="146" t="s">
        <v>208</v>
      </c>
      <c r="O92" s="381"/>
      <c r="P92" s="174"/>
    </row>
    <row r="93" spans="1:16" x14ac:dyDescent="0.2">
      <c r="A93" s="137" t="s">
        <v>267</v>
      </c>
      <c r="B93" s="49" t="s">
        <v>77</v>
      </c>
      <c r="C93" s="49">
        <v>1999</v>
      </c>
      <c r="D93" s="138" t="s">
        <v>21</v>
      </c>
      <c r="E93" s="472"/>
      <c r="F93" s="472"/>
      <c r="G93" s="392"/>
      <c r="H93" s="392"/>
      <c r="I93" s="392">
        <v>-81</v>
      </c>
      <c r="J93" s="392"/>
      <c r="K93" s="417"/>
      <c r="L93" s="392"/>
      <c r="M93" s="412"/>
      <c r="N93" s="171"/>
      <c r="O93" s="171"/>
      <c r="P93" s="268"/>
    </row>
    <row r="94" spans="1:16" x14ac:dyDescent="0.2">
      <c r="A94" s="137" t="s">
        <v>1684</v>
      </c>
      <c r="B94" s="49" t="s">
        <v>1685</v>
      </c>
      <c r="C94" s="49">
        <v>1999</v>
      </c>
      <c r="D94" s="138" t="s">
        <v>1390</v>
      </c>
      <c r="E94" s="472"/>
      <c r="F94" s="472"/>
      <c r="G94" s="392"/>
      <c r="H94" s="392"/>
      <c r="I94" s="392"/>
      <c r="J94" s="392"/>
      <c r="K94" s="417" t="s">
        <v>51</v>
      </c>
      <c r="L94" s="392"/>
      <c r="M94" s="412"/>
      <c r="N94" s="354"/>
      <c r="O94" s="1108"/>
      <c r="P94" s="268"/>
    </row>
    <row r="95" spans="1:16" x14ac:dyDescent="0.2">
      <c r="A95" s="137" t="s">
        <v>218</v>
      </c>
      <c r="B95" s="49" t="s">
        <v>18</v>
      </c>
      <c r="C95" s="49">
        <v>1996</v>
      </c>
      <c r="D95" s="138" t="s">
        <v>12</v>
      </c>
      <c r="E95" s="472">
        <v>-81</v>
      </c>
      <c r="F95" s="459"/>
      <c r="G95" s="392">
        <v>-90</v>
      </c>
      <c r="H95" s="392"/>
      <c r="I95" s="392"/>
      <c r="J95" s="392"/>
      <c r="K95" s="392"/>
      <c r="L95" s="392"/>
      <c r="M95" s="412"/>
      <c r="N95" s="330"/>
      <c r="O95" s="381"/>
      <c r="P95" s="174"/>
    </row>
    <row r="96" spans="1:16" x14ac:dyDescent="0.2">
      <c r="A96" s="137" t="s">
        <v>350</v>
      </c>
      <c r="B96" s="49" t="s">
        <v>351</v>
      </c>
      <c r="C96" s="49">
        <v>2002</v>
      </c>
      <c r="D96" s="138" t="s">
        <v>65</v>
      </c>
      <c r="E96" s="472"/>
      <c r="F96" s="471"/>
      <c r="G96" s="392"/>
      <c r="H96" s="392"/>
      <c r="I96" s="392"/>
      <c r="J96" s="392"/>
      <c r="K96" s="392">
        <v>-66</v>
      </c>
      <c r="L96" s="392"/>
      <c r="M96" s="945"/>
      <c r="N96" s="262"/>
      <c r="O96" s="381"/>
      <c r="P96" s="174"/>
    </row>
    <row r="97" spans="1:16" x14ac:dyDescent="0.2">
      <c r="A97" s="137" t="s">
        <v>465</v>
      </c>
      <c r="B97" s="49" t="s">
        <v>466</v>
      </c>
      <c r="C97" s="49">
        <v>2003</v>
      </c>
      <c r="D97" s="138" t="s">
        <v>14</v>
      </c>
      <c r="E97" s="472"/>
      <c r="F97" s="471"/>
      <c r="G97" s="392"/>
      <c r="H97" s="392"/>
      <c r="I97" s="392"/>
      <c r="J97" s="392"/>
      <c r="K97" s="392">
        <v>-55</v>
      </c>
      <c r="L97" s="392"/>
      <c r="M97" s="945"/>
      <c r="N97" s="262"/>
      <c r="O97" s="381"/>
      <c r="P97" s="174"/>
    </row>
    <row r="98" spans="1:16" x14ac:dyDescent="0.2">
      <c r="A98" s="137" t="s">
        <v>515</v>
      </c>
      <c r="B98" s="49" t="s">
        <v>78</v>
      </c>
      <c r="C98" s="49">
        <v>2000</v>
      </c>
      <c r="D98" s="138" t="s">
        <v>12</v>
      </c>
      <c r="E98" s="471"/>
      <c r="F98" s="472">
        <v>-90</v>
      </c>
      <c r="G98" s="392"/>
      <c r="H98" s="392"/>
      <c r="I98" s="392"/>
      <c r="J98" s="392"/>
      <c r="K98" s="392"/>
      <c r="L98" s="392"/>
      <c r="M98" s="458"/>
      <c r="N98" s="262"/>
      <c r="O98" s="171"/>
      <c r="P98" s="174"/>
    </row>
    <row r="99" spans="1:16" x14ac:dyDescent="0.2">
      <c r="A99" s="137" t="s">
        <v>260</v>
      </c>
      <c r="B99" s="49" t="s">
        <v>828</v>
      </c>
      <c r="C99" s="392">
        <v>1986</v>
      </c>
      <c r="D99" s="138" t="s">
        <v>106</v>
      </c>
      <c r="E99" s="471"/>
      <c r="F99" s="472" t="s">
        <v>1253</v>
      </c>
      <c r="G99" s="392"/>
      <c r="H99" s="392"/>
      <c r="I99" s="392"/>
      <c r="J99" s="392"/>
      <c r="K99" s="392"/>
      <c r="L99" s="392"/>
      <c r="M99" s="412"/>
      <c r="N99" s="261"/>
      <c r="O99" s="261"/>
      <c r="P99" s="174"/>
    </row>
    <row r="100" spans="1:16" x14ac:dyDescent="0.2">
      <c r="A100" s="137" t="s">
        <v>236</v>
      </c>
      <c r="B100" s="49" t="s">
        <v>230</v>
      </c>
      <c r="C100" s="392">
        <v>1998</v>
      </c>
      <c r="D100" s="138" t="s">
        <v>494</v>
      </c>
      <c r="E100" s="471"/>
      <c r="F100" s="472">
        <v>-90</v>
      </c>
      <c r="G100" s="392"/>
      <c r="H100" s="392"/>
      <c r="I100" s="392"/>
      <c r="J100" s="392"/>
      <c r="K100" s="392"/>
      <c r="L100" s="392"/>
      <c r="M100" s="412"/>
      <c r="N100" s="261"/>
      <c r="O100" s="261"/>
      <c r="P100" s="174"/>
    </row>
    <row r="101" spans="1:16" x14ac:dyDescent="0.2">
      <c r="A101" s="137" t="s">
        <v>645</v>
      </c>
      <c r="B101" s="49" t="s">
        <v>298</v>
      </c>
      <c r="C101" s="49">
        <v>1988</v>
      </c>
      <c r="D101" s="138" t="s">
        <v>434</v>
      </c>
      <c r="E101" s="472">
        <v>-100</v>
      </c>
      <c r="F101" s="472">
        <v>-100</v>
      </c>
      <c r="G101" s="392"/>
      <c r="H101" s="392"/>
      <c r="I101" s="392"/>
      <c r="J101" s="392"/>
      <c r="K101" s="392"/>
      <c r="L101" s="501"/>
      <c r="M101" s="1002" t="s">
        <v>1728</v>
      </c>
      <c r="N101" s="171" t="s">
        <v>1805</v>
      </c>
      <c r="O101" s="171" t="s">
        <v>1776</v>
      </c>
      <c r="P101" s="268"/>
    </row>
    <row r="102" spans="1:16" x14ac:dyDescent="0.2">
      <c r="A102" s="392" t="s">
        <v>163</v>
      </c>
      <c r="B102" s="392" t="s">
        <v>325</v>
      </c>
      <c r="C102" s="392">
        <v>2002</v>
      </c>
      <c r="D102" s="412" t="s">
        <v>20</v>
      </c>
      <c r="E102" s="472"/>
      <c r="F102" s="472">
        <v>-55</v>
      </c>
      <c r="G102" s="392"/>
      <c r="H102" s="392">
        <v>-55</v>
      </c>
      <c r="I102" s="392"/>
      <c r="J102" s="392"/>
      <c r="K102" s="392"/>
      <c r="L102" s="392"/>
      <c r="M102" s="412"/>
      <c r="N102" s="171"/>
      <c r="O102" s="118"/>
      <c r="P102" s="268"/>
    </row>
    <row r="103" spans="1:16" x14ac:dyDescent="0.2">
      <c r="A103" s="137" t="s">
        <v>422</v>
      </c>
      <c r="B103" s="49" t="s">
        <v>423</v>
      </c>
      <c r="C103" s="49">
        <v>2002</v>
      </c>
      <c r="D103" s="138" t="s">
        <v>425</v>
      </c>
      <c r="E103" s="472"/>
      <c r="F103" s="472"/>
      <c r="G103" s="392"/>
      <c r="H103" s="392"/>
      <c r="I103" s="392"/>
      <c r="J103" s="392"/>
      <c r="K103" s="392"/>
      <c r="L103" s="242"/>
      <c r="M103" s="412"/>
      <c r="N103" s="171" t="s">
        <v>1789</v>
      </c>
      <c r="P103" s="268"/>
    </row>
    <row r="104" spans="1:16" x14ac:dyDescent="0.2">
      <c r="A104" s="137" t="s">
        <v>397</v>
      </c>
      <c r="B104" s="49" t="s">
        <v>398</v>
      </c>
      <c r="C104" s="49">
        <v>2002</v>
      </c>
      <c r="D104" s="138" t="s">
        <v>14</v>
      </c>
      <c r="E104" s="472"/>
      <c r="F104" s="472">
        <v>-66</v>
      </c>
      <c r="G104" s="392">
        <v>-66</v>
      </c>
      <c r="H104" s="392"/>
      <c r="I104" s="392"/>
      <c r="J104" s="392"/>
      <c r="K104" s="392"/>
      <c r="L104" s="392"/>
      <c r="M104" s="412"/>
      <c r="N104" s="171"/>
      <c r="O104" s="171"/>
      <c r="P104" s="268"/>
    </row>
    <row r="105" spans="1:16" x14ac:dyDescent="0.2">
      <c r="A105" s="137" t="s">
        <v>521</v>
      </c>
      <c r="B105" s="49" t="s">
        <v>92</v>
      </c>
      <c r="C105" s="49">
        <v>1998</v>
      </c>
      <c r="D105" s="138" t="s">
        <v>436</v>
      </c>
      <c r="E105" s="472"/>
      <c r="F105" s="472">
        <v>-73</v>
      </c>
      <c r="G105" s="392">
        <v>-73</v>
      </c>
      <c r="H105" s="392">
        <v>-73</v>
      </c>
      <c r="I105" s="392">
        <v>-73</v>
      </c>
      <c r="J105" s="392"/>
      <c r="K105" s="392">
        <v>-81</v>
      </c>
      <c r="L105" s="392">
        <v>-73</v>
      </c>
      <c r="M105" s="1130" t="s">
        <v>1728</v>
      </c>
      <c r="N105" s="171"/>
      <c r="O105" s="171"/>
      <c r="P105" s="268"/>
    </row>
    <row r="106" spans="1:16" x14ac:dyDescent="0.2">
      <c r="A106" s="137" t="s">
        <v>846</v>
      </c>
      <c r="B106" s="49" t="s">
        <v>48</v>
      </c>
      <c r="C106" s="392">
        <v>1999</v>
      </c>
      <c r="D106" s="138" t="s">
        <v>494</v>
      </c>
      <c r="E106" s="472"/>
      <c r="F106" s="472">
        <v>-73</v>
      </c>
      <c r="G106" s="392"/>
      <c r="H106" s="392"/>
      <c r="I106" s="392"/>
      <c r="J106" s="392"/>
      <c r="K106" s="392"/>
      <c r="L106" s="392"/>
      <c r="M106" s="412"/>
      <c r="N106" s="171"/>
      <c r="O106" s="171"/>
      <c r="P106" s="268"/>
    </row>
    <row r="107" spans="1:16" x14ac:dyDescent="0.2">
      <c r="A107" s="137" t="s">
        <v>1242</v>
      </c>
      <c r="B107" s="49" t="s">
        <v>66</v>
      </c>
      <c r="C107" s="392">
        <v>1998</v>
      </c>
      <c r="D107" s="138" t="s">
        <v>1243</v>
      </c>
      <c r="E107" s="472"/>
      <c r="F107" s="472">
        <v>-81</v>
      </c>
      <c r="G107" s="392">
        <v>-81</v>
      </c>
      <c r="H107" s="392">
        <v>-81</v>
      </c>
      <c r="I107" s="392"/>
      <c r="J107" s="392"/>
      <c r="K107" s="392">
        <v>-81</v>
      </c>
      <c r="L107" s="392"/>
      <c r="M107" s="412"/>
      <c r="N107" s="171"/>
      <c r="O107" s="171"/>
      <c r="P107" s="268"/>
    </row>
    <row r="108" spans="1:16" x14ac:dyDescent="0.2">
      <c r="A108" s="137" t="s">
        <v>369</v>
      </c>
      <c r="B108" s="49" t="s">
        <v>370</v>
      </c>
      <c r="C108" s="49">
        <v>2000</v>
      </c>
      <c r="D108" s="138" t="s">
        <v>14</v>
      </c>
      <c r="E108" s="472">
        <v>-66</v>
      </c>
      <c r="F108" s="472"/>
      <c r="G108" s="392">
        <v>-73</v>
      </c>
      <c r="H108" s="392"/>
      <c r="I108" s="392"/>
      <c r="J108" s="392"/>
      <c r="K108" s="392"/>
      <c r="L108" s="392"/>
      <c r="M108" s="412"/>
      <c r="N108" s="171"/>
      <c r="O108" s="171"/>
      <c r="P108" s="268"/>
    </row>
    <row r="109" spans="1:16" x14ac:dyDescent="0.2">
      <c r="A109" s="162" t="s">
        <v>937</v>
      </c>
      <c r="B109" s="163" t="s">
        <v>938</v>
      </c>
      <c r="C109" s="49">
        <v>1983</v>
      </c>
      <c r="D109" s="354" t="s">
        <v>656</v>
      </c>
      <c r="E109" s="472"/>
      <c r="F109" s="472"/>
      <c r="G109" s="392"/>
      <c r="H109" s="392">
        <v>-90</v>
      </c>
      <c r="I109" s="392"/>
      <c r="J109" s="392"/>
      <c r="K109" s="392"/>
      <c r="L109" s="392"/>
      <c r="M109" s="412"/>
      <c r="N109" s="171"/>
      <c r="O109" s="171"/>
      <c r="P109" s="268"/>
    </row>
    <row r="110" spans="1:16" x14ac:dyDescent="0.2">
      <c r="A110" s="137" t="s">
        <v>668</v>
      </c>
      <c r="B110" s="49" t="s">
        <v>162</v>
      </c>
      <c r="C110" s="49">
        <v>1997</v>
      </c>
      <c r="D110" s="138" t="s">
        <v>426</v>
      </c>
      <c r="E110" s="472"/>
      <c r="F110" s="472"/>
      <c r="G110" s="392">
        <v>-60</v>
      </c>
      <c r="H110" s="392"/>
      <c r="I110" s="392"/>
      <c r="J110" s="392">
        <v>-60</v>
      </c>
      <c r="K110" s="392"/>
      <c r="L110" s="392"/>
      <c r="M110" s="412"/>
      <c r="N110" s="171"/>
      <c r="O110" s="171"/>
      <c r="P110" s="268"/>
    </row>
    <row r="111" spans="1:16" x14ac:dyDescent="0.2">
      <c r="A111" s="137" t="s">
        <v>277</v>
      </c>
      <c r="B111" s="49" t="s">
        <v>261</v>
      </c>
      <c r="C111" s="49">
        <v>1998</v>
      </c>
      <c r="D111" s="138" t="s">
        <v>21</v>
      </c>
      <c r="E111" s="477" t="s">
        <v>47</v>
      </c>
      <c r="F111" s="417"/>
      <c r="G111" s="501"/>
      <c r="H111" s="392"/>
      <c r="I111" s="392"/>
      <c r="J111" s="392"/>
      <c r="K111" s="392">
        <v>-66</v>
      </c>
      <c r="L111" s="501"/>
      <c r="M111" s="1002" t="s">
        <v>1728</v>
      </c>
      <c r="N111" s="309" t="s">
        <v>1810</v>
      </c>
      <c r="O111" s="309"/>
      <c r="P111" s="268"/>
    </row>
    <row r="112" spans="1:16" x14ac:dyDescent="0.2">
      <c r="A112" s="137" t="s">
        <v>111</v>
      </c>
      <c r="B112" s="49" t="s">
        <v>23</v>
      </c>
      <c r="C112" s="49">
        <v>1997</v>
      </c>
      <c r="D112" s="138" t="s">
        <v>20</v>
      </c>
      <c r="E112" s="488">
        <v>-66</v>
      </c>
      <c r="F112" s="459"/>
      <c r="G112" s="392">
        <v>-73</v>
      </c>
      <c r="H112" s="392"/>
      <c r="I112" s="392"/>
      <c r="J112" s="392"/>
      <c r="K112" s="392"/>
      <c r="L112" s="763"/>
      <c r="M112" s="909"/>
      <c r="N112" s="309" t="s">
        <v>836</v>
      </c>
      <c r="O112" s="171" t="s">
        <v>1782</v>
      </c>
      <c r="P112" s="174"/>
    </row>
    <row r="113" spans="1:16" s="18" customFormat="1" x14ac:dyDescent="0.2">
      <c r="A113" s="137" t="s">
        <v>780</v>
      </c>
      <c r="B113" s="49" t="s">
        <v>1241</v>
      </c>
      <c r="C113" s="392">
        <v>1996</v>
      </c>
      <c r="D113" s="138" t="s">
        <v>14</v>
      </c>
      <c r="E113" s="472"/>
      <c r="F113" s="472">
        <v>-81</v>
      </c>
      <c r="G113" s="392">
        <v>-81</v>
      </c>
      <c r="H113" s="392">
        <v>-81</v>
      </c>
      <c r="I113" s="392"/>
      <c r="J113" s="392"/>
      <c r="K113" s="392"/>
      <c r="L113" s="392">
        <v>-81</v>
      </c>
      <c r="M113" s="1002" t="s">
        <v>1728</v>
      </c>
      <c r="N113" s="262"/>
      <c r="O113" s="171"/>
      <c r="P113" s="241"/>
    </row>
    <row r="114" spans="1:16" x14ac:dyDescent="0.2">
      <c r="A114" s="137" t="s">
        <v>126</v>
      </c>
      <c r="B114" s="49" t="s">
        <v>80</v>
      </c>
      <c r="C114" s="49" t="s">
        <v>124</v>
      </c>
      <c r="D114" s="138" t="s">
        <v>14</v>
      </c>
      <c r="E114" s="472"/>
      <c r="F114" s="392"/>
      <c r="G114" s="474"/>
      <c r="H114" s="475"/>
      <c r="I114" s="474"/>
      <c r="J114" s="474"/>
      <c r="K114" s="392"/>
      <c r="L114" s="392"/>
      <c r="M114" s="1002" t="s">
        <v>1728</v>
      </c>
      <c r="N114" s="146" t="s">
        <v>208</v>
      </c>
      <c r="O114" s="171" t="s">
        <v>1783</v>
      </c>
      <c r="P114" s="174"/>
    </row>
    <row r="115" spans="1:16" x14ac:dyDescent="0.2">
      <c r="A115" s="106" t="s">
        <v>1535</v>
      </c>
      <c r="B115" s="49" t="s">
        <v>339</v>
      </c>
      <c r="C115" s="49"/>
      <c r="D115" s="171" t="s">
        <v>68</v>
      </c>
      <c r="E115" s="472"/>
      <c r="F115" s="392"/>
      <c r="G115" s="474"/>
      <c r="H115" s="475"/>
      <c r="I115" s="392">
        <v>-73</v>
      </c>
      <c r="J115" s="474"/>
      <c r="K115" s="392"/>
      <c r="L115" s="392"/>
      <c r="M115" s="412"/>
      <c r="N115" s="330"/>
      <c r="O115" s="171"/>
      <c r="P115" s="174"/>
    </row>
    <row r="116" spans="1:16" x14ac:dyDescent="0.2">
      <c r="A116" s="137" t="s">
        <v>256</v>
      </c>
      <c r="B116" s="49" t="s">
        <v>38</v>
      </c>
      <c r="C116" s="49">
        <v>2002</v>
      </c>
      <c r="D116" s="138" t="s">
        <v>54</v>
      </c>
      <c r="E116" s="472"/>
      <c r="F116" s="472">
        <v>-81</v>
      </c>
      <c r="G116" s="474"/>
      <c r="H116" s="475"/>
      <c r="I116" s="474"/>
      <c r="J116" s="474">
        <v>-81</v>
      </c>
      <c r="K116" s="392">
        <v>-81</v>
      </c>
      <c r="L116" s="392"/>
      <c r="M116" s="412"/>
      <c r="N116" s="261"/>
      <c r="O116" s="261"/>
      <c r="P116" s="174"/>
    </row>
    <row r="117" spans="1:16" x14ac:dyDescent="0.2">
      <c r="A117" s="137" t="s">
        <v>181</v>
      </c>
      <c r="B117" s="49" t="s">
        <v>38</v>
      </c>
      <c r="C117" s="49">
        <v>2001</v>
      </c>
      <c r="D117" s="138" t="s">
        <v>227</v>
      </c>
      <c r="E117" s="472"/>
      <c r="F117" s="472">
        <v>-81</v>
      </c>
      <c r="G117" s="501"/>
      <c r="H117" s="392"/>
      <c r="I117" s="392"/>
      <c r="J117" s="392"/>
      <c r="K117" s="392"/>
      <c r="L117" s="392"/>
      <c r="M117" s="412"/>
      <c r="N117" s="171"/>
      <c r="O117" s="154"/>
      <c r="P117" s="268"/>
    </row>
    <row r="118" spans="1:16" x14ac:dyDescent="0.2">
      <c r="A118" s="137" t="s">
        <v>1620</v>
      </c>
      <c r="B118" s="49" t="s">
        <v>1621</v>
      </c>
      <c r="C118" s="49">
        <v>1993</v>
      </c>
      <c r="D118" s="138" t="s">
        <v>148</v>
      </c>
      <c r="E118" s="472"/>
      <c r="F118" s="472"/>
      <c r="G118" s="392"/>
      <c r="H118" s="392"/>
      <c r="I118" s="392"/>
      <c r="J118" s="392">
        <v>-81</v>
      </c>
      <c r="K118" s="392"/>
      <c r="L118" s="392"/>
      <c r="M118" s="412"/>
      <c r="N118" s="171"/>
      <c r="O118" s="171"/>
      <c r="P118" s="268"/>
    </row>
    <row r="119" spans="1:16" x14ac:dyDescent="0.2">
      <c r="A119" s="137" t="s">
        <v>913</v>
      </c>
      <c r="B119" s="49" t="s">
        <v>286</v>
      </c>
      <c r="C119" s="49">
        <v>1993</v>
      </c>
      <c r="D119" s="138" t="s">
        <v>14</v>
      </c>
      <c r="E119" s="472"/>
      <c r="F119" s="472"/>
      <c r="G119" s="392"/>
      <c r="H119" s="392"/>
      <c r="I119" s="392"/>
      <c r="J119" s="392"/>
      <c r="K119" s="392">
        <v>-73</v>
      </c>
      <c r="L119" s="392"/>
      <c r="M119" s="412"/>
      <c r="N119" s="171"/>
      <c r="O119" s="171"/>
      <c r="P119" s="268"/>
    </row>
    <row r="120" spans="1:16" x14ac:dyDescent="0.2">
      <c r="A120" s="137" t="s">
        <v>52</v>
      </c>
      <c r="B120" s="49" t="s">
        <v>151</v>
      </c>
      <c r="C120" s="49">
        <v>2003</v>
      </c>
      <c r="D120" s="138" t="s">
        <v>671</v>
      </c>
      <c r="E120" s="472"/>
      <c r="F120" s="472">
        <v>-81</v>
      </c>
      <c r="G120" s="392"/>
      <c r="H120" s="392"/>
      <c r="I120" s="392">
        <v>-81</v>
      </c>
      <c r="J120" s="392"/>
      <c r="K120" s="392"/>
      <c r="L120" s="392"/>
      <c r="M120" s="412"/>
      <c r="N120" s="171"/>
      <c r="O120" s="171"/>
      <c r="P120" s="268"/>
    </row>
    <row r="121" spans="1:16" x14ac:dyDescent="0.2">
      <c r="A121" s="137" t="s">
        <v>259</v>
      </c>
      <c r="B121" s="49" t="s">
        <v>154</v>
      </c>
      <c r="C121" s="49">
        <v>2001</v>
      </c>
      <c r="D121" s="138" t="s">
        <v>196</v>
      </c>
      <c r="E121" s="472"/>
      <c r="F121" s="472"/>
      <c r="G121" s="392">
        <v>-66</v>
      </c>
      <c r="H121" s="392"/>
      <c r="I121" s="392"/>
      <c r="J121" s="392"/>
      <c r="K121" s="392"/>
      <c r="L121" s="392">
        <v>-73</v>
      </c>
      <c r="M121" s="1002" t="s">
        <v>1728</v>
      </c>
      <c r="N121" s="171" t="s">
        <v>1811</v>
      </c>
      <c r="O121" s="1129" t="s">
        <v>1780</v>
      </c>
      <c r="P121" s="268"/>
    </row>
    <row r="122" spans="1:16" x14ac:dyDescent="0.2">
      <c r="A122" s="137" t="s">
        <v>782</v>
      </c>
      <c r="B122" s="49" t="s">
        <v>78</v>
      </c>
      <c r="C122" s="49">
        <v>2001</v>
      </c>
      <c r="D122" s="138" t="s">
        <v>227</v>
      </c>
      <c r="E122" s="472"/>
      <c r="F122" s="1133"/>
      <c r="G122" s="392">
        <v>-90</v>
      </c>
      <c r="H122" s="392"/>
      <c r="I122" s="392"/>
      <c r="J122" s="392"/>
      <c r="K122" s="392"/>
      <c r="L122" s="392">
        <v>-90</v>
      </c>
      <c r="M122" s="412"/>
      <c r="N122" s="171"/>
      <c r="O122" s="171"/>
      <c r="P122" s="268"/>
    </row>
    <row r="123" spans="1:16" x14ac:dyDescent="0.2">
      <c r="A123" s="137" t="s">
        <v>324</v>
      </c>
      <c r="B123" s="49" t="s">
        <v>66</v>
      </c>
      <c r="C123" s="49">
        <v>1996</v>
      </c>
      <c r="D123" s="138" t="s">
        <v>14</v>
      </c>
      <c r="E123" s="472"/>
      <c r="F123" s="472">
        <v>-66</v>
      </c>
      <c r="G123" s="392">
        <v>-66</v>
      </c>
      <c r="H123" s="392">
        <v>-66</v>
      </c>
      <c r="I123" s="392"/>
      <c r="J123" s="392"/>
      <c r="K123" s="392"/>
      <c r="L123" s="392">
        <v>-66</v>
      </c>
      <c r="M123" s="1002" t="s">
        <v>1728</v>
      </c>
      <c r="N123" s="171"/>
      <c r="O123" s="171"/>
      <c r="P123" s="268"/>
    </row>
    <row r="124" spans="1:16" x14ac:dyDescent="0.2">
      <c r="A124" s="141" t="s">
        <v>906</v>
      </c>
      <c r="B124" s="107" t="s">
        <v>907</v>
      </c>
      <c r="C124" s="107">
        <v>1991</v>
      </c>
      <c r="D124" s="140" t="s">
        <v>196</v>
      </c>
      <c r="E124" s="472"/>
      <c r="F124" s="472">
        <v>-90</v>
      </c>
      <c r="G124" s="392">
        <v>-90</v>
      </c>
      <c r="H124" s="392"/>
      <c r="I124" s="392"/>
      <c r="J124" s="392"/>
      <c r="K124" s="392">
        <v>-90</v>
      </c>
      <c r="L124" s="392"/>
      <c r="M124" s="412"/>
      <c r="N124" s="171"/>
      <c r="O124" s="171"/>
      <c r="P124" s="268"/>
    </row>
    <row r="125" spans="1:16" s="18" customFormat="1" x14ac:dyDescent="0.2">
      <c r="A125" s="141" t="s">
        <v>62</v>
      </c>
      <c r="B125" s="107" t="s">
        <v>87</v>
      </c>
      <c r="C125" s="107" t="s">
        <v>125</v>
      </c>
      <c r="D125" s="140" t="s">
        <v>14</v>
      </c>
      <c r="E125" s="472"/>
      <c r="F125" s="472"/>
      <c r="G125" s="474"/>
      <c r="H125" s="392"/>
      <c r="I125" s="392"/>
      <c r="J125" s="392"/>
      <c r="K125" s="392"/>
      <c r="L125" s="392"/>
      <c r="M125" s="1002" t="s">
        <v>1728</v>
      </c>
      <c r="N125" s="146" t="s">
        <v>208</v>
      </c>
      <c r="O125" s="354" t="s">
        <v>1781</v>
      </c>
      <c r="P125" s="174"/>
    </row>
    <row r="126" spans="1:16" s="18" customFormat="1" x14ac:dyDescent="0.2">
      <c r="A126" s="137" t="s">
        <v>133</v>
      </c>
      <c r="B126" s="49" t="s">
        <v>57</v>
      </c>
      <c r="C126" s="49">
        <v>1997</v>
      </c>
      <c r="D126" s="138" t="s">
        <v>271</v>
      </c>
      <c r="E126" s="488">
        <v>-81</v>
      </c>
      <c r="F126" s="459"/>
      <c r="G126" s="392" t="s">
        <v>1086</v>
      </c>
      <c r="H126" s="475"/>
      <c r="I126" s="474"/>
      <c r="J126" s="474"/>
      <c r="K126" s="392"/>
      <c r="L126" s="392"/>
      <c r="M126" s="1002" t="s">
        <v>1728</v>
      </c>
      <c r="N126" s="146" t="s">
        <v>208</v>
      </c>
      <c r="O126" s="381"/>
      <c r="P126" s="174"/>
    </row>
    <row r="127" spans="1:16" x14ac:dyDescent="0.2">
      <c r="A127" s="137" t="s">
        <v>149</v>
      </c>
      <c r="B127" s="49" t="s">
        <v>228</v>
      </c>
      <c r="C127" s="49">
        <v>2001</v>
      </c>
      <c r="D127" s="138" t="s">
        <v>143</v>
      </c>
      <c r="E127" s="471"/>
      <c r="F127" s="459"/>
      <c r="G127" s="392">
        <v>-73</v>
      </c>
      <c r="H127" s="392">
        <v>-73</v>
      </c>
      <c r="I127" s="392"/>
      <c r="J127" s="392"/>
      <c r="K127" s="392"/>
      <c r="L127" s="392">
        <v>-73</v>
      </c>
      <c r="M127" s="1002" t="s">
        <v>1728</v>
      </c>
      <c r="N127" s="171" t="s">
        <v>1788</v>
      </c>
      <c r="O127" s="489"/>
      <c r="P127" s="174"/>
    </row>
    <row r="128" spans="1:16" x14ac:dyDescent="0.2">
      <c r="A128" s="141" t="s">
        <v>1368</v>
      </c>
      <c r="B128" s="107" t="s">
        <v>579</v>
      </c>
      <c r="C128" s="107">
        <v>1988</v>
      </c>
      <c r="D128" s="140" t="s">
        <v>656</v>
      </c>
      <c r="E128" s="471"/>
      <c r="F128" s="471"/>
      <c r="G128" s="392"/>
      <c r="H128" s="392"/>
      <c r="I128" s="392"/>
      <c r="J128" s="392"/>
      <c r="K128" s="392">
        <v>-90</v>
      </c>
      <c r="L128" s="392"/>
      <c r="M128" s="412"/>
      <c r="N128" s="171"/>
      <c r="O128" s="171"/>
      <c r="P128" s="174"/>
    </row>
    <row r="129" spans="1:16" x14ac:dyDescent="0.2">
      <c r="A129" s="461" t="s">
        <v>815</v>
      </c>
      <c r="B129" s="392" t="s">
        <v>816</v>
      </c>
      <c r="C129" s="436">
        <v>1998</v>
      </c>
      <c r="D129" s="478"/>
      <c r="E129" s="477" t="s">
        <v>49</v>
      </c>
      <c r="F129" s="472"/>
      <c r="G129" s="392"/>
      <c r="H129" s="392"/>
      <c r="I129" s="392"/>
      <c r="J129" s="392"/>
      <c r="K129" s="392"/>
      <c r="L129" s="392"/>
      <c r="M129" s="412"/>
      <c r="N129" s="171"/>
      <c r="O129" s="171"/>
      <c r="P129" s="268"/>
    </row>
    <row r="130" spans="1:16" x14ac:dyDescent="0.2">
      <c r="A130" s="137" t="s">
        <v>1449</v>
      </c>
      <c r="B130" s="49" t="s">
        <v>1450</v>
      </c>
      <c r="C130" s="49">
        <v>1995</v>
      </c>
      <c r="D130" s="138" t="s">
        <v>437</v>
      </c>
      <c r="E130" s="472"/>
      <c r="F130" s="472"/>
      <c r="G130" s="392"/>
      <c r="H130" s="392">
        <v>-90</v>
      </c>
      <c r="I130" s="392"/>
      <c r="J130" s="392"/>
      <c r="K130" s="392"/>
      <c r="L130" s="392"/>
      <c r="M130" s="412"/>
      <c r="N130" s="171"/>
      <c r="O130" s="171"/>
      <c r="P130" s="174"/>
    </row>
    <row r="131" spans="1:16" s="18" customFormat="1" x14ac:dyDescent="0.2">
      <c r="A131" s="137" t="s">
        <v>1354</v>
      </c>
      <c r="B131" s="49" t="s">
        <v>1355</v>
      </c>
      <c r="C131" s="49">
        <v>1989</v>
      </c>
      <c r="D131" s="138" t="s">
        <v>436</v>
      </c>
      <c r="E131" s="472"/>
      <c r="F131" s="472"/>
      <c r="G131" s="392">
        <v>-73</v>
      </c>
      <c r="H131" s="392"/>
      <c r="I131" s="392">
        <v>-73</v>
      </c>
      <c r="J131" s="392"/>
      <c r="K131" s="392">
        <v>-73</v>
      </c>
      <c r="L131" s="392"/>
      <c r="M131" s="412"/>
      <c r="N131" s="171"/>
      <c r="O131" s="171"/>
      <c r="P131" s="174"/>
    </row>
    <row r="132" spans="1:16" s="18" customFormat="1" x14ac:dyDescent="0.2">
      <c r="A132" s="141" t="s">
        <v>235</v>
      </c>
      <c r="B132" s="107" t="s">
        <v>58</v>
      </c>
      <c r="C132" s="107">
        <v>1990</v>
      </c>
      <c r="D132" s="140" t="s">
        <v>436</v>
      </c>
      <c r="E132" s="472"/>
      <c r="F132" s="472"/>
      <c r="G132" s="392"/>
      <c r="H132" s="392"/>
      <c r="I132" s="392"/>
      <c r="J132" s="392"/>
      <c r="K132" s="392"/>
      <c r="L132" s="392">
        <v>-73</v>
      </c>
      <c r="M132" s="412"/>
      <c r="N132" s="171" t="s">
        <v>1805</v>
      </c>
      <c r="O132" s="171"/>
      <c r="P132" s="174"/>
    </row>
    <row r="133" spans="1:16" s="18" customFormat="1" x14ac:dyDescent="0.2">
      <c r="A133" s="139" t="s">
        <v>165</v>
      </c>
      <c r="B133" s="107" t="s">
        <v>60</v>
      </c>
      <c r="C133" s="49">
        <v>1997</v>
      </c>
      <c r="D133" s="140" t="s">
        <v>222</v>
      </c>
      <c r="E133" s="472"/>
      <c r="F133" s="472"/>
      <c r="G133" s="645"/>
      <c r="H133" s="417" t="s">
        <v>47</v>
      </c>
      <c r="I133" s="417"/>
      <c r="J133" s="417"/>
      <c r="K133" s="402"/>
      <c r="L133" s="392"/>
      <c r="M133" s="412"/>
      <c r="N133" s="309"/>
      <c r="O133" s="309"/>
      <c r="P133" s="174"/>
    </row>
    <row r="134" spans="1:16" x14ac:dyDescent="0.2">
      <c r="A134" s="139" t="s">
        <v>647</v>
      </c>
      <c r="B134" s="107" t="s">
        <v>298</v>
      </c>
      <c r="C134" s="49">
        <v>1993</v>
      </c>
      <c r="D134" s="140" t="s">
        <v>276</v>
      </c>
      <c r="E134" s="472"/>
      <c r="F134" s="472"/>
      <c r="G134" s="417"/>
      <c r="H134" s="417"/>
      <c r="I134" s="417" t="s">
        <v>49</v>
      </c>
      <c r="J134" s="417"/>
      <c r="K134" s="402"/>
      <c r="L134" s="392"/>
      <c r="M134" s="412"/>
      <c r="N134" s="171"/>
      <c r="O134" s="171"/>
      <c r="P134" s="268"/>
    </row>
    <row r="135" spans="1:16" x14ac:dyDescent="0.2">
      <c r="A135" s="137" t="s">
        <v>95</v>
      </c>
      <c r="B135" s="49" t="s">
        <v>38</v>
      </c>
      <c r="C135" s="49">
        <v>1994</v>
      </c>
      <c r="D135" s="138" t="s">
        <v>14</v>
      </c>
      <c r="E135" s="472"/>
      <c r="F135" s="472"/>
      <c r="G135" s="392"/>
      <c r="H135" s="417"/>
      <c r="I135" s="417"/>
      <c r="J135" s="417"/>
      <c r="K135" s="402">
        <v>-73</v>
      </c>
      <c r="L135" s="392"/>
      <c r="M135" s="412"/>
      <c r="N135" s="171"/>
      <c r="O135" s="171"/>
      <c r="P135" s="268"/>
    </row>
    <row r="136" spans="1:16" x14ac:dyDescent="0.2">
      <c r="A136" s="137" t="s">
        <v>488</v>
      </c>
      <c r="B136" s="49" t="s">
        <v>229</v>
      </c>
      <c r="C136" s="49"/>
      <c r="D136" s="138" t="s">
        <v>212</v>
      </c>
      <c r="E136" s="472"/>
      <c r="F136" s="472"/>
      <c r="G136" s="392"/>
      <c r="H136" s="392"/>
      <c r="I136" s="392">
        <v>-73</v>
      </c>
      <c r="J136" s="392"/>
      <c r="K136" s="392"/>
      <c r="L136" s="392"/>
      <c r="M136" s="412"/>
      <c r="N136" s="171"/>
      <c r="O136" s="171"/>
      <c r="P136" s="268"/>
    </row>
    <row r="137" spans="1:16" x14ac:dyDescent="0.2">
      <c r="A137" s="137" t="s">
        <v>1686</v>
      </c>
      <c r="B137" s="49" t="s">
        <v>1479</v>
      </c>
      <c r="C137" s="49">
        <v>1996</v>
      </c>
      <c r="D137" s="138" t="s">
        <v>656</v>
      </c>
      <c r="E137" s="472"/>
      <c r="F137" s="472"/>
      <c r="G137" s="392"/>
      <c r="H137" s="392"/>
      <c r="I137" s="392"/>
      <c r="J137" s="392"/>
      <c r="K137" s="392">
        <v>-81</v>
      </c>
      <c r="L137" s="392"/>
      <c r="M137" s="412"/>
      <c r="N137" s="171"/>
      <c r="O137" s="171"/>
      <c r="P137" s="268"/>
    </row>
    <row r="138" spans="1:16" x14ac:dyDescent="0.2">
      <c r="A138" s="137" t="s">
        <v>1352</v>
      </c>
      <c r="B138" s="49" t="s">
        <v>1353</v>
      </c>
      <c r="C138" s="49">
        <v>1995</v>
      </c>
      <c r="D138" s="138" t="s">
        <v>212</v>
      </c>
      <c r="E138" s="472"/>
      <c r="F138" s="472"/>
      <c r="G138" s="392">
        <v>-100</v>
      </c>
      <c r="H138" s="392"/>
      <c r="I138" s="392"/>
      <c r="J138" s="392"/>
      <c r="K138" s="392"/>
      <c r="L138" s="392"/>
      <c r="M138" s="412"/>
      <c r="N138" s="171"/>
      <c r="O138" s="171"/>
      <c r="P138" s="268"/>
    </row>
    <row r="139" spans="1:16" x14ac:dyDescent="0.2">
      <c r="A139" s="137" t="s">
        <v>1244</v>
      </c>
      <c r="B139" s="49" t="s">
        <v>1152</v>
      </c>
      <c r="C139" s="49">
        <v>1989</v>
      </c>
      <c r="D139" s="138" t="s">
        <v>36</v>
      </c>
      <c r="E139" s="472"/>
      <c r="F139" s="472">
        <v>-81</v>
      </c>
      <c r="G139" s="392">
        <v>-81</v>
      </c>
      <c r="H139" s="392"/>
      <c r="I139" s="392">
        <v>-81</v>
      </c>
      <c r="J139" s="392"/>
      <c r="K139" s="392"/>
      <c r="L139" s="392">
        <v>-81</v>
      </c>
      <c r="M139" s="1130" t="s">
        <v>1728</v>
      </c>
      <c r="N139" s="171"/>
      <c r="O139" s="171"/>
      <c r="P139" s="268"/>
    </row>
    <row r="140" spans="1:16" x14ac:dyDescent="0.2">
      <c r="A140" s="954" t="s">
        <v>1453</v>
      </c>
      <c r="B140" s="461" t="s">
        <v>1452</v>
      </c>
      <c r="C140" s="392">
        <v>1998</v>
      </c>
      <c r="D140" s="478" t="s">
        <v>372</v>
      </c>
      <c r="E140" s="472"/>
      <c r="F140" s="472"/>
      <c r="G140" s="392"/>
      <c r="H140" s="392">
        <v>-90</v>
      </c>
      <c r="I140" s="392">
        <v>-90</v>
      </c>
      <c r="J140" s="392"/>
      <c r="K140" s="392">
        <v>-90</v>
      </c>
      <c r="L140" s="392"/>
      <c r="M140" s="412"/>
      <c r="N140" s="171"/>
      <c r="O140" s="171"/>
      <c r="P140" s="268"/>
    </row>
    <row r="141" spans="1:16" x14ac:dyDescent="0.2">
      <c r="A141" s="137" t="s">
        <v>1026</v>
      </c>
      <c r="B141" s="49" t="s">
        <v>1027</v>
      </c>
      <c r="C141" s="49">
        <v>1979</v>
      </c>
      <c r="D141" s="138" t="s">
        <v>382</v>
      </c>
      <c r="E141" s="472"/>
      <c r="F141" s="472"/>
      <c r="G141" s="392"/>
      <c r="H141" s="392">
        <v>-73</v>
      </c>
      <c r="I141" s="392"/>
      <c r="J141" s="392"/>
      <c r="K141" s="392"/>
      <c r="L141" s="392"/>
      <c r="M141" s="412"/>
      <c r="N141" s="171"/>
      <c r="O141" s="171"/>
      <c r="P141" s="268"/>
    </row>
    <row r="142" spans="1:16" x14ac:dyDescent="0.2">
      <c r="A142" s="137" t="s">
        <v>1504</v>
      </c>
      <c r="B142" s="49" t="s">
        <v>1503</v>
      </c>
      <c r="C142" s="49"/>
      <c r="D142" s="138" t="s">
        <v>1537</v>
      </c>
      <c r="E142" s="472"/>
      <c r="F142" s="472"/>
      <c r="G142" s="392"/>
      <c r="H142" s="392"/>
      <c r="I142" s="392">
        <v>-90</v>
      </c>
      <c r="J142" s="392"/>
      <c r="K142" s="392"/>
      <c r="L142" s="392"/>
      <c r="M142" s="412"/>
      <c r="N142" s="171"/>
      <c r="O142" s="171"/>
      <c r="P142" s="268"/>
    </row>
    <row r="143" spans="1:16" x14ac:dyDescent="0.2">
      <c r="A143" s="137" t="s">
        <v>1239</v>
      </c>
      <c r="B143" s="49" t="s">
        <v>1473</v>
      </c>
      <c r="C143" s="49">
        <v>1989</v>
      </c>
      <c r="D143" s="138" t="s">
        <v>768</v>
      </c>
      <c r="E143" s="472"/>
      <c r="F143" s="472"/>
      <c r="G143" s="392"/>
      <c r="H143" s="392">
        <v>-81</v>
      </c>
      <c r="I143" s="392"/>
      <c r="J143" s="392">
        <v>-81</v>
      </c>
      <c r="K143" s="392"/>
      <c r="L143" s="392"/>
      <c r="M143" s="412"/>
      <c r="N143" s="171"/>
      <c r="O143" s="171"/>
      <c r="P143" s="268"/>
    </row>
    <row r="144" spans="1:16" x14ac:dyDescent="0.2">
      <c r="A144" s="137" t="s">
        <v>255</v>
      </c>
      <c r="B144" s="49" t="s">
        <v>144</v>
      </c>
      <c r="C144" s="49">
        <v>2001</v>
      </c>
      <c r="D144" s="138" t="s">
        <v>14</v>
      </c>
      <c r="E144" s="472">
        <v>-60</v>
      </c>
      <c r="F144" s="472">
        <v>-60</v>
      </c>
      <c r="G144" s="392">
        <v>-60</v>
      </c>
      <c r="H144" s="392"/>
      <c r="I144" s="392">
        <v>-60</v>
      </c>
      <c r="J144" s="392"/>
      <c r="K144" s="392">
        <v>-60</v>
      </c>
      <c r="L144" s="392">
        <v>-60</v>
      </c>
      <c r="M144" s="1130" t="s">
        <v>1728</v>
      </c>
      <c r="N144" s="171"/>
      <c r="O144" s="171"/>
      <c r="P144" s="174"/>
    </row>
    <row r="145" spans="1:16" x14ac:dyDescent="0.2">
      <c r="A145" s="137" t="s">
        <v>1437</v>
      </c>
      <c r="B145" s="49" t="s">
        <v>1438</v>
      </c>
      <c r="C145" s="49">
        <v>1984</v>
      </c>
      <c r="D145" s="138" t="s">
        <v>14</v>
      </c>
      <c r="E145" s="472"/>
      <c r="F145" s="472"/>
      <c r="G145" s="392"/>
      <c r="H145" s="392">
        <v>-66</v>
      </c>
      <c r="I145" s="392"/>
      <c r="J145" s="392"/>
      <c r="K145" s="392"/>
      <c r="L145" s="392"/>
      <c r="M145" s="412"/>
      <c r="N145" s="171"/>
      <c r="O145" s="171"/>
      <c r="P145" s="174"/>
    </row>
    <row r="146" spans="1:16" x14ac:dyDescent="0.2">
      <c r="A146" s="137" t="s">
        <v>1231</v>
      </c>
      <c r="B146" s="49" t="s">
        <v>273</v>
      </c>
      <c r="C146" s="49">
        <v>1978</v>
      </c>
      <c r="D146" s="138" t="s">
        <v>65</v>
      </c>
      <c r="E146" s="472"/>
      <c r="F146" s="472">
        <v>-66</v>
      </c>
      <c r="G146" s="392"/>
      <c r="H146" s="392"/>
      <c r="I146" s="392"/>
      <c r="J146" s="392"/>
      <c r="K146" s="392"/>
      <c r="L146" s="392"/>
      <c r="M146" s="412"/>
      <c r="N146" s="171"/>
      <c r="O146" s="171"/>
      <c r="P146" s="174"/>
    </row>
    <row r="147" spans="1:16" x14ac:dyDescent="0.2">
      <c r="A147" s="139" t="s">
        <v>201</v>
      </c>
      <c r="B147" s="107" t="s">
        <v>366</v>
      </c>
      <c r="C147" s="107">
        <v>2000</v>
      </c>
      <c r="D147" s="140" t="s">
        <v>502</v>
      </c>
      <c r="E147" s="417"/>
      <c r="F147" s="472">
        <v>-81</v>
      </c>
      <c r="G147" s="417" t="s">
        <v>51</v>
      </c>
      <c r="H147" s="417"/>
      <c r="I147" s="417"/>
      <c r="J147" s="417"/>
      <c r="K147" s="392"/>
      <c r="L147" s="392"/>
      <c r="M147" s="412"/>
      <c r="N147" s="171"/>
      <c r="O147" s="171"/>
      <c r="P147" s="268"/>
    </row>
    <row r="148" spans="1:16" x14ac:dyDescent="0.2">
      <c r="A148" s="139" t="s">
        <v>82</v>
      </c>
      <c r="B148" s="107" t="s">
        <v>94</v>
      </c>
      <c r="C148" s="107">
        <v>1993</v>
      </c>
      <c r="D148" s="189" t="s">
        <v>74</v>
      </c>
      <c r="E148" s="646" t="s">
        <v>1084</v>
      </c>
      <c r="F148" s="472">
        <v>100</v>
      </c>
      <c r="G148" s="417" t="s">
        <v>174</v>
      </c>
      <c r="H148" s="417"/>
      <c r="I148" s="417"/>
      <c r="J148" s="417"/>
      <c r="K148" s="392"/>
      <c r="L148" s="392"/>
      <c r="M148" s="412"/>
      <c r="N148" s="171"/>
      <c r="O148" s="171" t="s">
        <v>1785</v>
      </c>
      <c r="P148" s="268"/>
    </row>
    <row r="149" spans="1:16" x14ac:dyDescent="0.2">
      <c r="A149" s="139" t="s">
        <v>844</v>
      </c>
      <c r="B149" s="107" t="s">
        <v>26</v>
      </c>
      <c r="C149" s="119">
        <v>1990</v>
      </c>
      <c r="D149" s="342" t="s">
        <v>68</v>
      </c>
      <c r="E149" s="417">
        <v>100</v>
      </c>
      <c r="F149" s="471"/>
      <c r="G149" s="417"/>
      <c r="H149" s="417" t="s">
        <v>174</v>
      </c>
      <c r="I149" s="417" t="s">
        <v>174</v>
      </c>
      <c r="J149" s="417" t="s">
        <v>174</v>
      </c>
      <c r="K149" s="392">
        <v>100</v>
      </c>
      <c r="L149" s="392" t="s">
        <v>1820</v>
      </c>
      <c r="M149" s="1130" t="s">
        <v>1728</v>
      </c>
      <c r="N149" s="171"/>
      <c r="O149" s="171"/>
      <c r="P149" s="268"/>
    </row>
    <row r="150" spans="1:16" x14ac:dyDescent="0.2">
      <c r="A150" s="139" t="s">
        <v>310</v>
      </c>
      <c r="B150" s="107" t="s">
        <v>45</v>
      </c>
      <c r="C150" s="49">
        <v>2002</v>
      </c>
      <c r="D150" s="140" t="s">
        <v>15</v>
      </c>
      <c r="E150" s="472"/>
      <c r="F150" s="472">
        <v>-55</v>
      </c>
      <c r="G150" s="417"/>
      <c r="H150" s="417"/>
      <c r="I150" s="417"/>
      <c r="J150" s="417" t="s">
        <v>46</v>
      </c>
      <c r="K150" s="392"/>
      <c r="L150" s="242"/>
      <c r="M150" s="412"/>
      <c r="N150" s="171"/>
      <c r="P150" s="268"/>
    </row>
    <row r="151" spans="1:16" s="18" customFormat="1" x14ac:dyDescent="0.2">
      <c r="A151" s="137" t="s">
        <v>268</v>
      </c>
      <c r="B151" s="49" t="s">
        <v>858</v>
      </c>
      <c r="C151" s="49">
        <v>2001</v>
      </c>
      <c r="D151" s="138" t="s">
        <v>14</v>
      </c>
      <c r="E151" s="487">
        <v>-60</v>
      </c>
      <c r="F151" s="472">
        <v>-66</v>
      </c>
      <c r="G151" s="501"/>
      <c r="H151" s="392"/>
      <c r="I151" s="392"/>
      <c r="J151" s="392"/>
      <c r="K151" s="392"/>
      <c r="L151" s="392">
        <v>-66</v>
      </c>
      <c r="M151" s="1002" t="s">
        <v>1728</v>
      </c>
      <c r="N151" s="171" t="s">
        <v>1814</v>
      </c>
      <c r="O151" s="555" t="s">
        <v>1780</v>
      </c>
      <c r="P151" s="174"/>
    </row>
    <row r="152" spans="1:16" s="18" customFormat="1" x14ac:dyDescent="0.2">
      <c r="A152" s="137" t="s">
        <v>262</v>
      </c>
      <c r="B152" s="49" t="s">
        <v>149</v>
      </c>
      <c r="C152" s="49">
        <v>2001</v>
      </c>
      <c r="D152" s="138" t="s">
        <v>196</v>
      </c>
      <c r="E152" s="472">
        <v>-81</v>
      </c>
      <c r="F152" s="472"/>
      <c r="G152" s="392">
        <v>-81</v>
      </c>
      <c r="H152" s="392"/>
      <c r="I152" s="392"/>
      <c r="J152" s="392"/>
      <c r="K152" s="392"/>
      <c r="L152" s="501"/>
      <c r="M152" s="1002" t="s">
        <v>1728</v>
      </c>
      <c r="N152" s="171" t="s">
        <v>1809</v>
      </c>
      <c r="O152" s="555" t="s">
        <v>1781</v>
      </c>
      <c r="P152" s="241"/>
    </row>
    <row r="153" spans="1:16" s="18" customFormat="1" x14ac:dyDescent="0.2">
      <c r="A153" s="137" t="s">
        <v>1240</v>
      </c>
      <c r="B153" s="49" t="s">
        <v>145</v>
      </c>
      <c r="C153" s="49">
        <v>1996</v>
      </c>
      <c r="D153" s="138" t="s">
        <v>12</v>
      </c>
      <c r="E153" s="472"/>
      <c r="F153" s="472">
        <v>-81</v>
      </c>
      <c r="G153" s="392"/>
      <c r="H153" s="392"/>
      <c r="I153" s="392"/>
      <c r="J153" s="392"/>
      <c r="K153" s="392"/>
      <c r="L153" s="392"/>
      <c r="M153" s="412"/>
      <c r="N153" s="171"/>
      <c r="O153" s="1109"/>
      <c r="P153" s="241"/>
    </row>
    <row r="154" spans="1:16" s="18" customFormat="1" x14ac:dyDescent="0.2">
      <c r="A154" s="150" t="s">
        <v>408</v>
      </c>
      <c r="B154" s="54" t="s">
        <v>59</v>
      </c>
      <c r="C154" s="54">
        <v>2000</v>
      </c>
      <c r="D154" s="151" t="s">
        <v>14</v>
      </c>
      <c r="E154" s="472">
        <f>0</f>
        <v>0</v>
      </c>
      <c r="F154" s="472">
        <v>-66</v>
      </c>
      <c r="G154" s="402"/>
      <c r="H154" s="402"/>
      <c r="I154" s="402">
        <v>-66</v>
      </c>
      <c r="J154" s="402"/>
      <c r="K154" s="402">
        <v>-66</v>
      </c>
      <c r="L154" s="402"/>
      <c r="M154" s="412"/>
      <c r="N154" s="171"/>
      <c r="O154" s="48"/>
      <c r="P154" s="241"/>
    </row>
    <row r="155" spans="1:16" x14ac:dyDescent="0.2">
      <c r="A155" s="106" t="s">
        <v>1536</v>
      </c>
      <c r="B155" s="49" t="s">
        <v>56</v>
      </c>
      <c r="C155" s="49"/>
      <c r="D155" s="171" t="s">
        <v>436</v>
      </c>
      <c r="E155" s="392"/>
      <c r="F155" s="472"/>
      <c r="G155" s="474"/>
      <c r="H155" s="475"/>
      <c r="I155" s="402">
        <v>-73</v>
      </c>
      <c r="J155" s="474"/>
      <c r="K155" s="392"/>
      <c r="L155" s="392"/>
      <c r="M155" s="412"/>
      <c r="N155" s="261"/>
      <c r="O155" s="261"/>
      <c r="P155" s="174"/>
    </row>
    <row r="156" spans="1:16" x14ac:dyDescent="0.2">
      <c r="A156" s="106" t="s">
        <v>720</v>
      </c>
      <c r="B156" s="49" t="s">
        <v>60</v>
      </c>
      <c r="C156" s="49">
        <v>1990</v>
      </c>
      <c r="D156" s="171" t="s">
        <v>437</v>
      </c>
      <c r="E156" s="392"/>
      <c r="F156" s="472"/>
      <c r="G156" s="474"/>
      <c r="H156" s="475">
        <v>-90</v>
      </c>
      <c r="I156" s="474"/>
      <c r="J156" s="474"/>
      <c r="K156" s="392"/>
      <c r="L156" s="392">
        <v>-90</v>
      </c>
      <c r="M156" s="412"/>
      <c r="N156" s="261"/>
      <c r="O156" s="261"/>
      <c r="P156" s="268"/>
    </row>
    <row r="157" spans="1:16" x14ac:dyDescent="0.2">
      <c r="A157" s="137" t="s">
        <v>116</v>
      </c>
      <c r="B157" s="49" t="s">
        <v>931</v>
      </c>
      <c r="C157" s="49">
        <v>1992</v>
      </c>
      <c r="D157" s="171" t="s">
        <v>677</v>
      </c>
      <c r="E157" s="392"/>
      <c r="F157" s="472">
        <v>100</v>
      </c>
      <c r="G157" s="474"/>
      <c r="H157" s="392"/>
      <c r="I157" s="392"/>
      <c r="J157" s="392">
        <v>100</v>
      </c>
      <c r="K157" s="392"/>
      <c r="L157" s="392"/>
      <c r="M157" s="412"/>
      <c r="N157" s="261"/>
      <c r="O157" s="261"/>
      <c r="P157" s="268"/>
    </row>
    <row r="158" spans="1:16" x14ac:dyDescent="0.2">
      <c r="A158" s="137" t="s">
        <v>116</v>
      </c>
      <c r="B158" s="49" t="s">
        <v>38</v>
      </c>
      <c r="C158" s="49">
        <v>1996</v>
      </c>
      <c r="D158" s="138" t="s">
        <v>31</v>
      </c>
      <c r="E158" s="472">
        <v>-90</v>
      </c>
      <c r="F158" s="392">
        <v>-73</v>
      </c>
      <c r="G158" s="392"/>
      <c r="H158" s="392"/>
      <c r="I158" s="392"/>
      <c r="J158" s="392"/>
      <c r="K158" s="432"/>
      <c r="L158" s="392"/>
      <c r="M158" s="412"/>
      <c r="N158" s="309"/>
      <c r="O158" s="309"/>
      <c r="P158" s="268"/>
    </row>
    <row r="159" spans="1:16" x14ac:dyDescent="0.2">
      <c r="A159" s="137" t="s">
        <v>96</v>
      </c>
      <c r="B159" s="49" t="s">
        <v>211</v>
      </c>
      <c r="C159" s="49">
        <v>1996</v>
      </c>
      <c r="D159" s="138" t="s">
        <v>436</v>
      </c>
      <c r="E159" s="471"/>
      <c r="F159" s="471"/>
      <c r="G159" s="501"/>
      <c r="H159" s="392"/>
      <c r="I159" s="392"/>
      <c r="J159" s="392"/>
      <c r="K159" s="392"/>
      <c r="L159" s="392"/>
      <c r="M159" s="412"/>
      <c r="N159" s="171" t="s">
        <v>1778</v>
      </c>
      <c r="O159" s="171" t="s">
        <v>1777</v>
      </c>
      <c r="P159" s="268"/>
    </row>
    <row r="160" spans="1:16" x14ac:dyDescent="0.2">
      <c r="A160" s="141" t="s">
        <v>402</v>
      </c>
      <c r="B160" s="107" t="s">
        <v>50</v>
      </c>
      <c r="C160" s="107">
        <v>2002</v>
      </c>
      <c r="D160" s="140" t="s">
        <v>14</v>
      </c>
      <c r="E160" s="472"/>
      <c r="F160" s="472">
        <v>-66</v>
      </c>
      <c r="G160" s="392"/>
      <c r="H160" s="392">
        <v>-66</v>
      </c>
      <c r="I160" s="392">
        <v>-66</v>
      </c>
      <c r="J160" s="392"/>
      <c r="K160" s="392"/>
      <c r="L160" s="392"/>
      <c r="M160" s="412"/>
      <c r="N160" s="171"/>
      <c r="O160" s="171"/>
      <c r="P160" s="268"/>
    </row>
    <row r="161" spans="1:21" x14ac:dyDescent="0.2">
      <c r="A161" s="141" t="s">
        <v>85</v>
      </c>
      <c r="B161" s="107" t="s">
        <v>28</v>
      </c>
      <c r="C161" s="107">
        <v>1987</v>
      </c>
      <c r="D161" s="140" t="s">
        <v>31</v>
      </c>
      <c r="E161" s="472"/>
      <c r="F161" s="472"/>
      <c r="G161" s="392"/>
      <c r="H161" s="392"/>
      <c r="I161" s="392">
        <v>-81</v>
      </c>
      <c r="J161" s="392"/>
      <c r="K161" s="392">
        <v>-81</v>
      </c>
      <c r="L161" s="392"/>
      <c r="M161" s="412"/>
      <c r="N161" s="171"/>
      <c r="O161" s="171"/>
      <c r="P161" s="268"/>
    </row>
    <row r="162" spans="1:21" s="18" customFormat="1" x14ac:dyDescent="0.2">
      <c r="A162" s="137" t="s">
        <v>85</v>
      </c>
      <c r="B162" s="49" t="s">
        <v>135</v>
      </c>
      <c r="C162" s="49">
        <v>1995</v>
      </c>
      <c r="D162" s="138" t="s">
        <v>108</v>
      </c>
      <c r="E162" s="472"/>
      <c r="F162" s="472"/>
      <c r="G162" s="392">
        <v>100</v>
      </c>
      <c r="H162" s="392"/>
      <c r="I162" s="392"/>
      <c r="J162" s="392"/>
      <c r="K162" s="392"/>
      <c r="L162" s="392"/>
      <c r="M162" s="412"/>
      <c r="N162" s="171"/>
      <c r="O162" s="171" t="s">
        <v>1785</v>
      </c>
      <c r="P162" s="268"/>
      <c r="R162" s="5"/>
      <c r="S162" s="5"/>
      <c r="T162" s="5"/>
      <c r="U162" s="118"/>
    </row>
    <row r="163" spans="1:21" s="18" customFormat="1" x14ac:dyDescent="0.2">
      <c r="A163" s="137" t="s">
        <v>1066</v>
      </c>
      <c r="B163" s="49" t="s">
        <v>575</v>
      </c>
      <c r="C163" s="49">
        <v>1975</v>
      </c>
      <c r="D163" s="138" t="s">
        <v>436</v>
      </c>
      <c r="E163" s="472"/>
      <c r="F163" s="472"/>
      <c r="G163" s="392">
        <v>100</v>
      </c>
      <c r="H163" s="392"/>
      <c r="I163" s="392"/>
      <c r="J163" s="392"/>
      <c r="K163" s="392"/>
      <c r="L163" s="392"/>
      <c r="M163" s="412"/>
      <c r="N163" s="171"/>
      <c r="O163" s="171"/>
      <c r="P163" s="268"/>
    </row>
    <row r="164" spans="1:21" s="18" customFormat="1" x14ac:dyDescent="0.2">
      <c r="A164" s="162" t="s">
        <v>621</v>
      </c>
      <c r="B164" s="163" t="s">
        <v>845</v>
      </c>
      <c r="C164" s="49">
        <v>2002</v>
      </c>
      <c r="D164" s="48" t="s">
        <v>461</v>
      </c>
      <c r="E164" s="472"/>
      <c r="F164" s="472">
        <v>-60</v>
      </c>
      <c r="G164" s="392"/>
      <c r="H164" s="392"/>
      <c r="I164" s="392">
        <v>-60</v>
      </c>
      <c r="J164" s="392">
        <v>-60</v>
      </c>
      <c r="K164" s="763">
        <v>-60</v>
      </c>
      <c r="L164" s="392"/>
      <c r="M164" s="412"/>
      <c r="N164" s="171"/>
      <c r="O164" s="171"/>
      <c r="P164" s="241"/>
    </row>
    <row r="165" spans="1:21" s="18" customFormat="1" x14ac:dyDescent="0.2">
      <c r="A165" s="139" t="s">
        <v>216</v>
      </c>
      <c r="B165" s="107" t="s">
        <v>18</v>
      </c>
      <c r="C165" s="49">
        <v>1997</v>
      </c>
      <c r="D165" s="140" t="s">
        <v>14</v>
      </c>
      <c r="E165" s="472">
        <v>-81</v>
      </c>
      <c r="F165" s="472"/>
      <c r="G165" s="392">
        <v>-81</v>
      </c>
      <c r="H165" s="392"/>
      <c r="I165" s="392"/>
      <c r="J165" s="392"/>
      <c r="K165" s="392">
        <v>-81</v>
      </c>
      <c r="L165" s="392">
        <v>-81</v>
      </c>
      <c r="M165" s="1130" t="s">
        <v>1728</v>
      </c>
      <c r="N165" s="171"/>
      <c r="O165" s="171"/>
      <c r="P165" s="241"/>
    </row>
    <row r="166" spans="1:21" x14ac:dyDescent="0.2">
      <c r="A166" s="141" t="s">
        <v>531</v>
      </c>
      <c r="B166" s="107" t="s">
        <v>45</v>
      </c>
      <c r="C166" s="107">
        <v>2000</v>
      </c>
      <c r="D166" s="140" t="s">
        <v>148</v>
      </c>
      <c r="E166" s="472"/>
      <c r="F166" s="472"/>
      <c r="G166" s="392"/>
      <c r="H166" s="392"/>
      <c r="I166" s="392"/>
      <c r="J166" s="392">
        <v>-73</v>
      </c>
      <c r="K166" s="392"/>
      <c r="L166" s="392"/>
      <c r="M166" s="412"/>
      <c r="N166" s="171"/>
      <c r="O166" s="171"/>
      <c r="P166" s="241"/>
    </row>
    <row r="167" spans="1:21" x14ac:dyDescent="0.2">
      <c r="A167" s="139" t="s">
        <v>982</v>
      </c>
      <c r="B167" s="107" t="s">
        <v>66</v>
      </c>
      <c r="C167" s="49">
        <v>1978</v>
      </c>
      <c r="D167" s="140" t="s">
        <v>437</v>
      </c>
      <c r="E167" s="472"/>
      <c r="F167" s="472">
        <v>100</v>
      </c>
      <c r="G167" s="392"/>
      <c r="H167" s="392"/>
      <c r="I167" s="392"/>
      <c r="J167" s="392">
        <v>100</v>
      </c>
      <c r="K167" s="392"/>
      <c r="L167" s="392"/>
      <c r="M167" s="412"/>
      <c r="N167" s="171"/>
      <c r="O167" s="171"/>
      <c r="P167" s="268"/>
    </row>
    <row r="168" spans="1:21" x14ac:dyDescent="0.2">
      <c r="A168" s="139" t="s">
        <v>839</v>
      </c>
      <c r="B168" s="107" t="s">
        <v>459</v>
      </c>
      <c r="C168" s="392">
        <v>1991</v>
      </c>
      <c r="D168" s="140" t="s">
        <v>36</v>
      </c>
      <c r="E168" s="472"/>
      <c r="F168" s="472"/>
      <c r="G168" s="392"/>
      <c r="H168" s="392"/>
      <c r="I168" s="392">
        <v>-100</v>
      </c>
      <c r="J168" s="392"/>
      <c r="K168" s="392"/>
      <c r="L168" s="392"/>
      <c r="M168" s="412"/>
      <c r="N168" s="171"/>
      <c r="O168" s="171"/>
      <c r="P168" s="174"/>
    </row>
    <row r="169" spans="1:21" x14ac:dyDescent="0.2">
      <c r="A169" s="139" t="s">
        <v>383</v>
      </c>
      <c r="B169" s="107" t="s">
        <v>384</v>
      </c>
      <c r="C169" s="49">
        <v>1989</v>
      </c>
      <c r="D169" s="140" t="s">
        <v>196</v>
      </c>
      <c r="E169" s="487">
        <v>-100</v>
      </c>
      <c r="F169" s="472">
        <v>-100</v>
      </c>
      <c r="G169" s="392"/>
      <c r="H169" s="392"/>
      <c r="I169" s="392"/>
      <c r="J169" s="392"/>
      <c r="K169" s="392"/>
      <c r="L169" s="392"/>
      <c r="M169" s="412"/>
      <c r="N169" s="171"/>
      <c r="O169" s="171"/>
      <c r="P169" s="174"/>
    </row>
    <row r="170" spans="1:21" x14ac:dyDescent="0.2">
      <c r="A170" s="139" t="s">
        <v>1433</v>
      </c>
      <c r="B170" s="107" t="s">
        <v>1434</v>
      </c>
      <c r="C170" s="49">
        <v>1995</v>
      </c>
      <c r="D170" s="140" t="s">
        <v>14</v>
      </c>
      <c r="E170" s="106"/>
      <c r="F170" s="472"/>
      <c r="G170" s="392"/>
      <c r="H170" s="392">
        <v>-100</v>
      </c>
      <c r="I170" s="392">
        <v>-100</v>
      </c>
      <c r="J170" s="392"/>
      <c r="K170" s="392"/>
      <c r="L170" s="392"/>
      <c r="M170" s="412"/>
      <c r="N170" s="171"/>
      <c r="O170" s="171"/>
      <c r="P170" s="174"/>
    </row>
    <row r="171" spans="1:21" x14ac:dyDescent="0.2">
      <c r="A171" s="139" t="s">
        <v>113</v>
      </c>
      <c r="B171" s="107" t="s">
        <v>50</v>
      </c>
      <c r="C171" s="49">
        <v>1992</v>
      </c>
      <c r="D171" s="140" t="s">
        <v>461</v>
      </c>
      <c r="E171" s="472"/>
      <c r="F171" s="472">
        <v>-100</v>
      </c>
      <c r="G171" s="392"/>
      <c r="H171" s="392"/>
      <c r="I171" s="392"/>
      <c r="J171" s="392"/>
      <c r="K171" s="392">
        <v>-100</v>
      </c>
      <c r="L171" s="392"/>
      <c r="M171" s="412"/>
      <c r="N171" s="171" t="s">
        <v>1821</v>
      </c>
      <c r="O171" s="171" t="s">
        <v>1775</v>
      </c>
      <c r="P171" s="174"/>
    </row>
    <row r="172" spans="1:21" x14ac:dyDescent="0.2">
      <c r="A172" s="137" t="s">
        <v>391</v>
      </c>
      <c r="B172" s="49" t="s">
        <v>392</v>
      </c>
      <c r="C172" s="49">
        <v>1999</v>
      </c>
      <c r="D172" s="138" t="s">
        <v>184</v>
      </c>
      <c r="E172" s="472"/>
      <c r="F172" s="472">
        <v>-60</v>
      </c>
      <c r="G172" s="392">
        <v>-60</v>
      </c>
      <c r="H172" s="392">
        <v>-60</v>
      </c>
      <c r="I172" s="392">
        <v>-66</v>
      </c>
      <c r="J172" s="392"/>
      <c r="K172" s="392">
        <v>-66</v>
      </c>
      <c r="L172" s="392">
        <v>-66</v>
      </c>
      <c r="M172" s="1130" t="s">
        <v>1728</v>
      </c>
      <c r="N172" s="171"/>
      <c r="O172" s="171"/>
      <c r="P172" s="268"/>
    </row>
    <row r="173" spans="1:21" x14ac:dyDescent="0.2">
      <c r="A173" s="137" t="s">
        <v>367</v>
      </c>
      <c r="B173" s="49" t="s">
        <v>61</v>
      </c>
      <c r="C173" s="49">
        <v>1990</v>
      </c>
      <c r="D173" s="138" t="s">
        <v>276</v>
      </c>
      <c r="E173" s="472"/>
      <c r="F173" s="472">
        <v>-73</v>
      </c>
      <c r="G173" s="392"/>
      <c r="H173" s="392"/>
      <c r="I173" s="392">
        <v>-73</v>
      </c>
      <c r="J173" s="392"/>
      <c r="K173" s="392"/>
      <c r="L173" s="392"/>
      <c r="M173" s="412"/>
      <c r="N173" s="171"/>
      <c r="O173" s="171"/>
      <c r="P173" s="268"/>
    </row>
    <row r="174" spans="1:21" x14ac:dyDescent="0.2">
      <c r="A174" s="137" t="s">
        <v>272</v>
      </c>
      <c r="B174" s="49" t="s">
        <v>273</v>
      </c>
      <c r="C174" s="49">
        <v>1991</v>
      </c>
      <c r="D174" s="138" t="s">
        <v>437</v>
      </c>
      <c r="E174" s="472"/>
      <c r="F174" s="472">
        <v>-81</v>
      </c>
      <c r="G174" s="392"/>
      <c r="H174" s="392">
        <v>-81</v>
      </c>
      <c r="I174" s="392"/>
      <c r="J174" s="392">
        <v>-81</v>
      </c>
      <c r="K174" s="392"/>
      <c r="L174" s="392">
        <v>-81</v>
      </c>
      <c r="M174" s="412"/>
      <c r="N174" s="171"/>
      <c r="O174" s="171"/>
      <c r="P174" s="268"/>
    </row>
    <row r="175" spans="1:21" x14ac:dyDescent="0.2">
      <c r="A175" s="137" t="s">
        <v>1356</v>
      </c>
      <c r="B175" s="49" t="s">
        <v>1357</v>
      </c>
      <c r="C175" s="49">
        <v>1997</v>
      </c>
      <c r="D175" s="138" t="s">
        <v>64</v>
      </c>
      <c r="E175" s="472"/>
      <c r="F175" s="472"/>
      <c r="G175" s="392">
        <v>-73</v>
      </c>
      <c r="H175" s="392"/>
      <c r="I175" s="392"/>
      <c r="J175" s="392"/>
      <c r="K175" s="392"/>
      <c r="L175" s="392"/>
      <c r="M175" s="412"/>
      <c r="N175" s="171"/>
      <c r="O175" s="171"/>
      <c r="P175" s="268"/>
    </row>
    <row r="176" spans="1:21" x14ac:dyDescent="0.2">
      <c r="A176" s="137" t="s">
        <v>115</v>
      </c>
      <c r="B176" s="49" t="s">
        <v>469</v>
      </c>
      <c r="C176" s="49">
        <v>1995</v>
      </c>
      <c r="D176" s="138" t="s">
        <v>21</v>
      </c>
      <c r="E176" s="472"/>
      <c r="F176" s="472"/>
      <c r="G176" s="392">
        <v>-73</v>
      </c>
      <c r="H176" s="392">
        <v>-73</v>
      </c>
      <c r="I176" s="392">
        <v>-73</v>
      </c>
      <c r="J176" s="392"/>
      <c r="K176" s="392">
        <v>-73</v>
      </c>
      <c r="L176" s="392"/>
      <c r="M176" s="412"/>
      <c r="N176" s="171"/>
      <c r="O176" s="171"/>
      <c r="P176" s="268"/>
    </row>
    <row r="177" spans="1:16" x14ac:dyDescent="0.2">
      <c r="A177" s="137" t="s">
        <v>115</v>
      </c>
      <c r="B177" s="49" t="s">
        <v>142</v>
      </c>
      <c r="C177" s="49">
        <v>1996</v>
      </c>
      <c r="D177" s="138" t="s">
        <v>21</v>
      </c>
      <c r="E177" s="472"/>
      <c r="F177" s="472">
        <v>-81</v>
      </c>
      <c r="G177" s="392"/>
      <c r="H177" s="392">
        <v>-73</v>
      </c>
      <c r="I177" s="392">
        <v>-73</v>
      </c>
      <c r="J177" s="392"/>
      <c r="K177" s="392">
        <v>-73</v>
      </c>
      <c r="L177" s="392">
        <v>-73</v>
      </c>
      <c r="M177" s="412"/>
      <c r="N177" s="171"/>
      <c r="O177" s="171"/>
      <c r="P177" s="268"/>
    </row>
    <row r="178" spans="1:16" x14ac:dyDescent="0.2">
      <c r="A178" s="137" t="s">
        <v>115</v>
      </c>
      <c r="B178" s="49" t="s">
        <v>161</v>
      </c>
      <c r="C178" s="49">
        <v>1997</v>
      </c>
      <c r="D178" s="138" t="s">
        <v>21</v>
      </c>
      <c r="E178" s="472"/>
      <c r="F178" s="472">
        <v>-81</v>
      </c>
      <c r="G178" s="392">
        <v>-73</v>
      </c>
      <c r="H178" s="392"/>
      <c r="I178" s="392">
        <v>-81</v>
      </c>
      <c r="J178" s="392"/>
      <c r="K178" s="392">
        <v>-81</v>
      </c>
      <c r="L178" s="392">
        <v>-73</v>
      </c>
      <c r="M178" s="1130" t="s">
        <v>1728</v>
      </c>
      <c r="N178" s="171"/>
      <c r="O178" s="171"/>
      <c r="P178" s="268"/>
    </row>
    <row r="179" spans="1:16" x14ac:dyDescent="0.2">
      <c r="A179" s="137" t="s">
        <v>336</v>
      </c>
      <c r="B179" s="49" t="s">
        <v>337</v>
      </c>
      <c r="C179" s="49">
        <v>2002</v>
      </c>
      <c r="D179" s="138" t="s">
        <v>143</v>
      </c>
      <c r="E179" s="472"/>
      <c r="F179" s="472">
        <v>-60</v>
      </c>
      <c r="G179" s="392">
        <v>-60</v>
      </c>
      <c r="H179" s="392">
        <v>-60</v>
      </c>
      <c r="I179" s="392"/>
      <c r="J179" s="392">
        <v>-66</v>
      </c>
      <c r="K179" s="392"/>
      <c r="L179" s="392"/>
      <c r="M179" s="412"/>
      <c r="N179" s="171"/>
      <c r="O179" s="171"/>
      <c r="P179" s="268"/>
    </row>
    <row r="180" spans="1:16" x14ac:dyDescent="0.2">
      <c r="A180" s="137" t="s">
        <v>1245</v>
      </c>
      <c r="B180" s="49" t="s">
        <v>1195</v>
      </c>
      <c r="C180" s="49">
        <v>1998</v>
      </c>
      <c r="D180" s="138" t="s">
        <v>186</v>
      </c>
      <c r="E180" s="472"/>
      <c r="F180" s="472">
        <v>-81</v>
      </c>
      <c r="G180" s="392"/>
      <c r="H180" s="392"/>
      <c r="I180" s="392"/>
      <c r="J180" s="392"/>
      <c r="K180" s="392"/>
      <c r="L180" s="392"/>
      <c r="M180" s="412"/>
      <c r="N180" s="171"/>
      <c r="O180" s="171"/>
      <c r="P180" s="268"/>
    </row>
    <row r="181" spans="1:16" s="18" customFormat="1" x14ac:dyDescent="0.2">
      <c r="A181" s="137" t="s">
        <v>703</v>
      </c>
      <c r="B181" s="49" t="s">
        <v>719</v>
      </c>
      <c r="C181" s="232">
        <v>1998</v>
      </c>
      <c r="D181" s="138" t="s">
        <v>461</v>
      </c>
      <c r="E181" s="472"/>
      <c r="F181" s="472"/>
      <c r="G181" s="501"/>
      <c r="H181" s="392">
        <v>-60</v>
      </c>
      <c r="I181" s="392">
        <v>-66</v>
      </c>
      <c r="J181" s="392">
        <v>-66</v>
      </c>
      <c r="K181" s="392"/>
      <c r="L181" s="392"/>
      <c r="M181" s="412"/>
      <c r="N181" s="171"/>
      <c r="O181" s="171"/>
      <c r="P181" s="268"/>
    </row>
    <row r="182" spans="1:16" s="18" customFormat="1" x14ac:dyDescent="0.2">
      <c r="A182" s="137" t="s">
        <v>25</v>
      </c>
      <c r="B182" s="49" t="s">
        <v>154</v>
      </c>
      <c r="C182" s="49">
        <v>2001</v>
      </c>
      <c r="D182" s="138" t="s">
        <v>12</v>
      </c>
      <c r="E182" s="472"/>
      <c r="F182" s="472">
        <v>-60</v>
      </c>
      <c r="G182" s="392"/>
      <c r="H182" s="392">
        <v>-60</v>
      </c>
      <c r="I182" s="392">
        <v>-60</v>
      </c>
      <c r="J182" s="392">
        <v>-60</v>
      </c>
      <c r="K182" s="392">
        <v>-60</v>
      </c>
      <c r="L182" s="392">
        <v>-60</v>
      </c>
      <c r="M182" s="1130" t="s">
        <v>1728</v>
      </c>
      <c r="N182" s="309"/>
      <c r="O182" s="309"/>
      <c r="P182" s="241"/>
    </row>
    <row r="183" spans="1:16" s="18" customFormat="1" x14ac:dyDescent="0.2">
      <c r="A183" s="137" t="s">
        <v>25</v>
      </c>
      <c r="B183" s="49" t="s">
        <v>38</v>
      </c>
      <c r="C183" s="49">
        <v>1988</v>
      </c>
      <c r="D183" s="138" t="s">
        <v>677</v>
      </c>
      <c r="E183" s="472"/>
      <c r="F183" s="472">
        <v>-81</v>
      </c>
      <c r="G183" s="392"/>
      <c r="H183" s="392">
        <v>-81</v>
      </c>
      <c r="I183" s="392"/>
      <c r="J183" s="392"/>
      <c r="K183" s="392"/>
      <c r="L183" s="392"/>
      <c r="M183" s="412"/>
      <c r="N183" s="171"/>
      <c r="O183" s="171"/>
      <c r="P183" s="241"/>
    </row>
    <row r="184" spans="1:16" x14ac:dyDescent="0.2">
      <c r="A184" s="137" t="s">
        <v>353</v>
      </c>
      <c r="B184" s="49" t="s">
        <v>151</v>
      </c>
      <c r="C184" s="49">
        <v>2002</v>
      </c>
      <c r="D184" s="138" t="s">
        <v>306</v>
      </c>
      <c r="E184" s="472"/>
      <c r="F184" s="472">
        <v>-66</v>
      </c>
      <c r="G184" s="392">
        <v>-66</v>
      </c>
      <c r="H184" s="392">
        <v>-66</v>
      </c>
      <c r="I184" s="392">
        <v>-66</v>
      </c>
      <c r="J184" s="392"/>
      <c r="K184" s="392"/>
      <c r="L184" s="392"/>
      <c r="M184" s="412"/>
      <c r="N184" s="171"/>
      <c r="O184" s="171"/>
      <c r="P184" s="268"/>
    </row>
    <row r="185" spans="1:16" x14ac:dyDescent="0.2">
      <c r="A185" s="137" t="s">
        <v>270</v>
      </c>
      <c r="B185" s="49" t="s">
        <v>23</v>
      </c>
      <c r="C185" s="49">
        <v>1987</v>
      </c>
      <c r="D185" s="138" t="s">
        <v>36</v>
      </c>
      <c r="E185" s="472">
        <v>-73</v>
      </c>
      <c r="F185" s="472"/>
      <c r="G185" s="392"/>
      <c r="H185" s="392"/>
      <c r="I185" s="392"/>
      <c r="J185" s="392"/>
      <c r="K185" s="392"/>
      <c r="L185" s="392"/>
      <c r="M185" s="412"/>
      <c r="N185" s="309" t="s">
        <v>1805</v>
      </c>
      <c r="O185" s="261"/>
      <c r="P185" s="268"/>
    </row>
    <row r="186" spans="1:16" x14ac:dyDescent="0.2">
      <c r="A186" s="137" t="s">
        <v>842</v>
      </c>
      <c r="B186" s="49" t="s">
        <v>843</v>
      </c>
      <c r="C186" s="49">
        <v>1988</v>
      </c>
      <c r="D186" s="138" t="s">
        <v>36</v>
      </c>
      <c r="E186" s="472"/>
      <c r="F186" s="472"/>
      <c r="G186" s="392">
        <v>-100</v>
      </c>
      <c r="H186" s="392"/>
      <c r="I186" s="392"/>
      <c r="J186" s="392"/>
      <c r="K186" s="392"/>
      <c r="L186" s="392"/>
      <c r="M186" s="412"/>
      <c r="N186" s="261"/>
      <c r="O186" s="261"/>
      <c r="P186" s="174"/>
    </row>
    <row r="187" spans="1:16" x14ac:dyDescent="0.2">
      <c r="A187" s="137" t="s">
        <v>304</v>
      </c>
      <c r="B187" s="49" t="s">
        <v>305</v>
      </c>
      <c r="C187" s="49">
        <v>2001</v>
      </c>
      <c r="D187" s="138" t="s">
        <v>306</v>
      </c>
      <c r="E187" s="472"/>
      <c r="F187" s="472">
        <v>-73</v>
      </c>
      <c r="G187" s="392">
        <v>-73</v>
      </c>
      <c r="H187" s="392">
        <v>-73</v>
      </c>
      <c r="I187" s="392">
        <v>-73</v>
      </c>
      <c r="J187" s="392"/>
      <c r="K187" s="392">
        <v>-73</v>
      </c>
      <c r="L187" s="392"/>
      <c r="M187" s="412"/>
      <c r="N187" s="261"/>
      <c r="O187" s="261"/>
      <c r="P187" s="268"/>
    </row>
    <row r="188" spans="1:16" x14ac:dyDescent="0.2">
      <c r="A188" s="137" t="s">
        <v>304</v>
      </c>
      <c r="B188" s="49" t="s">
        <v>45</v>
      </c>
      <c r="C188" s="49">
        <v>2002</v>
      </c>
      <c r="D188" s="138" t="s">
        <v>306</v>
      </c>
      <c r="E188" s="472"/>
      <c r="F188" s="472">
        <v>-81</v>
      </c>
      <c r="G188" s="392">
        <v>-81</v>
      </c>
      <c r="H188" s="392">
        <v>-81</v>
      </c>
      <c r="I188" s="392">
        <v>-81</v>
      </c>
      <c r="J188" s="392"/>
      <c r="K188" s="392"/>
      <c r="L188" s="392"/>
      <c r="M188" s="412"/>
      <c r="N188" s="261"/>
      <c r="P188" s="49"/>
    </row>
    <row r="189" spans="1:16" x14ac:dyDescent="0.2">
      <c r="A189" s="137" t="s">
        <v>177</v>
      </c>
      <c r="B189" s="49" t="s">
        <v>151</v>
      </c>
      <c r="C189" s="49">
        <v>1998</v>
      </c>
      <c r="D189" s="138" t="s">
        <v>20</v>
      </c>
      <c r="E189" s="487">
        <v>-66</v>
      </c>
      <c r="F189" s="472"/>
      <c r="G189" s="402"/>
      <c r="H189" s="402"/>
      <c r="I189" s="402"/>
      <c r="J189" s="402"/>
      <c r="K189" s="418"/>
      <c r="L189" s="402"/>
      <c r="M189" s="1002" t="s">
        <v>1728</v>
      </c>
      <c r="N189" s="146" t="s">
        <v>208</v>
      </c>
      <c r="O189" s="171" t="s">
        <v>1780</v>
      </c>
      <c r="P189" s="165"/>
    </row>
    <row r="190" spans="1:16" x14ac:dyDescent="0.2">
      <c r="A190" s="137" t="s">
        <v>1786</v>
      </c>
      <c r="B190" s="49" t="s">
        <v>48</v>
      </c>
      <c r="C190" s="49"/>
      <c r="D190" s="48" t="s">
        <v>14</v>
      </c>
      <c r="E190" s="1131"/>
      <c r="F190" s="472"/>
      <c r="G190" s="402"/>
      <c r="H190" s="402"/>
      <c r="I190" s="402"/>
      <c r="J190" s="402"/>
      <c r="K190" s="418"/>
      <c r="L190" s="402"/>
      <c r="M190" s="1002" t="s">
        <v>1728</v>
      </c>
      <c r="N190" s="146" t="s">
        <v>208</v>
      </c>
      <c r="O190" s="171"/>
      <c r="P190" s="165"/>
    </row>
    <row r="191" spans="1:16" x14ac:dyDescent="0.2">
      <c r="A191" s="106" t="s">
        <v>1622</v>
      </c>
      <c r="B191" s="49" t="s">
        <v>1208</v>
      </c>
      <c r="C191" s="49">
        <v>1996</v>
      </c>
      <c r="D191" s="48" t="s">
        <v>148</v>
      </c>
      <c r="E191" s="472"/>
      <c r="F191" s="472"/>
      <c r="G191" s="474"/>
      <c r="H191" s="402"/>
      <c r="I191" s="402"/>
      <c r="J191" s="402">
        <v>-60</v>
      </c>
      <c r="K191" s="418"/>
      <c r="L191" s="402"/>
      <c r="M191" s="412"/>
      <c r="N191" s="309"/>
      <c r="O191" s="171"/>
      <c r="P191" s="165"/>
    </row>
    <row r="192" spans="1:16" x14ac:dyDescent="0.2">
      <c r="A192" s="49" t="s">
        <v>1683</v>
      </c>
      <c r="B192" s="49" t="s">
        <v>392</v>
      </c>
      <c r="C192" s="49">
        <v>2000</v>
      </c>
      <c r="D192" s="48" t="s">
        <v>1390</v>
      </c>
      <c r="E192" s="392"/>
      <c r="F192" s="392"/>
      <c r="G192" s="402"/>
      <c r="H192" s="475"/>
      <c r="I192" s="474"/>
      <c r="J192" s="474"/>
      <c r="K192" s="392">
        <v>-73</v>
      </c>
      <c r="L192" s="392"/>
      <c r="M192" s="412"/>
      <c r="N192" s="261"/>
      <c r="O192" s="261"/>
      <c r="P192" s="268"/>
    </row>
    <row r="193" spans="1:16" x14ac:dyDescent="0.2">
      <c r="A193" s="165" t="s">
        <v>669</v>
      </c>
      <c r="B193" s="49" t="s">
        <v>78</v>
      </c>
      <c r="C193" s="165">
        <v>1997</v>
      </c>
      <c r="D193" s="166" t="s">
        <v>426</v>
      </c>
      <c r="E193" s="405"/>
      <c r="F193" s="405"/>
      <c r="G193" s="405"/>
      <c r="H193" s="405"/>
      <c r="I193" s="405">
        <v>-73</v>
      </c>
      <c r="J193" s="405"/>
      <c r="K193" s="405">
        <v>-73</v>
      </c>
      <c r="L193" s="405"/>
      <c r="M193" s="405"/>
      <c r="N193" s="166"/>
      <c r="O193" s="1110"/>
      <c r="P193" s="268"/>
    </row>
  </sheetData>
  <autoFilter ref="A19:U193"/>
  <sortState ref="A20:G253">
    <sortCondition ref="A20:A253"/>
  </sortState>
  <mergeCells count="6">
    <mergeCell ref="N18:P18"/>
    <mergeCell ref="B4:C4"/>
    <mergeCell ref="B7:C7"/>
    <mergeCell ref="A1:M2"/>
    <mergeCell ref="D3:M4"/>
    <mergeCell ref="D5:M14"/>
  </mergeCells>
  <hyperlinks>
    <hyperlink ref="D16" r:id="rId1"/>
    <hyperlink ref="D16:M16" r:id="rId2" display="Critères de sélection"/>
  </hyperlinks>
  <pageMargins left="0.23622047244094491" right="0.23622047244094491" top="0.23622047244094491" bottom="0.23622047244094491" header="0.31496062992125984" footer="0.31496062992125984"/>
  <pageSetup scale="82" fitToHeight="0" orientation="landscape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6"/>
  <sheetViews>
    <sheetView topLeftCell="A7" zoomScale="110" zoomScaleNormal="110" workbookViewId="0">
      <selection activeCell="A108" sqref="A108"/>
    </sheetView>
  </sheetViews>
  <sheetFormatPr baseColWidth="10" defaultRowHeight="12.75" x14ac:dyDescent="0.2"/>
  <cols>
    <col min="1" max="2" width="20.7109375" customWidth="1"/>
    <col min="3" max="3" width="5.7109375" bestFit="1" customWidth="1"/>
    <col min="4" max="4" width="20.7109375" customWidth="1"/>
    <col min="5" max="7" width="10.7109375" customWidth="1"/>
    <col min="8" max="8" width="10.7109375" style="2" customWidth="1"/>
    <col min="9" max="13" width="10.7109375" customWidth="1"/>
    <col min="15" max="15" width="23.28515625" style="2" customWidth="1"/>
    <col min="16" max="16" width="11.42578125" style="128" customWidth="1"/>
  </cols>
  <sheetData>
    <row r="1" spans="1:16" ht="12.75" customHeight="1" x14ac:dyDescent="0.35">
      <c r="A1" s="1144" t="s">
        <v>1363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749"/>
      <c r="O1" s="749"/>
      <c r="P1" s="7"/>
    </row>
    <row r="2" spans="1:16" ht="13.5" customHeight="1" thickBot="1" x14ac:dyDescent="0.4">
      <c r="A2" s="1144"/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749"/>
      <c r="O2" s="749"/>
      <c r="P2" s="7"/>
    </row>
    <row r="3" spans="1:16" ht="12.75" customHeight="1" x14ac:dyDescent="0.2">
      <c r="A3" s="7"/>
      <c r="B3" s="7"/>
      <c r="C3" s="7"/>
      <c r="D3" s="1177" t="s">
        <v>856</v>
      </c>
      <c r="E3" s="1178"/>
      <c r="F3" s="1178"/>
      <c r="G3" s="1178"/>
      <c r="H3" s="1178"/>
      <c r="I3" s="1178"/>
      <c r="J3" s="1178"/>
      <c r="K3" s="1178"/>
      <c r="L3" s="1178"/>
      <c r="M3" s="1179"/>
      <c r="O3" s="264"/>
      <c r="P3"/>
    </row>
    <row r="4" spans="1:16" ht="13.5" thickBot="1" x14ac:dyDescent="0.25">
      <c r="A4" s="228"/>
      <c r="B4" s="1148" t="s">
        <v>413</v>
      </c>
      <c r="C4" s="1148"/>
      <c r="D4" s="1180"/>
      <c r="E4" s="1181"/>
      <c r="F4" s="1181"/>
      <c r="G4" s="1181"/>
      <c r="H4" s="1181"/>
      <c r="I4" s="1181"/>
      <c r="J4" s="1181"/>
      <c r="K4" s="1181"/>
      <c r="L4" s="1181"/>
      <c r="M4" s="1182"/>
      <c r="O4" s="264"/>
      <c r="P4"/>
    </row>
    <row r="5" spans="1:16" ht="12.75" customHeight="1" x14ac:dyDescent="0.2">
      <c r="A5" s="212"/>
      <c r="B5" s="213" t="s">
        <v>0</v>
      </c>
      <c r="C5" s="213"/>
      <c r="D5" s="1183" t="s">
        <v>855</v>
      </c>
      <c r="E5" s="1184"/>
      <c r="F5" s="1184"/>
      <c r="G5" s="1184"/>
      <c r="H5" s="1184"/>
      <c r="I5" s="1184"/>
      <c r="J5" s="1184"/>
      <c r="K5" s="1184"/>
      <c r="L5" s="1184"/>
      <c r="M5" s="1185"/>
      <c r="O5" s="265"/>
      <c r="P5"/>
    </row>
    <row r="6" spans="1:16" x14ac:dyDescent="0.2">
      <c r="A6" s="99"/>
      <c r="B6" s="7" t="s">
        <v>137</v>
      </c>
      <c r="C6" s="18"/>
      <c r="D6" s="1186"/>
      <c r="E6" s="1187"/>
      <c r="F6" s="1187"/>
      <c r="G6" s="1187"/>
      <c r="H6" s="1187"/>
      <c r="I6" s="1187"/>
      <c r="J6" s="1187"/>
      <c r="K6" s="1187"/>
      <c r="L6" s="1187"/>
      <c r="M6" s="1188"/>
      <c r="O6" s="265"/>
      <c r="P6"/>
    </row>
    <row r="7" spans="1:16" x14ac:dyDescent="0.2">
      <c r="A7" s="214"/>
      <c r="B7" s="1195" t="s">
        <v>311</v>
      </c>
      <c r="C7" s="1196"/>
      <c r="D7" s="1186"/>
      <c r="E7" s="1187"/>
      <c r="F7" s="1187"/>
      <c r="G7" s="1187"/>
      <c r="H7" s="1187"/>
      <c r="I7" s="1187"/>
      <c r="J7" s="1187"/>
      <c r="K7" s="1187"/>
      <c r="L7" s="1187"/>
      <c r="M7" s="1188"/>
      <c r="O7" s="265"/>
      <c r="P7"/>
    </row>
    <row r="8" spans="1:16" x14ac:dyDescent="0.2">
      <c r="A8" s="655"/>
      <c r="B8" s="20" t="s">
        <v>1466</v>
      </c>
      <c r="D8" s="1186"/>
      <c r="E8" s="1187"/>
      <c r="F8" s="1187"/>
      <c r="G8" s="1187"/>
      <c r="H8" s="1187"/>
      <c r="I8" s="1187"/>
      <c r="J8" s="1187"/>
      <c r="K8" s="1187"/>
      <c r="L8" s="1187"/>
      <c r="M8" s="1188"/>
      <c r="O8" s="265"/>
      <c r="P8"/>
    </row>
    <row r="9" spans="1:16" x14ac:dyDescent="0.2">
      <c r="A9" s="18"/>
      <c r="B9" s="18"/>
      <c r="C9" s="18"/>
      <c r="D9" s="1186"/>
      <c r="E9" s="1187"/>
      <c r="F9" s="1187"/>
      <c r="G9" s="1187"/>
      <c r="H9" s="1187"/>
      <c r="I9" s="1187"/>
      <c r="J9" s="1187"/>
      <c r="K9" s="1187"/>
      <c r="L9" s="1187"/>
      <c r="M9" s="1188"/>
      <c r="O9" s="265"/>
      <c r="P9"/>
    </row>
    <row r="10" spans="1:16" x14ac:dyDescent="0.2">
      <c r="A10" s="215" t="s">
        <v>379</v>
      </c>
      <c r="B10" s="218">
        <v>43511</v>
      </c>
      <c r="C10" s="18"/>
      <c r="D10" s="1186"/>
      <c r="E10" s="1187"/>
      <c r="F10" s="1187"/>
      <c r="G10" s="1187"/>
      <c r="H10" s="1187"/>
      <c r="I10" s="1187"/>
      <c r="J10" s="1187"/>
      <c r="K10" s="1187"/>
      <c r="L10" s="1187"/>
      <c r="M10" s="1188"/>
      <c r="O10" s="265"/>
      <c r="P10"/>
    </row>
    <row r="11" spans="1:16" x14ac:dyDescent="0.2">
      <c r="A11" s="18"/>
      <c r="B11" s="18"/>
      <c r="C11" s="18"/>
      <c r="D11" s="1186"/>
      <c r="E11" s="1187"/>
      <c r="F11" s="1187"/>
      <c r="G11" s="1187"/>
      <c r="H11" s="1187"/>
      <c r="I11" s="1187"/>
      <c r="J11" s="1187"/>
      <c r="K11" s="1187"/>
      <c r="L11" s="1187"/>
      <c r="M11" s="1188"/>
      <c r="O11" s="265"/>
      <c r="P11"/>
    </row>
    <row r="12" spans="1:16" x14ac:dyDescent="0.2">
      <c r="A12" s="489" t="s">
        <v>129</v>
      </c>
      <c r="B12" s="18"/>
      <c r="C12" s="18"/>
      <c r="D12" s="1186"/>
      <c r="E12" s="1187"/>
      <c r="F12" s="1187"/>
      <c r="G12" s="1187"/>
      <c r="H12" s="1187"/>
      <c r="I12" s="1187"/>
      <c r="J12" s="1187"/>
      <c r="K12" s="1187"/>
      <c r="L12" s="1187"/>
      <c r="M12" s="1188"/>
      <c r="O12" s="265"/>
      <c r="P12"/>
    </row>
    <row r="13" spans="1:16" x14ac:dyDescent="0.2">
      <c r="A13" s="18"/>
      <c r="B13" s="18" t="s">
        <v>1087</v>
      </c>
      <c r="C13" s="18"/>
      <c r="D13" s="1186"/>
      <c r="E13" s="1187"/>
      <c r="F13" s="1187"/>
      <c r="G13" s="1187"/>
      <c r="H13" s="1187"/>
      <c r="I13" s="1187"/>
      <c r="J13" s="1187"/>
      <c r="K13" s="1187"/>
      <c r="L13" s="1187"/>
      <c r="M13" s="1188"/>
      <c r="O13" s="265"/>
      <c r="P13"/>
    </row>
    <row r="14" spans="1:16" ht="13.5" thickBot="1" x14ac:dyDescent="0.25">
      <c r="A14" s="18"/>
      <c r="B14" s="18"/>
      <c r="C14" s="18"/>
      <c r="D14" s="1189"/>
      <c r="E14" s="1190"/>
      <c r="F14" s="1190"/>
      <c r="G14" s="1190"/>
      <c r="H14" s="1190"/>
      <c r="I14" s="1190"/>
      <c r="J14" s="1190"/>
      <c r="K14" s="1190"/>
      <c r="L14" s="1190"/>
      <c r="M14" s="1191"/>
      <c r="O14" s="265"/>
      <c r="P14"/>
    </row>
    <row r="15" spans="1:16" ht="12.75" customHeight="1" x14ac:dyDescent="0.2">
      <c r="A15" s="18"/>
      <c r="B15" s="18"/>
      <c r="C15" s="18"/>
      <c r="D15" s="735" t="s">
        <v>279</v>
      </c>
      <c r="E15" s="736"/>
      <c r="F15" s="736"/>
      <c r="G15" s="736"/>
      <c r="H15" s="736"/>
      <c r="I15" s="736"/>
      <c r="J15" s="736"/>
      <c r="K15" s="736"/>
      <c r="L15" s="736"/>
      <c r="M15" s="737"/>
      <c r="O15" s="266"/>
      <c r="P15"/>
    </row>
    <row r="16" spans="1:16" ht="13.5" customHeight="1" thickBot="1" x14ac:dyDescent="0.25">
      <c r="A16" s="18"/>
      <c r="B16" s="18"/>
      <c r="C16" s="18"/>
      <c r="D16" s="750" t="s">
        <v>280</v>
      </c>
      <c r="E16" s="751"/>
      <c r="F16" s="751"/>
      <c r="G16" s="751"/>
      <c r="H16" s="751"/>
      <c r="I16" s="751"/>
      <c r="J16" s="751"/>
      <c r="K16" s="751"/>
      <c r="L16" s="751"/>
      <c r="M16" s="752"/>
      <c r="O16" s="267"/>
      <c r="P16"/>
    </row>
    <row r="17" spans="1:17" ht="13.5" thickBot="1" x14ac:dyDescent="0.25">
      <c r="A17" s="18"/>
      <c r="B17" s="18"/>
      <c r="C17" s="18"/>
      <c r="D17" s="14"/>
      <c r="E17" s="19"/>
      <c r="F17" s="19"/>
      <c r="G17" s="16"/>
      <c r="H17" s="16"/>
      <c r="I17" s="16"/>
      <c r="J17" s="16"/>
      <c r="K17" s="17"/>
      <c r="L17" s="6"/>
      <c r="M17" s="6"/>
      <c r="N17" s="6"/>
      <c r="O17" s="16"/>
      <c r="P17" s="127"/>
    </row>
    <row r="18" spans="1:17" ht="13.5" thickBot="1" x14ac:dyDescent="0.25">
      <c r="A18" s="142" t="s">
        <v>4</v>
      </c>
      <c r="B18" s="143" t="s">
        <v>5</v>
      </c>
      <c r="C18" s="143" t="s">
        <v>1649</v>
      </c>
      <c r="D18" s="197" t="s">
        <v>6</v>
      </c>
      <c r="E18" s="195" t="s">
        <v>1072</v>
      </c>
      <c r="F18" s="263" t="s">
        <v>523</v>
      </c>
      <c r="G18" s="143" t="s">
        <v>102</v>
      </c>
      <c r="H18" s="234" t="s">
        <v>430</v>
      </c>
      <c r="I18" s="230" t="s">
        <v>431</v>
      </c>
      <c r="J18" s="230" t="s">
        <v>432</v>
      </c>
      <c r="K18" s="230" t="s">
        <v>433</v>
      </c>
      <c r="L18" s="149" t="s">
        <v>104</v>
      </c>
      <c r="M18" s="143" t="s">
        <v>282</v>
      </c>
      <c r="N18" s="1192" t="s">
        <v>129</v>
      </c>
      <c r="O18" s="1194"/>
      <c r="P18"/>
    </row>
    <row r="19" spans="1:17" x14ac:dyDescent="0.2">
      <c r="A19" s="275" t="s">
        <v>281</v>
      </c>
      <c r="B19" s="276"/>
      <c r="C19" s="276"/>
      <c r="D19" s="277" t="s">
        <v>100</v>
      </c>
      <c r="E19" s="278" t="s">
        <v>152</v>
      </c>
      <c r="F19" s="279">
        <v>1</v>
      </c>
      <c r="G19" s="276">
        <v>2</v>
      </c>
      <c r="H19" s="280">
        <v>3</v>
      </c>
      <c r="I19" s="280">
        <v>4</v>
      </c>
      <c r="J19" s="280">
        <v>5</v>
      </c>
      <c r="K19" s="280">
        <v>6</v>
      </c>
      <c r="L19" s="276">
        <v>7</v>
      </c>
      <c r="M19" s="276"/>
      <c r="N19" s="281"/>
      <c r="O19" s="277"/>
      <c r="P19"/>
    </row>
    <row r="20" spans="1:17" x14ac:dyDescent="0.2">
      <c r="A20" s="49" t="s">
        <v>1623</v>
      </c>
      <c r="B20" s="49" t="s">
        <v>1624</v>
      </c>
      <c r="C20" s="392">
        <v>1977</v>
      </c>
      <c r="D20" s="48" t="s">
        <v>44</v>
      </c>
      <c r="E20" s="49"/>
      <c r="F20" s="49"/>
      <c r="G20" s="49"/>
      <c r="H20" s="49"/>
      <c r="I20" s="49"/>
      <c r="J20" s="49" t="s">
        <v>1625</v>
      </c>
      <c r="K20" s="49"/>
      <c r="L20" s="49"/>
      <c r="M20" s="49"/>
      <c r="N20" s="49" t="s">
        <v>1627</v>
      </c>
      <c r="O20" s="163"/>
      <c r="P20"/>
    </row>
    <row r="21" spans="1:17" x14ac:dyDescent="0.2">
      <c r="A21" s="196" t="s">
        <v>1626</v>
      </c>
      <c r="B21" s="163" t="s">
        <v>1628</v>
      </c>
      <c r="C21" s="415"/>
      <c r="D21" s="354" t="s">
        <v>314</v>
      </c>
      <c r="E21" s="196"/>
      <c r="F21" s="196"/>
      <c r="G21" s="49"/>
      <c r="H21" s="163"/>
      <c r="I21" s="163"/>
      <c r="J21" s="49" t="s">
        <v>1625</v>
      </c>
      <c r="K21" s="163"/>
      <c r="L21" s="163"/>
      <c r="M21" s="163"/>
      <c r="N21" s="231" t="s">
        <v>1629</v>
      </c>
      <c r="O21" s="163"/>
      <c r="P21"/>
    </row>
    <row r="22" spans="1:17" x14ac:dyDescent="0.2">
      <c r="A22" s="162" t="s">
        <v>495</v>
      </c>
      <c r="B22" s="163" t="s">
        <v>794</v>
      </c>
      <c r="C22" s="167">
        <v>1980</v>
      </c>
      <c r="D22" s="164" t="s">
        <v>425</v>
      </c>
      <c r="E22" s="196"/>
      <c r="F22" s="196"/>
      <c r="G22" s="442" t="s">
        <v>1369</v>
      </c>
      <c r="H22" s="283"/>
      <c r="I22" s="198"/>
      <c r="J22" s="198"/>
      <c r="K22" s="163"/>
      <c r="L22" s="163"/>
      <c r="M22" s="180"/>
      <c r="N22" s="262"/>
      <c r="O22" s="282"/>
      <c r="P22" s="129"/>
      <c r="Q22" s="129"/>
    </row>
    <row r="23" spans="1:17" x14ac:dyDescent="0.2">
      <c r="A23" s="306" t="s">
        <v>1141</v>
      </c>
      <c r="B23" s="57" t="s">
        <v>33</v>
      </c>
      <c r="C23" s="442">
        <v>1986</v>
      </c>
      <c r="D23" s="458" t="s">
        <v>493</v>
      </c>
      <c r="E23" s="49"/>
      <c r="F23" s="659" t="s">
        <v>1142</v>
      </c>
      <c r="G23" s="442" t="s">
        <v>1310</v>
      </c>
      <c r="H23" s="659" t="s">
        <v>1142</v>
      </c>
      <c r="I23" s="198"/>
      <c r="J23" s="198"/>
      <c r="K23" s="163"/>
      <c r="L23" s="163"/>
      <c r="M23" s="723" t="s">
        <v>1630</v>
      </c>
      <c r="N23" s="231" t="s">
        <v>1633</v>
      </c>
      <c r="O23" s="282"/>
      <c r="P23" s="129"/>
      <c r="Q23" s="129"/>
    </row>
    <row r="121" spans="1:12" x14ac:dyDescent="0.2">
      <c r="A121">
        <v>1</v>
      </c>
      <c r="K121" s="758"/>
      <c r="L121" s="753">
        <v>162.5</v>
      </c>
    </row>
    <row r="145" spans="1:1" x14ac:dyDescent="0.2">
      <c r="A145">
        <v>1</v>
      </c>
    </row>
    <row r="146" spans="1:1" x14ac:dyDescent="0.2">
      <c r="A146">
        <v>2</v>
      </c>
    </row>
  </sheetData>
  <mergeCells count="6">
    <mergeCell ref="N18:O18"/>
    <mergeCell ref="B4:C4"/>
    <mergeCell ref="B7:C7"/>
    <mergeCell ref="A1:M2"/>
    <mergeCell ref="D3:M4"/>
    <mergeCell ref="D5:M14"/>
  </mergeCells>
  <hyperlinks>
    <hyperlink ref="D16" r:id="rId1"/>
    <hyperlink ref="D16:M16" r:id="rId2" display="Critères de sélection"/>
  </hyperlinks>
  <pageMargins left="0.23622047244094491" right="0.23622047244094491" top="0.23622047244094491" bottom="0.23622047244094491" header="0.31496062992125984" footer="0.31496062992125984"/>
  <pageSetup scale="83" fitToHeight="0" orientation="landscape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2"/>
  <sheetViews>
    <sheetView topLeftCell="A62" zoomScaleNormal="100" workbookViewId="0">
      <selection activeCell="A108" sqref="A108"/>
    </sheetView>
  </sheetViews>
  <sheetFormatPr baseColWidth="10" defaultRowHeight="12.75" x14ac:dyDescent="0.2"/>
  <cols>
    <col min="1" max="2" width="20.7109375" customWidth="1"/>
    <col min="3" max="3" width="5.7109375" bestFit="1" customWidth="1"/>
    <col min="4" max="4" width="20.7109375" customWidth="1"/>
    <col min="5" max="7" width="10.7109375" customWidth="1"/>
    <col min="8" max="8" width="10.7109375" style="2" customWidth="1"/>
    <col min="9" max="11" width="10.7109375" customWidth="1"/>
    <col min="12" max="12" width="17.7109375" bestFit="1" customWidth="1"/>
    <col min="13" max="13" width="10.7109375" customWidth="1"/>
    <col min="14" max="14" width="11.42578125" style="1102"/>
    <col min="15" max="15" width="23.28515625" style="2" customWidth="1"/>
    <col min="16" max="16" width="11.42578125" style="128"/>
  </cols>
  <sheetData>
    <row r="1" spans="1:16" ht="12.95" customHeight="1" x14ac:dyDescent="0.35">
      <c r="A1" s="1144" t="s">
        <v>817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749"/>
      <c r="O1" s="749"/>
      <c r="P1" s="7"/>
    </row>
    <row r="2" spans="1:16" ht="12.95" customHeight="1" thickBot="1" x14ac:dyDescent="0.4">
      <c r="A2" s="1144"/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749"/>
      <c r="O2" s="749"/>
      <c r="P2" s="7"/>
    </row>
    <row r="3" spans="1:16" ht="12.75" customHeight="1" x14ac:dyDescent="0.2">
      <c r="A3" s="7"/>
      <c r="B3" s="7"/>
      <c r="C3" s="7"/>
      <c r="D3" s="7"/>
      <c r="E3" s="1177" t="s">
        <v>856</v>
      </c>
      <c r="F3" s="1178"/>
      <c r="G3" s="1178"/>
      <c r="H3" s="1178"/>
      <c r="I3" s="1178"/>
      <c r="J3" s="1178"/>
      <c r="K3" s="1178"/>
      <c r="L3" s="1178"/>
      <c r="M3" s="1179"/>
      <c r="O3" s="264"/>
      <c r="P3"/>
    </row>
    <row r="4" spans="1:16" ht="13.5" thickBot="1" x14ac:dyDescent="0.25">
      <c r="A4" s="228"/>
      <c r="B4" s="1148" t="s">
        <v>1650</v>
      </c>
      <c r="C4" s="1148"/>
      <c r="D4" s="7"/>
      <c r="E4" s="1180"/>
      <c r="F4" s="1181"/>
      <c r="G4" s="1181"/>
      <c r="H4" s="1181"/>
      <c r="I4" s="1181"/>
      <c r="J4" s="1181"/>
      <c r="K4" s="1181"/>
      <c r="L4" s="1181"/>
      <c r="M4" s="1182"/>
      <c r="O4" s="264"/>
      <c r="P4"/>
    </row>
    <row r="5" spans="1:16" ht="12.75" customHeight="1" x14ac:dyDescent="0.2">
      <c r="A5" s="212"/>
      <c r="B5" s="213" t="s">
        <v>0</v>
      </c>
      <c r="C5" s="213"/>
      <c r="D5" s="9"/>
      <c r="E5" s="1183" t="s">
        <v>978</v>
      </c>
      <c r="F5" s="1184"/>
      <c r="G5" s="1184"/>
      <c r="H5" s="1184"/>
      <c r="I5" s="1184"/>
      <c r="J5" s="1184"/>
      <c r="K5" s="1184"/>
      <c r="L5" s="1184"/>
      <c r="M5" s="1185"/>
      <c r="O5" s="265"/>
      <c r="P5"/>
    </row>
    <row r="6" spans="1:16" x14ac:dyDescent="0.2">
      <c r="A6" s="99"/>
      <c r="B6" s="7" t="s">
        <v>137</v>
      </c>
      <c r="C6" s="18"/>
      <c r="D6" s="147"/>
      <c r="E6" s="1186"/>
      <c r="F6" s="1187"/>
      <c r="G6" s="1187"/>
      <c r="H6" s="1187"/>
      <c r="I6" s="1187"/>
      <c r="J6" s="1187"/>
      <c r="K6" s="1187"/>
      <c r="L6" s="1187"/>
      <c r="M6" s="1188"/>
      <c r="O6" s="265"/>
      <c r="P6"/>
    </row>
    <row r="7" spans="1:16" x14ac:dyDescent="0.2">
      <c r="A7" s="214"/>
      <c r="B7" s="1195" t="s">
        <v>311</v>
      </c>
      <c r="C7" s="1196"/>
      <c r="D7" s="148"/>
      <c r="E7" s="1186"/>
      <c r="F7" s="1187"/>
      <c r="G7" s="1187"/>
      <c r="H7" s="1187"/>
      <c r="I7" s="1187"/>
      <c r="J7" s="1187"/>
      <c r="K7" s="1187"/>
      <c r="L7" s="1187"/>
      <c r="M7" s="1188"/>
      <c r="O7" s="265"/>
      <c r="P7"/>
    </row>
    <row r="8" spans="1:16" x14ac:dyDescent="0.2">
      <c r="A8" s="654"/>
      <c r="B8" s="356" t="s">
        <v>1462</v>
      </c>
      <c r="D8" s="17"/>
      <c r="E8" s="1186"/>
      <c r="F8" s="1187"/>
      <c r="G8" s="1187"/>
      <c r="H8" s="1187"/>
      <c r="I8" s="1187"/>
      <c r="J8" s="1187"/>
      <c r="K8" s="1187"/>
      <c r="L8" s="1187"/>
      <c r="M8" s="1188"/>
      <c r="O8" s="265"/>
      <c r="P8"/>
    </row>
    <row r="9" spans="1:16" x14ac:dyDescent="0.2">
      <c r="A9" s="655"/>
      <c r="B9" s="20" t="s">
        <v>1466</v>
      </c>
      <c r="D9" s="17"/>
      <c r="E9" s="1186"/>
      <c r="F9" s="1187"/>
      <c r="G9" s="1187"/>
      <c r="H9" s="1187"/>
      <c r="I9" s="1187"/>
      <c r="J9" s="1187"/>
      <c r="K9" s="1187"/>
      <c r="L9" s="1187"/>
      <c r="M9" s="1188"/>
      <c r="O9" s="265"/>
      <c r="P9"/>
    </row>
    <row r="10" spans="1:16" x14ac:dyDescent="0.2">
      <c r="A10" s="18"/>
      <c r="B10" s="18"/>
      <c r="C10" s="18"/>
      <c r="D10" s="17"/>
      <c r="E10" s="1186"/>
      <c r="F10" s="1187"/>
      <c r="G10" s="1187"/>
      <c r="H10" s="1187"/>
      <c r="I10" s="1187"/>
      <c r="J10" s="1187"/>
      <c r="K10" s="1187"/>
      <c r="L10" s="1187"/>
      <c r="M10" s="1188"/>
      <c r="O10" s="265"/>
      <c r="P10"/>
    </row>
    <row r="11" spans="1:16" x14ac:dyDescent="0.2">
      <c r="A11" s="215" t="s">
        <v>379</v>
      </c>
      <c r="B11" s="218">
        <v>43555</v>
      </c>
      <c r="C11" s="18"/>
      <c r="D11" s="17"/>
      <c r="E11" s="1186"/>
      <c r="F11" s="1187"/>
      <c r="G11" s="1187"/>
      <c r="H11" s="1187"/>
      <c r="I11" s="1187"/>
      <c r="J11" s="1187"/>
      <c r="K11" s="1187"/>
      <c r="L11" s="1187"/>
      <c r="M11" s="1188"/>
      <c r="O11" s="265"/>
      <c r="P11"/>
    </row>
    <row r="12" spans="1:16" x14ac:dyDescent="0.2">
      <c r="A12" s="18"/>
      <c r="B12" s="18"/>
      <c r="C12" s="18"/>
      <c r="D12" s="17"/>
      <c r="E12" s="1186"/>
      <c r="F12" s="1187"/>
      <c r="G12" s="1187"/>
      <c r="H12" s="1187"/>
      <c r="I12" s="1187"/>
      <c r="J12" s="1187"/>
      <c r="K12" s="1187"/>
      <c r="L12" s="1187"/>
      <c r="M12" s="1188"/>
      <c r="O12" s="265"/>
      <c r="P12"/>
    </row>
    <row r="13" spans="1:16" ht="18" customHeight="1" x14ac:dyDescent="0.2">
      <c r="A13" s="1197" t="s">
        <v>1470</v>
      </c>
      <c r="B13" s="1197"/>
      <c r="C13" s="1197"/>
      <c r="D13" s="1198"/>
      <c r="E13" s="1186"/>
      <c r="F13" s="1187"/>
      <c r="G13" s="1187"/>
      <c r="H13" s="1187"/>
      <c r="I13" s="1187"/>
      <c r="J13" s="1187"/>
      <c r="K13" s="1187"/>
      <c r="L13" s="1187"/>
      <c r="M13" s="1188"/>
      <c r="O13" s="265"/>
      <c r="P13"/>
    </row>
    <row r="14" spans="1:16" x14ac:dyDescent="0.2">
      <c r="A14" s="1197"/>
      <c r="B14" s="1197"/>
      <c r="C14" s="1197"/>
      <c r="D14" s="1198"/>
      <c r="E14" s="1186"/>
      <c r="F14" s="1187"/>
      <c r="G14" s="1187"/>
      <c r="H14" s="1187"/>
      <c r="I14" s="1187"/>
      <c r="J14" s="1187"/>
      <c r="K14" s="1187"/>
      <c r="L14" s="1187"/>
      <c r="M14" s="1188"/>
      <c r="O14" s="265"/>
      <c r="P14"/>
    </row>
    <row r="15" spans="1:16" ht="18.75" customHeight="1" thickBot="1" x14ac:dyDescent="0.25">
      <c r="A15" s="1197"/>
      <c r="B15" s="1197"/>
      <c r="C15" s="1197"/>
      <c r="D15" s="1198"/>
      <c r="E15" s="1189"/>
      <c r="F15" s="1190"/>
      <c r="G15" s="1190"/>
      <c r="H15" s="1190"/>
      <c r="I15" s="1190"/>
      <c r="J15" s="1190"/>
      <c r="K15" s="1190"/>
      <c r="L15" s="1190"/>
      <c r="M15" s="1191"/>
      <c r="O15" s="265"/>
      <c r="P15"/>
    </row>
    <row r="16" spans="1:16" ht="12.75" customHeight="1" x14ac:dyDescent="0.2">
      <c r="A16" s="1197"/>
      <c r="B16" s="1197"/>
      <c r="C16" s="1197"/>
      <c r="D16" s="1198"/>
      <c r="E16" s="735" t="s">
        <v>279</v>
      </c>
      <c r="F16" s="736"/>
      <c r="G16" s="736"/>
      <c r="H16" s="736"/>
      <c r="I16" s="736"/>
      <c r="J16" s="736"/>
      <c r="K16" s="736"/>
      <c r="L16" s="736"/>
      <c r="M16" s="737"/>
      <c r="O16" s="266"/>
      <c r="P16"/>
    </row>
    <row r="17" spans="1:17" ht="13.5" customHeight="1" thickBot="1" x14ac:dyDescent="0.25">
      <c r="A17" s="1197"/>
      <c r="B17" s="1197"/>
      <c r="C17" s="1197"/>
      <c r="D17" s="1198"/>
      <c r="E17" s="750" t="s">
        <v>280</v>
      </c>
      <c r="F17" s="751"/>
      <c r="G17" s="751"/>
      <c r="H17" s="751"/>
      <c r="I17" s="751"/>
      <c r="J17" s="751"/>
      <c r="K17" s="751"/>
      <c r="L17" s="751"/>
      <c r="M17" s="752"/>
      <c r="O17" s="267"/>
      <c r="P17"/>
    </row>
    <row r="18" spans="1:17" ht="13.5" customHeight="1" thickBot="1" x14ac:dyDescent="0.25">
      <c r="A18" s="731"/>
      <c r="B18" s="731"/>
      <c r="C18" s="731"/>
      <c r="D18" s="14"/>
      <c r="E18" s="19"/>
      <c r="F18" s="19"/>
      <c r="G18" s="16"/>
      <c r="H18" s="16"/>
      <c r="I18" s="16"/>
      <c r="J18" s="16"/>
      <c r="K18" s="17"/>
      <c r="L18" s="6"/>
      <c r="M18" s="6"/>
      <c r="N18" s="1101"/>
      <c r="O18" s="16"/>
      <c r="P18" s="127"/>
    </row>
    <row r="19" spans="1:17" ht="13.5" thickBot="1" x14ac:dyDescent="0.25">
      <c r="A19" s="142" t="s">
        <v>4</v>
      </c>
      <c r="B19" s="143" t="s">
        <v>5</v>
      </c>
      <c r="C19" s="143" t="s">
        <v>1649</v>
      </c>
      <c r="D19" s="197" t="s">
        <v>6</v>
      </c>
      <c r="E19" s="195" t="s">
        <v>1072</v>
      </c>
      <c r="F19" s="263" t="s">
        <v>523</v>
      </c>
      <c r="G19" s="369" t="s">
        <v>102</v>
      </c>
      <c r="H19" s="234" t="s">
        <v>430</v>
      </c>
      <c r="I19" s="230" t="s">
        <v>431</v>
      </c>
      <c r="J19" s="230" t="s">
        <v>432</v>
      </c>
      <c r="K19" s="230" t="s">
        <v>433</v>
      </c>
      <c r="L19" s="370" t="s">
        <v>104</v>
      </c>
      <c r="M19" s="143" t="s">
        <v>278</v>
      </c>
      <c r="N19" s="1192" t="s">
        <v>129</v>
      </c>
      <c r="O19" s="1194"/>
      <c r="P19"/>
    </row>
    <row r="20" spans="1:17" x14ac:dyDescent="0.2">
      <c r="A20" s="275" t="s">
        <v>281</v>
      </c>
      <c r="B20" s="276"/>
      <c r="C20" s="276"/>
      <c r="D20" s="277" t="s">
        <v>100</v>
      </c>
      <c r="E20" s="278"/>
      <c r="F20" s="279">
        <v>1</v>
      </c>
      <c r="G20" s="371">
        <v>2</v>
      </c>
      <c r="H20" s="280">
        <v>3</v>
      </c>
      <c r="I20" s="280">
        <v>4</v>
      </c>
      <c r="J20" s="280">
        <v>5</v>
      </c>
      <c r="K20" s="280">
        <v>6</v>
      </c>
      <c r="L20" s="371">
        <v>7</v>
      </c>
      <c r="M20" s="276"/>
      <c r="N20" s="281"/>
      <c r="O20" s="277"/>
      <c r="P20"/>
    </row>
    <row r="21" spans="1:17" s="986" customFormat="1" x14ac:dyDescent="0.2">
      <c r="A21" s="982" t="s">
        <v>330</v>
      </c>
      <c r="B21" s="983" t="s">
        <v>573</v>
      </c>
      <c r="C21" s="983">
        <v>2002</v>
      </c>
      <c r="D21" s="984" t="s">
        <v>306</v>
      </c>
      <c r="E21" s="982"/>
      <c r="F21" s="982"/>
      <c r="G21" s="983"/>
      <c r="H21" s="985"/>
      <c r="I21" s="985"/>
      <c r="J21" s="985"/>
      <c r="K21" s="985"/>
      <c r="L21" s="983" t="s">
        <v>1714</v>
      </c>
      <c r="M21" s="983"/>
      <c r="N21" s="984"/>
      <c r="O21" s="984"/>
    </row>
    <row r="22" spans="1:17" s="986" customFormat="1" x14ac:dyDescent="0.2">
      <c r="A22" s="763" t="s">
        <v>1523</v>
      </c>
      <c r="B22" s="763" t="s">
        <v>371</v>
      </c>
      <c r="C22" s="763"/>
      <c r="D22" s="763" t="s">
        <v>641</v>
      </c>
      <c r="E22" s="763"/>
      <c r="F22" s="763"/>
      <c r="G22" s="763"/>
      <c r="H22" s="763"/>
      <c r="I22" s="763" t="s">
        <v>1524</v>
      </c>
      <c r="J22" s="763"/>
      <c r="K22" s="763"/>
      <c r="L22" s="763"/>
      <c r="M22" s="983"/>
      <c r="N22" s="984"/>
      <c r="O22" s="984"/>
    </row>
    <row r="23" spans="1:17" s="986" customFormat="1" x14ac:dyDescent="0.2">
      <c r="A23" s="982" t="s">
        <v>119</v>
      </c>
      <c r="B23" s="983" t="s">
        <v>53</v>
      </c>
      <c r="C23" s="983">
        <v>1997</v>
      </c>
      <c r="D23" s="984" t="s">
        <v>197</v>
      </c>
      <c r="E23" s="982"/>
      <c r="F23" s="982"/>
      <c r="G23" s="910"/>
      <c r="H23" s="910"/>
      <c r="I23" s="983"/>
      <c r="J23" s="983"/>
      <c r="K23" s="983"/>
      <c r="L23" s="910" t="s">
        <v>1726</v>
      </c>
      <c r="M23" s="983"/>
      <c r="N23" s="984"/>
      <c r="O23" s="984"/>
    </row>
    <row r="24" spans="1:17" x14ac:dyDescent="0.2">
      <c r="A24" s="651" t="s">
        <v>1456</v>
      </c>
      <c r="B24" s="643" t="s">
        <v>984</v>
      </c>
      <c r="C24" s="643">
        <v>1981</v>
      </c>
      <c r="D24" s="650" t="s">
        <v>64</v>
      </c>
      <c r="E24" s="651"/>
      <c r="F24" s="651"/>
      <c r="G24" s="374"/>
      <c r="H24" s="167" t="s">
        <v>1455</v>
      </c>
      <c r="I24" s="643"/>
      <c r="J24" s="643"/>
      <c r="K24" s="643"/>
      <c r="L24" s="374"/>
      <c r="M24" s="643"/>
      <c r="N24" s="652"/>
      <c r="O24" s="652"/>
      <c r="P24"/>
    </row>
    <row r="25" spans="1:17" ht="12.75" customHeight="1" x14ac:dyDescent="0.2">
      <c r="A25" s="49" t="s">
        <v>852</v>
      </c>
      <c r="B25" s="49" t="s">
        <v>469</v>
      </c>
      <c r="C25" s="242"/>
      <c r="D25" s="171" t="s">
        <v>425</v>
      </c>
      <c r="E25" s="424"/>
      <c r="F25" s="49"/>
      <c r="G25" s="372"/>
      <c r="H25" s="49"/>
      <c r="I25" s="122"/>
      <c r="J25" s="122"/>
      <c r="K25" s="163" t="s">
        <v>1692</v>
      </c>
      <c r="L25" s="373"/>
      <c r="M25" s="48"/>
      <c r="N25" s="48"/>
      <c r="O25" s="48"/>
      <c r="P25" s="163" t="s">
        <v>1522</v>
      </c>
    </row>
    <row r="26" spans="1:17" x14ac:dyDescent="0.2">
      <c r="A26" s="106">
        <v>3</v>
      </c>
      <c r="B26" s="49" t="s">
        <v>984</v>
      </c>
      <c r="C26" s="49">
        <v>1980</v>
      </c>
      <c r="D26" s="171" t="s">
        <v>74</v>
      </c>
      <c r="E26" s="424"/>
      <c r="F26" s="49" t="s">
        <v>1221</v>
      </c>
      <c r="G26" s="372"/>
      <c r="H26" s="49"/>
      <c r="I26" s="122"/>
      <c r="J26" s="122"/>
      <c r="K26" s="122"/>
      <c r="L26" s="531"/>
      <c r="M26" s="180"/>
      <c r="N26" s="180"/>
      <c r="O26" s="180"/>
      <c r="P26"/>
      <c r="Q26" s="532"/>
    </row>
    <row r="27" spans="1:17" x14ac:dyDescent="0.2">
      <c r="A27" s="49" t="s">
        <v>851</v>
      </c>
      <c r="B27" s="49" t="s">
        <v>78</v>
      </c>
      <c r="C27" s="392">
        <v>1968</v>
      </c>
      <c r="D27" s="171" t="s">
        <v>65</v>
      </c>
      <c r="E27" s="424"/>
      <c r="F27" s="49" t="s">
        <v>1226</v>
      </c>
      <c r="G27" s="372"/>
      <c r="H27" s="49"/>
      <c r="I27" s="122"/>
      <c r="J27" s="122"/>
      <c r="K27" s="122"/>
      <c r="L27" s="373"/>
      <c r="M27" s="48"/>
      <c r="N27" s="48"/>
      <c r="O27" s="48"/>
      <c r="P27"/>
    </row>
    <row r="28" spans="1:17" x14ac:dyDescent="0.2">
      <c r="A28" s="106" t="s">
        <v>854</v>
      </c>
      <c r="B28" s="49" t="s">
        <v>853</v>
      </c>
      <c r="C28" s="49" t="s">
        <v>1259</v>
      </c>
      <c r="D28" s="171" t="s">
        <v>425</v>
      </c>
      <c r="E28" s="425" t="s">
        <v>1463</v>
      </c>
      <c r="F28" s="49"/>
      <c r="G28" s="372" t="s">
        <v>1322</v>
      </c>
      <c r="H28" s="167" t="s">
        <v>1455</v>
      </c>
      <c r="I28" s="163" t="s">
        <v>1524</v>
      </c>
      <c r="J28" s="112" t="s">
        <v>1631</v>
      </c>
      <c r="K28" s="112" t="s">
        <v>1698</v>
      </c>
      <c r="L28" s="373" t="s">
        <v>1797</v>
      </c>
      <c r="M28" s="723" t="s">
        <v>1632</v>
      </c>
      <c r="N28" s="48"/>
      <c r="O28" s="48"/>
      <c r="P28"/>
      <c r="Q28" s="373"/>
    </row>
    <row r="29" spans="1:17" x14ac:dyDescent="0.2">
      <c r="A29" s="106" t="s">
        <v>231</v>
      </c>
      <c r="B29" s="49" t="s">
        <v>122</v>
      </c>
      <c r="C29" s="49">
        <v>1982</v>
      </c>
      <c r="D29" s="171" t="s">
        <v>182</v>
      </c>
      <c r="E29" s="956"/>
      <c r="F29" s="49"/>
      <c r="G29" s="372"/>
      <c r="H29" s="167"/>
      <c r="I29" s="163"/>
      <c r="J29" s="112"/>
      <c r="K29" s="112" t="s">
        <v>1699</v>
      </c>
      <c r="L29" s="531"/>
      <c r="M29" s="911"/>
      <c r="N29" s="180"/>
      <c r="O29" s="180"/>
      <c r="P29"/>
      <c r="Q29" s="957"/>
    </row>
    <row r="30" spans="1:17" x14ac:dyDescent="0.2">
      <c r="A30" s="137" t="s">
        <v>827</v>
      </c>
      <c r="B30" s="49" t="s">
        <v>41</v>
      </c>
      <c r="C30" s="242"/>
      <c r="D30" s="171" t="s">
        <v>233</v>
      </c>
      <c r="E30" s="424"/>
      <c r="F30" s="49" t="s">
        <v>1140</v>
      </c>
      <c r="G30" s="372" t="s">
        <v>1323</v>
      </c>
      <c r="H30" s="107" t="s">
        <v>1443</v>
      </c>
      <c r="I30" s="163" t="s">
        <v>1527</v>
      </c>
      <c r="J30" s="111"/>
      <c r="K30" s="49"/>
      <c r="L30" s="374" t="s">
        <v>1803</v>
      </c>
      <c r="M30" s="723" t="s">
        <v>1632</v>
      </c>
      <c r="N30" s="203"/>
      <c r="O30" s="282"/>
      <c r="P30" s="129"/>
      <c r="Q30" s="129"/>
    </row>
    <row r="31" spans="1:17" x14ac:dyDescent="0.2">
      <c r="A31" s="162" t="s">
        <v>590</v>
      </c>
      <c r="B31" s="163" t="s">
        <v>919</v>
      </c>
      <c r="C31" s="49">
        <v>1972</v>
      </c>
      <c r="D31" s="171" t="s">
        <v>184</v>
      </c>
      <c r="E31" s="424" t="s">
        <v>1463</v>
      </c>
      <c r="F31" s="196"/>
      <c r="G31" s="372" t="s">
        <v>1319</v>
      </c>
      <c r="H31" s="167"/>
      <c r="I31" s="198"/>
      <c r="J31" s="198"/>
      <c r="K31" s="163"/>
      <c r="L31" s="374"/>
      <c r="M31" s="723" t="s">
        <v>1632</v>
      </c>
      <c r="N31" s="331"/>
      <c r="O31" s="282"/>
      <c r="P31" s="129"/>
      <c r="Q31" s="129"/>
    </row>
    <row r="32" spans="1:17" x14ac:dyDescent="0.2">
      <c r="A32" s="162" t="s">
        <v>40</v>
      </c>
      <c r="B32" s="163" t="s">
        <v>968</v>
      </c>
      <c r="C32" s="49">
        <v>1976</v>
      </c>
      <c r="D32" s="171" t="s">
        <v>671</v>
      </c>
      <c r="E32" s="424"/>
      <c r="F32" s="196"/>
      <c r="G32" s="372"/>
      <c r="H32" s="167"/>
      <c r="I32" s="198"/>
      <c r="J32" s="198" t="s">
        <v>1637</v>
      </c>
      <c r="K32" s="163"/>
      <c r="L32" s="374" t="s">
        <v>1803</v>
      </c>
      <c r="M32" s="723" t="s">
        <v>1632</v>
      </c>
      <c r="N32" s="955" t="s">
        <v>1638</v>
      </c>
      <c r="O32" s="533"/>
      <c r="P32" s="129"/>
      <c r="Q32" s="129"/>
    </row>
    <row r="33" spans="1:17" x14ac:dyDescent="0.2">
      <c r="A33" s="162" t="s">
        <v>704</v>
      </c>
      <c r="B33" s="163" t="s">
        <v>1227</v>
      </c>
      <c r="C33" s="49">
        <v>1960</v>
      </c>
      <c r="D33" s="171" t="s">
        <v>13</v>
      </c>
      <c r="E33" s="424"/>
      <c r="F33" s="196" t="s">
        <v>1228</v>
      </c>
      <c r="G33" s="372"/>
      <c r="H33" s="167"/>
      <c r="I33" s="198"/>
      <c r="J33" s="198"/>
      <c r="K33" s="163"/>
      <c r="L33" s="374"/>
      <c r="M33" s="180"/>
      <c r="N33" s="955"/>
      <c r="O33" s="533"/>
      <c r="P33" s="129"/>
      <c r="Q33" s="129"/>
    </row>
    <row r="34" spans="1:17" x14ac:dyDescent="0.2">
      <c r="A34" s="162" t="s">
        <v>1320</v>
      </c>
      <c r="B34" s="163" t="s">
        <v>1321</v>
      </c>
      <c r="C34" s="49">
        <v>1973</v>
      </c>
      <c r="D34" s="171" t="s">
        <v>826</v>
      </c>
      <c r="E34" s="424"/>
      <c r="F34" s="196"/>
      <c r="G34" s="372" t="s">
        <v>1319</v>
      </c>
      <c r="H34" s="167" t="s">
        <v>1445</v>
      </c>
      <c r="I34" s="163" t="s">
        <v>1526</v>
      </c>
      <c r="J34" s="198" t="s">
        <v>1637</v>
      </c>
      <c r="K34" s="163"/>
      <c r="L34" s="374"/>
      <c r="M34" s="723" t="s">
        <v>1632</v>
      </c>
      <c r="N34" s="955" t="s">
        <v>1636</v>
      </c>
      <c r="O34" s="282"/>
      <c r="P34"/>
    </row>
    <row r="35" spans="1:17" x14ac:dyDescent="0.2">
      <c r="A35" s="162" t="s">
        <v>1039</v>
      </c>
      <c r="B35" s="163" t="s">
        <v>185</v>
      </c>
      <c r="C35" s="49"/>
      <c r="D35" s="171" t="s">
        <v>20</v>
      </c>
      <c r="E35" s="424"/>
      <c r="F35" s="196"/>
      <c r="G35" s="372"/>
      <c r="H35" s="167"/>
      <c r="I35" s="163"/>
      <c r="J35" s="198"/>
      <c r="K35" s="163"/>
      <c r="L35" s="374" t="s">
        <v>1797</v>
      </c>
      <c r="M35" s="911"/>
      <c r="N35" s="955"/>
      <c r="O35" s="282"/>
      <c r="P35"/>
    </row>
    <row r="36" spans="1:17" x14ac:dyDescent="0.2">
      <c r="A36" s="162" t="s">
        <v>820</v>
      </c>
      <c r="B36" s="163" t="s">
        <v>821</v>
      </c>
      <c r="C36" s="49">
        <v>1983</v>
      </c>
      <c r="D36" s="171" t="s">
        <v>214</v>
      </c>
      <c r="E36" s="424" t="s">
        <v>1457</v>
      </c>
      <c r="F36" s="196"/>
      <c r="G36" s="372"/>
      <c r="H36" s="163"/>
      <c r="I36" s="163"/>
      <c r="J36" s="163"/>
      <c r="K36" s="163"/>
      <c r="L36" s="374"/>
      <c r="M36" s="180"/>
      <c r="N36" s="231"/>
      <c r="O36" s="163"/>
      <c r="P36"/>
    </row>
    <row r="37" spans="1:17" x14ac:dyDescent="0.2">
      <c r="A37" s="162" t="s">
        <v>1217</v>
      </c>
      <c r="B37" s="163" t="s">
        <v>984</v>
      </c>
      <c r="C37" s="49">
        <v>1981</v>
      </c>
      <c r="D37" s="171" t="s">
        <v>955</v>
      </c>
      <c r="E37" s="424"/>
      <c r="F37" s="196" t="s">
        <v>1218</v>
      </c>
      <c r="G37" s="372"/>
      <c r="H37" s="163"/>
      <c r="I37" s="163"/>
      <c r="J37" s="163"/>
      <c r="K37" s="163"/>
      <c r="L37" s="374"/>
      <c r="M37" s="180"/>
      <c r="N37" s="231"/>
      <c r="O37" s="163"/>
      <c r="P37"/>
    </row>
    <row r="38" spans="1:17" x14ac:dyDescent="0.2">
      <c r="A38" s="162" t="s">
        <v>264</v>
      </c>
      <c r="B38" s="163" t="s">
        <v>985</v>
      </c>
      <c r="C38" s="49">
        <v>1970</v>
      </c>
      <c r="D38" s="171" t="s">
        <v>10</v>
      </c>
      <c r="E38" s="425" t="s">
        <v>1459</v>
      </c>
      <c r="F38" s="196" t="s">
        <v>1220</v>
      </c>
      <c r="G38" s="372" t="s">
        <v>1319</v>
      </c>
      <c r="H38" s="163"/>
      <c r="I38" s="163"/>
      <c r="J38" s="163"/>
      <c r="K38" s="163"/>
      <c r="L38" s="374"/>
      <c r="M38" s="723" t="s">
        <v>1632</v>
      </c>
      <c r="N38" s="331"/>
      <c r="O38" s="163"/>
      <c r="P38"/>
    </row>
    <row r="39" spans="1:17" x14ac:dyDescent="0.2">
      <c r="A39" s="162" t="s">
        <v>264</v>
      </c>
      <c r="B39" s="163" t="s">
        <v>149</v>
      </c>
      <c r="C39" s="49">
        <v>1976</v>
      </c>
      <c r="D39" s="171" t="s">
        <v>1064</v>
      </c>
      <c r="E39" s="424"/>
      <c r="F39" s="196"/>
      <c r="G39" s="372"/>
      <c r="H39" s="167" t="s">
        <v>1455</v>
      </c>
      <c r="I39" s="163"/>
      <c r="J39" s="163" t="s">
        <v>1639</v>
      </c>
      <c r="K39" s="163" t="s">
        <v>1701</v>
      </c>
      <c r="L39" s="374"/>
      <c r="M39" s="180"/>
      <c r="N39" s="331" t="s">
        <v>1640</v>
      </c>
      <c r="O39" s="163"/>
      <c r="P39"/>
    </row>
    <row r="40" spans="1:17" x14ac:dyDescent="0.2">
      <c r="A40" s="162" t="s">
        <v>917</v>
      </c>
      <c r="B40" s="163" t="s">
        <v>918</v>
      </c>
      <c r="C40" s="49">
        <v>1972</v>
      </c>
      <c r="D40" s="171" t="s">
        <v>425</v>
      </c>
      <c r="E40" s="424"/>
      <c r="F40" s="196"/>
      <c r="G40" s="372" t="s">
        <v>1318</v>
      </c>
      <c r="H40" s="167"/>
      <c r="I40" s="163"/>
      <c r="J40" s="163"/>
      <c r="K40" s="163"/>
      <c r="L40" s="374"/>
      <c r="M40" s="163"/>
      <c r="N40" s="231"/>
      <c r="O40" s="163"/>
      <c r="P40"/>
    </row>
    <row r="41" spans="1:17" x14ac:dyDescent="0.2">
      <c r="A41" s="162" t="s">
        <v>526</v>
      </c>
      <c r="B41" s="163" t="s">
        <v>59</v>
      </c>
      <c r="C41" s="49">
        <v>1977</v>
      </c>
      <c r="D41" s="171" t="s">
        <v>437</v>
      </c>
      <c r="E41" s="424"/>
      <c r="F41" s="196" t="s">
        <v>1218</v>
      </c>
      <c r="G41" s="372"/>
      <c r="H41" s="167" t="s">
        <v>1455</v>
      </c>
      <c r="I41" s="163"/>
      <c r="J41" s="163"/>
      <c r="K41" s="163"/>
      <c r="L41" s="374" t="s">
        <v>1800</v>
      </c>
      <c r="M41" s="723" t="s">
        <v>1632</v>
      </c>
      <c r="N41" s="231"/>
      <c r="O41" s="163"/>
      <c r="P41"/>
    </row>
    <row r="42" spans="1:17" x14ac:dyDescent="0.2">
      <c r="A42" s="137" t="s">
        <v>1256</v>
      </c>
      <c r="B42" s="49" t="s">
        <v>26</v>
      </c>
      <c r="C42" s="340"/>
      <c r="D42" s="138" t="s">
        <v>74</v>
      </c>
      <c r="E42" s="106"/>
      <c r="F42" s="106"/>
      <c r="G42" s="653" t="s">
        <v>1367</v>
      </c>
      <c r="H42" s="49"/>
      <c r="I42" s="49"/>
      <c r="J42" s="49"/>
      <c r="K42" s="49"/>
      <c r="L42" s="372"/>
      <c r="M42" s="48"/>
      <c r="N42" s="104"/>
      <c r="O42" s="268"/>
      <c r="P42"/>
    </row>
    <row r="43" spans="1:17" x14ac:dyDescent="0.2">
      <c r="A43" s="162" t="s">
        <v>93</v>
      </c>
      <c r="B43" s="163" t="s">
        <v>985</v>
      </c>
      <c r="C43" s="49">
        <v>1970</v>
      </c>
      <c r="D43" s="171" t="s">
        <v>54</v>
      </c>
      <c r="E43" s="424"/>
      <c r="F43" s="196" t="s">
        <v>1220</v>
      </c>
      <c r="G43" s="372"/>
      <c r="H43" s="163"/>
      <c r="I43" s="163"/>
      <c r="J43" s="163"/>
      <c r="K43" s="375"/>
      <c r="L43" s="374"/>
      <c r="M43" s="180"/>
      <c r="N43" s="231"/>
      <c r="O43" s="163"/>
      <c r="P43"/>
    </row>
    <row r="44" spans="1:17" x14ac:dyDescent="0.2">
      <c r="A44" s="137" t="s">
        <v>141</v>
      </c>
      <c r="B44" s="49" t="s">
        <v>69</v>
      </c>
      <c r="C44" s="340"/>
      <c r="D44" s="138" t="s">
        <v>1113</v>
      </c>
      <c r="E44" s="106"/>
      <c r="F44" s="229"/>
      <c r="G44" s="653" t="s">
        <v>1365</v>
      </c>
      <c r="H44" s="49"/>
      <c r="I44" s="49"/>
      <c r="J44" s="49"/>
      <c r="K44" s="49"/>
      <c r="L44" s="372"/>
      <c r="M44" s="48"/>
      <c r="N44" s="104"/>
      <c r="O44" s="174"/>
      <c r="P44"/>
    </row>
    <row r="45" spans="1:17" x14ac:dyDescent="0.2">
      <c r="A45" s="139" t="s">
        <v>1249</v>
      </c>
      <c r="B45" s="49" t="s">
        <v>1250</v>
      </c>
      <c r="C45" s="49">
        <v>1979</v>
      </c>
      <c r="D45" s="138" t="s">
        <v>1236</v>
      </c>
      <c r="E45" s="106"/>
      <c r="F45" s="657" t="s">
        <v>1467</v>
      </c>
      <c r="G45" s="372"/>
      <c r="H45" s="163"/>
      <c r="I45" s="163"/>
      <c r="J45" s="163"/>
      <c r="K45" s="163"/>
      <c r="L45" s="374"/>
      <c r="M45" s="180"/>
      <c r="N45" s="231"/>
      <c r="O45" s="282"/>
      <c r="P45"/>
    </row>
    <row r="46" spans="1:17" x14ac:dyDescent="0.2">
      <c r="A46" s="162" t="s">
        <v>290</v>
      </c>
      <c r="B46" s="163" t="s">
        <v>828</v>
      </c>
      <c r="C46" s="49">
        <v>1971</v>
      </c>
      <c r="D46" s="171" t="s">
        <v>70</v>
      </c>
      <c r="E46" s="424" t="s">
        <v>1457</v>
      </c>
      <c r="F46" s="196"/>
      <c r="G46" s="372"/>
      <c r="H46" s="375"/>
      <c r="I46" s="375"/>
      <c r="J46" s="198"/>
      <c r="K46" s="375"/>
      <c r="L46" s="374"/>
      <c r="M46" s="180"/>
      <c r="N46" s="331"/>
      <c r="O46" s="282"/>
      <c r="P46" s="129"/>
      <c r="Q46" s="129"/>
    </row>
    <row r="47" spans="1:17" x14ac:dyDescent="0.2">
      <c r="A47" s="162" t="s">
        <v>364</v>
      </c>
      <c r="B47" s="163" t="s">
        <v>43</v>
      </c>
      <c r="C47" s="49">
        <v>1971</v>
      </c>
      <c r="D47" s="171" t="s">
        <v>920</v>
      </c>
      <c r="E47" s="424"/>
      <c r="F47" s="196"/>
      <c r="G47" s="372"/>
      <c r="H47" s="107" t="s">
        <v>1443</v>
      </c>
      <c r="I47" s="198"/>
      <c r="J47" s="198"/>
      <c r="K47" s="163"/>
      <c r="L47" s="374"/>
      <c r="M47" s="180"/>
      <c r="N47" s="331"/>
      <c r="O47" s="282"/>
      <c r="P47" s="129"/>
      <c r="Q47" s="129"/>
    </row>
    <row r="48" spans="1:17" x14ac:dyDescent="0.2">
      <c r="A48" s="162" t="s">
        <v>132</v>
      </c>
      <c r="B48" s="163" t="s">
        <v>1715</v>
      </c>
      <c r="C48" s="49">
        <v>2000</v>
      </c>
      <c r="D48" s="171" t="s">
        <v>20</v>
      </c>
      <c r="E48" s="424"/>
      <c r="F48" s="196"/>
      <c r="G48" s="372"/>
      <c r="H48" s="167"/>
      <c r="I48" s="198"/>
      <c r="J48" s="198"/>
      <c r="K48" s="163"/>
      <c r="L48" s="374" t="s">
        <v>1716</v>
      </c>
      <c r="M48" s="180"/>
      <c r="N48" s="331"/>
      <c r="O48" s="282"/>
      <c r="P48" s="129"/>
      <c r="Q48" s="129"/>
    </row>
    <row r="49" spans="1:17" x14ac:dyDescent="0.2">
      <c r="A49" s="162" t="s">
        <v>296</v>
      </c>
      <c r="B49" s="163" t="s">
        <v>78</v>
      </c>
      <c r="C49" s="49">
        <v>1976</v>
      </c>
      <c r="D49" s="171" t="s">
        <v>1033</v>
      </c>
      <c r="E49" s="424"/>
      <c r="F49" s="196" t="s">
        <v>1225</v>
      </c>
      <c r="G49" s="372"/>
      <c r="H49" s="163" t="s">
        <v>1465</v>
      </c>
      <c r="I49" s="198"/>
      <c r="J49" s="198"/>
      <c r="K49" s="163"/>
      <c r="L49" s="374" t="s">
        <v>1796</v>
      </c>
      <c r="M49" s="723" t="s">
        <v>1632</v>
      </c>
      <c r="N49" s="331" t="s">
        <v>1640</v>
      </c>
      <c r="O49" s="282"/>
      <c r="P49" s="129"/>
      <c r="Q49" s="129"/>
    </row>
    <row r="50" spans="1:17" ht="22.5" x14ac:dyDescent="0.2">
      <c r="A50" s="162" t="s">
        <v>296</v>
      </c>
      <c r="B50" s="163" t="s">
        <v>297</v>
      </c>
      <c r="C50" s="49">
        <v>1978</v>
      </c>
      <c r="D50" s="171" t="s">
        <v>824</v>
      </c>
      <c r="E50" s="424"/>
      <c r="F50" s="196"/>
      <c r="G50" s="372" t="s">
        <v>1220</v>
      </c>
      <c r="H50" s="656" t="s">
        <v>1435</v>
      </c>
      <c r="I50" s="375"/>
      <c r="J50" s="198"/>
      <c r="K50" s="656" t="s">
        <v>1687</v>
      </c>
      <c r="L50" s="374" t="s">
        <v>1794</v>
      </c>
      <c r="M50" s="723" t="s">
        <v>1632</v>
      </c>
      <c r="N50" s="331" t="s">
        <v>1640</v>
      </c>
      <c r="O50" s="282"/>
      <c r="P50" s="129"/>
      <c r="Q50" s="129"/>
    </row>
    <row r="51" spans="1:17" x14ac:dyDescent="0.2">
      <c r="A51" s="162" t="s">
        <v>1028</v>
      </c>
      <c r="B51" s="163" t="s">
        <v>41</v>
      </c>
      <c r="C51" s="49">
        <v>1973</v>
      </c>
      <c r="D51" s="171" t="s">
        <v>91</v>
      </c>
      <c r="E51" s="424"/>
      <c r="F51" s="196" t="s">
        <v>1222</v>
      </c>
      <c r="G51" s="372"/>
      <c r="H51" s="167"/>
      <c r="I51" s="375"/>
      <c r="J51" s="198"/>
      <c r="K51" s="375" t="s">
        <v>1700</v>
      </c>
      <c r="L51" s="374"/>
      <c r="M51" s="180"/>
      <c r="N51" s="331"/>
      <c r="O51" s="282"/>
      <c r="P51" s="129"/>
      <c r="Q51" s="129"/>
    </row>
    <row r="52" spans="1:17" x14ac:dyDescent="0.2">
      <c r="A52" s="162" t="s">
        <v>818</v>
      </c>
      <c r="B52" s="163" t="s">
        <v>628</v>
      </c>
      <c r="C52" s="49">
        <v>1984</v>
      </c>
      <c r="D52" s="171" t="s">
        <v>14</v>
      </c>
      <c r="E52" s="425" t="s">
        <v>1075</v>
      </c>
      <c r="F52" s="196" t="s">
        <v>1224</v>
      </c>
      <c r="G52" s="372" t="s">
        <v>1315</v>
      </c>
      <c r="H52" s="163" t="s">
        <v>1465</v>
      </c>
      <c r="I52" s="163"/>
      <c r="J52" s="163"/>
      <c r="K52" s="163" t="s">
        <v>1694</v>
      </c>
      <c r="L52" s="374" t="s">
        <v>1801</v>
      </c>
      <c r="M52" s="723" t="s">
        <v>1632</v>
      </c>
      <c r="N52" s="331"/>
      <c r="O52" s="163"/>
      <c r="P52"/>
    </row>
    <row r="53" spans="1:17" x14ac:dyDescent="0.2">
      <c r="A53" s="141" t="s">
        <v>849</v>
      </c>
      <c r="B53" s="107" t="s">
        <v>509</v>
      </c>
      <c r="C53" s="448">
        <v>1989</v>
      </c>
      <c r="D53" s="140" t="s">
        <v>64</v>
      </c>
      <c r="E53" s="956"/>
      <c r="F53" s="196"/>
      <c r="G53" s="372"/>
      <c r="H53" s="163"/>
      <c r="I53" s="163"/>
      <c r="J53" s="163"/>
      <c r="K53" s="163" t="s">
        <v>1694</v>
      </c>
      <c r="L53" s="374"/>
      <c r="M53" s="911"/>
      <c r="N53" s="331"/>
      <c r="O53" s="163"/>
      <c r="P53"/>
    </row>
    <row r="54" spans="1:17" x14ac:dyDescent="0.2">
      <c r="A54" s="162" t="s">
        <v>1316</v>
      </c>
      <c r="B54" s="163" t="s">
        <v>56</v>
      </c>
      <c r="C54" s="49">
        <v>1986</v>
      </c>
      <c r="D54" s="171" t="s">
        <v>493</v>
      </c>
      <c r="E54" s="424"/>
      <c r="F54" s="196"/>
      <c r="G54" s="372" t="s">
        <v>1315</v>
      </c>
      <c r="H54" s="163"/>
      <c r="I54" s="163" t="s">
        <v>1522</v>
      </c>
      <c r="J54" s="163" t="s">
        <v>1631</v>
      </c>
      <c r="K54" s="163"/>
      <c r="L54" s="374"/>
      <c r="M54" s="723" t="s">
        <v>1632</v>
      </c>
      <c r="N54" s="331" t="s">
        <v>1634</v>
      </c>
      <c r="O54" s="163"/>
      <c r="P54"/>
    </row>
    <row r="55" spans="1:17" x14ac:dyDescent="0.2">
      <c r="A55" s="162" t="s">
        <v>829</v>
      </c>
      <c r="B55" s="163" t="s">
        <v>774</v>
      </c>
      <c r="C55" s="242"/>
      <c r="D55" s="171" t="s">
        <v>309</v>
      </c>
      <c r="E55" s="424"/>
      <c r="F55" s="196"/>
      <c r="G55" s="372"/>
      <c r="H55" s="167"/>
      <c r="I55" s="198"/>
      <c r="J55" s="198"/>
      <c r="K55" s="163"/>
      <c r="L55" s="374" t="s">
        <v>1803</v>
      </c>
      <c r="M55" s="180"/>
      <c r="N55" s="331"/>
      <c r="O55" s="282"/>
      <c r="P55" s="129"/>
      <c r="Q55" s="129"/>
    </row>
    <row r="56" spans="1:17" x14ac:dyDescent="0.2">
      <c r="A56" s="162" t="s">
        <v>1525</v>
      </c>
      <c r="B56" s="163" t="s">
        <v>78</v>
      </c>
      <c r="C56" s="242"/>
      <c r="D56" s="171" t="s">
        <v>308</v>
      </c>
      <c r="E56" s="424"/>
      <c r="F56" s="196"/>
      <c r="G56" s="372"/>
      <c r="H56" s="167"/>
      <c r="I56" s="163" t="s">
        <v>1524</v>
      </c>
      <c r="J56" s="198"/>
      <c r="K56" s="163"/>
      <c r="L56" s="374"/>
      <c r="M56" s="180"/>
      <c r="N56" s="331"/>
      <c r="O56" s="282"/>
      <c r="P56" s="129"/>
      <c r="Q56" s="129"/>
    </row>
    <row r="57" spans="1:17" x14ac:dyDescent="0.2">
      <c r="A57" s="162" t="s">
        <v>29</v>
      </c>
      <c r="B57" s="163" t="s">
        <v>149</v>
      </c>
      <c r="C57" s="242"/>
      <c r="D57" s="171" t="s">
        <v>493</v>
      </c>
      <c r="E57" s="424"/>
      <c r="F57" s="196"/>
      <c r="G57" s="372" t="s">
        <v>1322</v>
      </c>
      <c r="H57" s="167"/>
      <c r="I57" s="198"/>
      <c r="J57" s="198"/>
      <c r="K57" s="163" t="s">
        <v>1694</v>
      </c>
      <c r="L57" s="374" t="s">
        <v>1796</v>
      </c>
      <c r="M57" s="723" t="s">
        <v>1632</v>
      </c>
      <c r="N57" s="955" t="s">
        <v>1636</v>
      </c>
      <c r="O57" s="282"/>
      <c r="P57" s="129"/>
      <c r="Q57" s="129"/>
    </row>
    <row r="58" spans="1:17" x14ac:dyDescent="0.2">
      <c r="A58" s="162" t="s">
        <v>29</v>
      </c>
      <c r="B58" s="163" t="s">
        <v>230</v>
      </c>
      <c r="C58" s="49">
        <v>1974</v>
      </c>
      <c r="D58" s="171" t="s">
        <v>15</v>
      </c>
      <c r="E58" s="424"/>
      <c r="F58" s="196"/>
      <c r="G58" s="372"/>
      <c r="H58" s="343"/>
      <c r="I58" s="198"/>
      <c r="J58" s="198"/>
      <c r="K58" s="163"/>
      <c r="L58" s="374"/>
      <c r="M58" s="180"/>
      <c r="N58" s="331"/>
      <c r="O58" s="282"/>
      <c r="P58" s="129"/>
      <c r="Q58" s="129"/>
    </row>
    <row r="59" spans="1:17" x14ac:dyDescent="0.2">
      <c r="A59" s="162" t="s">
        <v>29</v>
      </c>
      <c r="B59" s="163" t="s">
        <v>517</v>
      </c>
      <c r="C59" s="49">
        <v>1984</v>
      </c>
      <c r="D59" s="171" t="s">
        <v>677</v>
      </c>
      <c r="E59" s="424"/>
      <c r="F59" s="196"/>
      <c r="G59" s="372"/>
      <c r="H59" s="343"/>
      <c r="I59" s="198"/>
      <c r="J59" s="198"/>
      <c r="K59" s="163"/>
      <c r="L59" s="374" t="s">
        <v>1714</v>
      </c>
      <c r="M59" s="180"/>
      <c r="N59" s="331"/>
      <c r="O59" s="282"/>
      <c r="P59" s="129"/>
      <c r="Q59" s="129"/>
    </row>
    <row r="60" spans="1:17" x14ac:dyDescent="0.2">
      <c r="A60" s="162" t="s">
        <v>1724</v>
      </c>
      <c r="B60" s="163" t="s">
        <v>1725</v>
      </c>
      <c r="C60" s="49">
        <v>1972</v>
      </c>
      <c r="D60" s="171" t="s">
        <v>148</v>
      </c>
      <c r="E60" s="424"/>
      <c r="F60" s="196"/>
      <c r="G60" s="372"/>
      <c r="H60" s="163"/>
      <c r="I60" s="198"/>
      <c r="J60" s="198"/>
      <c r="K60" s="163"/>
      <c r="L60" s="374" t="s">
        <v>1720</v>
      </c>
      <c r="M60" s="180"/>
      <c r="N60" s="331"/>
      <c r="O60" s="282"/>
      <c r="P60" s="129"/>
      <c r="Q60" s="129"/>
    </row>
    <row r="61" spans="1:17" x14ac:dyDescent="0.2">
      <c r="A61" s="162" t="s">
        <v>248</v>
      </c>
      <c r="B61" s="163" t="s">
        <v>297</v>
      </c>
      <c r="C61" s="49">
        <v>1978</v>
      </c>
      <c r="D61" s="171" t="s">
        <v>461</v>
      </c>
      <c r="E61" s="424" t="s">
        <v>1220</v>
      </c>
      <c r="F61" s="196"/>
      <c r="G61" s="372"/>
      <c r="H61" s="167"/>
      <c r="I61" s="163" t="s">
        <v>1526</v>
      </c>
      <c r="J61" s="198" t="s">
        <v>1637</v>
      </c>
      <c r="K61" s="163"/>
      <c r="L61" s="374"/>
      <c r="M61" s="180"/>
      <c r="N61" s="331" t="s">
        <v>1636</v>
      </c>
      <c r="O61" s="282"/>
      <c r="P61" s="129"/>
      <c r="Q61" s="129"/>
    </row>
    <row r="62" spans="1:17" x14ac:dyDescent="0.2">
      <c r="A62" s="162" t="s">
        <v>260</v>
      </c>
      <c r="B62" s="163" t="s">
        <v>43</v>
      </c>
      <c r="C62" s="165">
        <v>1977</v>
      </c>
      <c r="D62" s="171" t="s">
        <v>560</v>
      </c>
      <c r="E62" s="424" t="s">
        <v>1458</v>
      </c>
      <c r="F62" s="196" t="s">
        <v>1222</v>
      </c>
      <c r="G62" s="372" t="s">
        <v>1318</v>
      </c>
      <c r="H62" s="167"/>
      <c r="I62" s="198"/>
      <c r="J62" s="198" t="s">
        <v>1648</v>
      </c>
      <c r="K62" s="163"/>
      <c r="L62" s="374" t="s">
        <v>1803</v>
      </c>
      <c r="M62" s="723" t="s">
        <v>1632</v>
      </c>
      <c r="N62" s="331"/>
      <c r="O62" s="282"/>
      <c r="P62" s="129"/>
      <c r="Q62" s="129"/>
    </row>
    <row r="63" spans="1:17" x14ac:dyDescent="0.2">
      <c r="A63" s="137" t="s">
        <v>260</v>
      </c>
      <c r="B63" s="49" t="s">
        <v>828</v>
      </c>
      <c r="C63" s="392">
        <v>1986</v>
      </c>
      <c r="D63" s="138" t="s">
        <v>106</v>
      </c>
      <c r="E63" s="424"/>
      <c r="F63" s="658" t="s">
        <v>1468</v>
      </c>
      <c r="G63" s="372"/>
      <c r="H63" s="167"/>
      <c r="I63" s="198"/>
      <c r="J63" s="198"/>
      <c r="K63" s="163"/>
      <c r="L63" s="374"/>
      <c r="M63" s="180"/>
      <c r="N63" s="331"/>
      <c r="O63" s="282"/>
      <c r="P63" s="129"/>
      <c r="Q63" s="129"/>
    </row>
    <row r="64" spans="1:17" x14ac:dyDescent="0.2">
      <c r="A64" s="137" t="s">
        <v>645</v>
      </c>
      <c r="B64" s="49" t="s">
        <v>298</v>
      </c>
      <c r="C64" s="49">
        <v>1988</v>
      </c>
      <c r="D64" s="138" t="s">
        <v>434</v>
      </c>
      <c r="E64" s="424"/>
      <c r="F64" s="660" t="s">
        <v>1469</v>
      </c>
      <c r="G64" s="372"/>
      <c r="H64" s="167"/>
      <c r="I64" s="198"/>
      <c r="J64" s="198"/>
      <c r="K64" s="163"/>
      <c r="L64" s="374"/>
      <c r="M64" s="180"/>
      <c r="N64" s="331"/>
      <c r="O64" s="282"/>
      <c r="P64" s="129"/>
      <c r="Q64" s="129"/>
    </row>
    <row r="65" spans="1:17" x14ac:dyDescent="0.2">
      <c r="A65" s="162" t="s">
        <v>1717</v>
      </c>
      <c r="B65" s="163" t="s">
        <v>53</v>
      </c>
      <c r="C65" s="49">
        <v>2003</v>
      </c>
      <c r="D65" s="354" t="s">
        <v>323</v>
      </c>
      <c r="E65" s="424"/>
      <c r="F65" s="1132"/>
      <c r="G65" s="372"/>
      <c r="H65" s="167"/>
      <c r="I65" s="198"/>
      <c r="J65" s="198"/>
      <c r="K65" s="163"/>
      <c r="L65" s="374" t="s">
        <v>1718</v>
      </c>
      <c r="M65" s="180"/>
      <c r="N65" s="331"/>
      <c r="O65" s="282"/>
      <c r="P65" s="129"/>
      <c r="Q65" s="129"/>
    </row>
    <row r="66" spans="1:17" x14ac:dyDescent="0.2">
      <c r="A66" s="162" t="s">
        <v>1223</v>
      </c>
      <c r="B66" s="163" t="s">
        <v>968</v>
      </c>
      <c r="C66" s="165">
        <v>1984</v>
      </c>
      <c r="D66" s="354" t="s">
        <v>186</v>
      </c>
      <c r="E66" s="424"/>
      <c r="F66" s="196" t="s">
        <v>1222</v>
      </c>
      <c r="G66" s="372"/>
      <c r="H66" s="167"/>
      <c r="I66" s="198"/>
      <c r="J66" s="198"/>
      <c r="K66" s="163"/>
      <c r="L66" s="374"/>
      <c r="M66" s="180"/>
      <c r="N66" s="331"/>
      <c r="O66" s="282"/>
      <c r="P66" s="129"/>
      <c r="Q66" s="129"/>
    </row>
    <row r="67" spans="1:17" x14ac:dyDescent="0.2">
      <c r="A67" s="162" t="s">
        <v>975</v>
      </c>
      <c r="B67" s="163" t="s">
        <v>202</v>
      </c>
      <c r="C67" s="165">
        <v>1970</v>
      </c>
      <c r="D67" s="354" t="s">
        <v>70</v>
      </c>
      <c r="E67" s="424"/>
      <c r="F67" s="196" t="s">
        <v>1222</v>
      </c>
      <c r="G67" s="372" t="s">
        <v>1318</v>
      </c>
      <c r="H67" s="167"/>
      <c r="I67" s="198"/>
      <c r="J67" s="198"/>
      <c r="K67" s="163"/>
      <c r="L67" s="374"/>
      <c r="M67" s="180"/>
      <c r="N67" s="331"/>
      <c r="O67" s="282"/>
      <c r="P67" s="129"/>
      <c r="Q67" s="129"/>
    </row>
    <row r="68" spans="1:17" ht="22.5" x14ac:dyDescent="0.2">
      <c r="A68" s="162" t="s">
        <v>937</v>
      </c>
      <c r="B68" s="163" t="s">
        <v>938</v>
      </c>
      <c r="C68" s="49">
        <v>1983</v>
      </c>
      <c r="D68" s="354" t="s">
        <v>656</v>
      </c>
      <c r="E68" s="424"/>
      <c r="F68" s="196"/>
      <c r="G68" s="374"/>
      <c r="H68" s="656" t="s">
        <v>1451</v>
      </c>
      <c r="I68" s="198"/>
      <c r="J68" s="198"/>
      <c r="K68" s="163"/>
      <c r="L68" s="374"/>
      <c r="M68" s="180"/>
      <c r="N68" s="331"/>
      <c r="O68" s="282"/>
      <c r="P68" s="129"/>
      <c r="Q68" s="129"/>
    </row>
    <row r="69" spans="1:17" x14ac:dyDescent="0.2">
      <c r="A69" s="162" t="s">
        <v>683</v>
      </c>
      <c r="B69" s="163" t="s">
        <v>55</v>
      </c>
      <c r="C69" s="49">
        <v>1986</v>
      </c>
      <c r="D69" s="354" t="s">
        <v>967</v>
      </c>
      <c r="E69" s="424"/>
      <c r="F69" s="196" t="s">
        <v>1218</v>
      </c>
      <c r="G69" s="374" t="s">
        <v>1313</v>
      </c>
      <c r="H69" s="167" t="s">
        <v>1455</v>
      </c>
      <c r="I69" s="198"/>
      <c r="J69" s="198"/>
      <c r="K69" s="163" t="s">
        <v>1698</v>
      </c>
      <c r="L69" s="374" t="s">
        <v>1799</v>
      </c>
      <c r="M69" s="723" t="s">
        <v>1632</v>
      </c>
      <c r="N69" s="331"/>
      <c r="O69" s="282"/>
      <c r="P69" s="129"/>
      <c r="Q69" s="129"/>
    </row>
    <row r="70" spans="1:17" x14ac:dyDescent="0.2">
      <c r="A70" s="162" t="s">
        <v>923</v>
      </c>
      <c r="B70" s="163" t="s">
        <v>517</v>
      </c>
      <c r="C70" s="49">
        <v>1977</v>
      </c>
      <c r="D70" s="354" t="s">
        <v>436</v>
      </c>
      <c r="E70" s="424"/>
      <c r="F70" s="196"/>
      <c r="G70" s="374"/>
      <c r="H70" s="167"/>
      <c r="I70" s="198"/>
      <c r="J70" s="198"/>
      <c r="K70" s="163" t="s">
        <v>1693</v>
      </c>
      <c r="L70" s="374"/>
      <c r="M70" s="180"/>
      <c r="N70" s="955" t="s">
        <v>1636</v>
      </c>
      <c r="O70" s="282"/>
      <c r="P70" s="129"/>
      <c r="Q70" s="129"/>
    </row>
    <row r="71" spans="1:17" x14ac:dyDescent="0.2">
      <c r="A71" s="162" t="s">
        <v>371</v>
      </c>
      <c r="B71" s="163" t="s">
        <v>1063</v>
      </c>
      <c r="C71" s="49"/>
      <c r="D71" s="354" t="s">
        <v>437</v>
      </c>
      <c r="E71" s="424"/>
      <c r="F71" s="196"/>
      <c r="G71" s="374"/>
      <c r="H71" s="167"/>
      <c r="I71" s="198"/>
      <c r="J71" s="198"/>
      <c r="K71" s="163"/>
      <c r="L71" s="374" t="s">
        <v>1801</v>
      </c>
      <c r="M71" s="180"/>
      <c r="N71" s="331"/>
      <c r="O71" s="282"/>
      <c r="P71" s="129"/>
      <c r="Q71" s="129"/>
    </row>
    <row r="72" spans="1:17" x14ac:dyDescent="0.2">
      <c r="A72" s="162" t="s">
        <v>822</v>
      </c>
      <c r="B72" s="163" t="s">
        <v>823</v>
      </c>
      <c r="C72" s="49">
        <v>1974</v>
      </c>
      <c r="D72" s="354" t="s">
        <v>36</v>
      </c>
      <c r="E72" s="425" t="s">
        <v>1457</v>
      </c>
      <c r="F72" s="196"/>
      <c r="G72" s="374" t="s">
        <v>1318</v>
      </c>
      <c r="H72" s="167" t="s">
        <v>1445</v>
      </c>
      <c r="I72" s="163" t="s">
        <v>1526</v>
      </c>
      <c r="J72" s="198"/>
      <c r="K72" s="163" t="s">
        <v>1692</v>
      </c>
      <c r="L72" s="374" t="s">
        <v>1794</v>
      </c>
      <c r="M72" s="723" t="s">
        <v>1632</v>
      </c>
      <c r="N72" s="955" t="s">
        <v>1638</v>
      </c>
      <c r="O72" s="282"/>
      <c r="P72" s="129"/>
      <c r="Q72" s="129"/>
    </row>
    <row r="73" spans="1:17" x14ac:dyDescent="0.2">
      <c r="A73" s="162" t="s">
        <v>153</v>
      </c>
      <c r="B73" s="163" t="s">
        <v>43</v>
      </c>
      <c r="C73" s="242"/>
      <c r="D73" s="354" t="s">
        <v>826</v>
      </c>
      <c r="E73" s="425" t="s">
        <v>1460</v>
      </c>
      <c r="F73" s="196"/>
      <c r="G73" s="374"/>
      <c r="H73" s="163"/>
      <c r="I73" s="163"/>
      <c r="J73" s="163"/>
      <c r="K73" s="163"/>
      <c r="L73" s="374" t="s">
        <v>1802</v>
      </c>
      <c r="M73" s="180"/>
      <c r="N73" s="331"/>
      <c r="O73" s="163"/>
      <c r="P73"/>
    </row>
    <row r="74" spans="1:17" x14ac:dyDescent="0.2">
      <c r="A74" s="162" t="s">
        <v>326</v>
      </c>
      <c r="B74" s="163" t="s">
        <v>45</v>
      </c>
      <c r="C74" s="49">
        <v>1981</v>
      </c>
      <c r="D74" s="354" t="s">
        <v>54</v>
      </c>
      <c r="E74" s="424"/>
      <c r="F74" s="196"/>
      <c r="G74" s="374"/>
      <c r="H74" s="163"/>
      <c r="I74" s="163"/>
      <c r="J74" s="163"/>
      <c r="K74" s="163"/>
      <c r="L74" s="374" t="s">
        <v>1795</v>
      </c>
      <c r="M74" s="180"/>
      <c r="N74" s="231" t="s">
        <v>1636</v>
      </c>
      <c r="O74" s="163"/>
      <c r="P74"/>
    </row>
    <row r="75" spans="1:17" x14ac:dyDescent="0.2">
      <c r="A75" s="162" t="s">
        <v>974</v>
      </c>
      <c r="B75" s="163" t="s">
        <v>122</v>
      </c>
      <c r="C75" s="49">
        <v>1975</v>
      </c>
      <c r="D75" s="354" t="s">
        <v>14</v>
      </c>
      <c r="E75" s="424"/>
      <c r="F75" s="196"/>
      <c r="G75" s="374" t="s">
        <v>1322</v>
      </c>
      <c r="H75" s="167" t="s">
        <v>1455</v>
      </c>
      <c r="I75" s="163" t="s">
        <v>1524</v>
      </c>
      <c r="J75" s="163"/>
      <c r="K75" s="163"/>
      <c r="L75" s="374"/>
      <c r="M75" s="723" t="s">
        <v>1632</v>
      </c>
      <c r="N75" s="231"/>
      <c r="O75" s="163"/>
      <c r="P75"/>
    </row>
    <row r="76" spans="1:17" x14ac:dyDescent="0.2">
      <c r="A76" s="162" t="s">
        <v>742</v>
      </c>
      <c r="B76" s="163" t="s">
        <v>60</v>
      </c>
      <c r="C76" s="49">
        <v>1954</v>
      </c>
      <c r="D76" s="354" t="s">
        <v>641</v>
      </c>
      <c r="E76" s="425" t="s">
        <v>1464</v>
      </c>
      <c r="F76" s="196"/>
      <c r="G76" s="374" t="s">
        <v>1323</v>
      </c>
      <c r="H76" s="167"/>
      <c r="I76" s="163" t="s">
        <v>1527</v>
      </c>
      <c r="J76" s="198"/>
      <c r="K76" s="163" t="s">
        <v>1701</v>
      </c>
      <c r="L76" s="374"/>
      <c r="M76" s="723" t="s">
        <v>1632</v>
      </c>
      <c r="N76" s="331"/>
      <c r="O76" s="282"/>
      <c r="P76" s="129"/>
      <c r="Q76" s="129"/>
    </row>
    <row r="77" spans="1:17" x14ac:dyDescent="0.2">
      <c r="A77" s="162" t="s">
        <v>52</v>
      </c>
      <c r="B77" s="163" t="s">
        <v>1591</v>
      </c>
      <c r="C77" s="49">
        <v>1999</v>
      </c>
      <c r="D77" s="354" t="s">
        <v>131</v>
      </c>
      <c r="E77" s="424"/>
      <c r="F77" s="196"/>
      <c r="G77" s="374"/>
      <c r="H77" s="167"/>
      <c r="I77" s="198"/>
      <c r="J77" s="198"/>
      <c r="K77" s="163"/>
      <c r="L77" s="374" t="s">
        <v>1726</v>
      </c>
      <c r="M77" s="180"/>
      <c r="N77" s="955"/>
      <c r="O77" s="282"/>
      <c r="P77"/>
      <c r="Q77" s="129"/>
    </row>
    <row r="78" spans="1:17" x14ac:dyDescent="0.2">
      <c r="A78" s="162" t="s">
        <v>1696</v>
      </c>
      <c r="B78" s="163" t="s">
        <v>230</v>
      </c>
      <c r="C78" s="49">
        <v>1983</v>
      </c>
      <c r="D78" s="354" t="s">
        <v>64</v>
      </c>
      <c r="E78" s="424"/>
      <c r="F78" s="196"/>
      <c r="G78" s="374"/>
      <c r="H78" s="167"/>
      <c r="I78" s="198"/>
      <c r="J78" s="198"/>
      <c r="K78" s="163" t="s">
        <v>1697</v>
      </c>
      <c r="L78" s="374"/>
      <c r="M78" s="180"/>
      <c r="N78" s="955"/>
      <c r="O78" s="282"/>
      <c r="P78"/>
      <c r="Q78" s="129"/>
    </row>
    <row r="79" spans="1:17" x14ac:dyDescent="0.2">
      <c r="A79" s="162" t="s">
        <v>898</v>
      </c>
      <c r="B79" s="163" t="s">
        <v>1454</v>
      </c>
      <c r="C79" s="49">
        <v>1986</v>
      </c>
      <c r="D79" s="354" t="s">
        <v>233</v>
      </c>
      <c r="E79" s="424"/>
      <c r="F79" s="196"/>
      <c r="G79" s="374"/>
      <c r="H79" s="167" t="s">
        <v>1455</v>
      </c>
      <c r="I79" s="198"/>
      <c r="J79" s="198"/>
      <c r="K79" s="163"/>
      <c r="L79" s="374"/>
      <c r="M79" s="180"/>
      <c r="N79" s="955"/>
      <c r="O79" s="282"/>
      <c r="P79"/>
      <c r="Q79" s="129"/>
    </row>
    <row r="80" spans="1:17" x14ac:dyDescent="0.2">
      <c r="A80" s="162" t="s">
        <v>1644</v>
      </c>
      <c r="B80" s="163" t="s">
        <v>1645</v>
      </c>
      <c r="C80" s="49">
        <v>1980</v>
      </c>
      <c r="D80" s="354" t="s">
        <v>1646</v>
      </c>
      <c r="E80" s="424"/>
      <c r="F80" s="196"/>
      <c r="G80" s="374"/>
      <c r="H80" s="167"/>
      <c r="I80" s="198"/>
      <c r="J80" s="198" t="s">
        <v>1647</v>
      </c>
      <c r="K80" s="163"/>
      <c r="L80" s="374"/>
      <c r="M80" s="180"/>
      <c r="N80" s="955" t="s">
        <v>1640</v>
      </c>
      <c r="O80" s="282"/>
      <c r="P80"/>
      <c r="Q80" s="129"/>
    </row>
    <row r="81" spans="1:17" x14ac:dyDescent="0.2">
      <c r="A81" s="162" t="s">
        <v>1314</v>
      </c>
      <c r="B81" s="163" t="s">
        <v>1312</v>
      </c>
      <c r="C81" s="242"/>
      <c r="D81" s="354" t="s">
        <v>14</v>
      </c>
      <c r="E81" s="424"/>
      <c r="F81" s="196"/>
      <c r="G81" s="374" t="s">
        <v>1313</v>
      </c>
      <c r="H81" s="167"/>
      <c r="I81" s="198"/>
      <c r="J81" s="198"/>
      <c r="K81" s="163"/>
      <c r="L81" s="374"/>
      <c r="M81" s="180"/>
      <c r="N81" s="955"/>
      <c r="O81" s="282"/>
      <c r="P81"/>
      <c r="Q81" s="129"/>
    </row>
    <row r="82" spans="1:17" x14ac:dyDescent="0.2">
      <c r="A82" s="162" t="s">
        <v>381</v>
      </c>
      <c r="B82" s="163" t="s">
        <v>55</v>
      </c>
      <c r="C82" s="49">
        <v>1986</v>
      </c>
      <c r="D82" s="354" t="s">
        <v>316</v>
      </c>
      <c r="E82" s="424" t="s">
        <v>1075</v>
      </c>
      <c r="F82" s="196"/>
      <c r="G82" s="372"/>
      <c r="H82" s="167"/>
      <c r="I82" s="198"/>
      <c r="J82" s="283"/>
      <c r="K82" s="163"/>
      <c r="L82" s="374"/>
      <c r="M82" s="180"/>
      <c r="N82" s="955"/>
      <c r="O82" s="282"/>
      <c r="P82" s="129"/>
      <c r="Q82" s="129"/>
    </row>
    <row r="83" spans="1:17" x14ac:dyDescent="0.2">
      <c r="A83" s="162" t="s">
        <v>75</v>
      </c>
      <c r="B83" s="163" t="s">
        <v>993</v>
      </c>
      <c r="C83" s="49">
        <v>1980</v>
      </c>
      <c r="D83" s="354" t="s">
        <v>148</v>
      </c>
      <c r="E83" s="424"/>
      <c r="F83" s="196"/>
      <c r="G83" s="372"/>
      <c r="H83" s="167"/>
      <c r="I83" s="198"/>
      <c r="J83" s="283" t="s">
        <v>1639</v>
      </c>
      <c r="K83" s="163"/>
      <c r="L83" s="374" t="s">
        <v>1720</v>
      </c>
      <c r="M83" s="180"/>
      <c r="N83" s="955" t="s">
        <v>1640</v>
      </c>
      <c r="O83" s="282"/>
      <c r="P83" s="129"/>
      <c r="Q83" s="129"/>
    </row>
    <row r="84" spans="1:17" x14ac:dyDescent="0.2">
      <c r="A84" s="162" t="s">
        <v>705</v>
      </c>
      <c r="B84" s="163" t="s">
        <v>706</v>
      </c>
      <c r="C84" s="49">
        <v>1987</v>
      </c>
      <c r="D84" s="354" t="s">
        <v>14</v>
      </c>
      <c r="E84" s="424"/>
      <c r="F84" s="196"/>
      <c r="G84" s="372"/>
      <c r="H84" s="167"/>
      <c r="I84" s="198"/>
      <c r="J84" s="283"/>
      <c r="K84" s="163" t="s">
        <v>1698</v>
      </c>
      <c r="L84" s="374"/>
      <c r="M84" s="180"/>
      <c r="N84" s="955"/>
      <c r="O84" s="282"/>
      <c r="P84" s="129"/>
      <c r="Q84" s="129"/>
    </row>
    <row r="85" spans="1:17" x14ac:dyDescent="0.2">
      <c r="A85" s="162" t="s">
        <v>1719</v>
      </c>
      <c r="B85" s="163" t="s">
        <v>60</v>
      </c>
      <c r="C85" s="163">
        <v>1991</v>
      </c>
      <c r="D85" s="354" t="s">
        <v>14</v>
      </c>
      <c r="E85" s="987"/>
      <c r="F85" s="196"/>
      <c r="G85" s="372"/>
      <c r="H85" s="167"/>
      <c r="I85" s="198"/>
      <c r="J85" s="283"/>
      <c r="K85" s="163"/>
      <c r="L85" s="374" t="s">
        <v>1720</v>
      </c>
      <c r="M85" s="180"/>
      <c r="N85" s="955"/>
      <c r="O85" s="282"/>
      <c r="P85" s="129"/>
      <c r="Q85" s="129"/>
    </row>
    <row r="86" spans="1:17" x14ac:dyDescent="0.2">
      <c r="A86" s="137" t="s">
        <v>1368</v>
      </c>
      <c r="B86" s="49" t="s">
        <v>579</v>
      </c>
      <c r="C86" s="910">
        <v>1988</v>
      </c>
      <c r="D86" s="138" t="s">
        <v>699</v>
      </c>
      <c r="E86" s="106"/>
      <c r="F86" s="106"/>
      <c r="G86" s="653" t="s">
        <v>1367</v>
      </c>
      <c r="H86" s="49"/>
      <c r="I86" s="49"/>
      <c r="J86" s="49"/>
      <c r="K86" s="491" t="s">
        <v>1695</v>
      </c>
      <c r="L86" s="372"/>
      <c r="M86" s="723" t="s">
        <v>1632</v>
      </c>
      <c r="N86" s="104"/>
      <c r="O86" s="268"/>
      <c r="P86"/>
    </row>
    <row r="87" spans="1:17" x14ac:dyDescent="0.2">
      <c r="A87" s="162" t="s">
        <v>1219</v>
      </c>
      <c r="B87" s="163" t="s">
        <v>454</v>
      </c>
      <c r="C87" s="392">
        <v>1987</v>
      </c>
      <c r="D87" s="354" t="s">
        <v>1132</v>
      </c>
      <c r="E87" s="424"/>
      <c r="F87" s="196" t="s">
        <v>1218</v>
      </c>
      <c r="G87" s="376"/>
      <c r="H87" s="167"/>
      <c r="I87" s="198"/>
      <c r="J87" s="198"/>
      <c r="K87" s="163"/>
      <c r="L87" s="374"/>
      <c r="M87" s="180"/>
      <c r="N87" s="955"/>
      <c r="O87" s="282"/>
      <c r="P87" s="129"/>
      <c r="Q87" s="129"/>
    </row>
    <row r="88" spans="1:17" x14ac:dyDescent="0.2">
      <c r="A88" s="162" t="s">
        <v>819</v>
      </c>
      <c r="B88" s="163" t="s">
        <v>522</v>
      </c>
      <c r="C88" s="242"/>
      <c r="D88" s="354" t="s">
        <v>425</v>
      </c>
      <c r="E88" s="424"/>
      <c r="F88" s="196"/>
      <c r="G88" s="377"/>
      <c r="H88" s="167"/>
      <c r="I88" s="198"/>
      <c r="J88" s="198"/>
      <c r="K88" s="163" t="s">
        <v>1698</v>
      </c>
      <c r="L88" s="374" t="s">
        <v>1799</v>
      </c>
      <c r="M88" s="723" t="s">
        <v>1632</v>
      </c>
      <c r="N88" s="331"/>
      <c r="O88" s="282"/>
      <c r="P88" s="129"/>
      <c r="Q88" s="129"/>
    </row>
    <row r="89" spans="1:17" x14ac:dyDescent="0.2">
      <c r="A89" s="162" t="s">
        <v>1025</v>
      </c>
      <c r="B89" s="163" t="s">
        <v>670</v>
      </c>
      <c r="C89" s="49">
        <v>1963</v>
      </c>
      <c r="D89" s="354" t="s">
        <v>44</v>
      </c>
      <c r="E89" s="424"/>
      <c r="F89" s="196"/>
      <c r="G89" s="377"/>
      <c r="H89" s="167"/>
      <c r="I89" s="198"/>
      <c r="J89" s="198" t="s">
        <v>1635</v>
      </c>
      <c r="K89" s="163"/>
      <c r="L89" s="374"/>
      <c r="M89" s="180"/>
      <c r="N89" s="955" t="s">
        <v>1636</v>
      </c>
      <c r="O89" s="282"/>
      <c r="P89" s="129"/>
      <c r="Q89" s="129"/>
    </row>
    <row r="90" spans="1:17" x14ac:dyDescent="0.2">
      <c r="A90" s="162" t="s">
        <v>736</v>
      </c>
      <c r="B90" s="163" t="s">
        <v>185</v>
      </c>
      <c r="C90" s="392">
        <v>1974</v>
      </c>
      <c r="D90" s="354" t="s">
        <v>1064</v>
      </c>
      <c r="E90" s="424"/>
      <c r="F90" s="196" t="s">
        <v>1224</v>
      </c>
      <c r="G90" s="377"/>
      <c r="H90" s="167"/>
      <c r="I90" s="198"/>
      <c r="J90" s="198"/>
      <c r="K90" s="163"/>
      <c r="L90" s="374" t="s">
        <v>1801</v>
      </c>
      <c r="M90" s="723" t="s">
        <v>1632</v>
      </c>
      <c r="N90" s="331"/>
      <c r="O90" s="282"/>
      <c r="P90" s="129"/>
      <c r="Q90" s="129"/>
    </row>
    <row r="91" spans="1:17" x14ac:dyDescent="0.2">
      <c r="A91" s="162" t="s">
        <v>1029</v>
      </c>
      <c r="B91" s="163" t="s">
        <v>58</v>
      </c>
      <c r="C91" s="49">
        <v>1979</v>
      </c>
      <c r="D91" s="354" t="s">
        <v>302</v>
      </c>
      <c r="E91" s="424"/>
      <c r="F91" s="196"/>
      <c r="G91" s="377"/>
      <c r="H91" s="167"/>
      <c r="I91" s="198"/>
      <c r="J91" s="198"/>
      <c r="K91" s="163" t="s">
        <v>1701</v>
      </c>
      <c r="L91" s="374"/>
      <c r="M91" s="180"/>
      <c r="N91" s="331"/>
      <c r="O91" s="282"/>
      <c r="P91" s="129"/>
      <c r="Q91" s="129"/>
    </row>
    <row r="92" spans="1:17" x14ac:dyDescent="0.2">
      <c r="A92" s="162" t="s">
        <v>921</v>
      </c>
      <c r="B92" s="163" t="s">
        <v>922</v>
      </c>
      <c r="C92" s="49">
        <v>1978</v>
      </c>
      <c r="D92" s="354" t="s">
        <v>826</v>
      </c>
      <c r="E92" s="424"/>
      <c r="F92" s="196"/>
      <c r="G92" s="377"/>
      <c r="H92" s="167" t="s">
        <v>1446</v>
      </c>
      <c r="I92" s="198"/>
      <c r="J92" s="198"/>
      <c r="K92" s="163"/>
      <c r="L92" s="374"/>
      <c r="M92" s="180"/>
      <c r="N92" s="331"/>
      <c r="O92" s="282"/>
      <c r="P92" s="129"/>
      <c r="Q92" s="129"/>
    </row>
    <row r="93" spans="1:17" x14ac:dyDescent="0.2">
      <c r="A93" s="137" t="s">
        <v>1244</v>
      </c>
      <c r="B93" s="49" t="s">
        <v>1152</v>
      </c>
      <c r="C93" s="49">
        <v>1989</v>
      </c>
      <c r="D93" s="138" t="s">
        <v>36</v>
      </c>
      <c r="E93" s="424"/>
      <c r="F93" s="658" t="s">
        <v>1471</v>
      </c>
      <c r="G93" s="377"/>
      <c r="H93" s="167"/>
      <c r="I93" s="198"/>
      <c r="J93" s="198"/>
      <c r="K93" s="163"/>
      <c r="L93" s="374"/>
      <c r="M93" s="180"/>
      <c r="N93" s="331"/>
      <c r="O93" s="282"/>
      <c r="P93" s="129"/>
      <c r="Q93" s="129"/>
    </row>
    <row r="94" spans="1:17" ht="22.5" x14ac:dyDescent="0.2">
      <c r="A94" s="137" t="s">
        <v>1026</v>
      </c>
      <c r="B94" s="49" t="s">
        <v>1027</v>
      </c>
      <c r="C94" s="49">
        <v>1979</v>
      </c>
      <c r="D94" s="138" t="s">
        <v>382</v>
      </c>
      <c r="E94" s="424"/>
      <c r="F94" s="196"/>
      <c r="G94" s="377"/>
      <c r="H94" s="656" t="s">
        <v>1442</v>
      </c>
      <c r="I94" s="198"/>
      <c r="J94" s="198"/>
      <c r="K94" s="163"/>
      <c r="L94" s="374"/>
      <c r="M94" s="180"/>
      <c r="N94" s="331"/>
      <c r="O94" s="282"/>
      <c r="P94" s="129"/>
      <c r="Q94" s="129"/>
    </row>
    <row r="95" spans="1:17" ht="22.5" x14ac:dyDescent="0.2">
      <c r="A95" s="137" t="s">
        <v>1239</v>
      </c>
      <c r="B95" s="49" t="s">
        <v>1473</v>
      </c>
      <c r="C95" s="49">
        <v>1989</v>
      </c>
      <c r="D95" s="138" t="s">
        <v>768</v>
      </c>
      <c r="E95" s="424"/>
      <c r="F95" s="196"/>
      <c r="G95" s="377"/>
      <c r="H95" s="656" t="s">
        <v>1471</v>
      </c>
      <c r="I95" s="198"/>
      <c r="J95" s="198"/>
      <c r="K95" s="163"/>
      <c r="L95" s="374"/>
      <c r="M95" s="180"/>
      <c r="N95" s="331"/>
      <c r="O95" s="282"/>
      <c r="P95" s="129"/>
      <c r="Q95" s="129"/>
    </row>
    <row r="96" spans="1:17" ht="22.5" x14ac:dyDescent="0.2">
      <c r="A96" s="162" t="s">
        <v>1437</v>
      </c>
      <c r="B96" s="163" t="s">
        <v>1438</v>
      </c>
      <c r="C96" s="49">
        <v>1984</v>
      </c>
      <c r="D96" s="354" t="s">
        <v>14</v>
      </c>
      <c r="E96" s="424"/>
      <c r="F96" s="196"/>
      <c r="G96" s="377"/>
      <c r="H96" s="656" t="s">
        <v>1439</v>
      </c>
      <c r="I96" s="198"/>
      <c r="J96" s="198"/>
      <c r="K96" s="163"/>
      <c r="L96" s="374"/>
      <c r="M96" s="180"/>
      <c r="N96" s="331"/>
      <c r="O96" s="282"/>
      <c r="P96" s="129"/>
      <c r="Q96" s="129"/>
    </row>
    <row r="97" spans="1:17" ht="22.5" x14ac:dyDescent="0.2">
      <c r="A97" s="137" t="s">
        <v>1231</v>
      </c>
      <c r="B97" s="49" t="s">
        <v>273</v>
      </c>
      <c r="C97" s="49">
        <v>1978</v>
      </c>
      <c r="D97" s="138" t="s">
        <v>65</v>
      </c>
      <c r="E97" s="424"/>
      <c r="F97" s="656" t="s">
        <v>1439</v>
      </c>
      <c r="G97" s="377"/>
      <c r="H97" s="167"/>
      <c r="I97" s="198"/>
      <c r="J97" s="198"/>
      <c r="K97" s="163"/>
      <c r="L97" s="374"/>
      <c r="M97" s="180"/>
      <c r="N97" s="331"/>
      <c r="O97" s="282"/>
      <c r="P97" s="129"/>
      <c r="Q97" s="129"/>
    </row>
    <row r="98" spans="1:17" x14ac:dyDescent="0.2">
      <c r="A98" s="162" t="s">
        <v>1317</v>
      </c>
      <c r="B98" s="163" t="s">
        <v>483</v>
      </c>
      <c r="C98" s="242"/>
      <c r="D98" s="354" t="s">
        <v>1307</v>
      </c>
      <c r="E98" s="424"/>
      <c r="F98" s="196"/>
      <c r="G98" s="377" t="s">
        <v>1318</v>
      </c>
      <c r="H98" s="343"/>
      <c r="I98" s="198"/>
      <c r="J98" s="198"/>
      <c r="K98" s="163"/>
      <c r="L98" s="374"/>
      <c r="M98" s="180"/>
      <c r="N98" s="331"/>
      <c r="O98" s="282"/>
      <c r="P98" s="129"/>
      <c r="Q98" s="129"/>
    </row>
    <row r="99" spans="1:17" x14ac:dyDescent="0.2">
      <c r="A99" s="162" t="s">
        <v>1727</v>
      </c>
      <c r="B99" s="163" t="s">
        <v>428</v>
      </c>
      <c r="C99" s="763">
        <v>1991</v>
      </c>
      <c r="D99" s="354" t="s">
        <v>309</v>
      </c>
      <c r="E99" s="424"/>
      <c r="F99" s="196"/>
      <c r="G99" s="372"/>
      <c r="H99" s="163"/>
      <c r="I99" s="163"/>
      <c r="J99" s="163"/>
      <c r="K99" s="163"/>
      <c r="L99" s="374" t="s">
        <v>1726</v>
      </c>
      <c r="M99" s="180"/>
      <c r="N99" s="231"/>
      <c r="O99" s="163"/>
      <c r="P99"/>
    </row>
    <row r="100" spans="1:17" x14ac:dyDescent="0.2">
      <c r="A100" s="162" t="s">
        <v>340</v>
      </c>
      <c r="B100" s="163" t="s">
        <v>69</v>
      </c>
      <c r="C100" s="49">
        <v>1987</v>
      </c>
      <c r="D100" s="354" t="s">
        <v>461</v>
      </c>
      <c r="E100" s="424"/>
      <c r="F100" s="196" t="s">
        <v>1218</v>
      </c>
      <c r="G100" s="372" t="s">
        <v>1313</v>
      </c>
      <c r="H100" s="163"/>
      <c r="I100" s="163"/>
      <c r="J100" s="163"/>
      <c r="K100" s="163"/>
      <c r="L100" s="374"/>
      <c r="N100" s="231"/>
      <c r="O100" s="163"/>
      <c r="P100"/>
    </row>
    <row r="101" spans="1:17" x14ac:dyDescent="0.2">
      <c r="A101" s="162" t="s">
        <v>1690</v>
      </c>
      <c r="B101" s="163" t="s">
        <v>1691</v>
      </c>
      <c r="C101" s="49">
        <v>1967</v>
      </c>
      <c r="D101" s="354" t="s">
        <v>214</v>
      </c>
      <c r="E101" s="424"/>
      <c r="F101" s="196"/>
      <c r="G101" s="372"/>
      <c r="H101" s="163"/>
      <c r="I101" s="163"/>
      <c r="J101" s="163"/>
      <c r="K101" s="163" t="s">
        <v>1692</v>
      </c>
      <c r="L101" s="374"/>
      <c r="M101" s="180"/>
      <c r="N101" s="231"/>
      <c r="O101" s="163"/>
      <c r="P101"/>
    </row>
    <row r="102" spans="1:17" x14ac:dyDescent="0.2">
      <c r="A102" s="162" t="s">
        <v>402</v>
      </c>
      <c r="B102" s="163" t="s">
        <v>1444</v>
      </c>
      <c r="C102" s="49"/>
      <c r="D102" s="354" t="s">
        <v>14</v>
      </c>
      <c r="E102" s="424"/>
      <c r="F102" s="196"/>
      <c r="G102" s="372"/>
      <c r="H102" s="163" t="s">
        <v>1443</v>
      </c>
      <c r="I102" s="163"/>
      <c r="J102" s="163"/>
      <c r="K102" s="163"/>
      <c r="L102" s="374"/>
      <c r="M102" s="180"/>
      <c r="N102" s="231"/>
      <c r="O102" s="163"/>
      <c r="P102"/>
    </row>
    <row r="103" spans="1:17" x14ac:dyDescent="0.2">
      <c r="A103" s="162" t="s">
        <v>686</v>
      </c>
      <c r="B103" s="163" t="s">
        <v>1065</v>
      </c>
      <c r="C103" s="49">
        <v>1983</v>
      </c>
      <c r="D103" s="354" t="s">
        <v>671</v>
      </c>
      <c r="E103" s="424"/>
      <c r="F103" s="196" t="s">
        <v>1220</v>
      </c>
      <c r="G103" s="372"/>
      <c r="H103" s="163"/>
      <c r="I103" s="163"/>
      <c r="J103" s="163"/>
      <c r="K103" s="163"/>
      <c r="L103" s="374" t="s">
        <v>1794</v>
      </c>
      <c r="M103" s="723" t="s">
        <v>1632</v>
      </c>
      <c r="N103" s="231" t="s">
        <v>1640</v>
      </c>
      <c r="O103" s="163"/>
      <c r="P103"/>
    </row>
    <row r="104" spans="1:17" x14ac:dyDescent="0.2">
      <c r="A104" s="162" t="s">
        <v>328</v>
      </c>
      <c r="B104" s="163" t="s">
        <v>670</v>
      </c>
      <c r="C104" s="49">
        <v>1965</v>
      </c>
      <c r="D104" s="354" t="s">
        <v>70</v>
      </c>
      <c r="E104" s="425" t="s">
        <v>1463</v>
      </c>
      <c r="F104" s="196"/>
      <c r="G104" s="372"/>
      <c r="H104" s="163"/>
      <c r="I104" s="163"/>
      <c r="J104" s="163"/>
      <c r="K104" s="163"/>
      <c r="L104" s="374"/>
      <c r="M104" s="180"/>
      <c r="N104" s="331"/>
      <c r="O104" s="163"/>
      <c r="P104"/>
    </row>
    <row r="105" spans="1:17" x14ac:dyDescent="0.2">
      <c r="A105" s="162" t="s">
        <v>85</v>
      </c>
      <c r="B105" s="163" t="s">
        <v>984</v>
      </c>
      <c r="C105" s="49">
        <v>1977</v>
      </c>
      <c r="D105" s="354" t="s">
        <v>421</v>
      </c>
      <c r="E105" s="424"/>
      <c r="F105" s="196"/>
      <c r="G105" s="372"/>
      <c r="H105" s="163"/>
      <c r="I105" s="163"/>
      <c r="J105" s="163" t="s">
        <v>1641</v>
      </c>
      <c r="K105" s="163"/>
      <c r="L105" s="374" t="s">
        <v>1799</v>
      </c>
      <c r="M105" s="723" t="s">
        <v>1632</v>
      </c>
      <c r="N105" s="231"/>
      <c r="O105" s="163"/>
      <c r="P105"/>
    </row>
    <row r="106" spans="1:17" x14ac:dyDescent="0.2">
      <c r="A106" s="162" t="s">
        <v>1066</v>
      </c>
      <c r="B106" s="163" t="s">
        <v>575</v>
      </c>
      <c r="C106" s="49">
        <v>1975</v>
      </c>
      <c r="D106" s="354" t="s">
        <v>436</v>
      </c>
      <c r="E106" s="424"/>
      <c r="F106" s="196" t="s">
        <v>1220</v>
      </c>
      <c r="G106" s="372"/>
      <c r="H106" s="167" t="s">
        <v>1445</v>
      </c>
      <c r="I106" s="163" t="s">
        <v>1526</v>
      </c>
      <c r="J106" s="163"/>
      <c r="K106" s="163"/>
      <c r="L106" s="374" t="s">
        <v>1794</v>
      </c>
      <c r="M106" s="723" t="s">
        <v>1632</v>
      </c>
      <c r="N106" s="231" t="s">
        <v>1640</v>
      </c>
      <c r="O106" s="163"/>
      <c r="P106"/>
    </row>
    <row r="107" spans="1:17" x14ac:dyDescent="0.2">
      <c r="A107" s="139" t="s">
        <v>982</v>
      </c>
      <c r="B107" s="107" t="s">
        <v>66</v>
      </c>
      <c r="C107" s="49">
        <v>1978</v>
      </c>
      <c r="D107" s="140" t="s">
        <v>437</v>
      </c>
      <c r="E107" s="424"/>
      <c r="F107" s="658" t="s">
        <v>1468</v>
      </c>
      <c r="G107" s="372"/>
      <c r="H107" s="163"/>
      <c r="I107" s="163"/>
      <c r="J107" s="508" t="s">
        <v>1642</v>
      </c>
      <c r="K107" s="757"/>
      <c r="L107" s="374"/>
      <c r="M107" s="163"/>
      <c r="N107" s="231" t="s">
        <v>1643</v>
      </c>
      <c r="O107" s="163"/>
      <c r="P107"/>
    </row>
    <row r="108" spans="1:17" x14ac:dyDescent="0.2">
      <c r="A108" s="139" t="s">
        <v>190</v>
      </c>
      <c r="B108" s="107" t="s">
        <v>1060</v>
      </c>
      <c r="C108" s="49">
        <v>2001</v>
      </c>
      <c r="D108" s="140" t="s">
        <v>309</v>
      </c>
      <c r="E108" s="424"/>
      <c r="F108" s="989"/>
      <c r="G108" s="763"/>
      <c r="H108" s="910"/>
      <c r="I108" s="910"/>
      <c r="J108" s="910"/>
      <c r="K108" s="757"/>
      <c r="L108" s="374" t="s">
        <v>1726</v>
      </c>
      <c r="M108" s="163"/>
      <c r="N108" s="231"/>
      <c r="O108" s="163"/>
      <c r="P108"/>
    </row>
    <row r="109" spans="1:17" x14ac:dyDescent="0.2">
      <c r="A109" s="139" t="s">
        <v>383</v>
      </c>
      <c r="B109" s="107" t="s">
        <v>384</v>
      </c>
      <c r="C109" s="49">
        <v>1989</v>
      </c>
      <c r="D109" s="140" t="s">
        <v>196</v>
      </c>
      <c r="E109" s="424"/>
      <c r="F109" s="658" t="s">
        <v>1472</v>
      </c>
      <c r="G109" s="372"/>
      <c r="H109" s="163"/>
      <c r="I109" s="163"/>
      <c r="J109" s="163"/>
      <c r="K109" s="163"/>
      <c r="L109" s="374"/>
      <c r="M109" s="163"/>
      <c r="N109" s="231"/>
      <c r="O109" s="163"/>
      <c r="P109"/>
    </row>
    <row r="110" spans="1:17" x14ac:dyDescent="0.2">
      <c r="A110" s="162" t="s">
        <v>113</v>
      </c>
      <c r="B110" s="163" t="s">
        <v>667</v>
      </c>
      <c r="C110" s="49">
        <v>1968</v>
      </c>
      <c r="D110" s="354" t="s">
        <v>461</v>
      </c>
      <c r="E110" s="424"/>
      <c r="F110" s="196" t="s">
        <v>1229</v>
      </c>
      <c r="G110" s="372"/>
      <c r="H110" s="163"/>
      <c r="I110" s="163" t="s">
        <v>1524</v>
      </c>
      <c r="J110" s="163" t="s">
        <v>1631</v>
      </c>
      <c r="K110" s="163" t="s">
        <v>1701</v>
      </c>
      <c r="L110" s="374" t="s">
        <v>1799</v>
      </c>
      <c r="M110" s="723" t="s">
        <v>1632</v>
      </c>
      <c r="N110" s="231"/>
      <c r="O110" s="163"/>
      <c r="P110"/>
    </row>
    <row r="111" spans="1:17" x14ac:dyDescent="0.2">
      <c r="A111" s="162" t="s">
        <v>1721</v>
      </c>
      <c r="B111" s="163" t="s">
        <v>1722</v>
      </c>
      <c r="C111" s="49">
        <v>1992</v>
      </c>
      <c r="D111" s="354" t="s">
        <v>14</v>
      </c>
      <c r="E111" s="424"/>
      <c r="F111" s="196"/>
      <c r="G111" s="372"/>
      <c r="H111" s="163"/>
      <c r="I111" s="163"/>
      <c r="J111" s="163"/>
      <c r="K111" s="163"/>
      <c r="L111" s="374" t="s">
        <v>1720</v>
      </c>
      <c r="M111" s="163"/>
      <c r="N111" s="231"/>
      <c r="O111" s="163"/>
      <c r="P111"/>
    </row>
    <row r="112" spans="1:17" x14ac:dyDescent="0.2">
      <c r="A112" s="162" t="s">
        <v>1030</v>
      </c>
      <c r="B112" s="163" t="s">
        <v>1031</v>
      </c>
      <c r="C112" s="49">
        <v>1975</v>
      </c>
      <c r="D112" s="354" t="s">
        <v>65</v>
      </c>
      <c r="E112" s="424"/>
      <c r="F112" s="196"/>
      <c r="G112" s="374" t="s">
        <v>1322</v>
      </c>
      <c r="H112" s="163"/>
      <c r="I112" s="163"/>
      <c r="J112" s="163"/>
      <c r="K112" s="163"/>
      <c r="L112" s="374"/>
      <c r="M112" s="180"/>
      <c r="N112" s="231"/>
      <c r="O112" s="163"/>
      <c r="P112"/>
    </row>
    <row r="113" spans="1:17" x14ac:dyDescent="0.2">
      <c r="A113" s="162" t="s">
        <v>117</v>
      </c>
      <c r="B113" s="163" t="s">
        <v>1230</v>
      </c>
      <c r="C113" s="49">
        <v>1967</v>
      </c>
      <c r="D113" s="354" t="s">
        <v>74</v>
      </c>
      <c r="E113" s="424"/>
      <c r="F113" s="196" t="s">
        <v>1228</v>
      </c>
      <c r="G113" s="374"/>
      <c r="H113" s="163"/>
      <c r="I113" s="163"/>
      <c r="J113" s="163"/>
      <c r="K113" s="163"/>
      <c r="L113" s="374"/>
      <c r="M113" s="180"/>
      <c r="N113" s="231"/>
      <c r="O113" s="163"/>
      <c r="P113"/>
    </row>
    <row r="114" spans="1:17" x14ac:dyDescent="0.2">
      <c r="A114" s="162" t="s">
        <v>1688</v>
      </c>
      <c r="B114" s="163" t="s">
        <v>1689</v>
      </c>
      <c r="C114" s="49">
        <v>1976</v>
      </c>
      <c r="D114" s="354" t="s">
        <v>214</v>
      </c>
      <c r="E114" s="424"/>
      <c r="F114" s="196"/>
      <c r="G114" s="374"/>
      <c r="H114" s="163"/>
      <c r="I114" s="163"/>
      <c r="J114" s="163"/>
      <c r="K114" s="163" t="s">
        <v>1692</v>
      </c>
      <c r="L114" s="374"/>
      <c r="M114" s="180"/>
      <c r="N114" s="231"/>
      <c r="O114" s="163"/>
      <c r="P114"/>
    </row>
    <row r="115" spans="1:17" x14ac:dyDescent="0.2">
      <c r="A115" s="162" t="s">
        <v>1032</v>
      </c>
      <c r="B115" s="163" t="s">
        <v>41</v>
      </c>
      <c r="C115" s="49">
        <v>1968</v>
      </c>
      <c r="D115" s="354" t="s">
        <v>1033</v>
      </c>
      <c r="E115" s="424"/>
      <c r="F115" s="196"/>
      <c r="G115" s="374"/>
      <c r="H115" s="163"/>
      <c r="I115" s="163"/>
      <c r="J115" s="163"/>
      <c r="K115" s="163" t="s">
        <v>1701</v>
      </c>
      <c r="L115" s="374"/>
      <c r="M115" s="163"/>
      <c r="N115" s="231"/>
      <c r="O115" s="163"/>
      <c r="P115"/>
    </row>
    <row r="116" spans="1:17" x14ac:dyDescent="0.2">
      <c r="A116" s="162" t="s">
        <v>1723</v>
      </c>
      <c r="B116" s="163" t="s">
        <v>1184</v>
      </c>
      <c r="C116" s="910">
        <v>1979</v>
      </c>
      <c r="D116" s="988" t="s">
        <v>131</v>
      </c>
      <c r="E116" s="987"/>
      <c r="F116" s="196"/>
      <c r="G116" s="374"/>
      <c r="H116" s="167"/>
      <c r="I116" s="198"/>
      <c r="J116" s="198"/>
      <c r="K116" s="163"/>
      <c r="L116" s="374" t="s">
        <v>1798</v>
      </c>
      <c r="M116" s="180"/>
      <c r="N116" s="331"/>
      <c r="O116" s="282"/>
      <c r="P116" s="129"/>
      <c r="Q116" s="129"/>
    </row>
    <row r="117" spans="1:17" x14ac:dyDescent="0.2">
      <c r="A117" s="137" t="s">
        <v>1366</v>
      </c>
      <c r="B117" s="49" t="s">
        <v>719</v>
      </c>
      <c r="C117" s="340"/>
      <c r="D117" s="354" t="s">
        <v>461</v>
      </c>
      <c r="E117" s="106"/>
      <c r="F117" s="106"/>
      <c r="G117" s="653" t="s">
        <v>1365</v>
      </c>
      <c r="H117" s="49"/>
      <c r="I117" s="49"/>
      <c r="J117" s="49"/>
      <c r="K117" s="49"/>
      <c r="L117" s="372"/>
      <c r="M117" s="48"/>
      <c r="N117" s="104"/>
      <c r="O117" s="268"/>
      <c r="P117"/>
    </row>
    <row r="118" spans="1:17" x14ac:dyDescent="0.2">
      <c r="A118" s="137" t="s">
        <v>25</v>
      </c>
      <c r="B118" s="49" t="s">
        <v>38</v>
      </c>
      <c r="C118" s="49">
        <v>1988</v>
      </c>
      <c r="D118" s="138" t="s">
        <v>677</v>
      </c>
      <c r="E118" s="106"/>
      <c r="F118" s="658" t="s">
        <v>1471</v>
      </c>
      <c r="G118" s="377"/>
      <c r="H118" s="658" t="s">
        <v>1471</v>
      </c>
      <c r="I118" s="163"/>
      <c r="J118" s="163" t="s">
        <v>1639</v>
      </c>
      <c r="K118" s="163"/>
      <c r="L118" s="374"/>
      <c r="M118" s="180"/>
      <c r="N118" s="231" t="s">
        <v>1636</v>
      </c>
      <c r="O118" s="635"/>
      <c r="P118"/>
    </row>
    <row r="119" spans="1:17" x14ac:dyDescent="0.2">
      <c r="A119" s="162" t="s">
        <v>825</v>
      </c>
      <c r="B119" s="163" t="s">
        <v>87</v>
      </c>
      <c r="C119" s="340"/>
      <c r="D119" s="423" t="s">
        <v>36</v>
      </c>
      <c r="E119" s="425" t="s">
        <v>1461</v>
      </c>
      <c r="F119" s="196"/>
      <c r="G119" s="374" t="s">
        <v>1315</v>
      </c>
      <c r="H119" s="163"/>
      <c r="I119" s="163"/>
      <c r="J119" s="163"/>
      <c r="K119" s="163" t="s">
        <v>1694</v>
      </c>
      <c r="L119" s="374"/>
      <c r="M119" s="723" t="s">
        <v>1632</v>
      </c>
      <c r="N119" s="231"/>
      <c r="O119" s="49"/>
      <c r="P119"/>
    </row>
    <row r="131" spans="1:1" x14ac:dyDescent="0.2">
      <c r="A131">
        <v>1</v>
      </c>
    </row>
    <row r="132" spans="1:1" x14ac:dyDescent="0.2">
      <c r="A132">
        <v>2</v>
      </c>
    </row>
  </sheetData>
  <mergeCells count="7">
    <mergeCell ref="N19:O19"/>
    <mergeCell ref="E3:M4"/>
    <mergeCell ref="E5:M15"/>
    <mergeCell ref="A1:M2"/>
    <mergeCell ref="B4:C4"/>
    <mergeCell ref="B7:C7"/>
    <mergeCell ref="A13:D17"/>
  </mergeCells>
  <hyperlinks>
    <hyperlink ref="E17" r:id="rId1"/>
    <hyperlink ref="E17:M17" r:id="rId2" display="Critères de sélection"/>
  </hyperlinks>
  <pageMargins left="0.23622047244094491" right="0.23622047244094491" top="0.23622047244094491" bottom="0.23622047244094491" header="0.31496062992125984" footer="0.31496062992125984"/>
  <pageSetup scale="80" fitToHeight="0" orientation="landscape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5"/>
  <sheetViews>
    <sheetView topLeftCell="A115" zoomScaleNormal="100" workbookViewId="0">
      <selection activeCell="B128" sqref="B128"/>
    </sheetView>
  </sheetViews>
  <sheetFormatPr baseColWidth="10" defaultRowHeight="12.75" x14ac:dyDescent="0.2"/>
  <cols>
    <col min="1" max="1" width="3.5703125" customWidth="1"/>
    <col min="5" max="5" width="20.42578125" customWidth="1"/>
  </cols>
  <sheetData>
    <row r="1" spans="1:16" x14ac:dyDescent="0.2">
      <c r="A1" t="s">
        <v>1385</v>
      </c>
    </row>
    <row r="2" spans="1:16" s="60" customFormat="1" x14ac:dyDescent="0.2">
      <c r="A2" s="391"/>
      <c r="B2" s="472" t="s">
        <v>684</v>
      </c>
      <c r="C2" s="392" t="s">
        <v>980</v>
      </c>
      <c r="D2" s="392">
        <v>2006</v>
      </c>
      <c r="E2" s="412" t="s">
        <v>981</v>
      </c>
      <c r="F2" s="417" t="s">
        <v>582</v>
      </c>
      <c r="G2" s="232"/>
      <c r="H2" s="53"/>
      <c r="I2" s="49"/>
      <c r="J2" s="49"/>
      <c r="K2" s="49"/>
      <c r="L2" s="49"/>
      <c r="M2" s="53"/>
      <c r="N2" s="402"/>
      <c r="O2" s="402"/>
      <c r="P2" s="130"/>
    </row>
    <row r="3" spans="1:16" s="60" customFormat="1" ht="13.5" customHeight="1" x14ac:dyDescent="0.2">
      <c r="A3" s="391"/>
      <c r="B3" s="472" t="s">
        <v>321</v>
      </c>
      <c r="C3" s="392" t="s">
        <v>1324</v>
      </c>
      <c r="D3" s="392">
        <v>2006</v>
      </c>
      <c r="E3" s="412" t="s">
        <v>222</v>
      </c>
      <c r="F3" s="417" t="s">
        <v>156</v>
      </c>
      <c r="G3" s="401"/>
      <c r="H3" s="402"/>
      <c r="I3" s="392"/>
      <c r="J3" s="392"/>
      <c r="K3" s="392"/>
      <c r="L3" s="392"/>
      <c r="M3" s="402"/>
      <c r="N3" s="402"/>
      <c r="O3" s="402"/>
      <c r="P3" s="411"/>
    </row>
    <row r="4" spans="1:16" s="60" customFormat="1" x14ac:dyDescent="0.2">
      <c r="A4" s="391"/>
      <c r="B4" s="106" t="s">
        <v>1036</v>
      </c>
      <c r="C4" s="49" t="s">
        <v>1037</v>
      </c>
      <c r="D4" s="392">
        <v>2006</v>
      </c>
      <c r="E4" s="48" t="s">
        <v>396</v>
      </c>
      <c r="F4" s="59" t="s">
        <v>156</v>
      </c>
      <c r="G4" s="401"/>
      <c r="H4" s="402"/>
      <c r="I4" s="402"/>
      <c r="J4" s="392"/>
      <c r="K4" s="392"/>
      <c r="L4" s="392"/>
      <c r="M4" s="402"/>
      <c r="N4" s="402"/>
      <c r="O4" s="402"/>
      <c r="P4" s="411"/>
    </row>
    <row r="6" spans="1:16" x14ac:dyDescent="0.2">
      <c r="A6" t="s">
        <v>1386</v>
      </c>
    </row>
    <row r="7" spans="1:16" x14ac:dyDescent="0.2">
      <c r="A7" s="391"/>
      <c r="B7" s="392" t="s">
        <v>346</v>
      </c>
      <c r="C7" s="392" t="s">
        <v>733</v>
      </c>
      <c r="D7" s="392">
        <v>2006</v>
      </c>
      <c r="E7" s="412" t="s">
        <v>70</v>
      </c>
      <c r="F7" s="417" t="s">
        <v>538</v>
      </c>
      <c r="G7" s="392"/>
      <c r="H7" s="392"/>
      <c r="I7" s="392"/>
      <c r="J7" s="392"/>
      <c r="K7" s="392"/>
      <c r="L7" s="392"/>
      <c r="M7" s="402"/>
      <c r="N7" s="530">
        <f>IF((ISBLANK(G7)+ISBLANK(I7)+ISBLANK(H7)+ISBLANK(J7)+ISBLANK(K7)+ISBLANK(L7)+ISBLANK(M7))&lt;8,IF(ISNUMBER(LARGE((G7,I7,J7,K7,L7),1)),LARGE((G7,I7,J7,K7,L7),1),0)+IF(ISNUMBER(LARGE((G7,I7,J7,K7,L7),2)),LARGE((G7,I7,J7,K7,L7),2),0)+H7+M7,"")</f>
        <v>0</v>
      </c>
      <c r="O7" s="530"/>
      <c r="P7" s="48"/>
    </row>
    <row r="8" spans="1:16" x14ac:dyDescent="0.2">
      <c r="A8" s="391"/>
      <c r="B8" s="392" t="s">
        <v>870</v>
      </c>
      <c r="C8" s="392" t="s">
        <v>869</v>
      </c>
      <c r="D8" s="392">
        <v>2006</v>
      </c>
      <c r="E8" s="412" t="s">
        <v>276</v>
      </c>
      <c r="F8" s="417" t="s">
        <v>545</v>
      </c>
      <c r="G8" s="392"/>
      <c r="H8" s="392"/>
      <c r="I8" s="392"/>
      <c r="J8" s="392"/>
      <c r="K8" s="392"/>
      <c r="L8" s="392"/>
      <c r="M8" s="402"/>
      <c r="N8" s="392">
        <f>IF((ISBLANK(G8)+ISBLANK(I8)+ISBLANK(H8)+ISBLANK(J8)+ISBLANK(K8)+ISBLANK(L8)+ISBLANK(M8))&lt;8,IF(ISNUMBER(LARGE((G8,I8,J8,K8,L8),1)),LARGE((G8,I8,J8,K8,L8),1),0)+IF(ISNUMBER(LARGE((G8,I8,J8,K8,L8),2)),LARGE((G8,I8,J8,K8,L8),2),0)+H8+M8,"")</f>
        <v>0</v>
      </c>
      <c r="O8" s="392"/>
      <c r="P8" s="412"/>
    </row>
    <row r="9" spans="1:16" x14ac:dyDescent="0.2">
      <c r="A9" s="391"/>
      <c r="B9" s="392" t="s">
        <v>868</v>
      </c>
      <c r="C9" s="392" t="s">
        <v>180</v>
      </c>
      <c r="D9" s="392">
        <v>2006</v>
      </c>
      <c r="E9" s="412" t="s">
        <v>214</v>
      </c>
      <c r="F9" s="417" t="s">
        <v>545</v>
      </c>
      <c r="G9" s="392"/>
      <c r="H9" s="392"/>
      <c r="I9" s="392"/>
      <c r="J9" s="392"/>
      <c r="K9" s="392"/>
      <c r="L9" s="392"/>
      <c r="M9" s="402"/>
      <c r="N9" s="392">
        <f>IF((ISBLANK(G9)+ISBLANK(I9)+ISBLANK(H9)+ISBLANK(J9)+ISBLANK(K9)+ISBLANK(L9)+ISBLANK(M9))&lt;8,IF(ISNUMBER(LARGE((G9,I9,J9,K9,L9),1)),LARGE((G9,I9,J9,K9,L9),1),0)+IF(ISNUMBER(LARGE((G9,I9,J9,K9,L9),2)),LARGE((G9,I9,J9,K9,L9),2),0)+H9+M9,"")</f>
        <v>0</v>
      </c>
      <c r="O9" s="392"/>
      <c r="P9" s="48"/>
    </row>
    <row r="10" spans="1:16" x14ac:dyDescent="0.2">
      <c r="A10" s="391"/>
      <c r="B10" s="392" t="s">
        <v>871</v>
      </c>
      <c r="C10" s="392" t="s">
        <v>872</v>
      </c>
      <c r="D10" s="392">
        <v>2006</v>
      </c>
      <c r="E10" s="412" t="s">
        <v>656</v>
      </c>
      <c r="F10" s="417" t="s">
        <v>545</v>
      </c>
      <c r="G10" s="392"/>
      <c r="H10" s="392"/>
      <c r="I10" s="392"/>
      <c r="J10" s="392"/>
      <c r="K10" s="392"/>
      <c r="L10" s="392"/>
      <c r="M10" s="402"/>
      <c r="N10" s="392">
        <f>IF((ISBLANK(G10)+ISBLANK(I10)+ISBLANK(H10)+ISBLANK(J10)+ISBLANK(K10)+ISBLANK(L10)+ISBLANK(M10))&lt;8,IF(ISNUMBER(LARGE((G10,I10,J10,K10,L10),1)),LARGE((G10,I10,J10,K10,L10),1),0)+IF(ISNUMBER(LARGE((G10,I10,J10,K10,L10),2)),LARGE((G10,I10,J10,K10,L10),2),0)+H10+M10,"")</f>
        <v>0</v>
      </c>
      <c r="O10" s="392"/>
      <c r="P10" s="48"/>
    </row>
    <row r="11" spans="1:16" x14ac:dyDescent="0.2">
      <c r="A11" s="391"/>
      <c r="B11" s="392" t="s">
        <v>22</v>
      </c>
      <c r="C11" s="392" t="s">
        <v>548</v>
      </c>
      <c r="D11" s="392">
        <v>2006</v>
      </c>
      <c r="E11" s="412" t="s">
        <v>671</v>
      </c>
      <c r="F11" s="417" t="s">
        <v>545</v>
      </c>
      <c r="G11" s="392"/>
      <c r="H11" s="392"/>
      <c r="I11" s="392"/>
      <c r="J11" s="392"/>
      <c r="K11" s="392"/>
      <c r="L11" s="392"/>
      <c r="M11" s="402"/>
      <c r="N11" s="392">
        <f>IF((ISBLANK(G11)+ISBLANK(I11)+ISBLANK(H11)+ISBLANK(J11)+ISBLANK(K11)+ISBLANK(L11)+ISBLANK(M11))&lt;8,IF(ISNUMBER(LARGE((G11,I11,J11,K11,L11),1)),LARGE((G11,I11,J11,K11,L11),1),0)+IF(ISNUMBER(LARGE((G11,I11,J11,K11,L11),2)),LARGE((G11,I11,J11,K11,L11),2),0)+H11+M11,"")</f>
        <v>0</v>
      </c>
      <c r="O11" s="392"/>
      <c r="P11" s="412"/>
    </row>
    <row r="12" spans="1:16" x14ac:dyDescent="0.2">
      <c r="A12" s="391"/>
      <c r="B12" s="392" t="s">
        <v>83</v>
      </c>
      <c r="C12" s="392" t="s">
        <v>530</v>
      </c>
      <c r="D12" s="392">
        <v>2006</v>
      </c>
      <c r="E12" s="412" t="s">
        <v>127</v>
      </c>
      <c r="F12" s="417" t="s">
        <v>545</v>
      </c>
      <c r="G12" s="392"/>
      <c r="H12" s="392"/>
      <c r="I12" s="392"/>
      <c r="J12" s="392"/>
      <c r="K12" s="405"/>
      <c r="L12" s="392"/>
      <c r="M12" s="402"/>
      <c r="N12" s="392">
        <f>IF((ISBLANK(G12)+ISBLANK(I12)+ISBLANK(H12)+ISBLANK(J12)+ISBLANK(K12)+ISBLANK(L12)+ISBLANK(M12))&lt;8,IF(ISNUMBER(LARGE((G12,I12,J12,K12,L12),1)),LARGE((G12,I12,J12,K12,L12),1),0)+IF(ISNUMBER(LARGE((G12,I12,J12,K12,L12),2)),LARGE((G12,I12,J12,K12,L12),2),0)+H12+M12,"")</f>
        <v>0</v>
      </c>
      <c r="O12" s="392"/>
      <c r="P12" s="412"/>
    </row>
    <row r="13" spans="1:16" x14ac:dyDescent="0.2">
      <c r="A13" s="391"/>
      <c r="B13" s="392" t="s">
        <v>113</v>
      </c>
      <c r="C13" s="392" t="s">
        <v>575</v>
      </c>
      <c r="D13" s="392">
        <v>2006</v>
      </c>
      <c r="E13" s="412" t="s">
        <v>859</v>
      </c>
      <c r="F13" s="417" t="s">
        <v>545</v>
      </c>
      <c r="G13" s="392"/>
      <c r="H13" s="392"/>
      <c r="I13" s="392"/>
      <c r="J13" s="392"/>
      <c r="K13" s="392"/>
      <c r="L13" s="392"/>
      <c r="M13" s="402"/>
      <c r="N13" s="392">
        <f>IF((ISBLANK(G13)+ISBLANK(I13)+ISBLANK(H13)+ISBLANK(J13)+ISBLANK(K13)+ISBLANK(L13)+ISBLANK(M13))&lt;8,IF(ISNUMBER(LARGE((G13,I13,J13,K13,L13),1)),LARGE((G13,I13,J13,K13,L13),1),0)+IF(ISNUMBER(LARGE((G13,I13,J13,K13,L13),2)),LARGE((G13,I13,J13,K13,L13),2),0)+H13+M13,"")</f>
        <v>0</v>
      </c>
      <c r="O13" s="392"/>
      <c r="P13" s="412"/>
    </row>
    <row r="14" spans="1:16" x14ac:dyDescent="0.2">
      <c r="A14" s="391"/>
      <c r="B14" s="415" t="s">
        <v>998</v>
      </c>
      <c r="C14" s="415" t="s">
        <v>724</v>
      </c>
      <c r="D14" s="415">
        <v>2006</v>
      </c>
      <c r="E14" s="407" t="s">
        <v>214</v>
      </c>
      <c r="F14" s="416" t="s">
        <v>160</v>
      </c>
      <c r="G14" s="415"/>
      <c r="H14" s="415"/>
      <c r="I14" s="415"/>
      <c r="J14" s="415"/>
      <c r="K14" s="415"/>
      <c r="L14" s="415"/>
      <c r="M14" s="422"/>
      <c r="N14" s="392">
        <f>IF((ISBLANK(G14)+ISBLANK(I14)+ISBLANK(H14)+ISBLANK(J14)+ISBLANK(K14)+ISBLANK(L14)+ISBLANK(M14))&lt;8,IF(ISNUMBER(LARGE((G14,I14,J14,K14,L14),1)),LARGE((G14,I14,J14,K14,L14),1),0)+IF(ISNUMBER(LARGE((G14,I14,J14,K14,L14),2)),LARGE((G14,I14,J14,K14,L14),2),0)+H14+M14,"")</f>
        <v>0</v>
      </c>
      <c r="O14" s="392"/>
      <c r="P14" s="412"/>
    </row>
    <row r="15" spans="1:16" x14ac:dyDescent="0.2">
      <c r="A15" s="391"/>
      <c r="B15" s="508" t="s">
        <v>22</v>
      </c>
      <c r="C15" s="508" t="s">
        <v>325</v>
      </c>
      <c r="D15" s="508">
        <v>2007</v>
      </c>
      <c r="E15" s="500" t="s">
        <v>677</v>
      </c>
      <c r="F15" s="536" t="s">
        <v>160</v>
      </c>
      <c r="G15" s="415"/>
      <c r="H15" s="415"/>
      <c r="I15" s="415"/>
      <c r="J15" s="415"/>
      <c r="K15" s="415"/>
      <c r="L15" s="415"/>
      <c r="M15" s="422"/>
      <c r="N15" s="392">
        <f>IF((ISBLANK(G15)+ISBLANK(I15)+ISBLANK(H15)+ISBLANK(J15)+ISBLANK(K15)+ISBLANK(L15)+ISBLANK(M15))&lt;8,IF(ISNUMBER(LARGE((G15,I15,J15,K15,L15),1)),LARGE((G15,I15,J15,K15,L15),1),0)+IF(ISNUMBER(LARGE((G15,I15,J15,K15,L15),2)),LARGE((G15,I15,J15,K15,L15),2),0)+H15+M15,"")</f>
        <v>0</v>
      </c>
      <c r="O15" s="392"/>
      <c r="P15" s="412"/>
    </row>
    <row r="16" spans="1:16" x14ac:dyDescent="0.2">
      <c r="A16" s="391"/>
      <c r="B16" s="392" t="s">
        <v>878</v>
      </c>
      <c r="C16" s="392" t="s">
        <v>879</v>
      </c>
      <c r="D16" s="392">
        <v>2006</v>
      </c>
      <c r="E16" s="412" t="s">
        <v>877</v>
      </c>
      <c r="F16" s="417" t="s">
        <v>160</v>
      </c>
      <c r="G16" s="392"/>
      <c r="H16" s="392"/>
      <c r="I16" s="392"/>
      <c r="J16" s="392"/>
      <c r="K16" s="405"/>
      <c r="L16" s="392"/>
      <c r="M16" s="402"/>
      <c r="N16" s="392">
        <f>IF((ISBLANK(G16)+ISBLANK(I16)+ISBLANK(H16)+ISBLANK(J16)+ISBLANK(K16)+ISBLANK(L16)+ISBLANK(M16))&lt;8,IF(ISNUMBER(LARGE((G16,I16,J16,K16,L16),1)),LARGE((G16,I16,J16,K16,L16),1),0)+IF(ISNUMBER(LARGE((G16,I16,J16,K16,L16),2)),LARGE((G16,I16,J16,K16,L16),2),0)+H16+M16,"")</f>
        <v>0</v>
      </c>
      <c r="O16" s="412"/>
      <c r="P16" s="412"/>
    </row>
    <row r="17" spans="1:16" x14ac:dyDescent="0.2">
      <c r="A17" s="391"/>
      <c r="B17" s="392" t="s">
        <v>999</v>
      </c>
      <c r="C17" s="392" t="s">
        <v>1000</v>
      </c>
      <c r="D17" s="392">
        <v>2006</v>
      </c>
      <c r="E17" s="412" t="s">
        <v>222</v>
      </c>
      <c r="F17" s="417" t="s">
        <v>164</v>
      </c>
      <c r="G17" s="392"/>
      <c r="H17" s="392"/>
      <c r="I17" s="392"/>
      <c r="J17" s="392"/>
      <c r="K17" s="405"/>
      <c r="L17" s="392"/>
      <c r="M17" s="402"/>
      <c r="N17" s="392">
        <f>IF((ISBLANK(G17)+ISBLANK(I17)+ISBLANK(H17)+ISBLANK(J17)+ISBLANK(K17)+ISBLANK(L17)+ISBLANK(M17))&lt;8,IF(ISNUMBER(LARGE((G17,I17,J17,K17,L17),1)),LARGE((G17,I17,J17,K17,L17),1),0)+IF(ISNUMBER(LARGE((G17,I17,J17,K17,L17),2)),LARGE((G17,I17,J17,K17,L17),2),0)+H17+M17,"")</f>
        <v>0</v>
      </c>
      <c r="O17" s="392"/>
      <c r="P17" s="412"/>
    </row>
    <row r="18" spans="1:16" x14ac:dyDescent="0.2">
      <c r="A18" s="391"/>
      <c r="B18" s="415" t="s">
        <v>799</v>
      </c>
      <c r="C18" s="415" t="s">
        <v>800</v>
      </c>
      <c r="D18" s="415">
        <v>2006</v>
      </c>
      <c r="E18" s="407" t="s">
        <v>184</v>
      </c>
      <c r="F18" s="416" t="s">
        <v>164</v>
      </c>
      <c r="G18" s="415"/>
      <c r="H18" s="415"/>
      <c r="I18" s="415"/>
      <c r="J18" s="415"/>
      <c r="K18" s="415"/>
      <c r="L18" s="415"/>
      <c r="M18" s="422"/>
      <c r="N18" s="392">
        <f>IF((ISBLANK(G18)+ISBLANK(I18)+ISBLANK(H18)+ISBLANK(J18)+ISBLANK(K18)+ISBLANK(L18)+ISBLANK(M18))&lt;8,IF(ISNUMBER(LARGE((G18,I18,J18,K18,L18),1)),LARGE((G18,I18,J18,K18,L18),1),0)+IF(ISNUMBER(LARGE((G18,I18,J18,K18,L18),2)),LARGE((G18,I18,J18,K18,L18),2),0)+H18+M18,"")</f>
        <v>0</v>
      </c>
      <c r="O18" s="415"/>
      <c r="P18" s="407"/>
    </row>
    <row r="19" spans="1:16" x14ac:dyDescent="0.2">
      <c r="A19" s="391"/>
      <c r="B19" s="415" t="s">
        <v>723</v>
      </c>
      <c r="C19" s="415" t="s">
        <v>154</v>
      </c>
      <c r="D19" s="415">
        <v>2006</v>
      </c>
      <c r="E19" s="407" t="s">
        <v>302</v>
      </c>
      <c r="F19" s="416" t="s">
        <v>164</v>
      </c>
      <c r="G19" s="415"/>
      <c r="H19" s="415"/>
      <c r="I19" s="415"/>
      <c r="J19" s="415"/>
      <c r="K19" s="415"/>
      <c r="L19" s="415"/>
      <c r="M19" s="422"/>
      <c r="N19" s="392">
        <f>IF((ISBLANK(G19)+ISBLANK(I19)+ISBLANK(H19)+ISBLANK(J19)+ISBLANK(K19)+ISBLANK(L19)+ISBLANK(M19))&lt;8,IF(ISNUMBER(LARGE((G19,I19,J19,K19,L19),1)),LARGE((G19,I19,J19,K19,L19),1),0)+IF(ISNUMBER(LARGE((G19,I19,J19,K19,L19),2)),LARGE((G19,I19,J19,K19,L19),2),0)+H19+M19,"")</f>
        <v>0</v>
      </c>
      <c r="O19" s="415"/>
      <c r="P19" s="407"/>
    </row>
    <row r="20" spans="1:16" x14ac:dyDescent="0.2">
      <c r="A20" s="391"/>
      <c r="B20" s="392" t="s">
        <v>1001</v>
      </c>
      <c r="C20" s="392" t="s">
        <v>1002</v>
      </c>
      <c r="D20" s="392">
        <v>2006</v>
      </c>
      <c r="E20" s="412" t="s">
        <v>1003</v>
      </c>
      <c r="F20" s="417" t="s">
        <v>164</v>
      </c>
      <c r="G20" s="392"/>
      <c r="H20" s="392"/>
      <c r="I20" s="392"/>
      <c r="J20" s="392"/>
      <c r="K20" s="392"/>
      <c r="L20" s="392"/>
      <c r="M20" s="402"/>
      <c r="N20" s="392">
        <f>IF((ISBLANK(G20)+ISBLANK(I20)+ISBLANK(H20)+ISBLANK(J20)+ISBLANK(K20)+ISBLANK(L20)+ISBLANK(M20))&lt;8,IF(ISNUMBER(LARGE((G20,I20,J20,K20,L20),1)),LARGE((G20,I20,J20,K20,L20),1),0)+IF(ISNUMBER(LARGE((G20,I20,J20,K20,L20),2)),LARGE((G20,I20,J20,K20,L20),2),0)+H20+M20,"")</f>
        <v>0</v>
      </c>
      <c r="O20" s="392"/>
      <c r="P20" s="412"/>
    </row>
    <row r="21" spans="1:16" x14ac:dyDescent="0.2">
      <c r="A21" s="391"/>
      <c r="B21" s="415" t="s">
        <v>989</v>
      </c>
      <c r="C21" s="415" t="s">
        <v>66</v>
      </c>
      <c r="D21" s="415">
        <v>2006</v>
      </c>
      <c r="E21" s="407" t="s">
        <v>54</v>
      </c>
      <c r="F21" s="416" t="s">
        <v>164</v>
      </c>
      <c r="G21" s="415"/>
      <c r="H21" s="415"/>
      <c r="I21" s="415"/>
      <c r="J21" s="415"/>
      <c r="K21" s="415"/>
      <c r="L21" s="415"/>
      <c r="M21" s="422"/>
      <c r="N21" s="392">
        <f>IF((ISBLANK(G21)+ISBLANK(I21)+ISBLANK(H21)+ISBLANK(J21)+ISBLANK(K21)+ISBLANK(L21)+ISBLANK(M21))&lt;8,IF(ISNUMBER(LARGE((G21,I21,J21,K21,L21),1)),LARGE((G21,I21,J21,K21,L21),1),0)+IF(ISNUMBER(LARGE((G21,I21,J21,K21,L21),2)),LARGE((G21,I21,J21,K21,L21),2),0)+H21+M21,"")</f>
        <v>0</v>
      </c>
      <c r="O21" s="415"/>
      <c r="P21" s="407"/>
    </row>
    <row r="22" spans="1:16" x14ac:dyDescent="0.2">
      <c r="A22" s="391"/>
      <c r="B22" s="415" t="s">
        <v>565</v>
      </c>
      <c r="C22" s="415" t="s">
        <v>18</v>
      </c>
      <c r="D22" s="415">
        <v>2006</v>
      </c>
      <c r="E22" s="407" t="s">
        <v>184</v>
      </c>
      <c r="F22" s="416" t="s">
        <v>164</v>
      </c>
      <c r="G22" s="415"/>
      <c r="H22" s="415"/>
      <c r="I22" s="415"/>
      <c r="J22" s="415"/>
      <c r="K22" s="415"/>
      <c r="L22" s="415"/>
      <c r="M22" s="422"/>
      <c r="N22" s="392">
        <f>IF((ISBLANK(G22)+ISBLANK(I22)+ISBLANK(H22)+ISBLANK(J22)+ISBLANK(K22)+ISBLANK(L22)+ISBLANK(M22))&lt;8,IF(ISNUMBER(LARGE((G22,I22,J22,K22,L22),1)),LARGE((G22,I22,J22,K22,L22),1),0)+IF(ISNUMBER(LARGE((G22,I22,J22,K22,L22),2)),LARGE((G22,I22,J22,K22,L22),2),0)+H22+M22,"")</f>
        <v>0</v>
      </c>
      <c r="O22" s="415"/>
      <c r="P22" s="407"/>
    </row>
    <row r="23" spans="1:16" x14ac:dyDescent="0.2">
      <c r="A23" s="391"/>
      <c r="B23" s="392" t="s">
        <v>744</v>
      </c>
      <c r="C23" s="392" t="s">
        <v>151</v>
      </c>
      <c r="D23" s="392">
        <v>2006</v>
      </c>
      <c r="E23" s="412" t="s">
        <v>54</v>
      </c>
      <c r="F23" s="417" t="s">
        <v>164</v>
      </c>
      <c r="G23" s="392"/>
      <c r="H23" s="392"/>
      <c r="I23" s="392"/>
      <c r="J23" s="392"/>
      <c r="K23" s="392"/>
      <c r="L23" s="421"/>
      <c r="M23" s="402"/>
      <c r="N23" s="392">
        <f>IF((ISBLANK(G23)+ISBLANK(I23)+ISBLANK(H23)+ISBLANK(J23)+ISBLANK(K23)+ISBLANK(L23)+ISBLANK(M23))&lt;8,IF(ISNUMBER(LARGE((G23,I23,J23,K23,L23),1)),LARGE((G23,I23,J23,K23,L23),1),0)+IF(ISNUMBER(LARGE((G23,I23,J23,K23,L23),2)),LARGE((G23,I23,J23,K23,L23),2),0)+H23+M23,"")</f>
        <v>0</v>
      </c>
      <c r="O23" s="392"/>
      <c r="P23" s="412"/>
    </row>
    <row r="24" spans="1:16" x14ac:dyDescent="0.2">
      <c r="A24" s="391"/>
      <c r="B24" s="392" t="s">
        <v>797</v>
      </c>
      <c r="C24" s="392" t="s">
        <v>798</v>
      </c>
      <c r="D24" s="415">
        <v>2006</v>
      </c>
      <c r="E24" s="412" t="s">
        <v>661</v>
      </c>
      <c r="F24" s="417" t="s">
        <v>164</v>
      </c>
      <c r="G24" s="392"/>
      <c r="H24" s="392"/>
      <c r="I24" s="392"/>
      <c r="J24" s="392"/>
      <c r="K24" s="392"/>
      <c r="L24" s="392"/>
      <c r="M24" s="402"/>
      <c r="N24" s="392">
        <f>IF((ISBLANK(G24)+ISBLANK(I24)+ISBLANK(H24)+ISBLANK(J24)+ISBLANK(K24)+ISBLANK(L24)+ISBLANK(M24))&lt;8,IF(ISNUMBER(LARGE((G24,I24,J24,K24,L24),1)),LARGE((G24,I24,J24,K24,L24),1),0)+IF(ISNUMBER(LARGE((G24,I24,J24,K24,L24),2)),LARGE((G24,I24,J24,K24,L24),2),0)+H24+M24,"")</f>
        <v>0</v>
      </c>
      <c r="O24" s="392"/>
      <c r="P24" s="412"/>
    </row>
    <row r="25" spans="1:16" x14ac:dyDescent="0.2">
      <c r="A25" s="391"/>
      <c r="B25" s="392" t="s">
        <v>1050</v>
      </c>
      <c r="C25" s="392" t="s">
        <v>1051</v>
      </c>
      <c r="D25" s="392">
        <v>2006</v>
      </c>
      <c r="E25" s="412" t="s">
        <v>186</v>
      </c>
      <c r="F25" s="417" t="s">
        <v>164</v>
      </c>
      <c r="G25" s="392"/>
      <c r="H25" s="392"/>
      <c r="I25" s="392"/>
      <c r="J25" s="392"/>
      <c r="K25" s="392"/>
      <c r="L25" s="392"/>
      <c r="M25" s="402"/>
      <c r="N25" s="392">
        <f>IF((ISBLANK(G25)+ISBLANK(I25)+ISBLANK(H25)+ISBLANK(J25)+ISBLANK(K25)+ISBLANK(L25)+ISBLANK(M25))&lt;8,IF(ISNUMBER(LARGE((G25,I25,J25,K25,L25),1)),LARGE((G25,I25,J25,K25,L25),1),0)+IF(ISNUMBER(LARGE((G25,I25,J25,K25,L25),2)),LARGE((G25,I25,J25,K25,L25),2),0)+H25+M25,"")</f>
        <v>0</v>
      </c>
      <c r="O25" s="392"/>
      <c r="P25" s="48"/>
    </row>
    <row r="26" spans="1:16" x14ac:dyDescent="0.2">
      <c r="A26" s="391"/>
      <c r="B26" s="392" t="s">
        <v>1006</v>
      </c>
      <c r="C26" s="392" t="s">
        <v>1007</v>
      </c>
      <c r="D26" s="392">
        <v>2006</v>
      </c>
      <c r="E26" s="412" t="s">
        <v>14</v>
      </c>
      <c r="F26" s="417" t="s">
        <v>109</v>
      </c>
      <c r="G26" s="392"/>
      <c r="H26" s="392"/>
      <c r="I26" s="392"/>
      <c r="J26" s="392"/>
      <c r="K26" s="392"/>
      <c r="L26" s="392"/>
      <c r="M26" s="402"/>
      <c r="N26" s="392">
        <f>IF((ISBLANK(G26)+ISBLANK(I26)+ISBLANK(H26)+ISBLANK(J26)+ISBLANK(K26)+ISBLANK(L26)+ISBLANK(M26))&lt;8,IF(ISNUMBER(LARGE((G26,I26,J26,K26,L26),1)),LARGE((G26,I26,J26,K26,L26),1),0)+IF(ISNUMBER(LARGE((G26,I26,J26,K26,L26),2)),LARGE((G26,I26,J26,K26,L26),2),0)+H26+M26,"")</f>
        <v>0</v>
      </c>
      <c r="O26" s="415"/>
      <c r="P26" s="407"/>
    </row>
    <row r="27" spans="1:16" x14ac:dyDescent="0.2">
      <c r="A27" s="391"/>
      <c r="B27" s="392" t="s">
        <v>801</v>
      </c>
      <c r="C27" s="392" t="s">
        <v>802</v>
      </c>
      <c r="D27" s="392">
        <v>2006</v>
      </c>
      <c r="E27" s="412" t="s">
        <v>860</v>
      </c>
      <c r="F27" s="417" t="s">
        <v>109</v>
      </c>
      <c r="G27" s="392"/>
      <c r="H27" s="392"/>
      <c r="I27" s="392"/>
      <c r="J27" s="392"/>
      <c r="K27" s="392"/>
      <c r="L27" s="392"/>
      <c r="M27" s="402"/>
      <c r="N27" s="392">
        <f>IF((ISBLANK(G27)+ISBLANK(I27)+ISBLANK(H27)+ISBLANK(J27)+ISBLANK(K27)+ISBLANK(L27)+ISBLANK(M27))&lt;8,IF(ISNUMBER(LARGE((G27,I27,J27,K27,L27),1)),LARGE((G27,I27,J27,K27,L27),1),0)+IF(ISNUMBER(LARGE((G27,I27,J27,K27,L27),2)),LARGE((G27,I27,J27,K27,L27),2),0)+H27+M27,"")</f>
        <v>0</v>
      </c>
      <c r="O27" s="415"/>
      <c r="P27" s="407"/>
    </row>
    <row r="28" spans="1:16" x14ac:dyDescent="0.2">
      <c r="A28" s="391"/>
      <c r="B28" s="392" t="s">
        <v>801</v>
      </c>
      <c r="C28" s="392" t="s">
        <v>470</v>
      </c>
      <c r="D28" s="392">
        <v>2006</v>
      </c>
      <c r="E28" s="412" t="s">
        <v>396</v>
      </c>
      <c r="F28" s="417" t="s">
        <v>109</v>
      </c>
      <c r="G28" s="392"/>
      <c r="H28" s="392"/>
      <c r="I28" s="392"/>
      <c r="J28" s="392"/>
      <c r="K28" s="392"/>
      <c r="L28" s="392"/>
      <c r="M28" s="402"/>
      <c r="N28" s="392">
        <f>IF((ISBLANK(G28)+ISBLANK(I28)+ISBLANK(H28)+ISBLANK(J28)+ISBLANK(K28)+ISBLANK(L28)+ISBLANK(M28))&lt;8,IF(ISNUMBER(LARGE((G28,I28,J28,K28,L28),1)),LARGE((G28,I28,J28,K28,L28),1),0)+IF(ISNUMBER(LARGE((G28,I28,J28,K28,L28),2)),LARGE((G28,I28,J28,K28,L28),2),0)+H28+M28,"")</f>
        <v>0</v>
      </c>
      <c r="O28" s="392"/>
      <c r="P28" s="412"/>
    </row>
    <row r="29" spans="1:16" x14ac:dyDescent="0.2">
      <c r="A29" s="391"/>
      <c r="B29" s="392" t="s">
        <v>862</v>
      </c>
      <c r="C29" s="392" t="s">
        <v>746</v>
      </c>
      <c r="D29" s="392">
        <v>2006</v>
      </c>
      <c r="E29" s="412" t="s">
        <v>70</v>
      </c>
      <c r="F29" s="417" t="s">
        <v>110</v>
      </c>
      <c r="G29" s="392"/>
      <c r="H29" s="392"/>
      <c r="I29" s="392"/>
      <c r="J29" s="392"/>
      <c r="K29" s="392"/>
      <c r="L29" s="392"/>
      <c r="M29" s="402"/>
      <c r="N29" s="392">
        <f>IF((ISBLANK(G29)+ISBLANK(I29)+ISBLANK(H29)+ISBLANK(J29)+ISBLANK(K29)+ISBLANK(L29)+ISBLANK(M29))&lt;8,IF(ISNUMBER(LARGE((G29,I29,J29,K29,L29),1)),LARGE((G29,I29,J29,K29,L29),1),0)+IF(ISNUMBER(LARGE((G29,I29,J29,K29,L29),2)),LARGE((G29,I29,J29,K29,L29),2),0)+H29+M29,"")</f>
        <v>0</v>
      </c>
      <c r="O29" s="415"/>
      <c r="P29" s="180"/>
    </row>
    <row r="30" spans="1:16" x14ac:dyDescent="0.2">
      <c r="A30" s="391"/>
      <c r="B30" s="392" t="s">
        <v>807</v>
      </c>
      <c r="C30" s="402" t="s">
        <v>808</v>
      </c>
      <c r="D30" s="392">
        <v>2006</v>
      </c>
      <c r="E30" s="412" t="s">
        <v>306</v>
      </c>
      <c r="F30" s="392">
        <v>-50</v>
      </c>
      <c r="G30" s="392"/>
      <c r="H30" s="392"/>
      <c r="I30" s="392"/>
      <c r="J30" s="392"/>
      <c r="K30" s="392"/>
      <c r="L30" s="392"/>
      <c r="M30" s="402"/>
      <c r="N30" s="392">
        <f>IF((ISBLANK(G30)+ISBLANK(I30)+ISBLANK(H30)+ISBLANK(J30)+ISBLANK(K30)+ISBLANK(L30)+ISBLANK(M30))&lt;8,IF(ISNUMBER(LARGE((G30,I30,J30,K30,L30),1)),LARGE((G30,I30,J30,K30,L30),1),0)+IF(ISNUMBER(LARGE((G30,I30,J30,K30,L30),2)),LARGE((G30,I30,J30,K30,L30),2),0)+H30+M30,"")</f>
        <v>0</v>
      </c>
      <c r="O30" s="415"/>
      <c r="P30" s="180"/>
    </row>
    <row r="31" spans="1:16" x14ac:dyDescent="0.2">
      <c r="A31" s="391"/>
      <c r="B31" s="392" t="s">
        <v>885</v>
      </c>
      <c r="C31" s="392" t="s">
        <v>886</v>
      </c>
      <c r="D31" s="392">
        <v>2006</v>
      </c>
      <c r="E31" s="412" t="s">
        <v>877</v>
      </c>
      <c r="F31" s="417" t="s">
        <v>110</v>
      </c>
      <c r="G31" s="392"/>
      <c r="H31" s="392"/>
      <c r="I31" s="392"/>
      <c r="J31" s="392"/>
      <c r="K31" s="392"/>
      <c r="L31" s="392"/>
      <c r="M31" s="402"/>
      <c r="N31" s="392">
        <f>IF((ISBLANK(G31)+ISBLANK(I31)+ISBLANK(H31)+ISBLANK(J31)+ISBLANK(K31)+ISBLANK(L31)+ISBLANK(M31))&lt;8,IF(ISNUMBER(LARGE((G31,I31,J31,K31,L31),1)),LARGE((G31,I31,J31,K31,L31),1),0)+IF(ISNUMBER(LARGE((G31,I31,J31,K31,L31),2)),LARGE((G31,I31,J31,K31,L31),2),0)+H31+M31,"")</f>
        <v>0</v>
      </c>
      <c r="O31" s="415"/>
      <c r="P31" s="180"/>
    </row>
    <row r="32" spans="1:16" x14ac:dyDescent="0.2">
      <c r="A32" s="391"/>
      <c r="B32" s="392" t="s">
        <v>952</v>
      </c>
      <c r="C32" s="392" t="s">
        <v>953</v>
      </c>
      <c r="D32" s="392">
        <v>2006</v>
      </c>
      <c r="E32" s="412" t="s">
        <v>954</v>
      </c>
      <c r="F32" s="417" t="s">
        <v>110</v>
      </c>
      <c r="G32" s="392"/>
      <c r="H32" s="392"/>
      <c r="I32" s="392"/>
      <c r="J32" s="392"/>
      <c r="K32" s="392"/>
      <c r="L32" s="392"/>
      <c r="M32" s="402"/>
      <c r="N32" s="392">
        <f>IF((ISBLANK(G32)+ISBLANK(I32)+ISBLANK(H32)+ISBLANK(J32)+ISBLANK(K32)+ISBLANK(L32)+ISBLANK(M32))&lt;8,IF(ISNUMBER(LARGE((G32,I32,J32,K32,L32),1)),LARGE((G32,I32,J32,K32,L32),1),0)+IF(ISNUMBER(LARGE((G32,I32,J32,K32,L32),2)),LARGE((G32,I32,J32,K32,L32),2),0)+H32+M32,"")</f>
        <v>0</v>
      </c>
      <c r="O32" s="392"/>
      <c r="P32" s="48"/>
    </row>
    <row r="33" spans="1:18" x14ac:dyDescent="0.2">
      <c r="A33" s="391"/>
      <c r="B33" s="392" t="s">
        <v>805</v>
      </c>
      <c r="C33" s="402" t="s">
        <v>806</v>
      </c>
      <c r="D33" s="392">
        <v>2006</v>
      </c>
      <c r="E33" s="412" t="s">
        <v>36</v>
      </c>
      <c r="F33" s="392">
        <v>-50</v>
      </c>
      <c r="G33" s="392"/>
      <c r="H33" s="392"/>
      <c r="I33" s="392"/>
      <c r="J33" s="392"/>
      <c r="K33" s="392"/>
      <c r="L33" s="392"/>
      <c r="M33" s="402"/>
      <c r="N33" s="392">
        <f>IF((ISBLANK(G33)+ISBLANK(I33)+ISBLANK(H33)+ISBLANK(J33)+ISBLANK(K33)+ISBLANK(L33)+ISBLANK(M33))&lt;8,IF(ISNUMBER(LARGE((G33,I33,J33,K33,L33),1)),LARGE((G33,I33,J33,K33,L33),1),0)+IF(ISNUMBER(LARGE((G33,I33,J33,K33,L33),2)),LARGE((G33,I33,J33,K33,L33),2),0)+H33+M33,"")</f>
        <v>0</v>
      </c>
      <c r="O33" s="392"/>
      <c r="P33" s="110"/>
    </row>
    <row r="34" spans="1:18" x14ac:dyDescent="0.2">
      <c r="A34" s="391"/>
      <c r="B34" s="392" t="s">
        <v>52</v>
      </c>
      <c r="C34" s="392" t="s">
        <v>1055</v>
      </c>
      <c r="D34" s="392">
        <v>2006</v>
      </c>
      <c r="E34" s="412" t="s">
        <v>396</v>
      </c>
      <c r="F34" s="417" t="s">
        <v>46</v>
      </c>
      <c r="G34" s="392"/>
      <c r="H34" s="392"/>
      <c r="I34" s="392"/>
      <c r="J34" s="392"/>
      <c r="K34" s="392"/>
      <c r="L34" s="392"/>
      <c r="M34" s="402"/>
      <c r="N34" s="392">
        <f>IF((ISBLANK(G34)+ISBLANK(I34)+ISBLANK(H34)+ISBLANK(J34)+ISBLANK(K34)+ISBLANK(L34)+ISBLANK(M34))&lt;8,IF(ISNUMBER(LARGE((G34,I34,J34,K34,L34),1)),LARGE((G34,I34,J34,K34,L34),1),0)+IF(ISNUMBER(LARGE((G34,I34,J34,K34,L34),2)),LARGE((G34,I34,J34,K34,L34),2),0)+H34+M34,"")</f>
        <v>0</v>
      </c>
      <c r="O34" s="392"/>
      <c r="P34" s="110"/>
    </row>
    <row r="35" spans="1:18" x14ac:dyDescent="0.2">
      <c r="A35" s="391"/>
      <c r="B35" s="392" t="s">
        <v>1053</v>
      </c>
      <c r="C35" s="392" t="s">
        <v>1054</v>
      </c>
      <c r="D35" s="392">
        <v>2006</v>
      </c>
      <c r="E35" s="412" t="s">
        <v>396</v>
      </c>
      <c r="F35" s="417" t="s">
        <v>46</v>
      </c>
      <c r="G35" s="392"/>
      <c r="H35" s="392"/>
      <c r="I35" s="392"/>
      <c r="J35" s="392"/>
      <c r="K35" s="392"/>
      <c r="L35" s="392"/>
      <c r="M35" s="402"/>
      <c r="N35" s="392">
        <f>IF((ISBLANK(G35)+ISBLANK(I35)+ISBLANK(H35)+ISBLANK(J35)+ISBLANK(K35)+ISBLANK(L35)+ISBLANK(M35))&lt;8,IF(ISNUMBER(LARGE((G35,I35,J35,K35,L35),1)),LARGE((G35,I35,J35,K35,L35),1),0)+IF(ISNUMBER(LARGE((G35,I35,J35,K35,L35),2)),LARGE((G35,I35,J35,K35,L35),2),0)+H35+M35,"")</f>
        <v>0</v>
      </c>
      <c r="O35" s="392"/>
      <c r="P35" s="110"/>
    </row>
    <row r="36" spans="1:18" x14ac:dyDescent="0.2">
      <c r="A36" s="391"/>
      <c r="B36" s="392" t="s">
        <v>883</v>
      </c>
      <c r="C36" s="392" t="s">
        <v>884</v>
      </c>
      <c r="D36" s="392">
        <v>2006</v>
      </c>
      <c r="E36" s="412" t="s">
        <v>502</v>
      </c>
      <c r="F36" s="417" t="s">
        <v>46</v>
      </c>
      <c r="G36" s="392"/>
      <c r="H36" s="392"/>
      <c r="I36" s="392"/>
      <c r="J36" s="392"/>
      <c r="K36" s="392"/>
      <c r="L36" s="392"/>
      <c r="M36" s="402"/>
      <c r="N36" s="392">
        <f>IF((ISBLANK(G36)+ISBLANK(I36)+ISBLANK(H36)+ISBLANK(J36)+ISBLANK(K36)+ISBLANK(L36)+ISBLANK(M36))&lt;8,IF(ISNUMBER(LARGE((G36,I36,J36,K36,L36),1)),LARGE((G36,I36,J36,K36,L36),1),0)+IF(ISNUMBER(LARGE((G36,I36,J36,K36,L36),2)),LARGE((G36,I36,J36,K36,L36),2),0)+H36+M36,"")</f>
        <v>0</v>
      </c>
      <c r="O36" s="392"/>
      <c r="P36" s="48"/>
    </row>
    <row r="37" spans="1:18" x14ac:dyDescent="0.2">
      <c r="A37" s="391"/>
      <c r="B37" s="392" t="s">
        <v>786</v>
      </c>
      <c r="C37" s="392" t="s">
        <v>787</v>
      </c>
      <c r="D37" s="392">
        <v>2006</v>
      </c>
      <c r="E37" s="412" t="s">
        <v>484</v>
      </c>
      <c r="F37" s="417" t="s">
        <v>1280</v>
      </c>
      <c r="G37" s="392"/>
      <c r="H37" s="392"/>
      <c r="I37" s="392"/>
      <c r="J37" s="392"/>
      <c r="K37" s="392"/>
      <c r="L37" s="392"/>
      <c r="M37" s="402"/>
      <c r="N37" s="392">
        <f>IF((ISBLANK(G37)+ISBLANK(I37)+ISBLANK(H37)+ISBLANK(J37)+ISBLANK(K37)+ISBLANK(L37)+ISBLANK(M37))&lt;8,IF(ISNUMBER(LARGE((G37,I37,J37,K37,L37),1)),LARGE((G37,I37,J37,K37,L37),1),0)+IF(ISNUMBER(LARGE((G37,I37,J37,K37,L37),2)),LARGE((G37,I37,J37,K37,L37),2),0)+H37+M37,"")</f>
        <v>0</v>
      </c>
      <c r="O37" s="392"/>
      <c r="P37" s="110"/>
    </row>
    <row r="38" spans="1:18" x14ac:dyDescent="0.2">
      <c r="A38" s="391"/>
      <c r="B38" s="392" t="s">
        <v>875</v>
      </c>
      <c r="C38" s="392" t="s">
        <v>876</v>
      </c>
      <c r="D38" s="392">
        <v>2006</v>
      </c>
      <c r="E38" s="412" t="s">
        <v>877</v>
      </c>
      <c r="F38" s="417" t="s">
        <v>160</v>
      </c>
      <c r="G38" s="392"/>
      <c r="H38" s="392"/>
      <c r="I38" s="392"/>
      <c r="J38" s="392"/>
      <c r="K38" s="392"/>
      <c r="L38" s="392"/>
      <c r="M38" s="402"/>
      <c r="N38" s="392">
        <f>IF((ISBLANK(G38)+ISBLANK(I38)+ISBLANK(H38)+ISBLANK(J38)+ISBLANK(K38)+ISBLANK(L38)+ISBLANK(M38))&lt;8,IF(ISNUMBER(LARGE((G38,I38,J38,K38,L38),1)),LARGE((G38,I38,J38,K38,L38),1),0)+IF(ISNUMBER(LARGE((G38,I38,J38,K38,L38),2)),LARGE((G38,I38,J38,K38,L38),2),0)+H38+M38,"")</f>
        <v>0</v>
      </c>
      <c r="O38" s="412"/>
      <c r="P38" s="412"/>
    </row>
    <row r="39" spans="1:18" x14ac:dyDescent="0.2">
      <c r="A39" s="391"/>
      <c r="B39" s="392" t="s">
        <v>742</v>
      </c>
      <c r="C39" s="392" t="s">
        <v>162</v>
      </c>
      <c r="D39" s="392">
        <v>2006</v>
      </c>
      <c r="E39" s="412" t="s">
        <v>54</v>
      </c>
      <c r="F39" s="417" t="s">
        <v>160</v>
      </c>
      <c r="G39" s="392"/>
      <c r="H39" s="392"/>
      <c r="I39" s="392"/>
      <c r="J39" s="392"/>
      <c r="K39" s="405"/>
      <c r="L39" s="392"/>
      <c r="M39" s="402"/>
      <c r="N39" s="392">
        <f>IF((ISBLANK(G39)+ISBLANK(I39)+ISBLANK(H39)+ISBLANK(J39)+ISBLANK(K39)+ISBLANK(L39)+ISBLANK(M39))&lt;8,IF(ISNUMBER(LARGE((G39,I39,J39,K39,L39),1)),LARGE((G39,I39,J39,K39,L39),1),0)+IF(ISNUMBER(LARGE((G39,I39,J39,K39,L39),2)),LARGE((G39,I39,J39,K39,L39),2),0)+H39+M39,"")</f>
        <v>0</v>
      </c>
      <c r="O39" s="392"/>
      <c r="P39" s="412"/>
    </row>
    <row r="42" spans="1:18" x14ac:dyDescent="0.2">
      <c r="A42" t="s">
        <v>1429</v>
      </c>
    </row>
    <row r="43" spans="1:18" s="60" customFormat="1" ht="13.5" customHeight="1" x14ac:dyDescent="0.2">
      <c r="A43" s="391"/>
      <c r="B43" s="502" t="s">
        <v>681</v>
      </c>
      <c r="C43" s="491" t="s">
        <v>682</v>
      </c>
      <c r="D43" s="491">
        <v>2005</v>
      </c>
      <c r="E43" s="503" t="s">
        <v>671</v>
      </c>
      <c r="F43" s="504" t="s">
        <v>156</v>
      </c>
      <c r="G43" s="401"/>
      <c r="H43" s="402"/>
      <c r="I43" s="392"/>
      <c r="J43" s="392"/>
      <c r="K43" s="392"/>
      <c r="L43" s="392"/>
      <c r="M43" s="402"/>
      <c r="N43" s="402"/>
      <c r="O43" s="49" t="str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/>
      </c>
      <c r="P43" s="412"/>
      <c r="Q43" s="481"/>
      <c r="R43" s="481"/>
    </row>
    <row r="44" spans="1:18" s="60" customFormat="1" ht="13.5" customHeight="1" x14ac:dyDescent="0.2">
      <c r="A44" s="391"/>
      <c r="B44" s="502" t="s">
        <v>584</v>
      </c>
      <c r="C44" s="491" t="s">
        <v>34</v>
      </c>
      <c r="D44" s="491">
        <v>2005</v>
      </c>
      <c r="E44" s="503" t="s">
        <v>20</v>
      </c>
      <c r="F44" s="504" t="s">
        <v>147</v>
      </c>
      <c r="G44" s="401"/>
      <c r="H44" s="402"/>
      <c r="I44" s="392"/>
      <c r="J44" s="392"/>
      <c r="K44" s="392"/>
      <c r="L44" s="392"/>
      <c r="M44" s="402"/>
      <c r="N44" s="402"/>
      <c r="O44" s="53" t="str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/>
      </c>
      <c r="P44" s="412"/>
      <c r="Q44" s="411"/>
      <c r="R44" s="408"/>
    </row>
    <row r="45" spans="1:18" s="60" customFormat="1" ht="13.5" customHeight="1" x14ac:dyDescent="0.2">
      <c r="A45" s="391"/>
      <c r="B45" s="502" t="s">
        <v>690</v>
      </c>
      <c r="C45" s="502" t="s">
        <v>691</v>
      </c>
      <c r="D45" s="491">
        <v>2005</v>
      </c>
      <c r="E45" s="503" t="s">
        <v>624</v>
      </c>
      <c r="F45" s="504" t="s">
        <v>147</v>
      </c>
      <c r="G45" s="401"/>
      <c r="H45" s="402"/>
      <c r="I45" s="392"/>
      <c r="J45" s="392"/>
      <c r="K45" s="403"/>
      <c r="L45" s="392"/>
      <c r="M45" s="402"/>
      <c r="N45" s="402"/>
      <c r="O45" s="53" t="str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/>
      </c>
      <c r="P45" s="412"/>
      <c r="Q45" s="456"/>
      <c r="R45" s="408"/>
    </row>
    <row r="46" spans="1:18" s="60" customFormat="1" ht="13.5" customHeight="1" x14ac:dyDescent="0.2">
      <c r="A46" s="240"/>
      <c r="B46" s="106" t="s">
        <v>685</v>
      </c>
      <c r="C46" s="49" t="s">
        <v>88</v>
      </c>
      <c r="D46" s="49">
        <v>2004</v>
      </c>
      <c r="E46" s="48" t="s">
        <v>461</v>
      </c>
      <c r="F46" s="49">
        <v>-44</v>
      </c>
      <c r="G46" s="49"/>
      <c r="H46" s="49"/>
      <c r="I46" s="49"/>
      <c r="J46" s="49"/>
      <c r="K46" s="49"/>
      <c r="L46" s="49"/>
      <c r="M46" s="49"/>
      <c r="N46" s="53"/>
      <c r="O46" s="53" t="str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/>
      </c>
      <c r="P46" s="412"/>
      <c r="Q46" s="456"/>
      <c r="R46" s="408"/>
    </row>
    <row r="47" spans="1:18" s="60" customFormat="1" ht="13.5" customHeight="1" x14ac:dyDescent="0.2">
      <c r="A47" s="240"/>
      <c r="B47" s="106" t="s">
        <v>683</v>
      </c>
      <c r="C47" s="49" t="s">
        <v>312</v>
      </c>
      <c r="D47" s="49">
        <v>2004</v>
      </c>
      <c r="E47" s="48" t="s">
        <v>314</v>
      </c>
      <c r="F47" s="49">
        <v>-44</v>
      </c>
      <c r="G47" s="49"/>
      <c r="H47" s="49"/>
      <c r="I47" s="53"/>
      <c r="J47" s="49"/>
      <c r="K47" s="49"/>
      <c r="L47" s="49"/>
      <c r="M47" s="49"/>
      <c r="N47" s="53"/>
      <c r="O47" s="53" t="str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/>
      </c>
      <c r="P47" s="412"/>
      <c r="Q47" s="408"/>
      <c r="R47" s="408"/>
    </row>
    <row r="48" spans="1:18" s="60" customFormat="1" ht="13.5" customHeight="1" x14ac:dyDescent="0.2">
      <c r="B48" s="502" t="s">
        <v>446</v>
      </c>
      <c r="C48" s="491" t="s">
        <v>318</v>
      </c>
      <c r="D48" s="491">
        <v>2005</v>
      </c>
      <c r="E48" s="503" t="s">
        <v>421</v>
      </c>
      <c r="F48" s="491">
        <v>-44</v>
      </c>
      <c r="G48" s="401"/>
      <c r="H48" s="403"/>
      <c r="I48" s="401"/>
      <c r="J48" s="401"/>
      <c r="K48" s="401"/>
      <c r="L48" s="401"/>
      <c r="M48" s="403"/>
      <c r="N48" s="53"/>
      <c r="O48" s="53" t="str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/>
      </c>
      <c r="P48" s="407"/>
      <c r="Q48" s="408"/>
      <c r="R48" s="408"/>
    </row>
    <row r="49" spans="1:19" s="60" customFormat="1" ht="13.5" customHeight="1" x14ac:dyDescent="0.2">
      <c r="A49" s="240"/>
      <c r="B49" s="491" t="s">
        <v>1101</v>
      </c>
      <c r="C49" s="491" t="s">
        <v>1102</v>
      </c>
      <c r="D49" s="491">
        <v>2005</v>
      </c>
      <c r="E49" s="503" t="s">
        <v>139</v>
      </c>
      <c r="F49" s="511" t="s">
        <v>179</v>
      </c>
      <c r="G49" s="49"/>
      <c r="H49" s="49"/>
      <c r="I49" s="49"/>
      <c r="J49" s="49"/>
      <c r="K49" s="49"/>
      <c r="L49" s="49"/>
      <c r="M49" s="49"/>
      <c r="N49" s="202"/>
      <c r="O49" s="53" t="str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/>
      </c>
      <c r="P49" s="493"/>
      <c r="Q49" s="402"/>
      <c r="R49" s="484"/>
    </row>
    <row r="50" spans="1:19" s="60" customFormat="1" ht="13.5" customHeight="1" x14ac:dyDescent="0.2">
      <c r="A50" s="240"/>
      <c r="B50" s="502" t="s">
        <v>1094</v>
      </c>
      <c r="C50" s="491" t="s">
        <v>1095</v>
      </c>
      <c r="D50" s="491">
        <v>2005</v>
      </c>
      <c r="E50" s="503" t="s">
        <v>1096</v>
      </c>
      <c r="F50" s="511" t="s">
        <v>179</v>
      </c>
      <c r="G50" s="49"/>
      <c r="H50" s="49"/>
      <c r="I50" s="49"/>
      <c r="J50" s="49"/>
      <c r="K50" s="49"/>
      <c r="L50" s="49"/>
      <c r="M50" s="49"/>
      <c r="N50" s="202"/>
      <c r="O50" s="53" t="str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/>
      </c>
      <c r="P50" s="481"/>
      <c r="Q50" s="402"/>
      <c r="R50" s="484"/>
    </row>
    <row r="51" spans="1:19" s="60" customFormat="1" ht="13.5" customHeight="1" x14ac:dyDescent="0.2">
      <c r="A51" s="391"/>
      <c r="B51" s="472" t="s">
        <v>801</v>
      </c>
      <c r="C51" s="392" t="s">
        <v>1045</v>
      </c>
      <c r="D51" s="392">
        <v>2007</v>
      </c>
      <c r="E51" s="412" t="s">
        <v>396</v>
      </c>
      <c r="F51" s="392">
        <v>-52</v>
      </c>
      <c r="G51" s="49"/>
      <c r="H51" s="49"/>
      <c r="I51" s="53"/>
      <c r="J51" s="49"/>
      <c r="K51" s="49"/>
      <c r="L51" s="49"/>
      <c r="M51" s="49"/>
      <c r="N51" s="53"/>
      <c r="O51" s="53" t="str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/>
      </c>
      <c r="P51" s="510"/>
      <c r="Q51" s="402"/>
      <c r="R51" s="484"/>
    </row>
    <row r="52" spans="1:19" s="60" customFormat="1" ht="13.5" customHeight="1" x14ac:dyDescent="0.2">
      <c r="A52" s="240"/>
      <c r="B52" s="400" t="s">
        <v>406</v>
      </c>
      <c r="C52" s="108" t="s">
        <v>292</v>
      </c>
      <c r="D52" s="397">
        <v>2004</v>
      </c>
      <c r="E52" s="398" t="s">
        <v>127</v>
      </c>
      <c r="F52" s="399" t="s">
        <v>692</v>
      </c>
      <c r="G52" s="49"/>
      <c r="H52" s="53"/>
      <c r="I52" s="49"/>
      <c r="J52" s="284"/>
      <c r="K52" s="284"/>
      <c r="L52" s="49"/>
      <c r="M52" s="53"/>
      <c r="N52" s="202"/>
      <c r="O52" s="53" t="str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/>
      </c>
      <c r="P52" s="548"/>
      <c r="Q52" s="402"/>
      <c r="R52" s="484"/>
    </row>
    <row r="53" spans="1:19" s="60" customFormat="1" ht="13.5" customHeight="1" x14ac:dyDescent="0.2">
      <c r="A53" s="240"/>
      <c r="B53" s="400" t="s">
        <v>956</v>
      </c>
      <c r="C53" s="397" t="s">
        <v>957</v>
      </c>
      <c r="D53" s="397">
        <v>2004</v>
      </c>
      <c r="E53" s="398" t="s">
        <v>233</v>
      </c>
      <c r="F53" s="399" t="s">
        <v>692</v>
      </c>
      <c r="G53" s="49"/>
      <c r="H53" s="53"/>
      <c r="I53" s="49"/>
      <c r="J53" s="284"/>
      <c r="K53" s="49"/>
      <c r="L53" s="49"/>
      <c r="M53" s="53"/>
      <c r="N53" s="202"/>
      <c r="O53" s="53" t="str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/>
      </c>
      <c r="P53" s="402"/>
      <c r="Q53" s="402"/>
      <c r="R53" s="484"/>
    </row>
    <row r="54" spans="1:19" s="60" customFormat="1" ht="13.5" customHeight="1" x14ac:dyDescent="0.2">
      <c r="A54" s="391"/>
      <c r="B54" s="506" t="s">
        <v>782</v>
      </c>
      <c r="C54" s="506" t="s">
        <v>234</v>
      </c>
      <c r="D54" s="507">
        <v>2005</v>
      </c>
      <c r="E54" s="514" t="s">
        <v>1038</v>
      </c>
      <c r="F54" s="496">
        <v>-70</v>
      </c>
      <c r="G54" s="480"/>
      <c r="H54" s="481"/>
      <c r="I54" s="481"/>
      <c r="J54" s="481"/>
      <c r="K54" s="481"/>
      <c r="L54" s="481"/>
      <c r="M54" s="482"/>
      <c r="N54" s="402"/>
      <c r="O54" s="53" t="str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/>
      </c>
      <c r="P54" s="402"/>
      <c r="Q54" s="402"/>
      <c r="R54" s="484"/>
      <c r="S54">
        <f>41633.94+1271.03+1271.03</f>
        <v>44176</v>
      </c>
    </row>
    <row r="55" spans="1:19" s="60" customFormat="1" ht="13.5" customHeight="1" x14ac:dyDescent="0.2">
      <c r="A55" s="240"/>
      <c r="B55" s="165" t="s">
        <v>447</v>
      </c>
      <c r="C55" s="165" t="s">
        <v>900</v>
      </c>
      <c r="D55" s="405">
        <v>2004</v>
      </c>
      <c r="E55" s="166" t="s">
        <v>436</v>
      </c>
      <c r="F55" s="49" t="s">
        <v>224</v>
      </c>
      <c r="G55" s="165"/>
      <c r="H55" s="165"/>
      <c r="I55" s="165"/>
      <c r="J55" s="165"/>
      <c r="K55" s="165"/>
      <c r="L55" s="165"/>
      <c r="M55" s="165"/>
      <c r="N55" s="165"/>
      <c r="O55" s="53" t="str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/>
      </c>
      <c r="P55" s="402"/>
      <c r="Q55" s="402"/>
      <c r="R55" s="484"/>
    </row>
    <row r="57" spans="1:19" x14ac:dyDescent="0.2">
      <c r="A57" t="s">
        <v>1430</v>
      </c>
    </row>
    <row r="58" spans="1:19" x14ac:dyDescent="0.2">
      <c r="A58" s="391"/>
      <c r="B58" s="491" t="s">
        <v>1004</v>
      </c>
      <c r="C58" s="491" t="s">
        <v>1005</v>
      </c>
      <c r="D58" s="491">
        <v>2005</v>
      </c>
      <c r="E58" s="503" t="s">
        <v>306</v>
      </c>
      <c r="F58" s="504" t="s">
        <v>109</v>
      </c>
      <c r="G58" s="392"/>
      <c r="H58" s="392"/>
      <c r="I58" s="392"/>
      <c r="J58" s="392"/>
      <c r="K58" s="392"/>
      <c r="L58" s="392"/>
      <c r="M58" s="402"/>
      <c r="N58" s="392"/>
      <c r="O58" s="392" t="str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/>
      </c>
      <c r="P58" s="110"/>
      <c r="Q58" s="110"/>
      <c r="R58" s="408"/>
    </row>
    <row r="59" spans="1:19" x14ac:dyDescent="0.2">
      <c r="A59" s="391"/>
      <c r="B59" s="491" t="s">
        <v>687</v>
      </c>
      <c r="C59" s="491" t="s">
        <v>688</v>
      </c>
      <c r="D59" s="491">
        <v>2005</v>
      </c>
      <c r="E59" s="503" t="s">
        <v>689</v>
      </c>
      <c r="F59" s="504" t="s">
        <v>109</v>
      </c>
      <c r="G59" s="392"/>
      <c r="H59" s="392"/>
      <c r="I59" s="392"/>
      <c r="J59" s="392"/>
      <c r="K59" s="392"/>
      <c r="L59" s="392"/>
      <c r="M59" s="402"/>
      <c r="N59" s="392"/>
      <c r="O59" s="392" t="str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/>
      </c>
      <c r="P59" s="110"/>
      <c r="Q59" s="110"/>
      <c r="R59" s="418"/>
    </row>
    <row r="60" spans="1:19" x14ac:dyDescent="0.2">
      <c r="A60" s="391"/>
      <c r="B60" s="392" t="s">
        <v>387</v>
      </c>
      <c r="C60" s="392" t="s">
        <v>738</v>
      </c>
      <c r="D60" s="392">
        <v>2004</v>
      </c>
      <c r="E60" s="412" t="s">
        <v>754</v>
      </c>
      <c r="F60" s="417" t="s">
        <v>109</v>
      </c>
      <c r="G60" s="392"/>
      <c r="H60" s="392"/>
      <c r="I60" s="392"/>
      <c r="J60" s="392"/>
      <c r="K60" s="392"/>
      <c r="L60" s="392"/>
      <c r="M60" s="402"/>
      <c r="N60" s="392"/>
      <c r="O60" s="392" t="str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/>
      </c>
      <c r="P60" s="321"/>
      <c r="Q60" s="321"/>
      <c r="R60" s="418"/>
    </row>
    <row r="61" spans="1:19" x14ac:dyDescent="0.2">
      <c r="A61" s="391"/>
      <c r="B61" s="392" t="s">
        <v>395</v>
      </c>
      <c r="C61" s="392" t="s">
        <v>48</v>
      </c>
      <c r="D61" s="392">
        <v>2004</v>
      </c>
      <c r="E61" s="412" t="s">
        <v>127</v>
      </c>
      <c r="F61" s="417" t="s">
        <v>109</v>
      </c>
      <c r="G61" s="392"/>
      <c r="H61" s="392"/>
      <c r="I61" s="392"/>
      <c r="J61" s="392"/>
      <c r="K61" s="392"/>
      <c r="L61" s="392"/>
      <c r="M61" s="402"/>
      <c r="N61" s="392"/>
      <c r="O61" s="392" t="str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/>
      </c>
      <c r="P61" s="110"/>
      <c r="Q61" s="110"/>
      <c r="R61" s="418"/>
    </row>
    <row r="62" spans="1:19" x14ac:dyDescent="0.2">
      <c r="A62" s="391"/>
      <c r="B62" s="392" t="s">
        <v>22</v>
      </c>
      <c r="C62" s="392" t="s">
        <v>548</v>
      </c>
      <c r="D62" s="392">
        <v>2004</v>
      </c>
      <c r="E62" s="412" t="s">
        <v>493</v>
      </c>
      <c r="F62" s="417" t="s">
        <v>109</v>
      </c>
      <c r="G62" s="392"/>
      <c r="H62" s="392"/>
      <c r="I62" s="392"/>
      <c r="J62" s="392"/>
      <c r="K62" s="392"/>
      <c r="L62" s="392"/>
      <c r="M62" s="392"/>
      <c r="N62" s="402"/>
      <c r="O62" s="392" t="str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/>
      </c>
      <c r="P62" s="321"/>
      <c r="Q62" s="321"/>
      <c r="R62" s="418"/>
    </row>
    <row r="63" spans="1:19" x14ac:dyDescent="0.2">
      <c r="A63" s="391"/>
      <c r="B63" s="392" t="s">
        <v>52</v>
      </c>
      <c r="C63" s="392" t="s">
        <v>459</v>
      </c>
      <c r="D63" s="392">
        <v>2004</v>
      </c>
      <c r="E63" s="412" t="s">
        <v>426</v>
      </c>
      <c r="F63" s="417" t="s">
        <v>109</v>
      </c>
      <c r="G63" s="392"/>
      <c r="H63" s="392"/>
      <c r="I63" s="392"/>
      <c r="J63" s="392"/>
      <c r="K63" s="392"/>
      <c r="L63" s="392"/>
      <c r="M63" s="402"/>
      <c r="N63" s="392"/>
      <c r="O63" s="392" t="str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/>
      </c>
      <c r="P63" s="321"/>
      <c r="Q63" s="321"/>
      <c r="R63" s="418"/>
    </row>
    <row r="64" spans="1:19" x14ac:dyDescent="0.2">
      <c r="A64" s="391"/>
      <c r="B64" s="535" t="s">
        <v>149</v>
      </c>
      <c r="C64" s="491" t="s">
        <v>23</v>
      </c>
      <c r="D64" s="491">
        <v>2005</v>
      </c>
      <c r="E64" s="503" t="s">
        <v>54</v>
      </c>
      <c r="F64" s="504" t="s">
        <v>109</v>
      </c>
      <c r="G64" s="392"/>
      <c r="H64" s="392"/>
      <c r="I64" s="392"/>
      <c r="J64" s="392"/>
      <c r="K64" s="392"/>
      <c r="L64" s="392"/>
      <c r="M64" s="402"/>
      <c r="N64" s="392"/>
      <c r="O64" s="392" t="str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/>
      </c>
      <c r="P64" s="321"/>
      <c r="Q64" s="321"/>
      <c r="R64" s="418"/>
    </row>
    <row r="65" spans="1:23" x14ac:dyDescent="0.2">
      <c r="A65" s="391"/>
      <c r="B65" s="392" t="s">
        <v>659</v>
      </c>
      <c r="C65" s="392" t="s">
        <v>660</v>
      </c>
      <c r="D65" s="392">
        <v>2004</v>
      </c>
      <c r="E65" s="412" t="s">
        <v>233</v>
      </c>
      <c r="F65" s="417" t="s">
        <v>109</v>
      </c>
      <c r="G65" s="392"/>
      <c r="H65" s="392"/>
      <c r="I65" s="392"/>
      <c r="J65" s="392"/>
      <c r="K65" s="392"/>
      <c r="L65" s="392"/>
      <c r="M65" s="402"/>
      <c r="N65" s="392"/>
      <c r="O65" s="392" t="str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/>
      </c>
      <c r="P65" s="321"/>
      <c r="Q65" s="321"/>
      <c r="R65" s="408"/>
    </row>
    <row r="66" spans="1:23" x14ac:dyDescent="0.2">
      <c r="A66" s="428"/>
      <c r="B66" s="392" t="s">
        <v>559</v>
      </c>
      <c r="C66" s="392" t="s">
        <v>417</v>
      </c>
      <c r="D66" s="392">
        <v>2004</v>
      </c>
      <c r="E66" s="412" t="s">
        <v>184</v>
      </c>
      <c r="F66" s="417" t="s">
        <v>109</v>
      </c>
      <c r="G66" s="392"/>
      <c r="H66" s="392"/>
      <c r="I66" s="392"/>
      <c r="J66" s="392"/>
      <c r="K66" s="392"/>
      <c r="L66" s="392"/>
      <c r="M66" s="402"/>
      <c r="N66" s="392"/>
      <c r="O66" s="392" t="str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/>
      </c>
      <c r="P66" s="110"/>
      <c r="Q66" s="110"/>
      <c r="R66" s="408"/>
    </row>
    <row r="67" spans="1:23" x14ac:dyDescent="0.2">
      <c r="A67" s="391"/>
      <c r="B67" s="491" t="s">
        <v>495</v>
      </c>
      <c r="C67" s="491" t="s">
        <v>23</v>
      </c>
      <c r="D67" s="491">
        <v>2005</v>
      </c>
      <c r="E67" s="503" t="s">
        <v>451</v>
      </c>
      <c r="F67" s="504" t="s">
        <v>109</v>
      </c>
      <c r="G67" s="392"/>
      <c r="H67" s="392"/>
      <c r="I67" s="392"/>
      <c r="J67" s="392"/>
      <c r="K67" s="392"/>
      <c r="L67" s="392"/>
      <c r="M67" s="402"/>
      <c r="N67" s="392"/>
      <c r="O67" s="392" t="str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/>
      </c>
      <c r="P67" s="110"/>
      <c r="Q67" s="110"/>
      <c r="R67" s="418"/>
    </row>
    <row r="68" spans="1:23" x14ac:dyDescent="0.2">
      <c r="A68" s="391"/>
      <c r="B68" s="491" t="s">
        <v>113</v>
      </c>
      <c r="C68" s="491" t="s">
        <v>295</v>
      </c>
      <c r="D68" s="491">
        <v>2005</v>
      </c>
      <c r="E68" s="503" t="s">
        <v>461</v>
      </c>
      <c r="F68" s="504" t="s">
        <v>109</v>
      </c>
      <c r="G68" s="392"/>
      <c r="H68" s="392"/>
      <c r="I68" s="392"/>
      <c r="J68" s="392"/>
      <c r="K68" s="392"/>
      <c r="L68" s="392"/>
      <c r="M68" s="402"/>
      <c r="N68" s="392"/>
      <c r="O68" s="392" t="str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/>
      </c>
      <c r="P68" s="110"/>
      <c r="Q68" s="110"/>
      <c r="R68" s="408"/>
    </row>
    <row r="69" spans="1:23" x14ac:dyDescent="0.2">
      <c r="A69" s="391"/>
      <c r="B69" s="392" t="s">
        <v>865</v>
      </c>
      <c r="C69" s="392" t="s">
        <v>866</v>
      </c>
      <c r="D69" s="392">
        <v>2004</v>
      </c>
      <c r="E69" s="412" t="s">
        <v>14</v>
      </c>
      <c r="F69" s="417" t="s">
        <v>109</v>
      </c>
      <c r="G69" s="392"/>
      <c r="H69" s="392"/>
      <c r="I69" s="392"/>
      <c r="J69" s="392"/>
      <c r="K69" s="392"/>
      <c r="L69" s="392"/>
      <c r="M69" s="392"/>
      <c r="N69" s="402"/>
      <c r="O69" s="392" t="str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/>
      </c>
      <c r="P69" s="321"/>
      <c r="Q69" s="321"/>
      <c r="R69" s="321"/>
    </row>
    <row r="70" spans="1:23" x14ac:dyDescent="0.2">
      <c r="A70" s="391"/>
      <c r="B70" s="392" t="s">
        <v>25</v>
      </c>
      <c r="C70" s="392" t="s">
        <v>53</v>
      </c>
      <c r="D70" s="392">
        <v>2004</v>
      </c>
      <c r="E70" s="412" t="s">
        <v>148</v>
      </c>
      <c r="F70" s="417" t="s">
        <v>109</v>
      </c>
      <c r="G70" s="392"/>
      <c r="H70" s="392"/>
      <c r="I70" s="392"/>
      <c r="J70" s="392"/>
      <c r="K70" s="392"/>
      <c r="L70" s="392"/>
      <c r="M70" s="402"/>
      <c r="N70" s="392"/>
      <c r="O70" s="392" t="str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/>
      </c>
      <c r="P70" s="321"/>
      <c r="Q70" s="321"/>
      <c r="R70" s="321"/>
    </row>
    <row r="71" spans="1:23" x14ac:dyDescent="0.2">
      <c r="A71" s="391"/>
      <c r="B71" s="491" t="s">
        <v>803</v>
      </c>
      <c r="C71" s="491" t="s">
        <v>804</v>
      </c>
      <c r="D71" s="491">
        <v>2005</v>
      </c>
      <c r="E71" s="503" t="s">
        <v>15</v>
      </c>
      <c r="F71" s="504" t="s">
        <v>110</v>
      </c>
      <c r="G71" s="392"/>
      <c r="H71" s="392"/>
      <c r="I71" s="392"/>
      <c r="J71" s="392"/>
      <c r="K71" s="392"/>
      <c r="L71" s="392"/>
      <c r="M71" s="402"/>
      <c r="N71" s="392"/>
      <c r="O71" s="392" t="str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/>
      </c>
      <c r="P71" s="392"/>
      <c r="Q71" s="408"/>
      <c r="R71" s="408"/>
    </row>
    <row r="72" spans="1:23" x14ac:dyDescent="0.2">
      <c r="A72" s="391"/>
      <c r="B72" s="392" t="s">
        <v>693</v>
      </c>
      <c r="C72" s="402" t="s">
        <v>694</v>
      </c>
      <c r="D72" s="392">
        <v>2004</v>
      </c>
      <c r="E72" s="412" t="s">
        <v>184</v>
      </c>
      <c r="F72" s="417" t="s">
        <v>110</v>
      </c>
      <c r="G72" s="392"/>
      <c r="H72" s="392"/>
      <c r="I72" s="392"/>
      <c r="J72" s="392"/>
      <c r="K72" s="392"/>
      <c r="L72" s="392"/>
      <c r="M72" s="392"/>
      <c r="N72" s="402"/>
      <c r="O72" s="392" t="str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/>
      </c>
      <c r="P72" s="412"/>
      <c r="Q72" s="408"/>
      <c r="R72" s="408"/>
    </row>
    <row r="73" spans="1:23" s="7" customFormat="1" x14ac:dyDescent="0.2">
      <c r="A73" s="391"/>
      <c r="B73" s="392" t="s">
        <v>260</v>
      </c>
      <c r="C73" s="392" t="s">
        <v>295</v>
      </c>
      <c r="D73" s="392">
        <v>2004</v>
      </c>
      <c r="E73" s="412" t="s">
        <v>560</v>
      </c>
      <c r="F73" s="417" t="s">
        <v>110</v>
      </c>
      <c r="G73" s="392"/>
      <c r="H73" s="392"/>
      <c r="I73" s="392"/>
      <c r="J73" s="392"/>
      <c r="K73" s="392"/>
      <c r="L73" s="392"/>
      <c r="M73" s="402"/>
      <c r="N73" s="392"/>
      <c r="O73" s="392" t="str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/>
      </c>
      <c r="P73" s="418"/>
      <c r="Q73" s="418"/>
      <c r="R73" s="418"/>
    </row>
    <row r="74" spans="1:23" s="7" customFormat="1" x14ac:dyDescent="0.2">
      <c r="A74" s="391"/>
      <c r="B74" s="491" t="s">
        <v>887</v>
      </c>
      <c r="C74" s="491" t="s">
        <v>162</v>
      </c>
      <c r="D74" s="491">
        <v>2005</v>
      </c>
      <c r="E74" s="503" t="s">
        <v>689</v>
      </c>
      <c r="F74" s="504" t="s">
        <v>110</v>
      </c>
      <c r="G74" s="392"/>
      <c r="H74" s="392"/>
      <c r="I74" s="392"/>
      <c r="J74" s="392"/>
      <c r="K74" s="392"/>
      <c r="L74" s="392"/>
      <c r="M74" s="402"/>
      <c r="N74" s="392"/>
      <c r="O74" s="392" t="str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/>
      </c>
      <c r="P74" s="392"/>
      <c r="Q74" s="408"/>
      <c r="R74" s="408"/>
    </row>
    <row r="75" spans="1:23" s="60" customFormat="1" x14ac:dyDescent="0.2">
      <c r="A75" s="391"/>
      <c r="B75" s="491" t="s">
        <v>149</v>
      </c>
      <c r="C75" s="491" t="s">
        <v>23</v>
      </c>
      <c r="D75" s="491">
        <v>2005</v>
      </c>
      <c r="E75" s="503" t="s">
        <v>54</v>
      </c>
      <c r="F75" s="504" t="s">
        <v>110</v>
      </c>
      <c r="G75" s="392"/>
      <c r="H75" s="392"/>
      <c r="I75" s="392"/>
      <c r="J75" s="392"/>
      <c r="K75" s="392"/>
      <c r="L75" s="392"/>
      <c r="M75" s="402"/>
      <c r="N75" s="392"/>
      <c r="O75" s="392" t="str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/>
      </c>
      <c r="P75" s="418"/>
      <c r="Q75" s="418"/>
      <c r="R75" s="418"/>
      <c r="S75" s="7"/>
      <c r="T75" s="7"/>
      <c r="U75" s="7"/>
      <c r="V75" s="7"/>
      <c r="W75" s="7"/>
    </row>
    <row r="76" spans="1:23" s="7" customFormat="1" x14ac:dyDescent="0.2">
      <c r="A76" s="391"/>
      <c r="B76" s="392" t="s">
        <v>659</v>
      </c>
      <c r="C76" s="392" t="s">
        <v>660</v>
      </c>
      <c r="D76" s="392">
        <v>2004</v>
      </c>
      <c r="E76" s="412" t="s">
        <v>233</v>
      </c>
      <c r="F76" s="417" t="s">
        <v>110</v>
      </c>
      <c r="G76" s="392"/>
      <c r="H76" s="392"/>
      <c r="I76" s="392"/>
      <c r="J76" s="392"/>
      <c r="K76" s="392"/>
      <c r="L76" s="392"/>
      <c r="M76" s="402"/>
      <c r="N76" s="392"/>
      <c r="O76" s="392" t="str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/>
      </c>
      <c r="P76" s="418"/>
      <c r="Q76" s="418"/>
      <c r="R76" s="418"/>
    </row>
    <row r="77" spans="1:23" s="7" customFormat="1" x14ac:dyDescent="0.2">
      <c r="A77" s="391"/>
      <c r="B77" s="392" t="s">
        <v>901</v>
      </c>
      <c r="C77" s="402" t="s">
        <v>155</v>
      </c>
      <c r="D77" s="392">
        <v>2004</v>
      </c>
      <c r="E77" s="412" t="s">
        <v>902</v>
      </c>
      <c r="F77" s="392">
        <v>-50</v>
      </c>
      <c r="G77" s="392"/>
      <c r="H77" s="392"/>
      <c r="I77" s="392"/>
      <c r="J77" s="392"/>
      <c r="K77" s="392"/>
      <c r="L77" s="392"/>
      <c r="M77" s="392"/>
      <c r="N77" s="402"/>
      <c r="O77" s="392" t="str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/>
      </c>
      <c r="P77" s="392"/>
      <c r="Q77" s="431"/>
      <c r="R77" s="431"/>
      <c r="V77" s="60"/>
      <c r="W77" s="60"/>
    </row>
    <row r="78" spans="1:23" s="60" customFormat="1" x14ac:dyDescent="0.2">
      <c r="A78" s="391"/>
      <c r="B78" s="491" t="s">
        <v>340</v>
      </c>
      <c r="C78" s="491" t="s">
        <v>497</v>
      </c>
      <c r="D78" s="491">
        <v>2005</v>
      </c>
      <c r="E78" s="503" t="s">
        <v>196</v>
      </c>
      <c r="F78" s="504" t="s">
        <v>110</v>
      </c>
      <c r="G78" s="392"/>
      <c r="H78" s="392"/>
      <c r="I78" s="392"/>
      <c r="J78" s="392"/>
      <c r="K78" s="392"/>
      <c r="L78" s="392"/>
      <c r="M78" s="402"/>
      <c r="N78" s="392"/>
      <c r="O78" s="392" t="str">
        <f>IF((ISBLANK(G78)+ISBLANK(I78)+ISBLANK(N78)+ISBLANK(H78)+ISBLANK(J78)+ISBLANK(K78)+ISBLANK(L78)+ISBLANK(M78))&lt;8,IF(ISNUMBER(LARGE((H78,J78,K78,L78,M78),1)),LARGE((H78,J78,K78,L78,M78),1),0)+IF(ISNUMBER(LARGE((H78,J78,K78,L78,M78),2)),LARGE((H78,J78,K78,L78,M78),2),0)+G78+I78+N78,"")</f>
        <v/>
      </c>
      <c r="P78" s="392"/>
      <c r="Q78" s="408"/>
      <c r="R78" s="408"/>
      <c r="S78" s="7"/>
      <c r="T78" s="7"/>
      <c r="U78" s="7"/>
    </row>
    <row r="79" spans="1:23" x14ac:dyDescent="0.2">
      <c r="A79" s="391"/>
      <c r="B79" s="491" t="s">
        <v>551</v>
      </c>
      <c r="C79" s="491" t="s">
        <v>298</v>
      </c>
      <c r="D79" s="491">
        <v>2005</v>
      </c>
      <c r="E79" s="503" t="s">
        <v>70</v>
      </c>
      <c r="F79" s="504" t="s">
        <v>110</v>
      </c>
      <c r="G79" s="392"/>
      <c r="H79" s="392"/>
      <c r="I79" s="421"/>
      <c r="J79" s="421"/>
      <c r="K79" s="392"/>
      <c r="L79" s="392"/>
      <c r="M79" s="402"/>
      <c r="N79" s="392"/>
      <c r="O79" s="392" t="str">
        <f>IF((ISBLANK(G79)+ISBLANK(I79)+ISBLANK(N79)+ISBLANK(H79)+ISBLANK(J79)+ISBLANK(K79)+ISBLANK(L79)+ISBLANK(M79))&lt;8,IF(ISNUMBER(LARGE((H79,J79,K79,L79,M79),1)),LARGE((H79,J79,K79,L79,M79),1),0)+IF(ISNUMBER(LARGE((H79,J79,K79,L79,M79),2)),LARGE((H79,J79,K79,L79,M79),2),0)+G79+I79+N79,"")</f>
        <v/>
      </c>
      <c r="P79" s="392"/>
      <c r="Q79" s="408"/>
      <c r="R79" s="408"/>
    </row>
    <row r="80" spans="1:23" s="7" customFormat="1" x14ac:dyDescent="0.2">
      <c r="A80" s="391"/>
      <c r="B80" s="491" t="s">
        <v>951</v>
      </c>
      <c r="C80" s="491" t="s">
        <v>38</v>
      </c>
      <c r="D80" s="491">
        <v>2005</v>
      </c>
      <c r="E80" s="503" t="s">
        <v>15</v>
      </c>
      <c r="F80" s="504" t="s">
        <v>110</v>
      </c>
      <c r="G80" s="392"/>
      <c r="H80" s="392"/>
      <c r="I80" s="421"/>
      <c r="J80" s="392"/>
      <c r="K80" s="392"/>
      <c r="L80" s="392"/>
      <c r="M80" s="402"/>
      <c r="N80" s="392"/>
      <c r="O80" s="392" t="str">
        <f>IF((ISBLANK(G80)+ISBLANK(I80)+ISBLANK(N80)+ISBLANK(H80)+ISBLANK(J80)+ISBLANK(K80)+ISBLANK(L80)+ISBLANK(M80))&lt;8,IF(ISNUMBER(LARGE((H80,J80,K80,L80,M80),1)),LARGE((H80,J80,K80,L80,M80),1),0)+IF(ISNUMBER(LARGE((H80,J80,K80,L80,M80),2)),LARGE((H80,J80,K80,L80,M80),2),0)+G80+I80+N80,"")</f>
        <v/>
      </c>
      <c r="P80" s="392"/>
      <c r="Q80" s="408"/>
      <c r="R80" s="408"/>
    </row>
    <row r="81" spans="1:18" s="7" customFormat="1" x14ac:dyDescent="0.2">
      <c r="A81" s="391"/>
      <c r="B81" s="392" t="s">
        <v>1016</v>
      </c>
      <c r="C81" s="392" t="s">
        <v>1017</v>
      </c>
      <c r="D81" s="392">
        <v>2004</v>
      </c>
      <c r="E81" s="412" t="s">
        <v>302</v>
      </c>
      <c r="F81" s="417" t="s">
        <v>110</v>
      </c>
      <c r="G81" s="392"/>
      <c r="H81" s="392"/>
      <c r="I81" s="392"/>
      <c r="J81" s="392"/>
      <c r="K81" s="392"/>
      <c r="L81" s="392"/>
      <c r="M81" s="402"/>
      <c r="N81" s="392"/>
      <c r="O81" s="392" t="str">
        <f>IF((ISBLANK(G81)+ISBLANK(I81)+ISBLANK(N81)+ISBLANK(H81)+ISBLANK(J81)+ISBLANK(K81)+ISBLANK(L81)+ISBLANK(M81))&lt;8,IF(ISNUMBER(LARGE((H81,J81,K81,L81,M81),1)),LARGE((H81,J81,K81,L81,M81),1),0)+IF(ISNUMBER(LARGE((H81,J81,K81,L81,M81),2)),LARGE((H81,J81,K81,L81,M81),2),0)+G81+I81+N81,"")</f>
        <v/>
      </c>
      <c r="P81" s="49"/>
      <c r="Q81" s="110"/>
      <c r="R81" s="110"/>
    </row>
    <row r="82" spans="1:18" x14ac:dyDescent="0.2">
      <c r="A82" s="391"/>
      <c r="B82" s="392" t="s">
        <v>393</v>
      </c>
      <c r="C82" s="392" t="s">
        <v>612</v>
      </c>
      <c r="D82" s="392">
        <v>2004</v>
      </c>
      <c r="E82" s="412" t="s">
        <v>308</v>
      </c>
      <c r="F82" s="417" t="s">
        <v>46</v>
      </c>
      <c r="G82" s="392"/>
      <c r="H82" s="392"/>
      <c r="I82" s="392"/>
      <c r="J82" s="392"/>
      <c r="K82" s="392"/>
      <c r="L82" s="421"/>
      <c r="M82" s="402"/>
      <c r="N82" s="392"/>
      <c r="O82" s="392" t="str">
        <f>IF((ISBLANK(G82)+ISBLANK(I82)+ISBLANK(N82)+ISBLANK(H82)+ISBLANK(J82)+ISBLANK(K82)+ISBLANK(L82)+ISBLANK(M82))&lt;8,IF(ISNUMBER(LARGE((H82,J82,K82,L82,M82),1)),LARGE((H82,J82,K82,L82,M82),1),0)+IF(ISNUMBER(LARGE((H82,J82,K82,L82,M82),2)),LARGE((H82,J82,K82,L82,M82),2),0)+G82+I82+N82,"")</f>
        <v/>
      </c>
      <c r="P82" s="321"/>
      <c r="Q82" s="321"/>
      <c r="R82" s="321"/>
    </row>
    <row r="83" spans="1:18" x14ac:dyDescent="0.2">
      <c r="A83" s="391"/>
      <c r="B83" s="491" t="s">
        <v>888</v>
      </c>
      <c r="C83" s="491" t="s">
        <v>151</v>
      </c>
      <c r="D83" s="491">
        <v>2005</v>
      </c>
      <c r="E83" s="503" t="s">
        <v>689</v>
      </c>
      <c r="F83" s="504" t="s">
        <v>46</v>
      </c>
      <c r="G83" s="392"/>
      <c r="H83" s="392"/>
      <c r="I83" s="392"/>
      <c r="J83" s="392"/>
      <c r="K83" s="392"/>
      <c r="L83" s="392"/>
      <c r="M83" s="402"/>
      <c r="N83" s="392"/>
      <c r="O83" s="392" t="str">
        <f>IF((ISBLANK(G83)+ISBLANK(I83)+ISBLANK(N83)+ISBLANK(H83)+ISBLANK(J83)+ISBLANK(K83)+ISBLANK(L83)+ISBLANK(M83))&lt;8,IF(ISNUMBER(LARGE((H83,J83,K83,L83,M83),1)),LARGE((H83,J83,K83,L83,M83),1),0)+IF(ISNUMBER(LARGE((H83,J83,K83,L83,M83),2)),LARGE((H83,J83,K83,L83,M83),2),0)+G83+I83+N83,"")</f>
        <v/>
      </c>
      <c r="P83" s="321"/>
      <c r="Q83" s="321"/>
      <c r="R83" s="321"/>
    </row>
    <row r="84" spans="1:18" x14ac:dyDescent="0.2">
      <c r="A84" s="391"/>
      <c r="B84" s="491" t="s">
        <v>609</v>
      </c>
      <c r="C84" s="491" t="s">
        <v>60</v>
      </c>
      <c r="D84" s="491">
        <v>2005</v>
      </c>
      <c r="E84" s="503" t="s">
        <v>618</v>
      </c>
      <c r="F84" s="504" t="s">
        <v>17</v>
      </c>
      <c r="G84" s="392"/>
      <c r="H84" s="392"/>
      <c r="I84" s="392"/>
      <c r="J84" s="392"/>
      <c r="K84" s="392"/>
      <c r="L84" s="392"/>
      <c r="M84" s="402"/>
      <c r="N84" s="392"/>
      <c r="O84" s="392" t="str">
        <f>IF((ISBLANK(G84)+ISBLANK(I84)+ISBLANK(N84)+ISBLANK(H84)+ISBLANK(J84)+ISBLANK(K84)+ISBLANK(L84)+ISBLANK(M84))&lt;8,IF(ISNUMBER(LARGE((H84,J84,K84,L84,M84),1)),LARGE((H84,J84,K84,L84,M84),1),0)+IF(ISNUMBER(LARGE((H84,J84,K84,L84,M84),2)),LARGE((H84,J84,K84,L84,M84),2),0)+G84+I84+N84,"")</f>
        <v/>
      </c>
      <c r="P84" s="321"/>
      <c r="Q84" s="321"/>
      <c r="R84" s="321"/>
    </row>
    <row r="85" spans="1:18" x14ac:dyDescent="0.2">
      <c r="A85" s="391"/>
      <c r="B85" s="491" t="s">
        <v>578</v>
      </c>
      <c r="C85" s="491" t="s">
        <v>579</v>
      </c>
      <c r="D85" s="491">
        <v>2005</v>
      </c>
      <c r="E85" s="503" t="s">
        <v>184</v>
      </c>
      <c r="F85" s="504" t="s">
        <v>17</v>
      </c>
      <c r="G85" s="392"/>
      <c r="H85" s="392"/>
      <c r="I85" s="392"/>
      <c r="J85" s="392"/>
      <c r="K85" s="392"/>
      <c r="L85" s="392"/>
      <c r="M85" s="402"/>
      <c r="N85" s="392"/>
      <c r="O85" s="392" t="str">
        <f>IF((ISBLANK(G85)+ISBLANK(I85)+ISBLANK(N85)+ISBLANK(H85)+ISBLANK(J85)+ISBLANK(K85)+ISBLANK(L85)+ISBLANK(M85))&lt;8,IF(ISNUMBER(LARGE((H85,J85,K85,L85,M85),1)),LARGE((H85,J85,K85,L85,M85),1),0)+IF(ISNUMBER(LARGE((H85,J85,K85,L85,M85),2)),LARGE((H85,J85,K85,L85,M85),2),0)+G85+I85+N85,"")</f>
        <v/>
      </c>
      <c r="P85" s="321"/>
      <c r="Q85" s="321"/>
      <c r="R85" s="321"/>
    </row>
    <row r="86" spans="1:18" x14ac:dyDescent="0.2">
      <c r="A86" s="391"/>
      <c r="B86" s="392" t="s">
        <v>203</v>
      </c>
      <c r="C86" s="392" t="s">
        <v>1041</v>
      </c>
      <c r="D86" s="392">
        <v>2004</v>
      </c>
      <c r="E86" s="412" t="s">
        <v>1042</v>
      </c>
      <c r="F86" s="417" t="s">
        <v>17</v>
      </c>
      <c r="G86" s="392"/>
      <c r="H86" s="392"/>
      <c r="I86" s="392"/>
      <c r="J86" s="392"/>
      <c r="K86" s="392"/>
      <c r="L86" s="392"/>
      <c r="M86" s="392"/>
      <c r="N86" s="402"/>
      <c r="O86" s="392" t="str">
        <f>IF((ISBLANK(G86)+ISBLANK(I86)+ISBLANK(N86)+ISBLANK(H86)+ISBLANK(J86)+ISBLANK(K86)+ISBLANK(L86)+ISBLANK(M86))&lt;8,IF(ISNUMBER(LARGE((H86,J86,K86,L86,M86),1)),LARGE((H86,J86,K86,L86,M86),1),0)+IF(ISNUMBER(LARGE((H86,J86,K86,L86,M86),2)),LARGE((H86,J86,K86,L86,M86),2),0)+G86+I86+N86,"")</f>
        <v/>
      </c>
      <c r="P86" s="321"/>
      <c r="Q86" s="321"/>
      <c r="R86" s="321"/>
    </row>
    <row r="87" spans="1:18" x14ac:dyDescent="0.2">
      <c r="A87" s="391"/>
      <c r="B87" s="491" t="s">
        <v>608</v>
      </c>
      <c r="C87" s="491" t="s">
        <v>410</v>
      </c>
      <c r="D87" s="491">
        <v>2005</v>
      </c>
      <c r="E87" s="503" t="s">
        <v>421</v>
      </c>
      <c r="F87" s="504" t="s">
        <v>17</v>
      </c>
      <c r="G87" s="392"/>
      <c r="H87" s="392"/>
      <c r="I87" s="392"/>
      <c r="J87" s="392"/>
      <c r="K87" s="421"/>
      <c r="L87" s="421"/>
      <c r="M87" s="402"/>
      <c r="N87" s="392"/>
      <c r="O87" s="392" t="str">
        <f>IF((ISBLANK(G87)+ISBLANK(I87)+ISBLANK(N87)+ISBLANK(H87)+ISBLANK(J87)+ISBLANK(K87)+ISBLANK(L87)+ISBLANK(M87))&lt;8,IF(ISNUMBER(LARGE((H87,J87,K87,L87,M87),1)),LARGE((H87,J87,K87,L87,M87),1),0)+IF(ISNUMBER(LARGE((H87,J87,K87,L87,M87),2)),LARGE((H87,J87,K87,L87,M87),2),0)+G87+I87+N87,"")</f>
        <v/>
      </c>
      <c r="P87" s="321"/>
      <c r="Q87" s="321"/>
      <c r="R87" s="321"/>
    </row>
    <row r="88" spans="1:18" x14ac:dyDescent="0.2">
      <c r="A88" s="391"/>
      <c r="B88" s="392" t="s">
        <v>960</v>
      </c>
      <c r="C88" s="392" t="s">
        <v>961</v>
      </c>
      <c r="D88" s="392">
        <v>2004</v>
      </c>
      <c r="E88" s="412" t="s">
        <v>14</v>
      </c>
      <c r="F88" s="417" t="s">
        <v>17</v>
      </c>
      <c r="G88" s="392"/>
      <c r="H88" s="392"/>
      <c r="I88" s="392"/>
      <c r="J88" s="392"/>
      <c r="K88" s="392"/>
      <c r="L88" s="392"/>
      <c r="M88" s="392"/>
      <c r="N88" s="402"/>
      <c r="O88" s="392" t="str">
        <f>IF((ISBLANK(G88)+ISBLANK(I88)+ISBLANK(N88)+ISBLANK(H88)+ISBLANK(J88)+ISBLANK(K88)+ISBLANK(L88)+ISBLANK(M88))&lt;8,IF(ISNUMBER(LARGE((H88,J88,K88,L88,M88),1)),LARGE((H88,J88,K88,L88,M88),1),0)+IF(ISNUMBER(LARGE((H88,J88,K88,L88,M88),2)),LARGE((H88,J88,K88,L88,M88),2),0)+G88+I88+N88,"")</f>
        <v/>
      </c>
      <c r="P88" s="321"/>
      <c r="Q88" s="321"/>
      <c r="R88" s="321"/>
    </row>
    <row r="89" spans="1:18" x14ac:dyDescent="0.2">
      <c r="A89" s="391"/>
      <c r="B89" s="508" t="s">
        <v>591</v>
      </c>
      <c r="C89" s="508" t="s">
        <v>592</v>
      </c>
      <c r="D89" s="491">
        <v>2005</v>
      </c>
      <c r="E89" s="500" t="s">
        <v>372</v>
      </c>
      <c r="F89" s="536" t="s">
        <v>160</v>
      </c>
      <c r="G89" s="415"/>
      <c r="H89" s="415"/>
      <c r="I89" s="415"/>
      <c r="J89" s="415"/>
      <c r="K89" s="415"/>
      <c r="L89" s="415"/>
      <c r="M89" s="422"/>
      <c r="N89" s="415"/>
      <c r="O89" s="392" t="str">
        <f>IF((ISBLANK(G89)+ISBLANK(I89)+ISBLANK(N89)+ISBLANK(H89)+ISBLANK(J89)+ISBLANK(K89)+ISBLANK(L89)+ISBLANK(M89))&lt;8,IF(ISNUMBER(LARGE((H89,J89,K89,L89,M89),1)),LARGE((H89,J89,K89,L89,M89),1),0)+IF(ISNUMBER(LARGE((H89,J89,K89,L89,M89),2)),LARGE((H89,J89,K89,L89,M89),2),0)+G89+I89+N89,"")</f>
        <v/>
      </c>
      <c r="P89" s="321"/>
      <c r="Q89" s="321"/>
      <c r="R89" s="606"/>
    </row>
    <row r="90" spans="1:18" x14ac:dyDescent="0.2">
      <c r="A90" s="391"/>
      <c r="B90" s="491" t="s">
        <v>986</v>
      </c>
      <c r="C90" s="491" t="s">
        <v>92</v>
      </c>
      <c r="D90" s="491">
        <v>2005</v>
      </c>
      <c r="E90" s="503" t="s">
        <v>671</v>
      </c>
      <c r="F90" s="504" t="s">
        <v>160</v>
      </c>
      <c r="G90" s="392"/>
      <c r="H90" s="392"/>
      <c r="I90" s="392"/>
      <c r="J90" s="392"/>
      <c r="K90" s="392"/>
      <c r="L90" s="392"/>
      <c r="M90" s="402"/>
      <c r="N90" s="415"/>
      <c r="O90" s="392" t="str">
        <f>IF((ISBLANK(G90)+ISBLANK(I90)+ISBLANK(N90)+ISBLANK(H90)+ISBLANK(J90)+ISBLANK(K90)+ISBLANK(L90)+ISBLANK(M90))&lt;8,IF(ISNUMBER(LARGE((H90,J90,K90,L90,M90),1)),LARGE((H90,J90,K90,L90,M90),1),0)+IF(ISNUMBER(LARGE((H90,J90,K90,L90,M90),2)),LARGE((H90,J90,K90,L90,M90),2),0)+G90+I90+N90,"")</f>
        <v/>
      </c>
      <c r="P90" s="321"/>
      <c r="Q90" s="321"/>
      <c r="R90" s="418"/>
    </row>
    <row r="91" spans="1:18" x14ac:dyDescent="0.2">
      <c r="A91" s="391"/>
      <c r="B91" s="392" t="s">
        <v>655</v>
      </c>
      <c r="C91" s="392" t="s">
        <v>60</v>
      </c>
      <c r="D91" s="392">
        <v>2004</v>
      </c>
      <c r="E91" s="412" t="s">
        <v>656</v>
      </c>
      <c r="F91" s="417" t="s">
        <v>160</v>
      </c>
      <c r="G91" s="392"/>
      <c r="H91" s="392"/>
      <c r="I91" s="392"/>
      <c r="J91" s="392"/>
      <c r="K91" s="392"/>
      <c r="L91" s="392"/>
      <c r="M91" s="402"/>
      <c r="N91" s="392"/>
      <c r="O91" s="392" t="str">
        <f>IF((ISBLANK(G91)+ISBLANK(I91)+ISBLANK(N91)+ISBLANK(H91)+ISBLANK(J91)+ISBLANK(K91)+ISBLANK(L91)+ISBLANK(M91))&lt;8,IF(ISNUMBER(LARGE((H91,J91,K91,L91,M91),1)),LARGE((H91,J91,K91,L91,M91),1),0)+IF(ISNUMBER(LARGE((H91,J91,K91,L91,M91),2)),LARGE((H91,J91,K91,L91,M91),2),0)+G91+I91+N91,"")</f>
        <v/>
      </c>
      <c r="P91" s="412"/>
      <c r="Q91" s="408"/>
      <c r="R91" s="408"/>
    </row>
    <row r="92" spans="1:18" x14ac:dyDescent="0.2">
      <c r="A92" s="391"/>
      <c r="B92" s="392" t="s">
        <v>658</v>
      </c>
      <c r="C92" s="392" t="s">
        <v>469</v>
      </c>
      <c r="D92" s="392">
        <v>2005</v>
      </c>
      <c r="E92" s="412" t="s">
        <v>308</v>
      </c>
      <c r="F92" s="417" t="s">
        <v>160</v>
      </c>
      <c r="G92" s="392"/>
      <c r="H92" s="392"/>
      <c r="I92" s="421"/>
      <c r="J92" s="392"/>
      <c r="K92" s="392"/>
      <c r="L92" s="392"/>
      <c r="M92" s="402"/>
      <c r="N92" s="392"/>
      <c r="O92" s="392" t="str">
        <f>IF((ISBLANK(G92)+ISBLANK(I92)+ISBLANK(N92)+ISBLANK(H92)+ISBLANK(J92)+ISBLANK(K92)+ISBLANK(L92)+ISBLANK(M92))&lt;8,IF(ISNUMBER(LARGE((H92,J92,K92,L92,M92),1)),LARGE((H92,J92,K92,L92,M92),1),0)+IF(ISNUMBER(LARGE((H92,J92,K92,L92,M92),2)),LARGE((H92,J92,K92,L92,M92),2),0)+G92+I92+N92,"")</f>
        <v/>
      </c>
      <c r="P92" s="412"/>
      <c r="Q92" s="408"/>
      <c r="R92" s="110"/>
    </row>
    <row r="93" spans="1:18" x14ac:dyDescent="0.2">
      <c r="A93" s="391"/>
      <c r="B93" s="508" t="s">
        <v>595</v>
      </c>
      <c r="C93" s="508" t="s">
        <v>155</v>
      </c>
      <c r="D93" s="508">
        <v>2005</v>
      </c>
      <c r="E93" s="500" t="s">
        <v>127</v>
      </c>
      <c r="F93" s="536" t="s">
        <v>160</v>
      </c>
      <c r="G93" s="415"/>
      <c r="H93" s="415"/>
      <c r="I93" s="415"/>
      <c r="J93" s="415"/>
      <c r="K93" s="486"/>
      <c r="L93" s="415"/>
      <c r="M93" s="422"/>
      <c r="N93" s="392"/>
      <c r="O93" s="392" t="str">
        <f>IF((ISBLANK(G93)+ISBLANK(I93)+ISBLANK(N93)+ISBLANK(H93)+ISBLANK(J93)+ISBLANK(K93)+ISBLANK(L93)+ISBLANK(M93))&lt;8,IF(ISNUMBER(LARGE((H93,J93,K93,L93,M93),1)),LARGE((H93,J93,K93,L93,M93),1),0)+IF(ISNUMBER(LARGE((H93,J93,K93,L93,M93),2)),LARGE((H93,J93,K93,L93,M93),2),0)+G93+I93+N93,"")</f>
        <v/>
      </c>
      <c r="P93" s="427"/>
      <c r="Q93" s="418"/>
      <c r="R93" s="418"/>
    </row>
    <row r="94" spans="1:18" x14ac:dyDescent="0.2">
      <c r="A94" s="391"/>
      <c r="B94" s="392" t="s">
        <v>134</v>
      </c>
      <c r="C94" s="392" t="s">
        <v>154</v>
      </c>
      <c r="D94" s="392">
        <v>2004</v>
      </c>
      <c r="E94" s="412" t="s">
        <v>864</v>
      </c>
      <c r="F94" s="417" t="s">
        <v>164</v>
      </c>
      <c r="G94" s="392"/>
      <c r="H94" s="392"/>
      <c r="I94" s="392"/>
      <c r="J94" s="392"/>
      <c r="K94" s="392"/>
      <c r="L94" s="392"/>
      <c r="M94" s="392"/>
      <c r="N94" s="402"/>
      <c r="O94" s="392" t="str">
        <f>IF((ISBLANK(G94)+ISBLANK(I94)+ISBLANK(N94)+ISBLANK(H94)+ISBLANK(J94)+ISBLANK(K94)+ISBLANK(L94)+ISBLANK(M94))&lt;8,IF(ISNUMBER(LARGE((H94,J94,K94,L94,M94),1)),LARGE((H94,J94,K94,L94,M94),1),0)+IF(ISNUMBER(LARGE((H94,J94,K94,L94,M94),2)),LARGE((H94,J94,K94,L94,M94),2),0)+G94+I94+N94,"")</f>
        <v/>
      </c>
      <c r="P94" s="110"/>
      <c r="Q94" s="110"/>
      <c r="R94" s="110"/>
    </row>
    <row r="95" spans="1:18" x14ac:dyDescent="0.2">
      <c r="A95" s="391"/>
      <c r="B95" s="49" t="s">
        <v>992</v>
      </c>
      <c r="C95" s="49" t="s">
        <v>993</v>
      </c>
      <c r="D95" s="392">
        <v>2004</v>
      </c>
      <c r="E95" s="48" t="s">
        <v>64</v>
      </c>
      <c r="F95" s="59" t="s">
        <v>164</v>
      </c>
      <c r="G95" s="392"/>
      <c r="H95" s="392"/>
      <c r="I95" s="392"/>
      <c r="J95" s="392"/>
      <c r="K95" s="392"/>
      <c r="L95" s="392"/>
      <c r="M95" s="402"/>
      <c r="N95" s="392"/>
      <c r="O95" s="392" t="str">
        <f>IF((ISBLANK(G95)+ISBLANK(I95)+ISBLANK(N95)+ISBLANK(H95)+ISBLANK(J95)+ISBLANK(K95)+ISBLANK(L95)+ISBLANK(M95))&lt;8,IF(ISNUMBER(LARGE((H95,J95,K95,L95,M95),1)),LARGE((H95,J95,K95,L95,M95),1),0)+IF(ISNUMBER(LARGE((H95,J95,K95,L95,M95),2)),LARGE((H95,J95,K95,L95,M95),2),0)+G95+I95+N95,"")</f>
        <v/>
      </c>
      <c r="P95" s="321"/>
      <c r="Q95" s="321"/>
      <c r="R95" s="321"/>
    </row>
    <row r="96" spans="1:18" x14ac:dyDescent="0.2">
      <c r="A96" s="391"/>
      <c r="B96" s="392" t="s">
        <v>555</v>
      </c>
      <c r="C96" s="392" t="s">
        <v>92</v>
      </c>
      <c r="D96" s="392">
        <v>2004</v>
      </c>
      <c r="E96" s="412" t="s">
        <v>556</v>
      </c>
      <c r="F96" s="417" t="s">
        <v>164</v>
      </c>
      <c r="G96" s="392"/>
      <c r="H96" s="392"/>
      <c r="I96" s="392"/>
      <c r="J96" s="392"/>
      <c r="K96" s="392"/>
      <c r="L96" s="392"/>
      <c r="M96" s="402"/>
      <c r="N96" s="392"/>
      <c r="O96" s="392" t="str">
        <f>IF((ISBLANK(G96)+ISBLANK(I96)+ISBLANK(N96)+ISBLANK(H96)+ISBLANK(J96)+ISBLANK(K96)+ISBLANK(L96)+ISBLANK(M96))&lt;8,IF(ISNUMBER(LARGE((H96,J96,K96,L96,M96),1)),LARGE((H96,J96,K96,L96,M96),1),0)+IF(ISNUMBER(LARGE((H96,J96,K96,L96,M96),2)),LARGE((H96,J96,K96,L96,M96),2),0)+G96+I96+N96,"")</f>
        <v/>
      </c>
      <c r="P96" s="321"/>
      <c r="Q96" s="321"/>
      <c r="R96" s="321"/>
    </row>
    <row r="97" spans="1:18" ht="12.75" customHeight="1" x14ac:dyDescent="0.2">
      <c r="A97" s="391"/>
      <c r="B97" s="49" t="s">
        <v>994</v>
      </c>
      <c r="C97" s="49" t="s">
        <v>995</v>
      </c>
      <c r="D97" s="392">
        <v>2004</v>
      </c>
      <c r="E97" s="48" t="s">
        <v>308</v>
      </c>
      <c r="F97" s="59" t="s">
        <v>164</v>
      </c>
      <c r="G97" s="392"/>
      <c r="H97" s="392"/>
      <c r="I97" s="392"/>
      <c r="J97" s="392"/>
      <c r="K97" s="392"/>
      <c r="L97" s="392"/>
      <c r="M97" s="402"/>
      <c r="N97" s="392"/>
      <c r="O97" s="392" t="str">
        <f>IF((ISBLANK(G97)+ISBLANK(I97)+ISBLANK(N97)+ISBLANK(H97)+ISBLANK(J97)+ISBLANK(K97)+ISBLANK(L97)+ISBLANK(M97))&lt;8,IF(ISNUMBER(LARGE((H97,J97,K97,L97,M97),1)),LARGE((H97,J97,K97,L97,M97),1),0)+IF(ISNUMBER(LARGE((H97,J97,K97,L97,M97),2)),LARGE((H97,J97,K97,L97,M97),2),0)+G97+I97+N97,"")</f>
        <v/>
      </c>
      <c r="P97" s="321"/>
      <c r="Q97" s="321"/>
      <c r="R97" s="321"/>
    </row>
    <row r="98" spans="1:18" s="432" customFormat="1" x14ac:dyDescent="0.2">
      <c r="A98" s="391"/>
      <c r="B98" s="491" t="s">
        <v>880</v>
      </c>
      <c r="C98" s="491" t="s">
        <v>144</v>
      </c>
      <c r="D98" s="491">
        <v>2005</v>
      </c>
      <c r="E98" s="503" t="s">
        <v>877</v>
      </c>
      <c r="F98" s="504" t="s">
        <v>164</v>
      </c>
      <c r="G98" s="392"/>
      <c r="H98" s="392"/>
      <c r="I98" s="392"/>
      <c r="J98" s="392"/>
      <c r="K98" s="392"/>
      <c r="L98" s="392"/>
      <c r="M98" s="402"/>
      <c r="N98" s="392"/>
      <c r="O98" s="392" t="str">
        <f>IF((ISBLANK(G98)+ISBLANK(I98)+ISBLANK(N98)+ISBLANK(H98)+ISBLANK(J98)+ISBLANK(K98)+ISBLANK(L98)+ISBLANK(M98))&lt;8,IF(ISNUMBER(LARGE((H98,J98,K98,L98,M98),1)),LARGE((H98,J98,K98,L98,M98),1),0)+IF(ISNUMBER(LARGE((H98,J98,K98,L98,M98),2)),LARGE((H98,J98,K98,L98,M98),2),0)+G98+I98+N98,"")</f>
        <v/>
      </c>
      <c r="P98" s="392"/>
      <c r="Q98" s="418"/>
      <c r="R98" s="418"/>
    </row>
    <row r="99" spans="1:18" x14ac:dyDescent="0.2">
      <c r="A99" s="391"/>
      <c r="B99" s="491" t="s">
        <v>881</v>
      </c>
      <c r="C99" s="491" t="s">
        <v>882</v>
      </c>
      <c r="D99" s="491">
        <v>2005</v>
      </c>
      <c r="E99" s="503" t="s">
        <v>689</v>
      </c>
      <c r="F99" s="504" t="s">
        <v>164</v>
      </c>
      <c r="G99" s="392"/>
      <c r="H99" s="392"/>
      <c r="I99" s="392"/>
      <c r="J99" s="392"/>
      <c r="K99" s="392"/>
      <c r="L99" s="392"/>
      <c r="M99" s="402"/>
      <c r="N99" s="392"/>
      <c r="O99" s="392" t="str">
        <f>IF((ISBLANK(G99)+ISBLANK(I99)+ISBLANK(N99)+ISBLANK(H99)+ISBLANK(J99)+ISBLANK(K99)+ISBLANK(L99)+ISBLANK(M99))&lt;8,IF(ISNUMBER(LARGE((H99,J99,K99,L99,M99),1)),LARGE((H99,J99,K99,L99,M99),1),0)+IF(ISNUMBER(LARGE((H99,J99,K99,L99,M99),2)),LARGE((H99,J99,K99,L99,M99),2),0)+G99+I99+N99,"")</f>
        <v/>
      </c>
      <c r="P99" s="418"/>
      <c r="Q99" s="418"/>
      <c r="R99" s="418"/>
    </row>
    <row r="100" spans="1:18" x14ac:dyDescent="0.2">
      <c r="A100" s="391"/>
      <c r="B100" s="392" t="s">
        <v>752</v>
      </c>
      <c r="C100" s="392" t="s">
        <v>48</v>
      </c>
      <c r="D100" s="392">
        <v>2004</v>
      </c>
      <c r="E100" s="412" t="s">
        <v>36</v>
      </c>
      <c r="F100" s="417" t="s">
        <v>164</v>
      </c>
      <c r="G100" s="392"/>
      <c r="H100" s="392"/>
      <c r="I100" s="392"/>
      <c r="J100" s="392"/>
      <c r="K100" s="392"/>
      <c r="L100" s="392"/>
      <c r="M100" s="402"/>
      <c r="N100" s="392"/>
      <c r="O100" s="392" t="str">
        <f>IF((ISBLANK(G100)+ISBLANK(I100)+ISBLANK(N100)+ISBLANK(H100)+ISBLANK(J100)+ISBLANK(K100)+ISBLANK(L100)+ISBLANK(M100))&lt;8,IF(ISNUMBER(LARGE((H100,J100,K100,L100,M100),1)),LARGE((H100,J100,K100,L100,M100),1),0)+IF(ISNUMBER(LARGE((H100,J100,K100,L100,M100),2)),LARGE((H100,J100,K100,L100,M100),2),0)+G100+I100+N100,"")</f>
        <v/>
      </c>
      <c r="P100" s="418"/>
      <c r="Q100" s="418"/>
      <c r="R100" s="418"/>
    </row>
    <row r="101" spans="1:18" x14ac:dyDescent="0.2">
      <c r="A101" s="391"/>
      <c r="B101" s="491" t="s">
        <v>376</v>
      </c>
      <c r="C101" s="491" t="s">
        <v>60</v>
      </c>
      <c r="D101" s="491">
        <v>2005</v>
      </c>
      <c r="E101" s="503" t="s">
        <v>39</v>
      </c>
      <c r="F101" s="504" t="s">
        <v>164</v>
      </c>
      <c r="G101" s="392"/>
      <c r="H101" s="392"/>
      <c r="I101" s="392"/>
      <c r="J101" s="392"/>
      <c r="K101" s="392"/>
      <c r="L101" s="392"/>
      <c r="M101" s="402"/>
      <c r="N101" s="392"/>
      <c r="O101" s="392" t="str">
        <f>IF((ISBLANK(G101)+ISBLANK(I101)+ISBLANK(N101)+ISBLANK(H101)+ISBLANK(J101)+ISBLANK(K101)+ISBLANK(L101)+ISBLANK(M101))&lt;8,IF(ISNUMBER(LARGE((H101,J101,K101,L101,M101),1)),LARGE((H101,J101,K101,L101,M101),1),0)+IF(ISNUMBER(LARGE((H101,J101,K101,L101,M101),2)),LARGE((H101,J101,K101,L101,M101),2),0)+G101+I101+N101,"")</f>
        <v/>
      </c>
      <c r="P101" s="408"/>
      <c r="Q101" s="408"/>
      <c r="R101" s="408"/>
    </row>
    <row r="102" spans="1:18" x14ac:dyDescent="0.2">
      <c r="A102" s="391"/>
      <c r="B102" s="392" t="s">
        <v>52</v>
      </c>
      <c r="C102" s="392" t="s">
        <v>459</v>
      </c>
      <c r="D102" s="392">
        <v>2004</v>
      </c>
      <c r="E102" s="412" t="s">
        <v>426</v>
      </c>
      <c r="F102" s="417" t="s">
        <v>164</v>
      </c>
      <c r="G102" s="392"/>
      <c r="H102" s="392"/>
      <c r="I102" s="392"/>
      <c r="J102" s="392"/>
      <c r="K102" s="392"/>
      <c r="L102" s="392"/>
      <c r="M102" s="402"/>
      <c r="N102" s="392"/>
      <c r="O102" s="392" t="str">
        <f>IF((ISBLANK(G102)+ISBLANK(I102)+ISBLANK(N102)+ISBLANK(H102)+ISBLANK(J102)+ISBLANK(K102)+ISBLANK(L102)+ISBLANK(M102))&lt;8,IF(ISNUMBER(LARGE((H102,J102,K102,L102,M102),1)),LARGE((H102,J102,K102,L102,M102),1),0)+IF(ISNUMBER(LARGE((H102,J102,K102,L102,M102),2)),LARGE((H102,J102,K102,L102,M102),2),0)+G102+I102+N102,"")</f>
        <v/>
      </c>
      <c r="P102" s="418"/>
      <c r="Q102" s="408"/>
      <c r="R102" s="408"/>
    </row>
    <row r="103" spans="1:18" x14ac:dyDescent="0.2">
      <c r="A103" s="391"/>
      <c r="B103" s="392" t="s">
        <v>549</v>
      </c>
      <c r="C103" s="392" t="s">
        <v>550</v>
      </c>
      <c r="D103" s="392">
        <v>2004</v>
      </c>
      <c r="E103" s="412" t="s">
        <v>484</v>
      </c>
      <c r="F103" s="417" t="s">
        <v>164</v>
      </c>
      <c r="G103" s="392"/>
      <c r="H103" s="421"/>
      <c r="I103" s="392"/>
      <c r="J103" s="421"/>
      <c r="K103" s="392"/>
      <c r="L103" s="392"/>
      <c r="M103" s="426"/>
      <c r="N103" s="392"/>
      <c r="O103" s="392" t="str">
        <f>IF((ISBLANK(G103)+ISBLANK(I103)+ISBLANK(N103)+ISBLANK(H103)+ISBLANK(J103)+ISBLANK(K103)+ISBLANK(L103)+ISBLANK(M103))&lt;8,IF(ISNUMBER(LARGE((H103,J103,K103,L103,M103),1)),LARGE((H103,J103,K103,L103,M103),1),0)+IF(ISNUMBER(LARGE((H103,J103,K103,L103,M103),2)),LARGE((H103,J103,K103,L103,M103),2),0)+G103+I103+N103,"")</f>
        <v/>
      </c>
      <c r="P103" s="392"/>
      <c r="Q103" s="418"/>
      <c r="R103" s="418"/>
    </row>
    <row r="104" spans="1:18" x14ac:dyDescent="0.2">
      <c r="A104" s="391"/>
      <c r="B104" s="392" t="s">
        <v>655</v>
      </c>
      <c r="C104" s="392" t="s">
        <v>60</v>
      </c>
      <c r="D104" s="392">
        <v>2004</v>
      </c>
      <c r="E104" s="412" t="s">
        <v>656</v>
      </c>
      <c r="F104" s="417" t="s">
        <v>164</v>
      </c>
      <c r="G104" s="392"/>
      <c r="H104" s="392"/>
      <c r="I104" s="392"/>
      <c r="J104" s="392"/>
      <c r="K104" s="392"/>
      <c r="L104" s="392"/>
      <c r="M104" s="402"/>
      <c r="N104" s="392"/>
      <c r="O104" s="392" t="str">
        <f>IF((ISBLANK(G104)+ISBLANK(I104)+ISBLANK(N104)+ISBLANK(H104)+ISBLANK(J104)+ISBLANK(K104)+ISBLANK(L104)+ISBLANK(M104))&lt;8,IF(ISNUMBER(LARGE((H104,J104,K104,L104,M104),1)),LARGE((H104,J104,K104,L104,M104),1),0)+IF(ISNUMBER(LARGE((H104,J104,K104,L104,M104),2)),LARGE((H104,J104,K104,L104,M104),2),0)+G104+I104+N104,"")</f>
        <v/>
      </c>
      <c r="P104" s="412"/>
      <c r="Q104" s="408"/>
      <c r="R104" s="110"/>
    </row>
    <row r="105" spans="1:18" x14ac:dyDescent="0.2">
      <c r="A105" s="391"/>
      <c r="B105" s="491" t="s">
        <v>166</v>
      </c>
      <c r="C105" s="491" t="s">
        <v>145</v>
      </c>
      <c r="D105" s="491">
        <v>2005</v>
      </c>
      <c r="E105" s="503" t="s">
        <v>70</v>
      </c>
      <c r="F105" s="504" t="s">
        <v>164</v>
      </c>
      <c r="G105" s="392"/>
      <c r="H105" s="392"/>
      <c r="I105" s="392"/>
      <c r="J105" s="392"/>
      <c r="K105" s="392"/>
      <c r="L105" s="392"/>
      <c r="M105" s="402"/>
      <c r="N105" s="392"/>
      <c r="O105" s="392" t="str">
        <f>IF((ISBLANK(G105)+ISBLANK(I105)+ISBLANK(N105)+ISBLANK(H105)+ISBLANK(J105)+ISBLANK(K105)+ISBLANK(L105)+ISBLANK(M105))&lt;8,IF(ISNUMBER(LARGE((H105,J105,K105,L105,M105),1)),LARGE((H105,J105,K105,L105,M105),1),0)+IF(ISNUMBER(LARGE((H105,J105,K105,L105,M105),2)),LARGE((H105,J105,K105,L105,M105),2),0)+G105+I105+N105,"")</f>
        <v/>
      </c>
      <c r="P105" s="418"/>
      <c r="Q105" s="418"/>
      <c r="R105" s="418"/>
    </row>
    <row r="106" spans="1:18" x14ac:dyDescent="0.2">
      <c r="A106" s="391"/>
      <c r="B106" s="49" t="s">
        <v>958</v>
      </c>
      <c r="C106" s="49" t="s">
        <v>959</v>
      </c>
      <c r="D106" s="392">
        <v>2004</v>
      </c>
      <c r="E106" s="48" t="s">
        <v>434</v>
      </c>
      <c r="F106" s="59" t="s">
        <v>164</v>
      </c>
      <c r="G106" s="392"/>
      <c r="H106" s="392"/>
      <c r="I106" s="392"/>
      <c r="J106" s="392"/>
      <c r="K106" s="392"/>
      <c r="L106" s="392"/>
      <c r="M106" s="402"/>
      <c r="N106" s="392"/>
      <c r="O106" s="392" t="str">
        <f>IF((ISBLANK(G106)+ISBLANK(I106)+ISBLANK(N106)+ISBLANK(H106)+ISBLANK(J106)+ISBLANK(K106)+ISBLANK(L106)+ISBLANK(M106))&lt;8,IF(ISNUMBER(LARGE((H106,J106,K106,L106,M106),1)),LARGE((H106,J106,K106,L106,M106),1),0)+IF(ISNUMBER(LARGE((H106,J106,K106,L106,M106),2)),LARGE((H106,J106,K106,L106,M106),2),0)+G106+I106+N106,"")</f>
        <v/>
      </c>
      <c r="P106" s="392"/>
      <c r="Q106" s="418"/>
      <c r="R106" s="418"/>
    </row>
    <row r="107" spans="1:18" x14ac:dyDescent="0.2">
      <c r="A107" s="391"/>
      <c r="B107" s="491" t="s">
        <v>658</v>
      </c>
      <c r="C107" s="491" t="s">
        <v>469</v>
      </c>
      <c r="D107" s="491">
        <v>2005</v>
      </c>
      <c r="E107" s="503" t="s">
        <v>308</v>
      </c>
      <c r="F107" s="504" t="s">
        <v>164</v>
      </c>
      <c r="G107" s="392"/>
      <c r="H107" s="392"/>
      <c r="I107" s="392"/>
      <c r="J107" s="392"/>
      <c r="K107" s="392"/>
      <c r="L107" s="392"/>
      <c r="M107" s="402"/>
      <c r="N107" s="392"/>
      <c r="O107" s="392" t="str">
        <f>IF((ISBLANK(G107)+ISBLANK(I107)+ISBLANK(N107)+ISBLANK(H107)+ISBLANK(J107)+ISBLANK(K107)+ISBLANK(L107)+ISBLANK(M107))&lt;8,IF(ISNUMBER(LARGE((H107,J107,K107,L107,M107),1)),LARGE((H107,J107,K107,L107,M107),1),0)+IF(ISNUMBER(LARGE((H107,J107,K107,L107,M107),2)),LARGE((H107,J107,K107,L107,M107),2),0)+G107+I107+N107,"")</f>
        <v/>
      </c>
      <c r="P107" s="431"/>
      <c r="Q107" s="408"/>
      <c r="R107" s="418"/>
    </row>
    <row r="108" spans="1:18" x14ac:dyDescent="0.2">
      <c r="A108" s="391"/>
      <c r="B108" s="392" t="s">
        <v>116</v>
      </c>
      <c r="C108" s="392" t="s">
        <v>155</v>
      </c>
      <c r="D108" s="392">
        <v>2004</v>
      </c>
      <c r="E108" s="412" t="s">
        <v>54</v>
      </c>
      <c r="F108" s="417" t="s">
        <v>164</v>
      </c>
      <c r="G108" s="421"/>
      <c r="H108" s="392"/>
      <c r="I108" s="392"/>
      <c r="J108" s="392"/>
      <c r="K108" s="392"/>
      <c r="L108" s="421"/>
      <c r="M108" s="402"/>
      <c r="N108" s="392"/>
      <c r="O108" s="392" t="str">
        <f>IF((ISBLANK(G108)+ISBLANK(I108)+ISBLANK(N108)+ISBLANK(H108)+ISBLANK(J108)+ISBLANK(K108)+ISBLANK(L108)+ISBLANK(M108))&lt;8,IF(ISNUMBER(LARGE((H108,J108,K108,L108,M108),1)),LARGE((H108,J108,K108,L108,M108),1),0)+IF(ISNUMBER(LARGE((H108,J108,K108,L108,M108),2)),LARGE((H108,J108,K108,L108,M108),2),0)+G108+I108+N108,"")</f>
        <v/>
      </c>
      <c r="P108" s="414"/>
      <c r="Q108" s="419"/>
      <c r="R108" s="418"/>
    </row>
    <row r="109" spans="1:18" x14ac:dyDescent="0.2">
      <c r="A109" s="391"/>
      <c r="B109" s="392" t="s">
        <v>695</v>
      </c>
      <c r="C109" s="392" t="s">
        <v>696</v>
      </c>
      <c r="D109" s="392">
        <v>2004</v>
      </c>
      <c r="E109" s="412" t="s">
        <v>556</v>
      </c>
      <c r="F109" s="417" t="s">
        <v>49</v>
      </c>
      <c r="G109" s="392"/>
      <c r="H109" s="392"/>
      <c r="I109" s="392"/>
      <c r="J109" s="392"/>
      <c r="K109" s="392"/>
      <c r="L109" s="392"/>
      <c r="M109" s="402"/>
      <c r="N109" s="392"/>
      <c r="O109" s="392" t="str">
        <f>IF((ISBLANK(G109)+ISBLANK(I109)+ISBLANK(N109)+ISBLANK(H109)+ISBLANK(J109)+ISBLANK(K109)+ISBLANK(L109)+ISBLANK(M109))&lt;8,IF(ISNUMBER(LARGE((H109,J109,K109,L109,M109),1)),LARGE((H109,J109,K109,L109,M109),1),0)+IF(ISNUMBER(LARGE((H109,J109,K109,L109,M109),2)),LARGE((H109,J109,K109,L109,M109),2),0)+G109+I109+N109,"")</f>
        <v/>
      </c>
      <c r="P109" s="321"/>
      <c r="Q109" s="321"/>
      <c r="R109" s="321"/>
    </row>
    <row r="110" spans="1:18" x14ac:dyDescent="0.2">
      <c r="A110" s="391"/>
      <c r="B110" s="392" t="s">
        <v>414</v>
      </c>
      <c r="C110" s="392" t="s">
        <v>1018</v>
      </c>
      <c r="D110" s="392">
        <v>2004</v>
      </c>
      <c r="E110" s="412" t="s">
        <v>14</v>
      </c>
      <c r="F110" s="417" t="s">
        <v>49</v>
      </c>
      <c r="G110" s="392"/>
      <c r="H110" s="392"/>
      <c r="I110" s="392"/>
      <c r="J110" s="392"/>
      <c r="K110" s="392"/>
      <c r="L110" s="392"/>
      <c r="M110" s="402"/>
      <c r="N110" s="392"/>
      <c r="O110" s="392" t="str">
        <f>IF((ISBLANK(G110)+ISBLANK(I110)+ISBLANK(N110)+ISBLANK(H110)+ISBLANK(J110)+ISBLANK(K110)+ISBLANK(L110)+ISBLANK(M110))&lt;8,IF(ISNUMBER(LARGE((H110,J110,K110,L110,M110),1)),LARGE((H110,J110,K110,L110,M110),1),0)+IF(ISNUMBER(LARGE((H110,J110,K110,L110,M110),2)),LARGE((H110,J110,K110,L110,M110),2),0)+G110+I110+N110,"")</f>
        <v/>
      </c>
      <c r="P110" s="321"/>
      <c r="Q110" s="321"/>
      <c r="R110" s="321"/>
    </row>
    <row r="111" spans="1:18" x14ac:dyDescent="0.2">
      <c r="A111" s="391"/>
      <c r="B111" s="392" t="s">
        <v>773</v>
      </c>
      <c r="C111" s="392" t="s">
        <v>774</v>
      </c>
      <c r="D111" s="392">
        <v>2004</v>
      </c>
      <c r="E111" s="412" t="s">
        <v>13</v>
      </c>
      <c r="F111" s="417" t="s">
        <v>225</v>
      </c>
      <c r="G111" s="392"/>
      <c r="H111" s="392"/>
      <c r="I111" s="392"/>
      <c r="J111" s="392"/>
      <c r="K111" s="392"/>
      <c r="L111" s="392"/>
      <c r="M111" s="392"/>
      <c r="N111" s="402"/>
      <c r="O111" s="49" t="str">
        <f>IF((ISBLANK(G111)+ISBLANK(I111)+ISBLANK(N111)+ISBLANK(H111)+ISBLANK(J111)+ISBLANK(K111)+ISBLANK(L111)+ISBLANK(M111))&lt;8,IF(ISNUMBER(LARGE((H111,J111,K111,L111,M111),1)),LARGE((H111,J111,K111,L111,M111),1),0)+IF(ISNUMBER(LARGE((H111,J111,K111,L111,M111),2)),LARGE((H111,J111,K111,L111,M111),2),0)+G111+I111+N111,"")</f>
        <v/>
      </c>
      <c r="P111" s="321"/>
      <c r="Q111" s="321"/>
      <c r="R111" s="321"/>
    </row>
    <row r="112" spans="1:18" x14ac:dyDescent="0.2">
      <c r="A112" s="391"/>
      <c r="B112" s="392" t="s">
        <v>772</v>
      </c>
      <c r="C112" s="392" t="s">
        <v>548</v>
      </c>
      <c r="D112" s="392">
        <v>2004</v>
      </c>
      <c r="E112" s="412" t="s">
        <v>13</v>
      </c>
      <c r="F112" s="417" t="s">
        <v>225</v>
      </c>
      <c r="G112" s="392"/>
      <c r="H112" s="392"/>
      <c r="I112" s="392"/>
      <c r="J112" s="392"/>
      <c r="K112" s="392"/>
      <c r="L112" s="392"/>
      <c r="M112" s="392"/>
      <c r="N112" s="402"/>
      <c r="O112" s="49" t="str">
        <f>IF((ISBLANK(G112)+ISBLANK(I112)+ISBLANK(N112)+ISBLANK(H112)+ISBLANK(J112)+ISBLANK(K112)+ISBLANK(L112)+ISBLANK(M112))&lt;8,IF(ISNUMBER(LARGE((H112,J112,K112,L112,M112),1)),LARGE((H112,J112,K112,L112,M112),1),0)+IF(ISNUMBER(LARGE((H112,J112,K112,L112,M112),2)),LARGE((H112,J112,K112,L112,M112),2),0)+G112+I112+N112,"")</f>
        <v/>
      </c>
      <c r="P112" s="321"/>
      <c r="Q112" s="321"/>
      <c r="R112" s="321"/>
    </row>
    <row r="113" spans="1:27" x14ac:dyDescent="0.2">
      <c r="A113" s="391"/>
      <c r="B113" s="392" t="s">
        <v>625</v>
      </c>
      <c r="C113" s="392" t="s">
        <v>144</v>
      </c>
      <c r="D113" s="392">
        <v>2004</v>
      </c>
      <c r="E113" s="412" t="s">
        <v>21</v>
      </c>
      <c r="F113" s="417" t="s">
        <v>225</v>
      </c>
      <c r="G113" s="392"/>
      <c r="H113" s="418"/>
      <c r="I113" s="392"/>
      <c r="J113" s="392"/>
      <c r="K113" s="392"/>
      <c r="L113" s="392"/>
      <c r="M113" s="402"/>
      <c r="N113" s="392"/>
      <c r="O113" s="49" t="str">
        <f>IF((ISBLANK(G113)+ISBLANK(I113)+ISBLANK(N113)+ISBLANK(H113)+ISBLANK(J113)+ISBLANK(K113)+ISBLANK(L113)+ISBLANK(M113))&lt;8,IF(ISNUMBER(LARGE((H113,J113,K113,L113,M113),1)),LARGE((H113,J113,K113,L113,M113),1),0)+IF(ISNUMBER(LARGE((H113,J113,K113,L113,M113),2)),LARGE((H113,J113,K113,L113,M113),2),0)+G113+I113+N113,"")</f>
        <v/>
      </c>
      <c r="P113" s="321"/>
      <c r="Q113" s="321"/>
      <c r="R113" s="321"/>
    </row>
    <row r="114" spans="1:27" x14ac:dyDescent="0.2">
      <c r="A114" s="633"/>
      <c r="B114" s="123"/>
      <c r="C114" s="123"/>
      <c r="D114" s="123"/>
      <c r="E114" s="125"/>
      <c r="F114" s="634"/>
      <c r="G114" s="123"/>
      <c r="H114" s="123"/>
      <c r="I114" s="123"/>
      <c r="J114" s="123"/>
      <c r="K114" s="123"/>
      <c r="L114" s="123"/>
      <c r="M114" s="124"/>
      <c r="N114" s="123"/>
      <c r="O114" s="123"/>
    </row>
    <row r="115" spans="1:27" s="7" customForma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27" s="7" customFormat="1" x14ac:dyDescent="0.2">
      <c r="A116" t="s">
        <v>1428</v>
      </c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 s="60"/>
      <c r="T116" s="60"/>
      <c r="U116" s="60"/>
    </row>
    <row r="117" spans="1:27" s="7" customFormat="1" x14ac:dyDescent="0.2">
      <c r="A117" s="177"/>
      <c r="B117" s="49" t="s">
        <v>294</v>
      </c>
      <c r="C117" s="49" t="s">
        <v>663</v>
      </c>
      <c r="D117" s="392">
        <v>2002</v>
      </c>
      <c r="E117" s="48" t="s">
        <v>207</v>
      </c>
      <c r="F117" s="49">
        <v>-63</v>
      </c>
      <c r="G117" s="49"/>
      <c r="H117" s="392"/>
      <c r="I117" s="392"/>
      <c r="J117" s="392"/>
      <c r="K117" s="392"/>
      <c r="L117" s="392"/>
      <c r="M117" s="392"/>
      <c r="N117" s="392"/>
      <c r="O117" s="163" t="str">
        <f>IF((ISBLANK(G117)+ISBLANK(I117)+ISBLANK(N117)+ISBLANK(H117)+ISBLANK(J117)+ISBLANK(K117)+ISBLANK(L117)+ISBLANK(M117))&lt;8,IF(ISNUMBER(LARGE((H117,J117,K117,L117,M117),1)),LARGE((H117,J117,K117,L117,M117),1),0)+IF(ISNUMBER(LARGE((H117,J117,K117,L117,M117),2)),LARGE((H117,J117,K117,L117,M117),2),0)+G117+I117+N117,"")</f>
        <v/>
      </c>
      <c r="P117" s="130"/>
      <c r="Q117" s="130"/>
      <c r="R117" s="130"/>
      <c r="S117" s="60"/>
      <c r="T117" s="60"/>
      <c r="U117" s="60"/>
    </row>
    <row r="118" spans="1:27" s="7" customFormat="1" x14ac:dyDescent="0.2">
      <c r="A118" s="388"/>
      <c r="B118" s="397" t="s">
        <v>387</v>
      </c>
      <c r="C118" s="397" t="s">
        <v>388</v>
      </c>
      <c r="D118" s="397">
        <v>2002</v>
      </c>
      <c r="E118" s="398" t="s">
        <v>434</v>
      </c>
      <c r="F118" s="399" t="s">
        <v>692</v>
      </c>
      <c r="G118" s="392"/>
      <c r="H118" s="426"/>
      <c r="I118" s="402"/>
      <c r="J118" s="426"/>
      <c r="K118" s="402"/>
      <c r="L118" s="392"/>
      <c r="M118" s="392"/>
      <c r="N118" s="392"/>
      <c r="O118" s="163" t="str">
        <f>IF((ISBLANK(G118)+ISBLANK(I118)+ISBLANK(N118)+ISBLANK(H118)+ISBLANK(J118)+ISBLANK(K118)+ISBLANK(L118)+ISBLANK(M118))&lt;8,IF(ISNUMBER(LARGE((H118,J118,K118,L118,M118),1)),LARGE((H118,J118,K118,L118,M118),1),0)+IF(ISNUMBER(LARGE((H118,J118,K118,L118,M118),2)),LARGE((H118,J118,K118,L118,M118),2),0)+G118+I118+N118,"")</f>
        <v/>
      </c>
      <c r="P118" s="411"/>
      <c r="Q118" s="411"/>
      <c r="R118" s="411"/>
    </row>
    <row r="119" spans="1:27" s="60" customFormat="1" ht="13.5" customHeight="1" x14ac:dyDescent="0.2">
      <c r="A119" s="240"/>
      <c r="B119" s="106" t="s">
        <v>450</v>
      </c>
      <c r="C119" s="49" t="s">
        <v>284</v>
      </c>
      <c r="D119" s="49">
        <v>2003</v>
      </c>
      <c r="E119" s="48" t="s">
        <v>451</v>
      </c>
      <c r="F119" s="49">
        <v>-63</v>
      </c>
      <c r="G119" s="49"/>
      <c r="H119" s="392"/>
      <c r="I119" s="402"/>
      <c r="J119" s="392"/>
      <c r="K119" s="392"/>
      <c r="L119" s="392"/>
      <c r="M119" s="392"/>
      <c r="N119" s="402"/>
      <c r="O119" s="163" t="str">
        <f>IF((ISBLANK(G119)+ISBLANK(I119)+ISBLANK(N119)+ISBLANK(H119)+ISBLANK(J119)+ISBLANK(K119)+ISBLANK(L119)+ISBLANK(M119))&lt;8,IF(ISNUMBER(LARGE((H119,J119,K119,L119,M119),1)),LARGE((H119,J119,K119,L119,M119),1),0)+IF(ISNUMBER(LARGE((H119,J119,K119,L119,M119),2)),LARGE((H119,J119,K119,L119,M119),2),0)+G119+I119+N119,"")</f>
        <v/>
      </c>
      <c r="P119" s="110"/>
      <c r="Q119" s="203"/>
      <c r="R119" s="110"/>
      <c r="S119" s="7"/>
      <c r="T119" s="7"/>
      <c r="U119" s="7"/>
    </row>
    <row r="120" spans="1:27" s="7" customFormat="1" x14ac:dyDescent="0.2">
      <c r="A120" s="240"/>
      <c r="B120" s="49" t="s">
        <v>275</v>
      </c>
      <c r="C120" s="49" t="s">
        <v>32</v>
      </c>
      <c r="D120" s="49">
        <v>2002</v>
      </c>
      <c r="E120" s="48" t="s">
        <v>416</v>
      </c>
      <c r="F120" s="49">
        <v>-63</v>
      </c>
      <c r="G120" s="49"/>
      <c r="H120" s="392"/>
      <c r="I120" s="402"/>
      <c r="J120" s="392"/>
      <c r="K120" s="392"/>
      <c r="L120" s="392"/>
      <c r="M120" s="392"/>
      <c r="N120" s="402"/>
      <c r="O120" s="163" t="str">
        <f>IF((ISBLANK(G120)+ISBLANK(I120)+ISBLANK(N120)+ISBLANK(H120)+ISBLANK(J120)+ISBLANK(K120)+ISBLANK(L120)+ISBLANK(M120))&lt;8,IF(ISNUMBER(LARGE((H120,J120,K120,L120,M120),1)),LARGE((H120,J120,K120,L120,M120),1),0)+IF(ISNUMBER(LARGE((H120,J120,K120,L120,M120),2)),LARGE((H120,J120,K120,L120,M120),2),0)+G120+I120+N120,"")</f>
        <v/>
      </c>
      <c r="P120" s="517"/>
      <c r="Q120" s="517"/>
      <c r="R120" s="517"/>
    </row>
    <row r="121" spans="1:27" s="7" customFormat="1" x14ac:dyDescent="0.2">
      <c r="A121" s="240"/>
      <c r="B121" s="520" t="s">
        <v>1012</v>
      </c>
      <c r="C121" s="108" t="s">
        <v>1013</v>
      </c>
      <c r="D121" s="108">
        <v>2003</v>
      </c>
      <c r="E121" s="133" t="s">
        <v>91</v>
      </c>
      <c r="F121" s="109" t="s">
        <v>692</v>
      </c>
      <c r="G121" s="49"/>
      <c r="H121" s="392"/>
      <c r="I121" s="392"/>
      <c r="J121" s="421"/>
      <c r="K121" s="392"/>
      <c r="L121" s="392"/>
      <c r="M121" s="402"/>
      <c r="N121" s="403"/>
      <c r="O121" s="163" t="str">
        <f>IF((ISBLANK(G121)+ISBLANK(I121)+ISBLANK(N121)+ISBLANK(H121)+ISBLANK(J121)+ISBLANK(K121)+ISBLANK(L121)+ISBLANK(M121))&lt;8,IF(ISNUMBER(LARGE((H121,J121,K121,L121,M121),1)),LARGE((H121,J121,K121,L121,M121),1),0)+IF(ISNUMBER(LARGE((H121,J121,K121,L121,M121),2)),LARGE((H121,J121,K121,L121,M121),2),0)+G121+I121+N121,"")</f>
        <v/>
      </c>
      <c r="P121" s="190"/>
      <c r="Q121" s="628"/>
      <c r="R121" s="190"/>
    </row>
    <row r="122" spans="1:27" x14ac:dyDescent="0.2">
      <c r="A122" s="394"/>
      <c r="B122" s="49" t="s">
        <v>775</v>
      </c>
      <c r="C122" s="49" t="s">
        <v>776</v>
      </c>
      <c r="D122" s="49">
        <v>2003</v>
      </c>
      <c r="E122" s="48" t="s">
        <v>440</v>
      </c>
      <c r="F122" s="49">
        <v>-48</v>
      </c>
      <c r="G122" s="49"/>
      <c r="H122" s="49"/>
      <c r="I122" s="49"/>
      <c r="J122" s="49"/>
      <c r="K122" s="49"/>
      <c r="L122" s="49"/>
      <c r="M122" s="49"/>
      <c r="N122" s="49"/>
      <c r="O122" s="181" t="str">
        <f>IF((ISBLANK(G122)+ISBLANK(I122)+ISBLANK(N122)+ISBLANK(H122)+ISBLANK(J122)+ISBLANK(K122)+ISBLANK(L122)+ISBLANK(M122))&lt;8,IF(ISNUMBER(LARGE((H122,J122,K122,L122,M122),1)),LARGE((H122,J122,K122,L122,M122),1),0)+IF(ISNUMBER(LARGE((H122,J122,K122,L122,M122),2)),LARGE((H122,J122,K122,L122,M122),2),0)+G122+I122+N122,"")</f>
        <v/>
      </c>
      <c r="P122" s="203"/>
      <c r="Q122" s="110"/>
      <c r="R122" s="110"/>
    </row>
    <row r="123" spans="1:27" x14ac:dyDescent="0.2">
      <c r="A123" s="388"/>
      <c r="B123" s="194" t="s">
        <v>324</v>
      </c>
      <c r="C123" s="194" t="s">
        <v>34</v>
      </c>
      <c r="D123" s="165">
        <v>2001</v>
      </c>
      <c r="E123" s="193" t="s">
        <v>14</v>
      </c>
      <c r="F123" s="49" t="s">
        <v>224</v>
      </c>
      <c r="G123" s="200"/>
      <c r="H123" s="479"/>
      <c r="I123" s="479"/>
      <c r="J123" s="479"/>
      <c r="K123" s="479"/>
      <c r="L123" s="479"/>
      <c r="M123" s="479"/>
      <c r="N123" s="404"/>
      <c r="O123" s="49" t="str">
        <f>IF((ISBLANK(G123)+ISBLANK(I123)+ISBLANK(N123)+ISBLANK(H123)+ISBLANK(J123)+ISBLANK(K123)+ISBLANK(L123)+ISBLANK(M123))&lt;8,IF(ISNUMBER(LARGE((H123,J123,K123,L123,M123),1)),LARGE((H123,J123,K123,L123,M123),1),0)+IF(ISNUMBER(LARGE((H123,J123,K123,L123,M123),2)),LARGE((H123,J123,K123,L123,M123),2),0)+G123+I123+N123,"")</f>
        <v/>
      </c>
      <c r="P123" s="411"/>
      <c r="Q123" s="402"/>
      <c r="R123" s="130"/>
    </row>
    <row r="124" spans="1:27" x14ac:dyDescent="0.2">
      <c r="A124" s="391"/>
      <c r="B124" s="106" t="s">
        <v>321</v>
      </c>
      <c r="C124" s="49" t="s">
        <v>322</v>
      </c>
      <c r="D124" s="49">
        <v>2002</v>
      </c>
      <c r="E124" s="48" t="s">
        <v>323</v>
      </c>
      <c r="F124" s="49">
        <v>-70</v>
      </c>
      <c r="G124" s="49"/>
      <c r="H124" s="392"/>
      <c r="I124" s="402"/>
      <c r="J124" s="392"/>
      <c r="K124" s="392"/>
      <c r="L124" s="392"/>
      <c r="M124" s="392"/>
      <c r="N124" s="402"/>
      <c r="O124" s="163" t="str">
        <f>IF((ISBLANK(G124)+ISBLANK(I124)+ISBLANK(N124)+ISBLANK(H124)+ISBLANK(J124)+ISBLANK(K124)+ISBLANK(L124)+ISBLANK(M124))&lt;8,IF(ISNUMBER(LARGE((H124,J124,K124,L124,M124),1)),LARGE((H124,J124,K124,L124,M124),1),0)+IF(ISNUMBER(LARGE((H124,J124,K124,L124,M124),2)),LARGE((H124,J124,K124,L124,M124),2),0)+G124+I124+N124,"")</f>
        <v/>
      </c>
      <c r="P124" s="518"/>
      <c r="Q124" s="130"/>
      <c r="R124" s="130"/>
    </row>
    <row r="125" spans="1:27" x14ac:dyDescent="0.2">
      <c r="A125" s="240"/>
      <c r="B125" s="49" t="s">
        <v>636</v>
      </c>
      <c r="C125" s="49" t="s">
        <v>637</v>
      </c>
      <c r="D125" s="49">
        <v>2003</v>
      </c>
      <c r="E125" s="48" t="s">
        <v>13</v>
      </c>
      <c r="F125" s="49">
        <v>-70</v>
      </c>
      <c r="G125" s="232"/>
      <c r="H125" s="392"/>
      <c r="I125" s="402"/>
      <c r="J125" s="392"/>
      <c r="K125" s="392"/>
      <c r="L125" s="392"/>
      <c r="M125" s="392"/>
      <c r="N125" s="402"/>
      <c r="O125" s="53" t="str">
        <f>IF((ISBLANK(G125)+ISBLANK(I125)+ISBLANK(N125)+ISBLANK(H125)+ISBLANK(J125)+ISBLANK(K125)+ISBLANK(L125)+ISBLANK(M125))&lt;8,IF(ISNUMBER(LARGE((H125,J125,K125,L125,M125),1)),LARGE((H125,J125,K125,L125,M125),1),0)+IF(ISNUMBER(LARGE((H125,J125,K125,L125,M125),2)),LARGE((H125,J125,K125,L125,M125),2),0)+G125+I125+N125,"")</f>
        <v/>
      </c>
      <c r="P125" s="180"/>
      <c r="Q125" s="130"/>
      <c r="R125" s="236"/>
    </row>
    <row r="126" spans="1:27" x14ac:dyDescent="0.2">
      <c r="A126" s="391"/>
      <c r="B126" s="409" t="s">
        <v>445</v>
      </c>
      <c r="C126" s="409" t="s">
        <v>34</v>
      </c>
      <c r="D126" s="392">
        <v>2003</v>
      </c>
      <c r="E126" s="410" t="s">
        <v>319</v>
      </c>
      <c r="F126" s="392">
        <v>-70</v>
      </c>
      <c r="G126" s="404"/>
      <c r="H126" s="405"/>
      <c r="I126" s="406"/>
      <c r="J126" s="406"/>
      <c r="K126" s="405"/>
      <c r="L126" s="405"/>
      <c r="M126" s="405"/>
      <c r="N126" s="405"/>
      <c r="O126" s="402" t="str">
        <f>IF((ISBLANK(G126)+ISBLANK(I126)+ISBLANK(N126)+ISBLANK(H126)+ISBLANK(J126)+ISBLANK(K126)+ISBLANK(L126)+ISBLANK(M126))&lt;8,IF(ISNUMBER(LARGE((H126,J126,K126,L126,M126),1)),LARGE((H126,J126,K126,L126,M126),1),0)+IF(ISNUMBER(LARGE((H126,J126,K126,L126,M126),2)),LARGE((H126,J126,K126,L126,M126),2),0)+G126+I126+N126,"")</f>
        <v/>
      </c>
      <c r="P126" s="413"/>
      <c r="Q126" s="411"/>
      <c r="R126" s="411"/>
    </row>
    <row r="127" spans="1:27" s="7" customFormat="1" x14ac:dyDescent="0.2">
      <c r="A127" s="240"/>
      <c r="B127" s="108" t="s">
        <v>674</v>
      </c>
      <c r="C127" s="108" t="s">
        <v>634</v>
      </c>
      <c r="D127" s="108">
        <v>2002</v>
      </c>
      <c r="E127" s="133" t="s">
        <v>289</v>
      </c>
      <c r="F127" s="49">
        <v>-57</v>
      </c>
      <c r="G127" s="49"/>
      <c r="H127" s="49"/>
      <c r="I127" s="53"/>
      <c r="J127" s="49"/>
      <c r="K127" s="49"/>
      <c r="L127" s="49"/>
      <c r="M127" s="49"/>
      <c r="N127" s="53"/>
      <c r="O127" s="163" t="str">
        <f>IF((ISBLANK(G127)+ISBLANK(I127)+ISBLANK(N127)+ISBLANK(H127)+ISBLANK(J127)+ISBLANK(K127)+ISBLANK(L127)+ISBLANK(M127))&lt;8,IF(ISNUMBER(LARGE((H127,J127,K127,L127,M127),1)),LARGE((H127,J127,K127,L127,M127),1),0)+IF(ISNUMBER(LARGE((H127,J127,K127,L127,M127),2)),LARGE((H127,J127,K127,L127,M127),2),0)+G127+I127+N127,"")</f>
        <v/>
      </c>
      <c r="P127" s="174"/>
      <c r="Q127" s="174"/>
      <c r="R127" s="174"/>
    </row>
    <row r="128" spans="1:27" s="7" customFormat="1" x14ac:dyDescent="0.2">
      <c r="A128" s="240"/>
      <c r="B128" s="49" t="s">
        <v>268</v>
      </c>
      <c r="C128" s="49" t="s">
        <v>711</v>
      </c>
      <c r="D128" s="49">
        <v>2003</v>
      </c>
      <c r="E128" s="48" t="s">
        <v>309</v>
      </c>
      <c r="F128" s="49">
        <v>-57</v>
      </c>
      <c r="G128" s="190"/>
      <c r="H128" s="49"/>
      <c r="I128" s="49"/>
      <c r="J128" s="49"/>
      <c r="K128" s="49"/>
      <c r="L128" s="49"/>
      <c r="M128" s="49"/>
      <c r="N128" s="49"/>
      <c r="O128" s="181" t="str">
        <f>IF((ISBLANK(G128)+ISBLANK(I128)+ISBLANK(N128)+ISBLANK(H128)+ISBLANK(J128)+ISBLANK(K128)+ISBLANK(L128)+ISBLANK(M128))&lt;8,IF(ISNUMBER(LARGE((H128,J128,K128,L128,M128),1)),LARGE((H128,J128,K128,L128,M128),1),0)+IF(ISNUMBER(LARGE((H128,J128,K128,L128,M128),2)),LARGE((H128,J128,K128,L128,M128),2),0)+G128+I128+N128,"")</f>
        <v/>
      </c>
      <c r="P128" s="110"/>
      <c r="Q128" s="110"/>
      <c r="R128" s="110"/>
      <c r="S128"/>
      <c r="T128"/>
      <c r="U128"/>
      <c r="V128"/>
      <c r="W128"/>
      <c r="X128"/>
      <c r="Y128"/>
      <c r="Z128"/>
      <c r="AA128"/>
    </row>
    <row r="129" spans="1:27" x14ac:dyDescent="0.2">
      <c r="A129" s="177"/>
      <c r="B129" s="108" t="s">
        <v>442</v>
      </c>
      <c r="C129" s="108" t="s">
        <v>312</v>
      </c>
      <c r="D129" s="108">
        <v>2003</v>
      </c>
      <c r="E129" s="133" t="s">
        <v>54</v>
      </c>
      <c r="F129" s="49">
        <v>-57</v>
      </c>
      <c r="G129" s="49"/>
      <c r="H129" s="53"/>
      <c r="I129" s="53"/>
      <c r="J129" s="53"/>
      <c r="K129" s="53"/>
      <c r="L129" s="49"/>
      <c r="M129" s="49"/>
      <c r="N129" s="49"/>
      <c r="O129" s="49" t="str">
        <f>IF((ISBLANK(G129)+ISBLANK(I129)+ISBLANK(N129)+ISBLANK(H129)+ISBLANK(J129)+ISBLANK(K129)+ISBLANK(L129)+ISBLANK(M129))&lt;8,IF(ISNUMBER(LARGE((H129,J129,K129,L129,M129),1)),LARGE((H129,J129,K129,L129,M129),1),0)+IF(ISNUMBER(LARGE((H129,J129,K129,L129,M129),2)),LARGE((H129,J129,K129,L129,M129),2),0)+G129+I129+N129,"")</f>
        <v/>
      </c>
      <c r="P129" s="49"/>
      <c r="Q129" s="49"/>
      <c r="R129" s="49"/>
      <c r="X129" s="7"/>
    </row>
    <row r="130" spans="1:27" s="7" customFormat="1" x14ac:dyDescent="0.2">
      <c r="A130" s="240"/>
      <c r="B130" s="49" t="s">
        <v>709</v>
      </c>
      <c r="C130" s="49" t="s">
        <v>710</v>
      </c>
      <c r="D130" s="49">
        <v>2003</v>
      </c>
      <c r="E130" s="48" t="s">
        <v>671</v>
      </c>
      <c r="F130" s="49">
        <v>-52</v>
      </c>
      <c r="G130" s="190"/>
      <c r="H130" s="49">
        <v>0</v>
      </c>
      <c r="I130" s="49"/>
      <c r="J130" s="49"/>
      <c r="K130" s="49"/>
      <c r="L130" s="49"/>
      <c r="M130" s="49"/>
      <c r="N130" s="49"/>
      <c r="O130" s="49">
        <f>IF((ISBLANK(G130)+ISBLANK(I130)+ISBLANK(N130)+ISBLANK(H130)+ISBLANK(J130)+ISBLANK(K130)+ISBLANK(L130)+ISBLANK(M130))&lt;8,IF(ISNUMBER(LARGE((H130,J130,K130,L130,M130),1)),LARGE((H130,J130,K130,L130,M130),1),0)+IF(ISNUMBER(LARGE((H130,J130,K130,L130,M130),2)),LARGE((H130,J130,K130,L130,M130),2),0)+G130+I130+N130,"")</f>
        <v>0</v>
      </c>
      <c r="P130" s="110"/>
      <c r="Q130" s="110"/>
      <c r="R130" s="190"/>
      <c r="S130"/>
      <c r="T130"/>
      <c r="U130"/>
      <c r="X130"/>
      <c r="Y130"/>
      <c r="Z130"/>
      <c r="AA130"/>
    </row>
    <row r="131" spans="1:27" x14ac:dyDescent="0.2">
      <c r="A131" s="240"/>
      <c r="B131" s="106" t="s">
        <v>449</v>
      </c>
      <c r="C131" s="49" t="s">
        <v>301</v>
      </c>
      <c r="D131" s="49">
        <v>2003</v>
      </c>
      <c r="E131" s="48" t="s">
        <v>54</v>
      </c>
      <c r="F131" s="109" t="s">
        <v>179</v>
      </c>
      <c r="G131" s="200"/>
      <c r="H131" s="49"/>
      <c r="I131" s="49"/>
      <c r="J131" s="49"/>
      <c r="K131" s="49"/>
      <c r="L131" s="49"/>
      <c r="M131" s="49"/>
      <c r="N131" s="49"/>
      <c r="O131" s="53" t="str">
        <f>IF((ISBLANK(G131)+ISBLANK(I131)+ISBLANK(N131)+ISBLANK(H131)+ISBLANK(J131)+ISBLANK(K131)+ISBLANK(L131)+ISBLANK(M131))&lt;8,IF(ISNUMBER(LARGE((H131,J131,K131,L131,M131),1)),LARGE((H131,J131,K131,L131,M131),1),0)+IF(ISNUMBER(LARGE((H131,J131,K131,L131,M131),2)),LARGE((H131,J131,K131,L131,M131),2),0)+G131+I131+N131,"")</f>
        <v/>
      </c>
      <c r="P131" s="386"/>
      <c r="Q131" s="110"/>
      <c r="R131" s="110"/>
      <c r="Y131" s="7"/>
      <c r="Z131" s="7"/>
      <c r="AA131" s="7"/>
    </row>
    <row r="132" spans="1:27" x14ac:dyDescent="0.2">
      <c r="A132" s="240"/>
      <c r="B132" s="112" t="s">
        <v>708</v>
      </c>
      <c r="C132" s="112" t="s">
        <v>1044</v>
      </c>
      <c r="D132" s="430">
        <v>2003</v>
      </c>
      <c r="E132" s="122" t="s">
        <v>396</v>
      </c>
      <c r="F132" s="112">
        <v>-52</v>
      </c>
      <c r="G132" s="112"/>
      <c r="H132" s="112"/>
      <c r="I132" s="153"/>
      <c r="J132" s="112"/>
      <c r="K132" s="357"/>
      <c r="L132" s="49"/>
      <c r="M132" s="49"/>
      <c r="N132" s="53"/>
      <c r="O132" s="181" t="str">
        <f>IF((ISBLANK(G132)+ISBLANK(I132)+ISBLANK(N132)+ISBLANK(H132)+ISBLANK(J132)+ISBLANK(K132)+ISBLANK(L132)+ISBLANK(M132))&lt;8,IF(ISNUMBER(LARGE((H132,J132,K132,L132,M132),1)),LARGE((H132,J132,K132,L132,M132),1),0)+IF(ISNUMBER(LARGE((H132,J132,K132,L132,M132),2)),LARGE((H132,J132,K132,L132,M132),2),0)+G132+I132+N132,"")</f>
        <v/>
      </c>
      <c r="P132" s="110"/>
      <c r="Q132" s="110"/>
      <c r="R132" s="110"/>
      <c r="S132" s="7"/>
      <c r="T132" s="7"/>
      <c r="U132" s="7"/>
      <c r="X132" s="7"/>
    </row>
    <row r="133" spans="1:27" s="7" customForma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27" s="7" customForma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27" s="7" customForma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27" x14ac:dyDescent="0.2">
      <c r="S136" s="7"/>
      <c r="T136" s="7"/>
      <c r="U136" s="7"/>
      <c r="V136" s="7"/>
      <c r="W136" s="7"/>
      <c r="X136" s="7"/>
      <c r="Y136" s="7"/>
      <c r="Z136" s="7"/>
      <c r="AA136" s="7"/>
    </row>
    <row r="137" spans="1:27" x14ac:dyDescent="0.2">
      <c r="A137" t="s">
        <v>1387</v>
      </c>
      <c r="S137" s="7"/>
      <c r="T137" s="7"/>
      <c r="U137" s="7"/>
      <c r="V137" s="7"/>
      <c r="W137" s="7"/>
      <c r="X137" s="7"/>
      <c r="Y137" s="7"/>
      <c r="Z137" s="7"/>
      <c r="AA137" s="7"/>
    </row>
    <row r="138" spans="1:27" s="7" customFormat="1" x14ac:dyDescent="0.2">
      <c r="A138" s="240"/>
      <c r="B138" s="49" t="s">
        <v>623</v>
      </c>
      <c r="C138" s="49" t="s">
        <v>1019</v>
      </c>
      <c r="D138" s="49">
        <v>2002</v>
      </c>
      <c r="E138" s="48" t="s">
        <v>36</v>
      </c>
      <c r="F138" s="59" t="s">
        <v>109</v>
      </c>
      <c r="G138" s="49"/>
      <c r="H138" s="392"/>
      <c r="I138" s="392"/>
      <c r="J138" s="392"/>
      <c r="K138" s="392"/>
      <c r="L138" s="421"/>
      <c r="M138" s="392"/>
      <c r="N138" s="402"/>
      <c r="O138" s="392" t="str">
        <f>IF((ISBLANK(G138)+ISBLANK(I138)+ISBLANK(N138)+ISBLANK(H138)+ISBLANK(J138)+ISBLANK(K138)+ISBLANK(L138)+ISBLANK(M138))&lt;8,IF(ISNUMBER(LARGE((H138,J138,K138,L138,M138),1)),LARGE((H138,J138,K138,L138,M138),1),0)+IF(ISNUMBER(LARGE((H138,J138,K138,L138,M138),2)),LARGE((H138,J138,K138,L138,M138),2),0)+G138+I138+N138,"")</f>
        <v/>
      </c>
      <c r="P138" s="392"/>
      <c r="Q138" s="392"/>
      <c r="R138" s="110"/>
      <c r="AA138"/>
    </row>
    <row r="139" spans="1:27" s="7" customFormat="1" x14ac:dyDescent="0.2">
      <c r="A139" s="391"/>
      <c r="B139" s="392" t="s">
        <v>29</v>
      </c>
      <c r="C139" s="392" t="s">
        <v>155</v>
      </c>
      <c r="D139" s="392">
        <v>2003</v>
      </c>
      <c r="E139" s="412" t="s">
        <v>15</v>
      </c>
      <c r="F139" s="417" t="s">
        <v>110</v>
      </c>
      <c r="G139" s="392"/>
      <c r="H139" s="392"/>
      <c r="I139" s="392"/>
      <c r="J139" s="392"/>
      <c r="K139" s="392"/>
      <c r="L139" s="392"/>
      <c r="M139" s="402"/>
      <c r="N139" s="392"/>
      <c r="O139" s="392" t="str">
        <f>IF((ISBLANK(G139)+ISBLANK(I139)+ISBLANK(N139)+ISBLANK(H139)+ISBLANK(J139)+ISBLANK(K139)+ISBLANK(L139)+ISBLANK(M139))&lt;8,IF(ISNUMBER(LARGE((H139,J139,K139,L139,M139),1)),LARGE((H139,J139,K139,L139,M139),1),0)+IF(ISNUMBER(LARGE((H139,J139,K139,L139,M139),2)),LARGE((H139,J139,K139,L139,M139),2),0)+G139+I139+N139,"")</f>
        <v/>
      </c>
      <c r="P139" s="408"/>
      <c r="Q139" s="408"/>
      <c r="R139" s="408"/>
      <c r="AA139"/>
    </row>
    <row r="140" spans="1:27" s="7" customFormat="1" x14ac:dyDescent="0.2">
      <c r="A140" s="391"/>
      <c r="B140" s="392" t="s">
        <v>256</v>
      </c>
      <c r="C140" s="402" t="s">
        <v>469</v>
      </c>
      <c r="D140" s="392">
        <v>2003</v>
      </c>
      <c r="E140" s="412" t="s">
        <v>70</v>
      </c>
      <c r="F140" s="417" t="s">
        <v>110</v>
      </c>
      <c r="G140" s="392"/>
      <c r="H140" s="392"/>
      <c r="I140" s="392"/>
      <c r="J140" s="392"/>
      <c r="K140" s="392"/>
      <c r="L140" s="392"/>
      <c r="M140" s="402"/>
      <c r="N140" s="392"/>
      <c r="O140" s="392" t="str">
        <f>IF((ISBLANK(G140)+ISBLANK(I140)+ISBLANK(N140)+ISBLANK(H140)+ISBLANK(J140)+ISBLANK(K140)+ISBLANK(L140)+ISBLANK(M140))&lt;8,IF(ISNUMBER(LARGE((H140,J140,K140,L140,M140),1)),LARGE((H140,J140,K140,L140,M140),1),0)+IF(ISNUMBER(LARGE((H140,J140,K140,L140,M140),2)),LARGE((H140,J140,K140,L140,M140),2),0)+G140+I140+N140,"")</f>
        <v/>
      </c>
      <c r="P140" s="408"/>
      <c r="Q140" s="408"/>
      <c r="R140" s="408"/>
      <c r="Z140"/>
      <c r="AA140"/>
    </row>
    <row r="141" spans="1:27" x14ac:dyDescent="0.2">
      <c r="A141" s="240"/>
      <c r="B141" s="49" t="s">
        <v>665</v>
      </c>
      <c r="C141" s="53" t="s">
        <v>26</v>
      </c>
      <c r="D141" s="49">
        <v>2002</v>
      </c>
      <c r="E141" s="48" t="s">
        <v>184</v>
      </c>
      <c r="F141" s="59" t="s">
        <v>110</v>
      </c>
      <c r="G141" s="49"/>
      <c r="H141" s="392"/>
      <c r="I141" s="392"/>
      <c r="J141" s="392"/>
      <c r="K141" s="392"/>
      <c r="L141" s="392"/>
      <c r="M141" s="392"/>
      <c r="N141" s="402"/>
      <c r="O141" s="392" t="str">
        <f>IF((ISBLANK(G141)+ISBLANK(I141)+ISBLANK(N141)+ISBLANK(H141)+ISBLANK(J141)+ISBLANK(K141)+ISBLANK(L141)+ISBLANK(M141))&lt;8,IF(ISNUMBER(LARGE((H141,J141,K141,L141,M141),1)),LARGE((H141,J141,K141,L141,M141),1),0)+IF(ISNUMBER(LARGE((H141,J141,K141,L141,M141),2)),LARGE((H141,J141,K141,L141,M141),2),0)+G141+I141+N141,"")</f>
        <v/>
      </c>
      <c r="P141" s="392"/>
      <c r="Q141" s="392"/>
      <c r="R141" s="110"/>
      <c r="S141" s="7"/>
      <c r="T141" s="7"/>
      <c r="U141" s="7"/>
      <c r="V141" s="7"/>
      <c r="W141" s="7"/>
      <c r="X141" s="7"/>
      <c r="Y141" s="7"/>
      <c r="Z141" s="7"/>
    </row>
    <row r="142" spans="1:27" s="7" customFormat="1" x14ac:dyDescent="0.2">
      <c r="A142" s="391"/>
      <c r="B142" s="392" t="s">
        <v>761</v>
      </c>
      <c r="C142" s="402" t="s">
        <v>298</v>
      </c>
      <c r="D142" s="392">
        <v>2003</v>
      </c>
      <c r="E142" s="412" t="s">
        <v>204</v>
      </c>
      <c r="F142" s="417" t="s">
        <v>110</v>
      </c>
      <c r="G142" s="392"/>
      <c r="H142" s="392"/>
      <c r="I142" s="392"/>
      <c r="J142" s="421"/>
      <c r="K142" s="421"/>
      <c r="L142" s="402"/>
      <c r="M142" s="392"/>
      <c r="N142" s="392"/>
      <c r="O142" s="392" t="str">
        <f>IF((ISBLANK(G142)+ISBLANK(I142)+ISBLANK(N142)+ISBLANK(H142)+ISBLANK(J142)+ISBLANK(K142)+ISBLANK(L142)+ISBLANK(M142))&lt;8,IF(ISNUMBER(LARGE((H142,J142,K142,L142,M142),1)),LARGE((H142,J142,K142,L142,M142),1),0)+IF(ISNUMBER(LARGE((H142,J142,K142,L142,M142),2)),LARGE((H142,J142,K142,L142,M142),2),0)+G142+I142+N142,"")</f>
        <v/>
      </c>
      <c r="P142" s="418"/>
      <c r="Q142" s="418"/>
      <c r="R142" s="418"/>
      <c r="Y142"/>
      <c r="Z142"/>
    </row>
    <row r="143" spans="1:27" s="7" customFormat="1" x14ac:dyDescent="0.2">
      <c r="A143" s="391"/>
      <c r="B143" s="392" t="s">
        <v>310</v>
      </c>
      <c r="C143" s="402" t="s">
        <v>19</v>
      </c>
      <c r="D143" s="392">
        <v>2002</v>
      </c>
      <c r="E143" s="412" t="s">
        <v>437</v>
      </c>
      <c r="F143" s="417" t="s">
        <v>110</v>
      </c>
      <c r="G143" s="392"/>
      <c r="H143" s="392"/>
      <c r="I143" s="392"/>
      <c r="J143" s="392"/>
      <c r="K143" s="392"/>
      <c r="L143" s="392"/>
      <c r="M143" s="392"/>
      <c r="N143" s="402"/>
      <c r="O143" s="392" t="str">
        <f>IF((ISBLANK(G143)+ISBLANK(I143)+ISBLANK(N143)+ISBLANK(H143)+ISBLANK(J143)+ISBLANK(K143)+ISBLANK(L143)+ISBLANK(M143))&lt;8,IF(ISNUMBER(LARGE((H143,J143,K143,L143,M143),1)),LARGE((H143,J143,K143,L143,M143),1),0)+IF(ISNUMBER(LARGE((H143,J143,K143,L143,M143),2)),LARGE((H143,J143,K143,L143,M143),2),0)+G143+I143+N143,"")</f>
        <v/>
      </c>
      <c r="P143" s="392"/>
      <c r="Q143" s="392"/>
      <c r="R143" s="110"/>
      <c r="Y143"/>
      <c r="Z143"/>
    </row>
    <row r="144" spans="1:27" s="7" customFormat="1" x14ac:dyDescent="0.2">
      <c r="A144" s="240"/>
      <c r="B144" s="49" t="s">
        <v>924</v>
      </c>
      <c r="C144" s="49" t="s">
        <v>925</v>
      </c>
      <c r="D144" s="49">
        <v>2002</v>
      </c>
      <c r="E144" s="48" t="s">
        <v>661</v>
      </c>
      <c r="F144" s="59" t="s">
        <v>511</v>
      </c>
      <c r="G144" s="49"/>
      <c r="H144" s="392"/>
      <c r="I144" s="392"/>
      <c r="J144" s="392"/>
      <c r="K144" s="421"/>
      <c r="L144" s="392"/>
      <c r="M144" s="421"/>
      <c r="N144" s="402"/>
      <c r="O144" s="392" t="str">
        <f>IF((ISBLANK(G144)+ISBLANK(I144)+ISBLANK(N144)+ISBLANK(H144)+ISBLANK(J144)+ISBLANK(K144)+ISBLANK(L144)+ISBLANK(M144))&lt;8,IF(ISNUMBER(LARGE((H144,J144,K144,L144,M144),1)),LARGE((H144,J144,K144,L144,M144),1),0)+IF(ISNUMBER(LARGE((H144,J144,K144,L144,M144),2)),LARGE((H144,J144,K144,L144,M144),2),0)+G144+I144+N144,"")</f>
        <v/>
      </c>
      <c r="P144" s="49"/>
      <c r="Q144" s="49"/>
      <c r="R144" s="110"/>
    </row>
    <row r="145" spans="1:18" s="7" customFormat="1" x14ac:dyDescent="0.2">
      <c r="A145" s="240"/>
      <c r="B145" s="49" t="s">
        <v>758</v>
      </c>
      <c r="C145" s="49" t="s">
        <v>77</v>
      </c>
      <c r="D145" s="49">
        <v>2002</v>
      </c>
      <c r="E145" s="48" t="s">
        <v>441</v>
      </c>
      <c r="F145" s="59" t="s">
        <v>47</v>
      </c>
      <c r="G145" s="49"/>
      <c r="H145" s="392"/>
      <c r="I145" s="392"/>
      <c r="J145" s="392"/>
      <c r="K145" s="392"/>
      <c r="L145" s="392"/>
      <c r="M145" s="392"/>
      <c r="N145" s="402"/>
      <c r="O145" s="392" t="str">
        <f>IF((ISBLANK(G145)+ISBLANK(I145)+ISBLANK(N145)+ISBLANK(H145)+ISBLANK(J145)+ISBLANK(K145)+ISBLANK(L145)+ISBLANK(M145))&lt;8,IF(ISNUMBER(LARGE((H145,J145,K145,L145,M145),1)),LARGE((H145,J145,K145,L145,M145),1),0)+IF(ISNUMBER(LARGE((H145,J145,K145,L145,M145),2)),LARGE((H145,J145,K145,L145,M145),2),0)+G145+I145+N145,"")</f>
        <v/>
      </c>
      <c r="P145" s="49"/>
      <c r="Q145" s="49"/>
      <c r="R145" s="110"/>
    </row>
    <row r="146" spans="1:18" s="7" customFormat="1" x14ac:dyDescent="0.2">
      <c r="A146" s="177"/>
      <c r="B146" s="49" t="s">
        <v>810</v>
      </c>
      <c r="C146" s="49" t="s">
        <v>809</v>
      </c>
      <c r="D146" s="49">
        <v>2002</v>
      </c>
      <c r="E146" s="48" t="s">
        <v>36</v>
      </c>
      <c r="F146" s="82" t="s">
        <v>47</v>
      </c>
      <c r="G146" s="49"/>
      <c r="H146" s="392"/>
      <c r="I146" s="392"/>
      <c r="J146" s="392"/>
      <c r="K146" s="392"/>
      <c r="L146" s="392"/>
      <c r="M146" s="392"/>
      <c r="N146" s="392"/>
      <c r="O146" s="392" t="str">
        <f>IF((ISBLANK(G146)+ISBLANK(I146)+ISBLANK(N146)+ISBLANK(H146)+ISBLANK(J146)+ISBLANK(K146)+ISBLANK(L146)+ISBLANK(M146))&lt;8,IF(ISNUMBER(LARGE((H146,J146,K146,L146,M146),1)),LARGE((H146,J146,K146,L146,M146),1),0)+IF(ISNUMBER(LARGE((H146,J146,K146,L146,M146),2)),LARGE((H146,J146,K146,L146,M146),2),0)+G146+I146+N146,"")</f>
        <v/>
      </c>
      <c r="P146" s="174"/>
      <c r="Q146" s="174"/>
      <c r="R146" s="174"/>
    </row>
    <row r="147" spans="1:18" s="7" customFormat="1" x14ac:dyDescent="0.2">
      <c r="A147" s="391"/>
      <c r="B147" s="49" t="s">
        <v>365</v>
      </c>
      <c r="C147" s="49" t="s">
        <v>936</v>
      </c>
      <c r="D147" s="392">
        <v>2003</v>
      </c>
      <c r="E147" s="48" t="s">
        <v>624</v>
      </c>
      <c r="F147" s="59" t="s">
        <v>47</v>
      </c>
      <c r="G147" s="392"/>
      <c r="H147" s="392"/>
      <c r="I147" s="429"/>
      <c r="J147" s="392"/>
      <c r="K147" s="392"/>
      <c r="L147" s="402"/>
      <c r="M147" s="392"/>
      <c r="N147" s="392"/>
      <c r="O147" s="392" t="str">
        <f>IF((ISBLANK(G147)+ISBLANK(I147)+ISBLANK(N147)+ISBLANK(H147)+ISBLANK(J147)+ISBLANK(K147)+ISBLANK(L147)+ISBLANK(M147))&lt;8,IF(ISNUMBER(LARGE((H147,J147,K147,L147,M147),1)),LARGE((H147,J147,K147,L147,M147),1),0)+IF(ISNUMBER(LARGE((H147,J147,K147,L147,M147),2)),LARGE((H147,J147,K147,L147,M147),2),0)+G147+I147+N147,"")</f>
        <v/>
      </c>
      <c r="P147" s="418"/>
      <c r="Q147" s="418"/>
      <c r="R147" s="418"/>
    </row>
    <row r="148" spans="1:18" s="7" customFormat="1" x14ac:dyDescent="0.2">
      <c r="A148" s="388"/>
      <c r="B148" s="392" t="s">
        <v>447</v>
      </c>
      <c r="C148" s="392" t="s">
        <v>713</v>
      </c>
      <c r="D148" s="392">
        <v>2002</v>
      </c>
      <c r="E148" s="412" t="s">
        <v>13</v>
      </c>
      <c r="F148" s="417" t="s">
        <v>47</v>
      </c>
      <c r="G148" s="392"/>
      <c r="H148" s="392"/>
      <c r="I148" s="402"/>
      <c r="J148" s="402"/>
      <c r="K148" s="402"/>
      <c r="L148" s="402"/>
      <c r="M148" s="392"/>
      <c r="N148" s="392"/>
      <c r="O148" s="392" t="str">
        <f>IF((ISBLANK(G148)+ISBLANK(I148)+ISBLANK(N148)+ISBLANK(H148)+ISBLANK(J148)+ISBLANK(K148)+ISBLANK(L148)+ISBLANK(M148))&lt;8,IF(ISNUMBER(LARGE((H148,J148,K148,L148,M148),1)),LARGE((H148,J148,K148,L148,M148),1),0)+IF(ISNUMBER(LARGE((H148,J148,K148,L148,M148),2)),LARGE((H148,J148,K148,L148,M148),2),0)+G148+I148+N148,"")</f>
        <v/>
      </c>
      <c r="P148" s="110"/>
      <c r="Q148" s="110"/>
      <c r="R148" s="110"/>
    </row>
    <row r="149" spans="1:18" s="7" customFormat="1" x14ac:dyDescent="0.2">
      <c r="A149" s="391"/>
      <c r="B149" s="392" t="s">
        <v>42</v>
      </c>
      <c r="C149" s="392" t="s">
        <v>23</v>
      </c>
      <c r="D149" s="392">
        <v>2002</v>
      </c>
      <c r="E149" s="412" t="s">
        <v>31</v>
      </c>
      <c r="F149" s="417" t="s">
        <v>47</v>
      </c>
      <c r="G149" s="392"/>
      <c r="H149" s="392"/>
      <c r="I149" s="392"/>
      <c r="J149" s="392"/>
      <c r="K149" s="392"/>
      <c r="L149" s="392"/>
      <c r="M149" s="392"/>
      <c r="N149" s="402"/>
      <c r="O149" s="392" t="str">
        <f>IF((ISBLANK(G149)+ISBLANK(I149)+ISBLANK(N149)+ISBLANK(H149)+ISBLANK(J149)+ISBLANK(K149)+ISBLANK(L149)+ISBLANK(M149))&lt;8,IF(ISNUMBER(LARGE((H149,J149,K149,L149,M149),1)),LARGE((H149,J149,K149,L149,M149),1),0)+IF(ISNUMBER(LARGE((H149,J149,K149,L149,M149),2)),LARGE((H149,J149,K149,L149,M149),2),0)+G149+I149+N149,"")</f>
        <v/>
      </c>
      <c r="P149" s="392"/>
      <c r="Q149" s="392"/>
      <c r="R149" s="408"/>
    </row>
    <row r="150" spans="1:18" s="7" customFormat="1" x14ac:dyDescent="0.2">
      <c r="A150" s="240"/>
      <c r="B150" s="392" t="s">
        <v>399</v>
      </c>
      <c r="C150" s="392" t="s">
        <v>400</v>
      </c>
      <c r="D150" s="392">
        <v>2002</v>
      </c>
      <c r="E150" s="412" t="s">
        <v>302</v>
      </c>
      <c r="F150" s="417" t="s">
        <v>47</v>
      </c>
      <c r="G150" s="392"/>
      <c r="H150" s="392"/>
      <c r="I150" s="392"/>
      <c r="J150" s="392"/>
      <c r="K150" s="392"/>
      <c r="L150" s="392"/>
      <c r="M150" s="392"/>
      <c r="N150" s="402"/>
      <c r="O150" s="392" t="str">
        <f>IF((ISBLANK(G150)+ISBLANK(I150)+ISBLANK(N150)+ISBLANK(H150)+ISBLANK(J150)+ISBLANK(K150)+ISBLANK(L150)+ISBLANK(M150))&lt;8,IF(ISNUMBER(LARGE((H150,J150,K150,L150,M150),1)),LARGE((H150,J150,K150,L150,M150),1),0)+IF(ISNUMBER(LARGE((H150,J150,K150,L150,M150),2)),LARGE((H150,J150,K150,L150,M150),2),0)+G150+I150+N150,"")</f>
        <v/>
      </c>
      <c r="P150" s="49"/>
      <c r="Q150" s="49"/>
      <c r="R150" s="110"/>
    </row>
    <row r="151" spans="1:18" s="7" customFormat="1" x14ac:dyDescent="0.2">
      <c r="A151" s="391"/>
      <c r="B151" s="392" t="s">
        <v>52</v>
      </c>
      <c r="C151" s="392" t="s">
        <v>151</v>
      </c>
      <c r="D151" s="392">
        <v>2003</v>
      </c>
      <c r="E151" s="412" t="s">
        <v>671</v>
      </c>
      <c r="F151" s="434" t="s">
        <v>47</v>
      </c>
      <c r="G151" s="392"/>
      <c r="H151" s="392"/>
      <c r="I151" s="392"/>
      <c r="J151" s="392"/>
      <c r="K151" s="392"/>
      <c r="L151" s="392"/>
      <c r="M151" s="402"/>
      <c r="N151" s="392"/>
      <c r="O151" s="392" t="str">
        <f>IF((ISBLANK(G151)+ISBLANK(I151)+ISBLANK(N151)+ISBLANK(H151)+ISBLANK(J151)+ISBLANK(K151)+ISBLANK(L151)+ISBLANK(M151))&lt;8,IF(ISNUMBER(LARGE((H151,J151,K151,L151,M151),1)),LARGE((H151,J151,K151,L151,M151),1),0)+IF(ISNUMBER(LARGE((H151,J151,K151,L151,M151),2)),LARGE((H151,J151,K151,L151,M151),2),0)+G151+I151+N151,"")</f>
        <v/>
      </c>
      <c r="P151" s="408"/>
      <c r="Q151" s="408"/>
      <c r="R151" s="408"/>
    </row>
    <row r="152" spans="1:18" x14ac:dyDescent="0.2">
      <c r="A152" s="240"/>
      <c r="B152" s="49" t="s">
        <v>340</v>
      </c>
      <c r="C152" s="49" t="s">
        <v>341</v>
      </c>
      <c r="D152" s="49">
        <v>2002</v>
      </c>
      <c r="E152" s="48" t="s">
        <v>316</v>
      </c>
      <c r="F152" s="59" t="s">
        <v>47</v>
      </c>
      <c r="G152" s="49"/>
      <c r="H152" s="392"/>
      <c r="I152" s="392"/>
      <c r="J152" s="392"/>
      <c r="K152" s="392"/>
      <c r="L152" s="392"/>
      <c r="M152" s="392"/>
      <c r="N152" s="402"/>
      <c r="O152" s="392" t="str">
        <f>IF((ISBLANK(G152)+ISBLANK(I152)+ISBLANK(N152)+ISBLANK(H152)+ISBLANK(J152)+ISBLANK(K152)+ISBLANK(L152)+ISBLANK(M152))&lt;8,IF(ISNUMBER(LARGE((H152,J152,K152,L152,M152),1)),LARGE((H152,J152,K152,L152,M152),1),0)+IF(ISNUMBER(LARGE((H152,J152,K152,L152,M152),2)),LARGE((H152,J152,K152,L152,M152),2),0)+G152+I152+N152,"")</f>
        <v/>
      </c>
      <c r="P152" s="49"/>
      <c r="Q152" s="49"/>
      <c r="R152" s="110"/>
    </row>
    <row r="153" spans="1:18" x14ac:dyDescent="0.2">
      <c r="A153" s="240"/>
      <c r="B153" s="49" t="s">
        <v>113</v>
      </c>
      <c r="C153" s="49" t="s">
        <v>155</v>
      </c>
      <c r="D153" s="49">
        <v>2002</v>
      </c>
      <c r="E153" s="48" t="s">
        <v>1020</v>
      </c>
      <c r="F153" s="59" t="s">
        <v>47</v>
      </c>
      <c r="G153" s="49"/>
      <c r="H153" s="392"/>
      <c r="I153" s="392"/>
      <c r="J153" s="392"/>
      <c r="K153" s="392"/>
      <c r="L153" s="392"/>
      <c r="M153" s="392"/>
      <c r="N153" s="402"/>
      <c r="O153" s="392" t="str">
        <f>IF((ISBLANK(G153)+ISBLANK(I153)+ISBLANK(N153)+ISBLANK(H153)+ISBLANK(J153)+ISBLANK(K153)+ISBLANK(L153)+ISBLANK(M153))&lt;8,IF(ISNUMBER(LARGE((H153,J153,K153,L153,M153),1)),LARGE((H153,J153,K153,L153,M153),1),0)+IF(ISNUMBER(LARGE((H153,J153,K153,L153,M153),2)),LARGE((H153,J153,K153,L153,M153),2),0)+G153+I153+N153,"")</f>
        <v/>
      </c>
      <c r="P153" s="49"/>
      <c r="Q153" s="49"/>
      <c r="R153" s="110"/>
    </row>
    <row r="154" spans="1:18" x14ac:dyDescent="0.2">
      <c r="A154" s="391"/>
      <c r="B154" s="49" t="s">
        <v>482</v>
      </c>
      <c r="C154" s="49" t="s">
        <v>483</v>
      </c>
      <c r="D154" s="392">
        <v>2003</v>
      </c>
      <c r="E154" s="48" t="s">
        <v>182</v>
      </c>
      <c r="F154" s="59" t="s">
        <v>47</v>
      </c>
      <c r="G154" s="392"/>
      <c r="H154" s="392"/>
      <c r="I154" s="392"/>
      <c r="J154" s="392"/>
      <c r="K154" s="392"/>
      <c r="L154" s="392"/>
      <c r="M154" s="402"/>
      <c r="N154" s="392"/>
      <c r="O154" s="392" t="str">
        <f>IF((ISBLANK(G154)+ISBLANK(I154)+ISBLANK(N154)+ISBLANK(H154)+ISBLANK(J154)+ISBLANK(K154)+ISBLANK(L154)+ISBLANK(M154))&lt;8,IF(ISNUMBER(LARGE((H154,J154,K154,L154,M154),1)),LARGE((H154,J154,K154,L154,M154),1),0)+IF(ISNUMBER(LARGE((H154,J154,K154,L154,M154),2)),LARGE((H154,J154,K154,L154,M154),2),0)+G154+I154+N154,"")</f>
        <v/>
      </c>
      <c r="P154" s="408"/>
      <c r="Q154" s="408"/>
      <c r="R154" s="408"/>
    </row>
    <row r="155" spans="1:18" x14ac:dyDescent="0.2">
      <c r="A155" s="388"/>
      <c r="B155" s="392" t="s">
        <v>489</v>
      </c>
      <c r="C155" s="392" t="s">
        <v>459</v>
      </c>
      <c r="D155" s="392">
        <v>2003</v>
      </c>
      <c r="E155" s="412" t="s">
        <v>204</v>
      </c>
      <c r="F155" s="417" t="s">
        <v>49</v>
      </c>
      <c r="G155" s="49"/>
      <c r="H155" s="392"/>
      <c r="I155" s="402"/>
      <c r="J155" s="392"/>
      <c r="K155" s="392"/>
      <c r="L155" s="392"/>
      <c r="M155" s="392"/>
      <c r="N155" s="392"/>
      <c r="O155" s="392" t="str">
        <f>IF((ISBLANK(G155)+ISBLANK(I155)+ISBLANK(N155)+ISBLANK(H155)+ISBLANK(J155)+ISBLANK(K155)+ISBLANK(L155)+ISBLANK(M155))&lt;8,IF(ISNUMBER(LARGE((H155,J155,K155,L155,M155),1)),LARGE((H155,J155,K155,L155,M155),1),0)+IF(ISNUMBER(LARGE((H155,J155,K155,L155,M155),2)),LARGE((H155,J155,K155,L155,M155),2),0)+G155+I155+N155,"")</f>
        <v/>
      </c>
      <c r="P155" s="110"/>
      <c r="Q155" s="110"/>
      <c r="R155" s="110"/>
    </row>
    <row r="156" spans="1:18" x14ac:dyDescent="0.2">
      <c r="A156" s="391"/>
      <c r="B156" s="392" t="s">
        <v>485</v>
      </c>
      <c r="C156" s="392" t="s">
        <v>486</v>
      </c>
      <c r="D156" s="392">
        <v>2003</v>
      </c>
      <c r="E156" s="412" t="s">
        <v>319</v>
      </c>
      <c r="F156" s="417" t="s">
        <v>49</v>
      </c>
      <c r="G156" s="49"/>
      <c r="H156" s="392"/>
      <c r="I156" s="392"/>
      <c r="J156" s="392"/>
      <c r="K156" s="392"/>
      <c r="L156" s="392"/>
      <c r="M156" s="392"/>
      <c r="N156" s="402"/>
      <c r="O156" s="392" t="str">
        <f>IF((ISBLANK(G156)+ISBLANK(I156)+ISBLANK(N156)+ISBLANK(H156)+ISBLANK(J156)+ISBLANK(K156)+ISBLANK(L156)+ISBLANK(M156))&lt;8,IF(ISNUMBER(LARGE((H156,J156,K156,L156,M156),1)),LARGE((H156,J156,K156,L156,M156),1),0)+IF(ISNUMBER(LARGE((H156,J156,K156,L156,M156),2)),LARGE((H156,J156,K156,L156,M156),2),0)+G156+I156+N156,"")</f>
        <v/>
      </c>
      <c r="P156" s="49"/>
      <c r="Q156" s="110"/>
      <c r="R156" s="110"/>
    </row>
    <row r="157" spans="1:18" x14ac:dyDescent="0.2">
      <c r="A157" s="388"/>
      <c r="B157" s="49" t="s">
        <v>355</v>
      </c>
      <c r="C157" s="49" t="s">
        <v>356</v>
      </c>
      <c r="D157" s="49">
        <v>2002</v>
      </c>
      <c r="E157" s="48" t="s">
        <v>44</v>
      </c>
      <c r="F157" s="59" t="s">
        <v>49</v>
      </c>
      <c r="G157" s="49"/>
      <c r="H157" s="392"/>
      <c r="I157" s="392"/>
      <c r="J157" s="392"/>
      <c r="K157" s="392"/>
      <c r="L157" s="392"/>
      <c r="M157" s="392"/>
      <c r="N157" s="392"/>
      <c r="O157" s="392" t="str">
        <f>IF((ISBLANK(G157)+ISBLANK(I157)+ISBLANK(N157)+ISBLANK(H157)+ISBLANK(J157)+ISBLANK(K157)+ISBLANK(L157)+ISBLANK(M157))&lt;8,IF(ISNUMBER(LARGE((H157,J157,K157,L157,M157),1)),LARGE((H157,J157,K157,L157,M157),1),0)+IF(ISNUMBER(LARGE((H157,J157,K157,L157,M157),2)),LARGE((H157,J157,K157,L157,M157),2),0)+G157+I157+N157,"")</f>
        <v/>
      </c>
      <c r="P157" s="408"/>
      <c r="Q157" s="408"/>
      <c r="R157" s="110"/>
    </row>
    <row r="158" spans="1:18" x14ac:dyDescent="0.2">
      <c r="A158" s="391"/>
      <c r="B158" s="392" t="s">
        <v>42</v>
      </c>
      <c r="C158" s="392" t="s">
        <v>23</v>
      </c>
      <c r="D158" s="392">
        <v>2002</v>
      </c>
      <c r="E158" s="412" t="s">
        <v>31</v>
      </c>
      <c r="F158" s="417" t="s">
        <v>49</v>
      </c>
      <c r="G158" s="392"/>
      <c r="H158" s="392"/>
      <c r="I158" s="392"/>
      <c r="J158" s="392"/>
      <c r="K158" s="392"/>
      <c r="L158" s="392"/>
      <c r="M158" s="392"/>
      <c r="N158" s="402"/>
      <c r="O158" s="392" t="str">
        <f>IF((ISBLANK(G158)+ISBLANK(I158)+ISBLANK(N158)+ISBLANK(H158)+ISBLANK(J158)+ISBLANK(K158)+ISBLANK(L158)+ISBLANK(M158))&lt;8,IF(ISNUMBER(LARGE((H158,J158,K158,L158,M158),1)),LARGE((H158,J158,K158,L158,M158),1),0)+IF(ISNUMBER(LARGE((H158,J158,K158,L158,M158),2)),LARGE((H158,J158,K158,L158,M158),2),0)+G158+I158+N158,"")</f>
        <v/>
      </c>
      <c r="P158" s="49"/>
      <c r="Q158" s="49"/>
      <c r="R158" s="110"/>
    </row>
    <row r="159" spans="1:18" x14ac:dyDescent="0.2">
      <c r="A159" s="391"/>
      <c r="B159" s="49" t="s">
        <v>481</v>
      </c>
      <c r="C159" s="49" t="s">
        <v>92</v>
      </c>
      <c r="D159" s="392">
        <v>2003</v>
      </c>
      <c r="E159" s="48" t="s">
        <v>12</v>
      </c>
      <c r="F159" s="59" t="s">
        <v>49</v>
      </c>
      <c r="G159" s="392"/>
      <c r="H159" s="392"/>
      <c r="I159" s="392"/>
      <c r="J159" s="392"/>
      <c r="K159" s="392"/>
      <c r="L159" s="421"/>
      <c r="M159" s="402"/>
      <c r="N159" s="392"/>
      <c r="O159" s="392" t="str">
        <f>IF((ISBLANK(G159)+ISBLANK(I159)+ISBLANK(N159)+ISBLANK(H159)+ISBLANK(J159)+ISBLANK(K159)+ISBLANK(L159)+ISBLANK(M159))&lt;8,IF(ISNUMBER(LARGE((H159,J159,K159,L159,M159),1)),LARGE((H159,J159,K159,L159,M159),1),0)+IF(ISNUMBER(LARGE((H159,J159,K159,L159,M159),2)),LARGE((H159,J159,K159,L159,M159),2),0)+G159+I159+N159,"")</f>
        <v/>
      </c>
      <c r="P159" s="408"/>
      <c r="Q159" s="110"/>
      <c r="R159" s="110"/>
    </row>
    <row r="160" spans="1:18" x14ac:dyDescent="0.2">
      <c r="A160" s="391"/>
      <c r="B160" s="49" t="s">
        <v>702</v>
      </c>
      <c r="C160" s="49" t="s">
        <v>286</v>
      </c>
      <c r="D160" s="392">
        <v>2003</v>
      </c>
      <c r="E160" s="48" t="s">
        <v>624</v>
      </c>
      <c r="F160" s="59" t="s">
        <v>49</v>
      </c>
      <c r="G160" s="392"/>
      <c r="H160" s="392"/>
      <c r="I160" s="392"/>
      <c r="J160" s="392"/>
      <c r="K160" s="392"/>
      <c r="L160" s="392"/>
      <c r="M160" s="402"/>
      <c r="N160" s="392"/>
      <c r="O160" s="392" t="str">
        <f>IF((ISBLANK(G160)+ISBLANK(I160)+ISBLANK(N160)+ISBLANK(H160)+ISBLANK(J160)+ISBLANK(K160)+ISBLANK(L160)+ISBLANK(M160))&lt;8,IF(ISNUMBER(LARGE((H160,J160,K160,L160,M160),1)),LARGE((H160,J160,K160,L160,M160),1),0)+IF(ISNUMBER(LARGE((H160,J160,K160,L160,M160),2)),LARGE((H160,J160,K160,L160,M160),2),0)+G160+I160+N160,"")</f>
        <v/>
      </c>
      <c r="P160" s="408"/>
      <c r="Q160" s="110"/>
      <c r="R160" s="110"/>
    </row>
    <row r="161" spans="1:27" x14ac:dyDescent="0.2">
      <c r="A161" s="391"/>
      <c r="B161" s="49" t="s">
        <v>403</v>
      </c>
      <c r="C161" s="49" t="s">
        <v>28</v>
      </c>
      <c r="D161" s="49">
        <v>2002</v>
      </c>
      <c r="E161" s="48" t="s">
        <v>926</v>
      </c>
      <c r="F161" s="82" t="s">
        <v>49</v>
      </c>
      <c r="G161" s="49"/>
      <c r="H161" s="392"/>
      <c r="I161" s="392"/>
      <c r="J161" s="392"/>
      <c r="K161" s="392"/>
      <c r="L161" s="392"/>
      <c r="M161" s="392"/>
      <c r="N161" s="402"/>
      <c r="O161" s="392" t="str">
        <f>IF((ISBLANK(G161)+ISBLANK(I161)+ISBLANK(N161)+ISBLANK(H161)+ISBLANK(J161)+ISBLANK(K161)+ISBLANK(L161)+ISBLANK(M161))&lt;8,IF(ISNUMBER(LARGE((H161,J161,K161,L161,M161),1)),LARGE((H161,J161,K161,L161,M161),1),0)+IF(ISNUMBER(LARGE((H161,J161,K161,L161,M161),2)),LARGE((H161,J161,K161,L161,M161),2),0)+G161+I161+N161,"")</f>
        <v/>
      </c>
      <c r="P161" s="49"/>
      <c r="Q161" s="49"/>
      <c r="R161" s="110"/>
    </row>
    <row r="162" spans="1:27" x14ac:dyDescent="0.2">
      <c r="A162" s="391"/>
      <c r="B162" s="49" t="s">
        <v>348</v>
      </c>
      <c r="C162" s="49" t="s">
        <v>349</v>
      </c>
      <c r="D162" s="49">
        <v>2002</v>
      </c>
      <c r="E162" s="48" t="s">
        <v>308</v>
      </c>
      <c r="F162" s="59" t="s">
        <v>49</v>
      </c>
      <c r="G162" s="49"/>
      <c r="H162" s="392"/>
      <c r="I162" s="392"/>
      <c r="J162" s="392"/>
      <c r="K162" s="421"/>
      <c r="L162" s="392"/>
      <c r="M162" s="421"/>
      <c r="N162" s="402"/>
      <c r="O162" s="392" t="str">
        <f>IF((ISBLANK(G162)+ISBLANK(I162)+ISBLANK(N162)+ISBLANK(H162)+ISBLANK(J162)+ISBLANK(K162)+ISBLANK(L162)+ISBLANK(M162))&lt;8,IF(ISNUMBER(LARGE((H162,J162,K162,L162,M162),1)),LARGE((H162,J162,K162,L162,M162),1),0)+IF(ISNUMBER(LARGE((H162,J162,K162,L162,M162),2)),LARGE((H162,J162,K162,L162,M162),2),0)+G162+I162+N162,"")</f>
        <v/>
      </c>
      <c r="P162" s="49"/>
      <c r="Q162" s="49"/>
      <c r="R162" s="110"/>
    </row>
    <row r="163" spans="1:27" x14ac:dyDescent="0.2">
      <c r="A163" s="391"/>
      <c r="B163" s="392" t="s">
        <v>492</v>
      </c>
      <c r="C163" s="402" t="s">
        <v>498</v>
      </c>
      <c r="D163" s="392">
        <v>2003</v>
      </c>
      <c r="E163" s="412" t="s">
        <v>461</v>
      </c>
      <c r="F163" s="392">
        <v>-55</v>
      </c>
      <c r="G163" s="392"/>
      <c r="H163" s="392"/>
      <c r="I163" s="392"/>
      <c r="J163" s="392"/>
      <c r="K163" s="392"/>
      <c r="L163" s="392"/>
      <c r="M163" s="402"/>
      <c r="N163" s="392"/>
      <c r="O163" s="392" t="str">
        <f>IF((ISBLANK(G163)+ISBLANK(I163)+ISBLANK(N163)+ISBLANK(H163)+ISBLANK(J163)+ISBLANK(K163)+ISBLANK(L163)+ISBLANK(M163))&lt;8,IF(ISNUMBER(LARGE((H163,J163,K163,L163,M163),1)),LARGE((H163,J163,K163,L163,M163),1),0)+IF(ISNUMBER(LARGE((H163,J163,K163,L163,M163),2)),LARGE((H163,J163,K163,L163,M163),2),0)+G163+I163+N163,"")</f>
        <v/>
      </c>
      <c r="P163" s="408"/>
      <c r="Q163" s="408"/>
      <c r="R163" s="408"/>
      <c r="S163" s="7"/>
      <c r="T163" s="7"/>
      <c r="U163" s="7"/>
      <c r="V163" s="7"/>
      <c r="W163" s="7"/>
      <c r="X163" s="7"/>
    </row>
    <row r="164" spans="1:27" x14ac:dyDescent="0.2">
      <c r="A164" s="391"/>
      <c r="B164" s="392" t="s">
        <v>327</v>
      </c>
      <c r="C164" s="392" t="s">
        <v>180</v>
      </c>
      <c r="D164" s="392">
        <v>2003</v>
      </c>
      <c r="E164" s="412" t="s">
        <v>700</v>
      </c>
      <c r="F164" s="417" t="s">
        <v>46</v>
      </c>
      <c r="G164" s="392"/>
      <c r="H164" s="392"/>
      <c r="I164" s="392"/>
      <c r="J164" s="392"/>
      <c r="K164" s="392"/>
      <c r="L164" s="392"/>
      <c r="M164" s="402"/>
      <c r="N164" s="392"/>
      <c r="O164" s="392" t="str">
        <f>IF((ISBLANK(G164)+ISBLANK(I164)+ISBLANK(N164)+ISBLANK(H164)+ISBLANK(J164)+ISBLANK(K164)+ISBLANK(L164)+ISBLANK(M164))&lt;8,IF(ISNUMBER(LARGE((H164,J164,K164,L164,M164),1)),LARGE((H164,J164,K164,L164,M164),1),0)+IF(ISNUMBER(LARGE((H164,J164,K164,L164,M164),2)),LARGE((H164,J164,K164,L164,M164),2),0)+G164+I164+N164,"")</f>
        <v/>
      </c>
      <c r="P164" s="408"/>
      <c r="Q164" s="408"/>
      <c r="R164" s="408"/>
      <c r="V164" s="7"/>
      <c r="W164" s="7"/>
    </row>
    <row r="165" spans="1:27" x14ac:dyDescent="0.2">
      <c r="A165" s="391"/>
      <c r="B165" s="392" t="s">
        <v>472</v>
      </c>
      <c r="C165" s="392" t="s">
        <v>23</v>
      </c>
      <c r="D165" s="392">
        <v>2003</v>
      </c>
      <c r="E165" s="412" t="s">
        <v>342</v>
      </c>
      <c r="F165" s="417" t="s">
        <v>46</v>
      </c>
      <c r="G165" s="392"/>
      <c r="H165" s="392"/>
      <c r="I165" s="392"/>
      <c r="J165" s="392"/>
      <c r="K165" s="392"/>
      <c r="L165" s="392"/>
      <c r="M165" s="402"/>
      <c r="N165" s="392"/>
      <c r="O165" s="392" t="str">
        <f>IF((ISBLANK(G165)+ISBLANK(I165)+ISBLANK(N165)+ISBLANK(H165)+ISBLANK(J165)+ISBLANK(K165)+ISBLANK(L165)+ISBLANK(M165))&lt;8,IF(ISNUMBER(LARGE((H165,J165,K165,L165,M165),1)),LARGE((H165,J165,K165,L165,M165),1),0)+IF(ISNUMBER(LARGE((H165,J165,K165,L165,M165),2)),LARGE((H165,J165,K165,L165,M165),2),0)+G165+I165+N165,"")</f>
        <v/>
      </c>
      <c r="P165" s="408"/>
      <c r="Q165" s="408"/>
      <c r="R165" s="408"/>
    </row>
    <row r="166" spans="1:27" x14ac:dyDescent="0.2">
      <c r="A166" s="388"/>
      <c r="B166" s="392" t="s">
        <v>460</v>
      </c>
      <c r="C166" s="392" t="s">
        <v>69</v>
      </c>
      <c r="D166" s="392">
        <v>2002</v>
      </c>
      <c r="E166" s="412" t="s">
        <v>461</v>
      </c>
      <c r="F166" s="417" t="s">
        <v>46</v>
      </c>
      <c r="G166" s="392"/>
      <c r="H166" s="392"/>
      <c r="I166" s="402"/>
      <c r="J166" s="402"/>
      <c r="K166" s="402"/>
      <c r="L166" s="402"/>
      <c r="M166" s="392"/>
      <c r="N166" s="392"/>
      <c r="O166" s="392" t="str">
        <f>IF((ISBLANK(G166)+ISBLANK(I166)+ISBLANK(N166)+ISBLANK(H166)+ISBLANK(J166)+ISBLANK(K166)+ISBLANK(L166)+ISBLANK(M166))&lt;8,IF(ISNUMBER(LARGE((H166,J166,K166,L166,M166),1)),LARGE((H166,J166,K166,L166,M166),1),0)+IF(ISNUMBER(LARGE((H166,J166,K166,L166,M166),2)),LARGE((H166,J166,K166,L166,M166),2),0)+G166+I166+N166,"")</f>
        <v/>
      </c>
      <c r="P166" s="408"/>
      <c r="Q166" s="408"/>
      <c r="R166" s="408"/>
    </row>
    <row r="167" spans="1:27" x14ac:dyDescent="0.2">
      <c r="A167" s="391"/>
      <c r="B167" s="392" t="s">
        <v>463</v>
      </c>
      <c r="C167" s="392" t="s">
        <v>464</v>
      </c>
      <c r="D167" s="392">
        <v>2002</v>
      </c>
      <c r="E167" s="412" t="s">
        <v>451</v>
      </c>
      <c r="F167" s="417" t="s">
        <v>46</v>
      </c>
      <c r="G167" s="392"/>
      <c r="H167" s="392"/>
      <c r="I167" s="392"/>
      <c r="J167" s="392"/>
      <c r="K167" s="392"/>
      <c r="L167" s="392"/>
      <c r="M167" s="392"/>
      <c r="N167" s="402"/>
      <c r="O167" s="392" t="str">
        <f>IF((ISBLANK(G167)+ISBLANK(I167)+ISBLANK(N167)+ISBLANK(H167)+ISBLANK(J167)+ISBLANK(K167)+ISBLANK(L167)+ISBLANK(M167))&lt;8,IF(ISNUMBER(LARGE((H167,J167,K167,L167,M167),1)),LARGE((H167,J167,K167,L167,M167),1),0)+IF(ISNUMBER(LARGE((H167,J167,K167,L167,M167),2)),LARGE((H167,J167,K167,L167,M167),2),0)+G167+I167+N167,"")</f>
        <v/>
      </c>
      <c r="P167" s="392"/>
      <c r="Q167" s="392"/>
      <c r="R167" s="408"/>
    </row>
    <row r="168" spans="1:27" x14ac:dyDescent="0.2">
      <c r="A168" s="391"/>
      <c r="B168" s="415" t="s">
        <v>676</v>
      </c>
      <c r="C168" s="415" t="s">
        <v>58</v>
      </c>
      <c r="D168" s="392">
        <v>2003</v>
      </c>
      <c r="E168" s="407" t="s">
        <v>314</v>
      </c>
      <c r="F168" s="416" t="s">
        <v>46</v>
      </c>
      <c r="G168" s="415"/>
      <c r="H168" s="415"/>
      <c r="I168" s="415"/>
      <c r="J168" s="415"/>
      <c r="K168" s="415"/>
      <c r="L168" s="415"/>
      <c r="M168" s="402"/>
      <c r="N168" s="392"/>
      <c r="O168" s="392" t="str">
        <f>IF((ISBLANK(G168)+ISBLANK(I168)+ISBLANK(N168)+ISBLANK(H168)+ISBLANK(J168)+ISBLANK(K168)+ISBLANK(L168)+ISBLANK(M168))&lt;8,IF(ISNUMBER(LARGE((H168,J168,K168,L168,M168),1)),LARGE((H168,J168,K168,L168,M168),1),0)+IF(ISNUMBER(LARGE((H168,J168,K168,L168,M168),2)),LARGE((H168,J168,K168,L168,M168),2),0)+G168+I168+N168,"")</f>
        <v/>
      </c>
      <c r="P168" s="433"/>
      <c r="Q168" s="433"/>
      <c r="R168" s="433"/>
    </row>
    <row r="169" spans="1:27" x14ac:dyDescent="0.2">
      <c r="A169" s="391"/>
      <c r="B169" s="392" t="s">
        <v>790</v>
      </c>
      <c r="C169" s="392" t="s">
        <v>791</v>
      </c>
      <c r="D169" s="392">
        <v>2003</v>
      </c>
      <c r="E169" s="412" t="s">
        <v>36</v>
      </c>
      <c r="F169" s="417" t="s">
        <v>46</v>
      </c>
      <c r="G169" s="392"/>
      <c r="H169" s="392"/>
      <c r="I169" s="392"/>
      <c r="J169" s="392"/>
      <c r="K169" s="392"/>
      <c r="L169" s="392"/>
      <c r="M169" s="402"/>
      <c r="N169" s="392"/>
      <c r="O169" s="392" t="str">
        <f>IF((ISBLANK(G169)+ISBLANK(I169)+ISBLANK(N169)+ISBLANK(H169)+ISBLANK(J169)+ISBLANK(K169)+ISBLANK(L169)+ISBLANK(M169))&lt;8,IF(ISNUMBER(LARGE((H169,J169,K169,L169,M169),1)),LARGE((H169,J169,K169,L169,M169),1),0)+IF(ISNUMBER(LARGE((H169,J169,K169,L169,M169),2)),LARGE((H169,J169,K169,L169,M169),2),0)+G169+I169+N169,"")</f>
        <v/>
      </c>
      <c r="P169" s="408"/>
      <c r="Q169" s="408"/>
      <c r="R169" s="408"/>
    </row>
    <row r="170" spans="1:27" s="7" customFormat="1" x14ac:dyDescent="0.2">
      <c r="A170" s="391"/>
      <c r="B170" s="392" t="s">
        <v>495</v>
      </c>
      <c r="C170" s="392" t="s">
        <v>295</v>
      </c>
      <c r="D170" s="392">
        <v>2003</v>
      </c>
      <c r="E170" s="412" t="s">
        <v>451</v>
      </c>
      <c r="F170" s="417" t="s">
        <v>46</v>
      </c>
      <c r="G170" s="421"/>
      <c r="H170" s="392"/>
      <c r="I170" s="421"/>
      <c r="J170" s="392"/>
      <c r="K170" s="451"/>
      <c r="L170" s="392"/>
      <c r="M170" s="402"/>
      <c r="N170" s="392"/>
      <c r="O170" s="392" t="str">
        <f>IF((ISBLANK(G170)+ISBLANK(I170)+ISBLANK(N170)+ISBLANK(H170)+ISBLANK(J170)+ISBLANK(K170)+ISBLANK(L170)+ISBLANK(M170))&lt;8,IF(ISNUMBER(LARGE((H170,J170,K170,L170,M170),1)),LARGE((H170,J170,K170,L170,M170),1),0)+IF(ISNUMBER(LARGE((H170,J170,K170,L170,M170),2)),LARGE((H170,J170,K170,L170,M170),2),0)+G170+I170+N170,"")</f>
        <v/>
      </c>
      <c r="P170" s="408"/>
      <c r="Q170" s="408"/>
      <c r="R170" s="408"/>
      <c r="S170"/>
      <c r="T170"/>
      <c r="U170"/>
      <c r="V170"/>
      <c r="W170"/>
      <c r="X170"/>
      <c r="Y170"/>
      <c r="Z170"/>
      <c r="AA170"/>
    </row>
    <row r="171" spans="1:27" x14ac:dyDescent="0.2">
      <c r="A171" s="391"/>
      <c r="B171" s="392" t="s">
        <v>765</v>
      </c>
      <c r="C171" s="392" t="s">
        <v>467</v>
      </c>
      <c r="D171" s="392">
        <v>2003</v>
      </c>
      <c r="E171" s="412" t="s">
        <v>14</v>
      </c>
      <c r="F171" s="417" t="s">
        <v>17</v>
      </c>
      <c r="G171" s="392"/>
      <c r="H171" s="392"/>
      <c r="I171" s="392"/>
      <c r="J171" s="392"/>
      <c r="K171" s="392"/>
      <c r="L171" s="392"/>
      <c r="M171" s="392"/>
      <c r="N171" s="392"/>
      <c r="O171" s="392" t="str">
        <f>IF((ISBLANK(G171)+ISBLANK(I171)+ISBLANK(N171)+ISBLANK(H171)+ISBLANK(J171)+ISBLANK(K171)+ISBLANK(L171)+ISBLANK(M171))&lt;8,IF(ISNUMBER(LARGE((H171,J171,K171,L171,M171),1)),LARGE((H171,J171,K171,L171,M171),1),0)+IF(ISNUMBER(LARGE((H171,J171,K171,L171,M171),2)),LARGE((H171,J171,K171,L171,M171),2),0)+G171+I171+N171,"")</f>
        <v/>
      </c>
      <c r="P171" s="418"/>
      <c r="Q171" s="418"/>
      <c r="R171" s="418"/>
    </row>
    <row r="172" spans="1:27" x14ac:dyDescent="0.2">
      <c r="A172" s="391"/>
      <c r="B172" s="392" t="s">
        <v>643</v>
      </c>
      <c r="C172" s="392" t="s">
        <v>630</v>
      </c>
      <c r="D172" s="392">
        <v>2003</v>
      </c>
      <c r="E172" s="412" t="s">
        <v>214</v>
      </c>
      <c r="F172" s="417" t="s">
        <v>17</v>
      </c>
      <c r="G172" s="392"/>
      <c r="H172" s="392"/>
      <c r="I172" s="392"/>
      <c r="J172" s="392"/>
      <c r="K172" s="392"/>
      <c r="L172" s="392"/>
      <c r="M172" s="402"/>
      <c r="N172" s="392"/>
      <c r="O172" s="392" t="str">
        <f>IF((ISBLANK(G172)+ISBLANK(I172)+ISBLANK(N172)+ISBLANK(H172)+ISBLANK(J172)+ISBLANK(K172)+ISBLANK(L172)+ISBLANK(M172))&lt;8,IF(ISNUMBER(LARGE((H172,J172,K172,L172,M172),1)),LARGE((H172,J172,K172,L172,M172),1),0)+IF(ISNUMBER(LARGE((H172,J172,K172,L172,M172),2)),LARGE((H172,J172,K172,L172,M172),2),0)+G172+I172+N172,"")</f>
        <v/>
      </c>
      <c r="P172" s="418"/>
      <c r="Q172" s="418"/>
      <c r="R172" s="418"/>
    </row>
    <row r="173" spans="1:27" x14ac:dyDescent="0.2">
      <c r="A173" s="391"/>
      <c r="B173" s="392" t="s">
        <v>962</v>
      </c>
      <c r="C173" s="392" t="s">
        <v>202</v>
      </c>
      <c r="D173" s="392">
        <v>2003</v>
      </c>
      <c r="E173" s="412" t="s">
        <v>461</v>
      </c>
      <c r="F173" s="417" t="s">
        <v>17</v>
      </c>
      <c r="G173" s="392"/>
      <c r="H173" s="392"/>
      <c r="I173" s="392"/>
      <c r="J173" s="392"/>
      <c r="K173" s="392"/>
      <c r="L173" s="392"/>
      <c r="M173" s="402"/>
      <c r="N173" s="392"/>
      <c r="O173" s="392" t="str">
        <f>IF((ISBLANK(G173)+ISBLANK(I173)+ISBLANK(N173)+ISBLANK(H173)+ISBLANK(J173)+ISBLANK(K173)+ISBLANK(L173)+ISBLANK(M173))&lt;8,IF(ISNUMBER(LARGE((H173,J173,K173,L173,M173),1)),LARGE((H173,J173,K173,L173,M173),1),0)+IF(ISNUMBER(LARGE((H173,J173,K173,L173,M173),2)),LARGE((H173,J173,K173,L173,M173),2),0)+G173+I173+N173,"")</f>
        <v/>
      </c>
      <c r="P173" s="408"/>
      <c r="Q173" s="408"/>
      <c r="R173" s="408"/>
    </row>
    <row r="174" spans="1:27" x14ac:dyDescent="0.2">
      <c r="A174" s="391"/>
      <c r="B174" s="392" t="s">
        <v>473</v>
      </c>
      <c r="C174" s="392" t="s">
        <v>66</v>
      </c>
      <c r="D174" s="392">
        <v>2003</v>
      </c>
      <c r="E174" s="412" t="s">
        <v>91</v>
      </c>
      <c r="F174" s="417" t="s">
        <v>17</v>
      </c>
      <c r="G174" s="392"/>
      <c r="H174" s="392"/>
      <c r="I174" s="392"/>
      <c r="J174" s="392"/>
      <c r="K174" s="392"/>
      <c r="L174" s="392"/>
      <c r="M174" s="402"/>
      <c r="N174" s="392"/>
      <c r="O174" s="392" t="str">
        <f>IF((ISBLANK(G174)+ISBLANK(I174)+ISBLANK(N174)+ISBLANK(H174)+ISBLANK(J174)+ISBLANK(K174)+ISBLANK(L174)+ISBLANK(M174))&lt;8,IF(ISNUMBER(LARGE((H174,J174,K174,L174,M174),1)),LARGE((H174,J174,K174,L174,M174),1),0)+IF(ISNUMBER(LARGE((H174,J174,K174,L174,M174),2)),LARGE((H174,J174,K174,L174,M174),2),0)+G174+I174+N174,"")</f>
        <v/>
      </c>
      <c r="P174" s="408"/>
      <c r="Q174" s="408"/>
      <c r="R174" s="408"/>
    </row>
    <row r="175" spans="1:27" x14ac:dyDescent="0.2">
      <c r="A175" s="177"/>
      <c r="B175" s="49" t="s">
        <v>927</v>
      </c>
      <c r="C175" s="49" t="s">
        <v>77</v>
      </c>
      <c r="D175" s="49">
        <v>2002</v>
      </c>
      <c r="E175" s="48" t="s">
        <v>441</v>
      </c>
      <c r="F175" s="59" t="s">
        <v>17</v>
      </c>
      <c r="G175" s="49"/>
      <c r="H175" s="392"/>
      <c r="I175" s="402"/>
      <c r="J175" s="402"/>
      <c r="K175" s="402"/>
      <c r="L175" s="402"/>
      <c r="M175" s="392"/>
      <c r="N175" s="392"/>
      <c r="O175" s="392" t="str">
        <f>IF((ISBLANK(G175)+ISBLANK(I175)+ISBLANK(N175)+ISBLANK(H175)+ISBLANK(J175)+ISBLANK(K175)+ISBLANK(L175)+ISBLANK(M175))&lt;8,IF(ISNUMBER(LARGE((H175,J175,K175,L175,M175),1)),LARGE((H175,J175,K175,L175,M175),1),0)+IF(ISNUMBER(LARGE((H175,J175,K175,L175,M175),2)),LARGE((H175,J175,K175,L175,M175),2),0)+G175+I175+N175,"")</f>
        <v/>
      </c>
      <c r="P175" s="414"/>
      <c r="Q175" s="414"/>
      <c r="R175" s="414"/>
    </row>
    <row r="176" spans="1:27" x14ac:dyDescent="0.2">
      <c r="A176" s="388"/>
      <c r="B176" s="392" t="s">
        <v>447</v>
      </c>
      <c r="C176" s="392" t="s">
        <v>713</v>
      </c>
      <c r="D176" s="392">
        <v>2002</v>
      </c>
      <c r="E176" s="412" t="s">
        <v>13</v>
      </c>
      <c r="F176" s="417" t="s">
        <v>17</v>
      </c>
      <c r="G176" s="392"/>
      <c r="H176" s="392"/>
      <c r="I176" s="402"/>
      <c r="J176" s="402"/>
      <c r="K176" s="402"/>
      <c r="L176" s="402"/>
      <c r="M176" s="392"/>
      <c r="N176" s="392"/>
      <c r="O176" s="392" t="str">
        <f>IF((ISBLANK(G176)+ISBLANK(I176)+ISBLANK(N176)+ISBLANK(H176)+ISBLANK(J176)+ISBLANK(K176)+ISBLANK(L176)+ISBLANK(M176))&lt;8,IF(ISNUMBER(LARGE((H176,J176,K176,L176,M176),1)),LARGE((H176,J176,K176,L176,M176),1),0)+IF(ISNUMBER(LARGE((H176,J176,K176,L176,M176),2)),LARGE((H176,J176,K176,L176,M176),2),0)+G176+I176+N176,"")</f>
        <v/>
      </c>
      <c r="P176" s="408"/>
      <c r="Q176" s="408"/>
      <c r="R176" s="408"/>
    </row>
    <row r="177" spans="1:18" x14ac:dyDescent="0.2">
      <c r="A177" s="391"/>
      <c r="B177" s="392" t="s">
        <v>42</v>
      </c>
      <c r="C177" s="402" t="s">
        <v>155</v>
      </c>
      <c r="D177" s="392">
        <v>2003</v>
      </c>
      <c r="E177" s="412" t="s">
        <v>306</v>
      </c>
      <c r="F177" s="392">
        <v>-60</v>
      </c>
      <c r="G177" s="392"/>
      <c r="H177" s="392"/>
      <c r="I177" s="392"/>
      <c r="J177" s="392"/>
      <c r="K177" s="392"/>
      <c r="L177" s="402"/>
      <c r="M177" s="392"/>
      <c r="N177" s="392"/>
      <c r="O177" s="392" t="str">
        <f>IF((ISBLANK(G177)+ISBLANK(I177)+ISBLANK(N177)+ISBLANK(H177)+ISBLANK(J177)+ISBLANK(K177)+ISBLANK(L177)+ISBLANK(M177))&lt;8,IF(ISNUMBER(LARGE((H177,J177,K177,L177,M177),1)),LARGE((H177,J177,K177,L177,M177),1),0)+IF(ISNUMBER(LARGE((H177,J177,K177,L177,M177),2)),LARGE((H177,J177,K177,L177,M177),2),0)+G177+I177+N177,"")</f>
        <v/>
      </c>
      <c r="P177" s="418"/>
      <c r="Q177" s="418"/>
      <c r="R177" s="418"/>
    </row>
    <row r="178" spans="1:18" x14ac:dyDescent="0.2">
      <c r="A178" s="391"/>
      <c r="B178" s="49" t="s">
        <v>346</v>
      </c>
      <c r="C178" s="49" t="s">
        <v>66</v>
      </c>
      <c r="D178" s="49">
        <v>2002</v>
      </c>
      <c r="E178" s="48" t="s">
        <v>186</v>
      </c>
      <c r="F178" s="59" t="s">
        <v>17</v>
      </c>
      <c r="G178" s="49"/>
      <c r="H178" s="421"/>
      <c r="I178" s="392"/>
      <c r="J178" s="392"/>
      <c r="K178" s="392"/>
      <c r="L178" s="392"/>
      <c r="M178" s="392"/>
      <c r="N178" s="402"/>
      <c r="O178" s="392" t="str">
        <f>IF((ISBLANK(G178)+ISBLANK(I178)+ISBLANK(N178)+ISBLANK(H178)+ISBLANK(J178)+ISBLANK(K178)+ISBLANK(L178)+ISBLANK(M178))&lt;8,IF(ISNUMBER(LARGE((H178,J178,K178,L178,M178),1)),LARGE((H178,J178,K178,L178,M178),1),0)+IF(ISNUMBER(LARGE((H178,J178,K178,L178,M178),2)),LARGE((H178,J178,K178,L178,M178),2),0)+G178+I178+N178,"")</f>
        <v/>
      </c>
      <c r="P178" s="392"/>
      <c r="Q178" s="392"/>
      <c r="R178" s="408"/>
    </row>
    <row r="179" spans="1:18" x14ac:dyDescent="0.2">
      <c r="A179" s="391"/>
      <c r="B179" s="392" t="s">
        <v>399</v>
      </c>
      <c r="C179" s="392" t="s">
        <v>400</v>
      </c>
      <c r="D179" s="392">
        <v>2002</v>
      </c>
      <c r="E179" s="412" t="s">
        <v>302</v>
      </c>
      <c r="F179" s="417" t="s">
        <v>17</v>
      </c>
      <c r="G179" s="392"/>
      <c r="H179" s="392"/>
      <c r="I179" s="392"/>
      <c r="J179" s="392"/>
      <c r="K179" s="392"/>
      <c r="L179" s="392"/>
      <c r="M179" s="392"/>
      <c r="N179" s="402"/>
      <c r="O179" s="392" t="str">
        <f>IF((ISBLANK(G179)+ISBLANK(I179)+ISBLANK(N179)+ISBLANK(H179)+ISBLANK(J179)+ISBLANK(K179)+ISBLANK(L179)+ISBLANK(M179))&lt;8,IF(ISNUMBER(LARGE((H179,J179,K179,L179,M179),1)),LARGE((H179,J179,K179,L179,M179),1),0)+IF(ISNUMBER(LARGE((H179,J179,K179,L179,M179),2)),LARGE((H179,J179,K179,L179,M179),2),0)+G179+I179+N179,"")</f>
        <v/>
      </c>
      <c r="P179" s="392"/>
      <c r="Q179" s="392"/>
      <c r="R179" s="408"/>
    </row>
    <row r="180" spans="1:18" x14ac:dyDescent="0.2">
      <c r="A180" s="240"/>
      <c r="B180" s="392" t="s">
        <v>642</v>
      </c>
      <c r="C180" s="402" t="s">
        <v>337</v>
      </c>
      <c r="D180" s="392">
        <v>2002</v>
      </c>
      <c r="E180" s="412" t="s">
        <v>10</v>
      </c>
      <c r="F180" s="392">
        <v>-60</v>
      </c>
      <c r="G180" s="392"/>
      <c r="H180" s="392"/>
      <c r="I180" s="392"/>
      <c r="J180" s="392"/>
      <c r="K180" s="392"/>
      <c r="L180" s="421"/>
      <c r="M180" s="392"/>
      <c r="N180" s="402"/>
      <c r="O180" s="392" t="str">
        <f>IF((ISBLANK(G180)+ISBLANK(I180)+ISBLANK(N180)+ISBLANK(H180)+ISBLANK(J180)+ISBLANK(K180)+ISBLANK(L180)+ISBLANK(M180))&lt;8,IF(ISNUMBER(LARGE((H180,J180,K180,L180,M180),1)),LARGE((H180,J180,K180,L180,M180),1),0)+IF(ISNUMBER(LARGE((H180,J180,K180,L180,M180),2)),LARGE((H180,J180,K180,L180,M180),2),0)+G180+I180+N180,"")</f>
        <v/>
      </c>
      <c r="P180" s="412"/>
      <c r="Q180" s="392"/>
      <c r="R180" s="110"/>
    </row>
    <row r="181" spans="1:18" x14ac:dyDescent="0.2">
      <c r="A181" s="391"/>
      <c r="B181" s="392" t="s">
        <v>767</v>
      </c>
      <c r="C181" s="392" t="s">
        <v>392</v>
      </c>
      <c r="D181" s="392">
        <v>2003</v>
      </c>
      <c r="E181" s="412" t="s">
        <v>768</v>
      </c>
      <c r="F181" s="417" t="s">
        <v>17</v>
      </c>
      <c r="G181" s="392"/>
      <c r="H181" s="392"/>
      <c r="I181" s="392"/>
      <c r="J181" s="392"/>
      <c r="K181" s="392"/>
      <c r="L181" s="392"/>
      <c r="M181" s="402"/>
      <c r="N181" s="392"/>
      <c r="O181" s="392" t="str">
        <f>IF((ISBLANK(G181)+ISBLANK(I181)+ISBLANK(N181)+ISBLANK(H181)+ISBLANK(J181)+ISBLANK(K181)+ISBLANK(L181)+ISBLANK(M181))&lt;8,IF(ISNUMBER(LARGE((H181,J181,K181,L181,M181),1)),LARGE((H181,J181,K181,L181,M181),1),0)+IF(ISNUMBER(LARGE((H181,J181,K181,L181,M181),2)),LARGE((H181,J181,K181,L181,M181),2),0)+G181+I181+N181,"")</f>
        <v/>
      </c>
      <c r="P181" s="408"/>
      <c r="Q181" s="408"/>
      <c r="R181" s="408"/>
    </row>
    <row r="182" spans="1:18" x14ac:dyDescent="0.2">
      <c r="A182" s="391"/>
      <c r="B182" s="392" t="s">
        <v>769</v>
      </c>
      <c r="C182" s="392" t="s">
        <v>770</v>
      </c>
      <c r="D182" s="392">
        <v>2003</v>
      </c>
      <c r="E182" s="412" t="s">
        <v>212</v>
      </c>
      <c r="F182" s="417" t="s">
        <v>17</v>
      </c>
      <c r="G182" s="392"/>
      <c r="H182" s="392"/>
      <c r="I182" s="392"/>
      <c r="J182" s="392"/>
      <c r="K182" s="392"/>
      <c r="L182" s="392"/>
      <c r="M182" s="402"/>
      <c r="N182" s="392"/>
      <c r="O182" s="392" t="str">
        <f>IF((ISBLANK(G182)+ISBLANK(I182)+ISBLANK(N182)+ISBLANK(H182)+ISBLANK(J182)+ISBLANK(K182)+ISBLANK(L182)+ISBLANK(M182))&lt;8,IF(ISNUMBER(LARGE((H182,J182,K182,L182,M182),1)),LARGE((H182,J182,K182,L182,M182),1),0)+IF(ISNUMBER(LARGE((H182,J182,K182,L182,M182),2)),LARGE((H182,J182,K182,L182,M182),2),0)+G182+I182+N182,"")</f>
        <v/>
      </c>
      <c r="P182" s="408"/>
      <c r="Q182" s="408"/>
      <c r="R182" s="408"/>
    </row>
    <row r="183" spans="1:18" x14ac:dyDescent="0.2">
      <c r="A183" s="388"/>
      <c r="B183" s="392" t="s">
        <v>780</v>
      </c>
      <c r="C183" s="392" t="s">
        <v>781</v>
      </c>
      <c r="D183" s="392">
        <v>2002</v>
      </c>
      <c r="E183" s="412" t="s">
        <v>14</v>
      </c>
      <c r="F183" s="417" t="s">
        <v>17</v>
      </c>
      <c r="G183" s="392"/>
      <c r="H183" s="392"/>
      <c r="I183" s="402"/>
      <c r="J183" s="392"/>
      <c r="K183" s="392"/>
      <c r="L183" s="392"/>
      <c r="M183" s="392"/>
      <c r="N183" s="392"/>
      <c r="O183" s="392" t="str">
        <f>IF((ISBLANK(G183)+ISBLANK(I183)+ISBLANK(N183)+ISBLANK(H183)+ISBLANK(J183)+ISBLANK(K183)+ISBLANK(L183)+ISBLANK(M183))&lt;8,IF(ISNUMBER(LARGE((H183,J183,K183,L183,M183),1)),LARGE((H183,J183,K183,L183,M183),1),0)+IF(ISNUMBER(LARGE((H183,J183,K183,L183,M183),2)),LARGE((H183,J183,K183,L183,M183),2),0)+G183+I183+N183,"")</f>
        <v/>
      </c>
      <c r="P183" s="408"/>
      <c r="Q183" s="408"/>
      <c r="R183" s="408"/>
    </row>
    <row r="184" spans="1:18" x14ac:dyDescent="0.2">
      <c r="A184" s="391"/>
      <c r="B184" s="392" t="s">
        <v>83</v>
      </c>
      <c r="C184" s="392" t="s">
        <v>155</v>
      </c>
      <c r="D184" s="392">
        <v>2003</v>
      </c>
      <c r="E184" s="412" t="s">
        <v>128</v>
      </c>
      <c r="F184" s="417" t="s">
        <v>17</v>
      </c>
      <c r="G184" s="392"/>
      <c r="H184" s="392"/>
      <c r="I184" s="392"/>
      <c r="J184" s="392"/>
      <c r="K184" s="392"/>
      <c r="L184" s="392"/>
      <c r="M184" s="402"/>
      <c r="N184" s="392"/>
      <c r="O184" s="392" t="str">
        <f>IF((ISBLANK(G184)+ISBLANK(I184)+ISBLANK(N184)+ISBLANK(H184)+ISBLANK(J184)+ISBLANK(K184)+ISBLANK(L184)+ISBLANK(M184))&lt;8,IF(ISNUMBER(LARGE((H184,J184,K184,L184,M184),1)),LARGE((H184,J184,K184,L184,M184),1),0)+IF(ISNUMBER(LARGE((H184,J184,K184,L184,M184),2)),LARGE((H184,J184,K184,L184,M184),2),0)+G184+I184+N184,"")</f>
        <v/>
      </c>
      <c r="P184" s="408"/>
      <c r="Q184" s="408"/>
      <c r="R184" s="408"/>
    </row>
    <row r="185" spans="1:18" x14ac:dyDescent="0.2">
      <c r="A185" s="391"/>
      <c r="B185" s="392" t="s">
        <v>666</v>
      </c>
      <c r="C185" s="402" t="s">
        <v>470</v>
      </c>
      <c r="D185" s="392">
        <v>2003</v>
      </c>
      <c r="E185" s="412" t="s">
        <v>426</v>
      </c>
      <c r="F185" s="392">
        <v>-60</v>
      </c>
      <c r="G185" s="392"/>
      <c r="H185" s="392"/>
      <c r="I185" s="392"/>
      <c r="J185" s="392"/>
      <c r="K185" s="392"/>
      <c r="L185" s="392"/>
      <c r="M185" s="402"/>
      <c r="N185" s="392"/>
      <c r="O185" s="392" t="str">
        <f>IF((ISBLANK(G185)+ISBLANK(I185)+ISBLANK(N185)+ISBLANK(H185)+ISBLANK(J185)+ISBLANK(K185)+ISBLANK(L185)+ISBLANK(M185))&lt;8,IF(ISNUMBER(LARGE((H185,J185,K185,L185,M185),1)),LARGE((H185,J185,K185,L185,M185),1),0)+IF(ISNUMBER(LARGE((H185,J185,K185,L185,M185),2)),LARGE((H185,J185,K185,L185,M185),2),0)+G185+I185+N185,"")</f>
        <v/>
      </c>
      <c r="P185" s="408"/>
      <c r="Q185" s="408"/>
      <c r="R185" s="40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83"/>
  <sheetViews>
    <sheetView zoomScaleNormal="100" workbookViewId="0">
      <pane xSplit="3" ySplit="9" topLeftCell="D163" activePane="bottomRight" state="frozen"/>
      <selection activeCell="A108" sqref="A108"/>
      <selection pane="topRight" activeCell="A108" sqref="A108"/>
      <selection pane="bottomLeft" activeCell="A108" sqref="A108"/>
      <selection pane="bottomRight" activeCell="A180" sqref="A180"/>
    </sheetView>
  </sheetViews>
  <sheetFormatPr baseColWidth="10" defaultRowHeight="12.75" x14ac:dyDescent="0.2"/>
  <cols>
    <col min="1" max="1" width="4.42578125" style="147" customWidth="1"/>
    <col min="2" max="3" width="20.7109375" customWidth="1"/>
    <col min="4" max="4" width="5.7109375" bestFit="1" customWidth="1"/>
    <col min="5" max="5" width="20.7109375" style="94" customWidth="1"/>
    <col min="6" max="6" width="8.7109375" bestFit="1" customWidth="1"/>
    <col min="7" max="13" width="10.7109375" customWidth="1"/>
    <col min="15" max="15" width="14.85546875" customWidth="1"/>
    <col min="16" max="16" width="12.140625" customWidth="1"/>
  </cols>
  <sheetData>
    <row r="1" spans="1:16" ht="12.75" customHeight="1" x14ac:dyDescent="0.4">
      <c r="A1" s="1144" t="s">
        <v>1076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742"/>
      <c r="P1" s="743"/>
    </row>
    <row r="2" spans="1:16" ht="12.75" customHeight="1" x14ac:dyDescent="0.4">
      <c r="A2" s="1144"/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  <c r="O2" s="742"/>
      <c r="P2" s="743"/>
    </row>
    <row r="3" spans="1:16" x14ac:dyDescent="0.2">
      <c r="B3" s="7"/>
      <c r="C3" s="7"/>
      <c r="D3" s="7"/>
      <c r="E3" s="154"/>
      <c r="F3" s="7"/>
      <c r="G3" s="7"/>
      <c r="H3" s="7"/>
      <c r="I3" s="7"/>
      <c r="J3" s="7"/>
      <c r="K3" s="7"/>
      <c r="L3" s="7"/>
      <c r="M3" s="7"/>
      <c r="N3" s="7"/>
      <c r="O3" s="7"/>
      <c r="P3" s="6"/>
    </row>
    <row r="4" spans="1:16" x14ac:dyDescent="0.2">
      <c r="B4" s="322"/>
      <c r="C4" s="1" t="s">
        <v>1</v>
      </c>
      <c r="D4" s="1"/>
      <c r="E4" s="42"/>
      <c r="F4" s="2"/>
      <c r="G4" s="2"/>
      <c r="H4" s="2"/>
      <c r="J4" s="1"/>
      <c r="K4" s="156" t="s">
        <v>1705</v>
      </c>
      <c r="L4" s="1"/>
      <c r="M4" s="1"/>
      <c r="N4" s="4"/>
      <c r="O4" s="4"/>
      <c r="P4" s="2"/>
    </row>
    <row r="5" spans="1:16" x14ac:dyDescent="0.2">
      <c r="B5" s="132"/>
      <c r="C5" s="131" t="s">
        <v>534</v>
      </c>
      <c r="D5" s="41"/>
      <c r="E5" s="42"/>
      <c r="F5" s="2"/>
      <c r="G5" s="2"/>
      <c r="H5" s="2"/>
      <c r="I5" s="19"/>
      <c r="J5" s="220"/>
      <c r="K5" s="220"/>
      <c r="L5" s="220"/>
      <c r="M5" s="220"/>
      <c r="P5" s="2"/>
    </row>
    <row r="6" spans="1:16" x14ac:dyDescent="0.2">
      <c r="D6" s="2"/>
      <c r="F6" s="3"/>
      <c r="G6" s="3"/>
      <c r="H6" s="3"/>
      <c r="I6" s="4"/>
      <c r="J6" s="2"/>
      <c r="K6" s="2"/>
      <c r="L6" s="2"/>
      <c r="M6" s="2"/>
      <c r="P6" s="2"/>
    </row>
    <row r="7" spans="1:16" x14ac:dyDescent="0.2">
      <c r="A7" s="292"/>
      <c r="B7" s="43" t="s">
        <v>4</v>
      </c>
      <c r="C7" s="43" t="s">
        <v>5</v>
      </c>
      <c r="D7" s="43" t="s">
        <v>1649</v>
      </c>
      <c r="E7" s="43" t="s">
        <v>6</v>
      </c>
      <c r="F7" s="90" t="s">
        <v>9</v>
      </c>
      <c r="G7" s="230" t="s">
        <v>429</v>
      </c>
      <c r="H7" s="43" t="s">
        <v>178</v>
      </c>
      <c r="I7" s="230" t="s">
        <v>430</v>
      </c>
      <c r="J7" s="230" t="s">
        <v>431</v>
      </c>
      <c r="K7" s="230" t="s">
        <v>432</v>
      </c>
      <c r="L7" s="230" t="s">
        <v>433</v>
      </c>
      <c r="M7" s="43" t="s">
        <v>99</v>
      </c>
      <c r="N7" s="230" t="s">
        <v>435</v>
      </c>
      <c r="O7" s="43" t="s">
        <v>1276</v>
      </c>
      <c r="P7" s="43" t="s">
        <v>1277</v>
      </c>
    </row>
    <row r="8" spans="1:16" x14ac:dyDescent="0.2">
      <c r="A8" s="292"/>
      <c r="B8" s="43"/>
      <c r="C8" s="43"/>
      <c r="D8" s="43"/>
      <c r="E8" s="43" t="s">
        <v>100</v>
      </c>
      <c r="F8" s="90" t="s">
        <v>101</v>
      </c>
      <c r="G8" s="230" t="s">
        <v>541</v>
      </c>
      <c r="H8" s="43" t="s">
        <v>541</v>
      </c>
      <c r="I8" s="230" t="s">
        <v>541</v>
      </c>
      <c r="J8" s="230" t="s">
        <v>541</v>
      </c>
      <c r="K8" s="230" t="s">
        <v>541</v>
      </c>
      <c r="L8" s="230" t="s">
        <v>541</v>
      </c>
      <c r="M8" s="43" t="s">
        <v>541</v>
      </c>
      <c r="N8" s="230" t="s">
        <v>541</v>
      </c>
      <c r="O8" s="43"/>
      <c r="P8" s="43"/>
    </row>
    <row r="9" spans="1:16" x14ac:dyDescent="0.2">
      <c r="A9" s="290"/>
      <c r="B9" s="243"/>
      <c r="C9" s="243"/>
      <c r="D9" s="243"/>
      <c r="E9" s="243"/>
      <c r="F9" s="244"/>
      <c r="G9" s="243"/>
      <c r="H9" s="245"/>
      <c r="I9" s="243"/>
      <c r="J9" s="243"/>
      <c r="K9" s="243"/>
      <c r="L9" s="243"/>
      <c r="M9" s="246"/>
      <c r="N9" s="243"/>
      <c r="O9" s="243"/>
      <c r="P9" s="243"/>
    </row>
    <row r="10" spans="1:16" x14ac:dyDescent="0.2">
      <c r="A10" s="391">
        <v>1</v>
      </c>
      <c r="B10" s="392" t="s">
        <v>1048</v>
      </c>
      <c r="C10" s="392" t="s">
        <v>1049</v>
      </c>
      <c r="D10" s="392">
        <v>2006</v>
      </c>
      <c r="E10" s="412" t="s">
        <v>493</v>
      </c>
      <c r="F10" s="417" t="s">
        <v>538</v>
      </c>
      <c r="G10" s="392">
        <v>200</v>
      </c>
      <c r="H10" s="392">
        <v>250</v>
      </c>
      <c r="I10" s="392">
        <v>200</v>
      </c>
      <c r="J10" s="421">
        <v>200</v>
      </c>
      <c r="K10" s="421">
        <v>200</v>
      </c>
      <c r="L10" s="905">
        <v>200</v>
      </c>
      <c r="M10" s="402">
        <v>400</v>
      </c>
      <c r="N10" s="530">
        <f>IF((ISBLANK(G10)+ISBLANK(I10)+ISBLANK(H10)+ISBLANK(J10)+ISBLANK(K10)+ISBLANK(L10)+ISBLANK(M10))&lt;8,IF(ISNUMBER(LARGE((G10,I10,J10,K10,L10),1)),LARGE((G10,I10,J10,K10,L10),1),0)+IF(ISNUMBER(LARGE((G10,I10,J10,K10,L10),2)),LARGE((G10,I10,J10,K10,L10),2),0)+H10+M10,"")</f>
        <v>1050</v>
      </c>
      <c r="O10" s="530"/>
      <c r="P10" s="48"/>
    </row>
    <row r="11" spans="1:16" x14ac:dyDescent="0.2">
      <c r="A11" s="765">
        <v>2</v>
      </c>
      <c r="B11" s="491" t="s">
        <v>702</v>
      </c>
      <c r="C11" s="491" t="s">
        <v>1573</v>
      </c>
      <c r="D11" s="491">
        <v>2007</v>
      </c>
      <c r="E11" s="503" t="s">
        <v>54</v>
      </c>
      <c r="F11" s="504" t="s">
        <v>545</v>
      </c>
      <c r="G11" s="561"/>
      <c r="H11" s="561"/>
      <c r="I11" s="561"/>
      <c r="J11" s="561"/>
      <c r="K11" s="561">
        <v>0</v>
      </c>
      <c r="L11" s="763"/>
      <c r="M11" s="762">
        <v>325</v>
      </c>
      <c r="N11" s="906">
        <f>IF((ISBLANK(G11)+ISBLANK(I11)+ISBLANK(H11)+ISBLANK(J11)+ISBLANK(K11)+ISBLANK(L11)+ISBLANK(M11))&lt;8,IF(ISNUMBER(LARGE((G11,I11,J11,K11,L11),1)),LARGE((G11,I11,J11,K11,L11),1),0)+IF(ISNUMBER(LARGE((G11,I11,J11,K11,L11),2)),LARGE((G11,I11,J11,K11,L11),2),0)+H11+M11,"")</f>
        <v>325</v>
      </c>
      <c r="O11" s="906"/>
      <c r="P11" s="909"/>
    </row>
    <row r="12" spans="1:16" x14ac:dyDescent="0.2">
      <c r="A12" s="560"/>
      <c r="B12" s="491" t="s">
        <v>257</v>
      </c>
      <c r="C12" s="491" t="s">
        <v>398</v>
      </c>
      <c r="D12" s="491">
        <v>2007</v>
      </c>
      <c r="E12" s="503" t="s">
        <v>54</v>
      </c>
      <c r="F12" s="504" t="s">
        <v>538</v>
      </c>
      <c r="G12" s="561">
        <v>162.5</v>
      </c>
      <c r="H12" s="561">
        <v>150</v>
      </c>
      <c r="I12" s="561"/>
      <c r="J12" s="561"/>
      <c r="K12" s="561"/>
      <c r="L12" s="561"/>
      <c r="M12" s="562"/>
      <c r="N12" s="704">
        <f>IF((ISBLANK(G12)+ISBLANK(I12)+ISBLANK(H12)+ISBLANK(J12)+ISBLANK(K12)+ISBLANK(L12)+ISBLANK(M12))&lt;8,IF(ISNUMBER(LARGE((G12,I12,J12,K12,L12),1)),LARGE((G12,I12,J12,K12,L12),1),0)+IF(ISNUMBER(LARGE((G12,I12,J12,K12,L12),2)),LARGE((G12,I12,J12,K12,L12),2),0)+H12+M12,"")</f>
        <v>312.5</v>
      </c>
      <c r="O12" s="704" t="s">
        <v>1269</v>
      </c>
      <c r="P12" s="563" t="s">
        <v>1483</v>
      </c>
    </row>
    <row r="13" spans="1:16" x14ac:dyDescent="0.2">
      <c r="A13" s="391">
        <v>3</v>
      </c>
      <c r="B13" s="392" t="s">
        <v>1377</v>
      </c>
      <c r="C13" s="392" t="s">
        <v>154</v>
      </c>
      <c r="D13" s="392"/>
      <c r="E13" s="412" t="s">
        <v>677</v>
      </c>
      <c r="F13" s="417" t="s">
        <v>538</v>
      </c>
      <c r="G13" s="392"/>
      <c r="H13" s="392"/>
      <c r="I13" s="392">
        <v>0</v>
      </c>
      <c r="J13" s="392"/>
      <c r="K13" s="392">
        <v>162.5</v>
      </c>
      <c r="L13" s="392"/>
      <c r="M13" s="402"/>
      <c r="N13" s="530">
        <f>IF((ISBLANK(G13)+ISBLANK(I13)+ISBLANK(H13)+ISBLANK(J13)+ISBLANK(K13)+ISBLANK(L13)+ISBLANK(M13))&lt;8,IF(ISNUMBER(LARGE((G13,I13,J13,K13,L13),1)),LARGE((G13,I13,J13,K13,L13),1),0)+IF(ISNUMBER(LARGE((G13,I13,J13,K13,L13),2)),LARGE((G13,I13,J13,K13,L13),2),0)+H13+M13,"")</f>
        <v>162.5</v>
      </c>
      <c r="O13" s="530"/>
      <c r="P13" s="48"/>
    </row>
    <row r="14" spans="1:16" x14ac:dyDescent="0.2">
      <c r="A14" s="391">
        <v>4</v>
      </c>
      <c r="B14" s="491" t="s">
        <v>181</v>
      </c>
      <c r="C14" s="491" t="s">
        <v>77</v>
      </c>
      <c r="D14" s="491">
        <v>2007</v>
      </c>
      <c r="E14" s="503" t="s">
        <v>20</v>
      </c>
      <c r="F14" s="504" t="s">
        <v>538</v>
      </c>
      <c r="G14" s="392"/>
      <c r="H14" s="392">
        <v>150</v>
      </c>
      <c r="I14" s="392"/>
      <c r="J14" s="392"/>
      <c r="K14" s="392"/>
      <c r="L14" s="392"/>
      <c r="M14" s="402"/>
      <c r="N14" s="530">
        <f>IF((ISBLANK(G14)+ISBLANK(I14)+ISBLANK(H14)+ISBLANK(J14)+ISBLANK(K14)+ISBLANK(L14)+ISBLANK(M14))&lt;8,IF(ISNUMBER(LARGE((G14,I14,J14,K14,L14),1)),LARGE((G14,I14,J14,K14,L14),1),0)+IF(ISNUMBER(LARGE((G14,I14,J14,K14,L14),2)),LARGE((G14,I14,J14,K14,L14),2),0)+H14+M14,"")</f>
        <v>150</v>
      </c>
      <c r="O14" s="530"/>
      <c r="P14" s="48"/>
    </row>
    <row r="15" spans="1:16" x14ac:dyDescent="0.2">
      <c r="A15" s="391">
        <v>5</v>
      </c>
      <c r="B15" s="491" t="s">
        <v>1136</v>
      </c>
      <c r="C15" s="491" t="s">
        <v>53</v>
      </c>
      <c r="D15" s="491">
        <v>2007</v>
      </c>
      <c r="E15" s="503" t="s">
        <v>1020</v>
      </c>
      <c r="F15" s="504" t="s">
        <v>538</v>
      </c>
      <c r="G15" s="392">
        <v>125</v>
      </c>
      <c r="H15" s="392"/>
      <c r="I15" s="392"/>
      <c r="J15" s="392">
        <v>0</v>
      </c>
      <c r="K15" s="392"/>
      <c r="L15" s="392"/>
      <c r="M15" s="402"/>
      <c r="N15" s="530">
        <f>IF((ISBLANK(G15)+ISBLANK(I15)+ISBLANK(H15)+ISBLANK(J15)+ISBLANK(K15)+ISBLANK(L15)+ISBLANK(M15))&lt;8,IF(ISNUMBER(LARGE((G15,I15,J15,K15,L15),1)),LARGE((G15,I15,J15,K15,L15),1),0)+IF(ISNUMBER(LARGE((G15,I15,J15,K15,L15),2)),LARGE((G15,I15,J15,K15,L15),2),0)+H15+M15,"")</f>
        <v>125</v>
      </c>
      <c r="O15" s="530"/>
      <c r="P15" s="48"/>
    </row>
    <row r="16" spans="1:16" x14ac:dyDescent="0.2">
      <c r="A16" s="391">
        <v>5</v>
      </c>
      <c r="B16" s="392" t="s">
        <v>1016</v>
      </c>
      <c r="C16" s="392" t="s">
        <v>53</v>
      </c>
      <c r="D16" s="392"/>
      <c r="E16" s="412" t="s">
        <v>302</v>
      </c>
      <c r="F16" s="417" t="s">
        <v>538</v>
      </c>
      <c r="G16" s="392"/>
      <c r="H16" s="392"/>
      <c r="I16" s="392">
        <v>125</v>
      </c>
      <c r="J16" s="392"/>
      <c r="K16" s="392"/>
      <c r="L16" s="392"/>
      <c r="M16" s="402"/>
      <c r="N16" s="530">
        <f>IF((ISBLANK(G16)+ISBLANK(I16)+ISBLANK(H16)+ISBLANK(J16)+ISBLANK(K16)+ISBLANK(L16)+ISBLANK(M16))&lt;8,IF(ISNUMBER(LARGE((G16,I16,J16,K16,L16),1)),LARGE((G16,I16,J16,K16,L16),1),0)+IF(ISNUMBER(LARGE((G16,I16,J16,K16,L16),2)),LARGE((G16,I16,J16,K16,L16),2),0)+H16+M16,"")</f>
        <v>125</v>
      </c>
      <c r="O16" s="530" t="s">
        <v>1269</v>
      </c>
      <c r="P16" s="48" t="s">
        <v>1543</v>
      </c>
    </row>
    <row r="17" spans="1:17" x14ac:dyDescent="0.2">
      <c r="A17" s="391"/>
      <c r="B17" s="491" t="s">
        <v>29</v>
      </c>
      <c r="C17" s="491" t="s">
        <v>1130</v>
      </c>
      <c r="D17" s="491">
        <v>2007</v>
      </c>
      <c r="E17" s="503" t="s">
        <v>677</v>
      </c>
      <c r="F17" s="504" t="s">
        <v>538</v>
      </c>
      <c r="G17" s="392">
        <v>0</v>
      </c>
      <c r="H17" s="392"/>
      <c r="I17" s="392">
        <v>0</v>
      </c>
      <c r="J17" s="392"/>
      <c r="K17" s="392">
        <v>0</v>
      </c>
      <c r="L17" s="392"/>
      <c r="M17" s="402">
        <v>0</v>
      </c>
      <c r="N17" s="530">
        <f>IF((ISBLANK(G17)+ISBLANK(I17)+ISBLANK(H17)+ISBLANK(J17)+ISBLANK(K17)+ISBLANK(L17)+ISBLANK(M17))&lt;8,IF(ISNUMBER(LARGE((G17,I17,J17,K17,L17),1)),LARGE((G17,I17,J17,K17,L17),1),0)+IF(ISNUMBER(LARGE((G17,I17,J17,K17,L17),2)),LARGE((G17,I17,J17,K17,L17),2),0)+H17+M17,"")</f>
        <v>0</v>
      </c>
      <c r="O17" s="530"/>
      <c r="P17" s="48"/>
    </row>
    <row r="18" spans="1:17" x14ac:dyDescent="0.2">
      <c r="A18" s="391"/>
      <c r="B18" s="491" t="s">
        <v>149</v>
      </c>
      <c r="C18" s="491" t="s">
        <v>1653</v>
      </c>
      <c r="D18" s="491">
        <v>2007</v>
      </c>
      <c r="E18" s="503" t="s">
        <v>222</v>
      </c>
      <c r="F18" s="504" t="s">
        <v>538</v>
      </c>
      <c r="G18" s="392"/>
      <c r="H18" s="392"/>
      <c r="I18" s="392"/>
      <c r="J18" s="392"/>
      <c r="K18" s="392"/>
      <c r="L18" s="763">
        <v>0</v>
      </c>
      <c r="M18" s="762"/>
      <c r="N18" s="906">
        <f>IF((ISBLANK(G18)+ISBLANK(I18)+ISBLANK(H18)+ISBLANK(J18)+ISBLANK(K18)+ISBLANK(L18)+ISBLANK(M18))&lt;8,IF(ISNUMBER(LARGE((G18,I18,J18,K18,L18),1)),LARGE((G18,I18,J18,K18,L18),1),0)+IF(ISNUMBER(LARGE((G18,I18,J18,K18,L18),2)),LARGE((G18,I18,J18,K18,L18),2),0)+H18+M18,"")</f>
        <v>0</v>
      </c>
      <c r="O18" s="906"/>
      <c r="P18" s="909"/>
    </row>
    <row r="19" spans="1:17" x14ac:dyDescent="0.2">
      <c r="A19" s="391"/>
      <c r="B19" s="491" t="s">
        <v>25</v>
      </c>
      <c r="C19" s="491" t="s">
        <v>60</v>
      </c>
      <c r="D19" s="491">
        <v>2007</v>
      </c>
      <c r="E19" s="503" t="s">
        <v>227</v>
      </c>
      <c r="F19" s="504" t="s">
        <v>538</v>
      </c>
      <c r="G19" s="392"/>
      <c r="H19" s="392"/>
      <c r="I19" s="392"/>
      <c r="J19" s="392"/>
      <c r="K19" s="392">
        <v>0</v>
      </c>
      <c r="L19" s="392"/>
      <c r="M19" s="402">
        <v>0</v>
      </c>
      <c r="N19" s="530">
        <f>IF((ISBLANK(G19)+ISBLANK(I19)+ISBLANK(H19)+ISBLANK(J19)+ISBLANK(K19)+ISBLANK(L19)+ISBLANK(M19))&lt;8,IF(ISNUMBER(LARGE((G19,I19,J19,K19,L19),1)),LARGE((G19,I19,J19,K19,L19),1),0)+IF(ISNUMBER(LARGE((G19,I19,J19,K19,L19),2)),LARGE((G19,I19,J19,K19,L19),2),0)+H19+M19,"")</f>
        <v>0</v>
      </c>
      <c r="O19" s="530"/>
      <c r="P19" s="48"/>
    </row>
    <row r="20" spans="1:17" x14ac:dyDescent="0.2">
      <c r="A20" s="290"/>
      <c r="B20" s="88"/>
      <c r="C20" s="88"/>
      <c r="D20" s="88"/>
      <c r="E20" s="89"/>
      <c r="F20" s="121" t="s">
        <v>160</v>
      </c>
      <c r="G20" s="88"/>
      <c r="H20" s="88"/>
      <c r="I20" s="88"/>
      <c r="J20" s="88"/>
      <c r="K20" s="88"/>
      <c r="L20" s="88"/>
      <c r="M20" s="88"/>
      <c r="N20" s="907">
        <f>IF((ISBLANK(G20)+ISBLANK(I20)+ISBLANK(H20)+ISBLANK(J20)+ISBLANK(K20)+ISBLANK(L20)+ISBLANK(M20))&lt;8,IF(ISNUMBER(LARGE((G20,I20,J20,K20,L20),1)),LARGE((G20,I20,J20,K20,L20),1),0)+IF(ISNUMBER(LARGE((G20,I20,J20,K20,L20),2)),LARGE((G20,I20,J20,K20,L20),2),0)+H20+M20,"")</f>
        <v>0</v>
      </c>
      <c r="O20" s="88"/>
      <c r="P20" s="89"/>
    </row>
    <row r="21" spans="1:17" x14ac:dyDescent="0.2">
      <c r="A21" s="391">
        <v>1</v>
      </c>
      <c r="B21" s="392" t="s">
        <v>731</v>
      </c>
      <c r="C21" s="392" t="s">
        <v>732</v>
      </c>
      <c r="D21" s="392">
        <v>2006</v>
      </c>
      <c r="E21" s="412" t="s">
        <v>127</v>
      </c>
      <c r="F21" s="417" t="s">
        <v>545</v>
      </c>
      <c r="G21" s="392">
        <v>200</v>
      </c>
      <c r="H21" s="392">
        <v>250</v>
      </c>
      <c r="I21" s="908">
        <v>162.5</v>
      </c>
      <c r="J21" s="392"/>
      <c r="K21" s="392">
        <v>200</v>
      </c>
      <c r="L21" s="421"/>
      <c r="M21" s="402">
        <v>400</v>
      </c>
      <c r="N21" s="530">
        <f>IF((ISBLANK(G21)+ISBLANK(I21)+ISBLANK(H21)+ISBLANK(J21)+ISBLANK(K21)+ISBLANK(L21)+ISBLANK(M21))&lt;8,IF(ISNUMBER(LARGE((G21,I21,J21,K21,L21),1)),LARGE((G21,I21,J21,K21,L21),1),0)+IF(ISNUMBER(LARGE((G21,I21,J21,K21,L21),2)),LARGE((G21,I21,J21,K21,L21),2),0)+H21+M21,"")</f>
        <v>1050</v>
      </c>
      <c r="O21" s="392"/>
      <c r="P21" s="412"/>
    </row>
    <row r="22" spans="1:17" x14ac:dyDescent="0.2">
      <c r="A22" s="391">
        <v>2</v>
      </c>
      <c r="B22" s="415" t="s">
        <v>796</v>
      </c>
      <c r="C22" s="415" t="s">
        <v>18</v>
      </c>
      <c r="D22" s="415">
        <v>2006</v>
      </c>
      <c r="E22" s="415" t="s">
        <v>184</v>
      </c>
      <c r="F22" s="416" t="s">
        <v>545</v>
      </c>
      <c r="G22" s="420">
        <v>125</v>
      </c>
      <c r="H22" s="415">
        <v>250</v>
      </c>
      <c r="I22" s="420">
        <v>125</v>
      </c>
      <c r="J22" s="415">
        <v>162.5</v>
      </c>
      <c r="K22" s="420">
        <v>125</v>
      </c>
      <c r="L22" s="415">
        <v>200</v>
      </c>
      <c r="M22" s="422">
        <v>250</v>
      </c>
      <c r="N22" s="530">
        <f>IF((ISBLANK(G22)+ISBLANK(I22)+ISBLANK(H22)+ISBLANK(J22)+ISBLANK(K22)+ISBLANK(L22)+ISBLANK(M22))&lt;8,IF(ISNUMBER(LARGE((G22,I22,J22,K22,L22),1)),LARGE((G22,I22,J22,K22,L22),1),0)+IF(ISNUMBER(LARGE((G22,I22,J22,K22,L22),2)),LARGE((G22,I22,J22,K22,L22),2),0)+H22+M22,"")</f>
        <v>862.5</v>
      </c>
      <c r="O22" s="392" t="s">
        <v>1269</v>
      </c>
      <c r="P22" s="48" t="s">
        <v>1558</v>
      </c>
    </row>
    <row r="23" spans="1:17" x14ac:dyDescent="0.2">
      <c r="A23" s="765">
        <v>3</v>
      </c>
      <c r="B23" s="561" t="s">
        <v>371</v>
      </c>
      <c r="C23" s="561" t="s">
        <v>48</v>
      </c>
      <c r="D23" s="561"/>
      <c r="E23" s="563" t="s">
        <v>1296</v>
      </c>
      <c r="F23" s="564" t="s">
        <v>545</v>
      </c>
      <c r="G23" s="763"/>
      <c r="H23" s="763">
        <v>0</v>
      </c>
      <c r="I23" s="763">
        <v>200</v>
      </c>
      <c r="J23" s="763"/>
      <c r="K23" s="967">
        <v>0</v>
      </c>
      <c r="L23" s="561">
        <v>0</v>
      </c>
      <c r="M23" s="762">
        <v>325</v>
      </c>
      <c r="N23" s="906">
        <f>IF((ISBLANK(G23)+ISBLANK(I23)+ISBLANK(H23)+ISBLANK(J23)+ISBLANK(K23)+ISBLANK(L23)+ISBLANK(M23))&lt;8,IF(ISNUMBER(LARGE((G23,I23,J23,K23,L23),1)),LARGE((G23,I23,J23,K23,L23),1),0)+IF(ISNUMBER(LARGE((G23,I23,J23,K23,L23),2)),LARGE((G23,I23,J23,K23,L23),2),0)+H23+M23,"")</f>
        <v>525</v>
      </c>
      <c r="O23" s="909" t="s">
        <v>1269</v>
      </c>
      <c r="P23" s="909" t="s">
        <v>1271</v>
      </c>
    </row>
    <row r="24" spans="1:17" x14ac:dyDescent="0.2">
      <c r="A24" s="240">
        <v>5</v>
      </c>
      <c r="B24" s="508" t="s">
        <v>257</v>
      </c>
      <c r="C24" s="508" t="s">
        <v>398</v>
      </c>
      <c r="D24" s="508">
        <v>2007</v>
      </c>
      <c r="E24" s="503" t="s">
        <v>54</v>
      </c>
      <c r="F24" s="536" t="s">
        <v>545</v>
      </c>
      <c r="G24" s="570">
        <v>162.5</v>
      </c>
      <c r="H24" s="570">
        <v>150</v>
      </c>
      <c r="I24" s="570"/>
      <c r="J24" s="570"/>
      <c r="K24" s="163">
        <v>125</v>
      </c>
      <c r="L24" s="163"/>
      <c r="M24" s="181">
        <v>0</v>
      </c>
      <c r="N24" s="530">
        <f>IF((ISBLANK(G24)+ISBLANK(I24)+ISBLANK(H24)+ISBLANK(J24)+ISBLANK(K24)+ISBLANK(L24)+ISBLANK(M24))&lt;8,IF(ISNUMBER(LARGE((G24,I24,J24,K24,L24),1)),LARGE((G24,I24,J24,K24,L24),1),0)+IF(ISNUMBER(LARGE((G24,I24,J24,K24,L24),2)),LARGE((G24,I24,J24,K24,L24),2),0)+H24+M24,"")</f>
        <v>437.5</v>
      </c>
      <c r="O24" s="705" t="s">
        <v>1269</v>
      </c>
      <c r="P24" s="48" t="s">
        <v>1483</v>
      </c>
    </row>
    <row r="25" spans="1:17" x14ac:dyDescent="0.2">
      <c r="A25" s="391">
        <v>6</v>
      </c>
      <c r="B25" s="415" t="s">
        <v>230</v>
      </c>
      <c r="C25" s="415" t="s">
        <v>69</v>
      </c>
      <c r="D25" s="610"/>
      <c r="E25" s="407" t="s">
        <v>493</v>
      </c>
      <c r="F25" s="416" t="s">
        <v>545</v>
      </c>
      <c r="G25" s="415"/>
      <c r="H25" s="415"/>
      <c r="I25" s="415">
        <v>125</v>
      </c>
      <c r="J25" s="415">
        <v>0</v>
      </c>
      <c r="K25" s="486">
        <v>162.5</v>
      </c>
      <c r="L25" s="415">
        <v>0</v>
      </c>
      <c r="M25" s="422"/>
      <c r="N25" s="530">
        <f>IF((ISBLANK(G25)+ISBLANK(I25)+ISBLANK(H25)+ISBLANK(J25)+ISBLANK(K25)+ISBLANK(L25)+ISBLANK(M25))&lt;8,IF(ISNUMBER(LARGE((G25,I25,J25,K25,L25),1)),LARGE((G25,I25,J25,K25,L25),1),0)+IF(ISNUMBER(LARGE((G25,I25,J25,K25,L25),2)),LARGE((G25,I25,J25,K25,L25),2),0)+H25+M25,"")</f>
        <v>287.5</v>
      </c>
      <c r="O25" s="392"/>
      <c r="P25" s="412"/>
    </row>
    <row r="26" spans="1:17" x14ac:dyDescent="0.2">
      <c r="A26" s="391">
        <v>7</v>
      </c>
      <c r="B26" s="415" t="s">
        <v>1293</v>
      </c>
      <c r="C26" s="415" t="s">
        <v>78</v>
      </c>
      <c r="D26" s="610"/>
      <c r="E26" s="407" t="s">
        <v>1294</v>
      </c>
      <c r="F26" s="416" t="s">
        <v>545</v>
      </c>
      <c r="G26" s="415"/>
      <c r="H26" s="415">
        <v>0</v>
      </c>
      <c r="I26" s="415">
        <v>0</v>
      </c>
      <c r="J26" s="415">
        <v>125</v>
      </c>
      <c r="K26" s="415"/>
      <c r="L26" s="415">
        <v>125</v>
      </c>
      <c r="M26" s="422"/>
      <c r="N26" s="530">
        <f>IF((ISBLANK(G26)+ISBLANK(I26)+ISBLANK(H26)+ISBLANK(J26)+ISBLANK(K26)+ISBLANK(L26)+ISBLANK(M26))&lt;8,IF(ISNUMBER(LARGE((G26,I26,J26,K26,L26),1)),LARGE((G26,I26,J26,K26,L26),1),0)+IF(ISNUMBER(LARGE((G26,I26,J26,K26,L26),2)),LARGE((G26,I26,J26,K26,L26),2),0)+H26+M26,"")</f>
        <v>250</v>
      </c>
      <c r="O26" s="415"/>
      <c r="P26" s="407"/>
      <c r="Q26" s="432"/>
    </row>
    <row r="27" spans="1:17" x14ac:dyDescent="0.2">
      <c r="A27" s="391">
        <v>7</v>
      </c>
      <c r="B27" s="508" t="s">
        <v>1185</v>
      </c>
      <c r="C27" s="508" t="s">
        <v>1186</v>
      </c>
      <c r="D27" s="508">
        <v>2007</v>
      </c>
      <c r="E27" s="500" t="s">
        <v>227</v>
      </c>
      <c r="F27" s="536" t="s">
        <v>545</v>
      </c>
      <c r="G27" s="415">
        <v>0</v>
      </c>
      <c r="H27" s="415"/>
      <c r="I27" s="415"/>
      <c r="J27" s="415"/>
      <c r="K27" s="415">
        <v>0</v>
      </c>
      <c r="L27" s="415"/>
      <c r="M27" s="422">
        <v>250</v>
      </c>
      <c r="N27" s="530">
        <f>IF((ISBLANK(G27)+ISBLANK(I27)+ISBLANK(H27)+ISBLANK(J27)+ISBLANK(K27)+ISBLANK(L27)+ISBLANK(M27))&lt;8,IF(ISNUMBER(LARGE((G27,I27,J27,K27,L27),1)),LARGE((G27,I27,J27,K27,L27),1),0)+IF(ISNUMBER(LARGE((G27,I27,J27,K27,L27),2)),LARGE((G27,I27,J27,K27,L27),2),0)+H27+M27,"")</f>
        <v>250</v>
      </c>
      <c r="O27" s="415"/>
      <c r="P27" s="407"/>
      <c r="Q27" s="432"/>
    </row>
    <row r="28" spans="1:17" x14ac:dyDescent="0.2">
      <c r="A28" s="391">
        <v>9</v>
      </c>
      <c r="B28" s="508" t="s">
        <v>1295</v>
      </c>
      <c r="C28" s="508" t="s">
        <v>28</v>
      </c>
      <c r="D28" s="491">
        <v>2007</v>
      </c>
      <c r="E28" s="500" t="s">
        <v>493</v>
      </c>
      <c r="F28" s="536" t="s">
        <v>545</v>
      </c>
      <c r="G28" s="415"/>
      <c r="H28" s="415">
        <v>0</v>
      </c>
      <c r="I28" s="415">
        <v>75</v>
      </c>
      <c r="J28" s="415">
        <v>0</v>
      </c>
      <c r="K28" s="415">
        <v>0</v>
      </c>
      <c r="L28" s="415">
        <v>162.5</v>
      </c>
      <c r="M28" s="422">
        <v>0</v>
      </c>
      <c r="N28" s="530">
        <f>IF((ISBLANK(G28)+ISBLANK(I28)+ISBLANK(H28)+ISBLANK(J28)+ISBLANK(K28)+ISBLANK(L28)+ISBLANK(M28))&lt;8,IF(ISNUMBER(LARGE((G28,I28,J28,K28,L28),1)),LARGE((G28,I28,J28,K28,L28),1),0)+IF(ISNUMBER(LARGE((G28,I28,J28,K28,L28),2)),LARGE((G28,I28,J28,K28,L28),2),0)+H28+M28,"")</f>
        <v>237.5</v>
      </c>
      <c r="O28" s="392"/>
      <c r="P28" s="412"/>
    </row>
    <row r="29" spans="1:17" x14ac:dyDescent="0.2">
      <c r="A29" s="391">
        <v>10</v>
      </c>
      <c r="B29" s="415" t="s">
        <v>892</v>
      </c>
      <c r="C29" s="415" t="s">
        <v>1654</v>
      </c>
      <c r="D29" s="569"/>
      <c r="E29" s="407" t="s">
        <v>1374</v>
      </c>
      <c r="F29" s="416" t="s">
        <v>545</v>
      </c>
      <c r="G29" s="415"/>
      <c r="H29" s="415"/>
      <c r="I29" s="415">
        <v>75</v>
      </c>
      <c r="J29" s="415"/>
      <c r="K29" s="486"/>
      <c r="L29" s="415">
        <v>125</v>
      </c>
      <c r="M29" s="422">
        <v>0</v>
      </c>
      <c r="N29" s="530">
        <f>IF((ISBLANK(G29)+ISBLANK(I29)+ISBLANK(H29)+ISBLANK(J29)+ISBLANK(K29)+ISBLANK(L29)+ISBLANK(M29))&lt;8,IF(ISNUMBER(LARGE((G29,I29,J29,K29,L29),1)),LARGE((G29,I29,J29,K29,L29),1),0)+IF(ISNUMBER(LARGE((G29,I29,J29,K29,L29),2)),LARGE((G29,I29,J29,K29,L29),2),0)+H29+M29,"")</f>
        <v>200</v>
      </c>
      <c r="O29" s="415"/>
      <c r="P29" s="407"/>
      <c r="Q29" s="432"/>
    </row>
    <row r="30" spans="1:17" x14ac:dyDescent="0.2">
      <c r="A30" s="391">
        <v>10</v>
      </c>
      <c r="B30" s="415" t="s">
        <v>1486</v>
      </c>
      <c r="C30" s="415" t="s">
        <v>1487</v>
      </c>
      <c r="D30" s="610"/>
      <c r="E30" s="407" t="s">
        <v>14</v>
      </c>
      <c r="F30" s="416" t="s">
        <v>545</v>
      </c>
      <c r="G30" s="415"/>
      <c r="H30" s="415"/>
      <c r="I30" s="415"/>
      <c r="J30" s="415">
        <v>200</v>
      </c>
      <c r="K30" s="415"/>
      <c r="L30" s="415"/>
      <c r="M30" s="422"/>
      <c r="N30" s="530">
        <f>IF((ISBLANK(G30)+ISBLANK(I30)+ISBLANK(H30)+ISBLANK(J30)+ISBLANK(K30)+ISBLANK(L30)+ISBLANK(M30))&lt;8,IF(ISNUMBER(LARGE((G30,I30,J30,K30,L30),1)),LARGE((G30,I30,J30,K30,L30),1),0)+IF(ISNUMBER(LARGE((G30,I30,J30,K30,L30),2)),LARGE((G30,I30,J30,K30,L30),2),0)+H30+M30,"")</f>
        <v>200</v>
      </c>
      <c r="O30" s="415"/>
      <c r="P30" s="407"/>
      <c r="Q30" s="432"/>
    </row>
    <row r="31" spans="1:17" x14ac:dyDescent="0.2">
      <c r="A31" s="560"/>
      <c r="B31" s="491" t="s">
        <v>645</v>
      </c>
      <c r="C31" s="491" t="s">
        <v>1184</v>
      </c>
      <c r="D31" s="491">
        <v>2007</v>
      </c>
      <c r="E31" s="503" t="s">
        <v>54</v>
      </c>
      <c r="F31" s="504" t="s">
        <v>545</v>
      </c>
      <c r="G31" s="561">
        <v>162.5</v>
      </c>
      <c r="H31" s="561">
        <v>0</v>
      </c>
      <c r="I31" s="561"/>
      <c r="J31" s="561"/>
      <c r="K31" s="561"/>
      <c r="L31" s="561"/>
      <c r="M31" s="562"/>
      <c r="N31" s="704">
        <f>IF((ISBLANK(G31)+ISBLANK(I31)+ISBLANK(H31)+ISBLANK(J31)+ISBLANK(K31)+ISBLANK(L31)+ISBLANK(M31))&lt;8,IF(ISNUMBER(LARGE((G31,I31,J31,K31,L31),1)),LARGE((G31,I31,J31,K31,L31),1),0)+IF(ISNUMBER(LARGE((G31,I31,J31,K31,L31),2)),LARGE((G31,I31,J31,K31,L31),2),0)+H31+M31,"")</f>
        <v>162.5</v>
      </c>
      <c r="O31" s="561"/>
      <c r="P31" s="563"/>
    </row>
    <row r="32" spans="1:17" x14ac:dyDescent="0.2">
      <c r="A32" s="391">
        <v>12</v>
      </c>
      <c r="B32" s="392" t="s">
        <v>741</v>
      </c>
      <c r="C32" s="392" t="s">
        <v>145</v>
      </c>
      <c r="D32" s="569"/>
      <c r="E32" s="412" t="s">
        <v>677</v>
      </c>
      <c r="F32" s="417" t="s">
        <v>545</v>
      </c>
      <c r="G32" s="392"/>
      <c r="H32" s="392"/>
      <c r="I32" s="392">
        <v>0</v>
      </c>
      <c r="J32" s="392"/>
      <c r="K32" s="392">
        <v>162.5</v>
      </c>
      <c r="L32" s="392"/>
      <c r="M32" s="402"/>
      <c r="N32" s="530">
        <f>IF((ISBLANK(G32)+ISBLANK(I32)+ISBLANK(H32)+ISBLANK(J32)+ISBLANK(K32)+ISBLANK(L32)+ISBLANK(M32))&lt;8,IF(ISNUMBER(LARGE((G32,I32,J32,K32,L32),1)),LARGE((G32,I32,J32,K32,L32),1),0)+IF(ISNUMBER(LARGE((G32,I32,J32,K32,L32),2)),LARGE((G32,I32,J32,K32,L32),2),0)+H32+M32,"")</f>
        <v>162.5</v>
      </c>
      <c r="O32" s="392"/>
      <c r="P32" s="412"/>
    </row>
    <row r="33" spans="1:16384" x14ac:dyDescent="0.2">
      <c r="A33" s="391">
        <v>13</v>
      </c>
      <c r="B33" s="491" t="s">
        <v>1292</v>
      </c>
      <c r="C33" s="491" t="s">
        <v>1259</v>
      </c>
      <c r="D33" s="491">
        <v>2007</v>
      </c>
      <c r="E33" s="503" t="s">
        <v>372</v>
      </c>
      <c r="F33" s="504" t="s">
        <v>545</v>
      </c>
      <c r="G33" s="392"/>
      <c r="H33" s="392">
        <v>150</v>
      </c>
      <c r="I33" s="392"/>
      <c r="J33" s="392"/>
      <c r="K33" s="392"/>
      <c r="L33" s="392"/>
      <c r="M33" s="402"/>
      <c r="N33" s="530">
        <f>IF((ISBLANK(G33)+ISBLANK(I33)+ISBLANK(H33)+ISBLANK(J33)+ISBLANK(K33)+ISBLANK(L33)+ISBLANK(M33))&lt;8,IF(ISNUMBER(LARGE((G33,I33,J33,K33,L33),1)),LARGE((G33,I33,J33,K33,L33),1),0)+IF(ISNUMBER(LARGE((G33,I33,J33,K33,L33),2)),LARGE((G33,I33,J33,K33,L33),2),0)+H33+M33,"")</f>
        <v>150</v>
      </c>
      <c r="O33" s="392"/>
      <c r="P33" s="412"/>
    </row>
    <row r="34" spans="1:16384" x14ac:dyDescent="0.2">
      <c r="A34" s="560"/>
      <c r="B34" s="561" t="s">
        <v>22</v>
      </c>
      <c r="C34" s="561" t="s">
        <v>548</v>
      </c>
      <c r="D34" s="561">
        <v>2006</v>
      </c>
      <c r="E34" s="563" t="s">
        <v>671</v>
      </c>
      <c r="F34" s="564" t="s">
        <v>545</v>
      </c>
      <c r="G34" s="561">
        <v>125</v>
      </c>
      <c r="H34" s="561"/>
      <c r="I34" s="561"/>
      <c r="J34" s="561"/>
      <c r="K34" s="572"/>
      <c r="L34" s="561"/>
      <c r="M34" s="562"/>
      <c r="N34" s="704">
        <f>IF((ISBLANK(G34)+ISBLANK(I34)+ISBLANK(H34)+ISBLANK(J34)+ISBLANK(K34)+ISBLANK(L34)+ISBLANK(M34))&lt;8,IF(ISNUMBER(LARGE((G34,I34,J34,K34,L34),1)),LARGE((G34,I34,J34,K34,L34),1),0)+IF(ISNUMBER(LARGE((G34,I34,J34,K34,L34),2)),LARGE((G34,I34,J34,K34,L34),2),0)+H34+M34,"")</f>
        <v>125</v>
      </c>
      <c r="O34" s="561"/>
      <c r="P34" s="563"/>
    </row>
    <row r="35" spans="1:16384" x14ac:dyDescent="0.2">
      <c r="A35" s="391"/>
      <c r="B35" s="392" t="s">
        <v>867</v>
      </c>
      <c r="C35" s="392" t="s">
        <v>639</v>
      </c>
      <c r="D35" s="392">
        <v>2006</v>
      </c>
      <c r="E35" s="412" t="s">
        <v>641</v>
      </c>
      <c r="F35" s="417" t="s">
        <v>545</v>
      </c>
      <c r="G35" s="392"/>
      <c r="H35" s="392">
        <v>0</v>
      </c>
      <c r="I35" s="392">
        <v>0</v>
      </c>
      <c r="J35" s="392">
        <v>0</v>
      </c>
      <c r="K35" s="392"/>
      <c r="L35" s="392"/>
      <c r="M35" s="402"/>
      <c r="N35" s="530">
        <f>IF((ISBLANK(G35)+ISBLANK(I35)+ISBLANK(H35)+ISBLANK(J35)+ISBLANK(K35)+ISBLANK(L35)+ISBLANK(M35))&lt;8,IF(ISNUMBER(LARGE((G35,I35,J35,K35,L35),1)),LARGE((G35,I35,J35,K35,L35),1),0)+IF(ISNUMBER(LARGE((G35,I35,J35,K35,L35),2)),LARGE((G35,I35,J35,K35,L35),2),0)+H35+M35,"")</f>
        <v>0</v>
      </c>
      <c r="O35" s="530"/>
      <c r="P35" s="48"/>
    </row>
    <row r="36" spans="1:16384" x14ac:dyDescent="0.2">
      <c r="A36" s="240"/>
      <c r="B36" s="491" t="s">
        <v>1655</v>
      </c>
      <c r="C36" s="491" t="s">
        <v>357</v>
      </c>
      <c r="D36" s="491">
        <v>2007</v>
      </c>
      <c r="E36" s="503" t="s">
        <v>302</v>
      </c>
      <c r="F36" s="504" t="s">
        <v>545</v>
      </c>
      <c r="G36" s="763"/>
      <c r="H36" s="763"/>
      <c r="I36" s="763"/>
      <c r="J36" s="763"/>
      <c r="K36" s="763"/>
      <c r="L36" s="763">
        <v>0</v>
      </c>
      <c r="M36" s="53"/>
      <c r="N36" s="530">
        <f>IF((ISBLANK(G36)+ISBLANK(I36)+ISBLANK(H36)+ISBLANK(J36)+ISBLANK(K36)+ISBLANK(L36)+ISBLANK(M36))&lt;8,IF(ISNUMBER(LARGE((G36,I36,J36,K36,L36),1)),LARGE((G36,I36,J36,K36,L36),1),0)+IF(ISNUMBER(LARGE((G36,I36,J36,K36,L36),2)),LARGE((G36,I36,J36,K36,L36),2),0)+H36+M36,"")</f>
        <v>0</v>
      </c>
      <c r="O36" s="392" t="s">
        <v>1269</v>
      </c>
      <c r="P36" s="48" t="s">
        <v>1558</v>
      </c>
    </row>
    <row r="37" spans="1:16384" x14ac:dyDescent="0.2">
      <c r="A37" s="560"/>
      <c r="B37" s="491" t="s">
        <v>702</v>
      </c>
      <c r="C37" s="491" t="s">
        <v>1573</v>
      </c>
      <c r="D37" s="491">
        <v>2007</v>
      </c>
      <c r="E37" s="503" t="s">
        <v>54</v>
      </c>
      <c r="F37" s="504" t="s">
        <v>545</v>
      </c>
      <c r="G37" s="561"/>
      <c r="H37" s="561"/>
      <c r="I37" s="561"/>
      <c r="J37" s="561"/>
      <c r="K37" s="561">
        <v>0</v>
      </c>
      <c r="L37" s="561"/>
      <c r="M37" s="562"/>
      <c r="N37" s="704">
        <f>IF((ISBLANK(G37)+ISBLANK(I37)+ISBLANK(H37)+ISBLANK(J37)+ISBLANK(K37)+ISBLANK(L37)+ISBLANK(M37))&lt;8,IF(ISNUMBER(LARGE((G37,I37,J37,K37,L37),1)),LARGE((G37,I37,J37,K37,L37),1),0)+IF(ISNUMBER(LARGE((G37,I37,J37,K37,L37),2)),LARGE((G37,I37,J37,K37,L37),2),0)+H37+M37,"")</f>
        <v>0</v>
      </c>
      <c r="O37" s="704"/>
      <c r="P37" s="563"/>
    </row>
    <row r="38" spans="1:16384" x14ac:dyDescent="0.2">
      <c r="A38" s="560"/>
      <c r="B38" s="491" t="s">
        <v>1182</v>
      </c>
      <c r="C38" s="491" t="s">
        <v>56</v>
      </c>
      <c r="D38" s="491">
        <v>2007</v>
      </c>
      <c r="E38" s="503" t="s">
        <v>54</v>
      </c>
      <c r="F38" s="504" t="s">
        <v>545</v>
      </c>
      <c r="G38" s="561">
        <v>0</v>
      </c>
      <c r="H38" s="561"/>
      <c r="I38" s="561"/>
      <c r="J38" s="561"/>
      <c r="K38" s="561"/>
      <c r="L38" s="561"/>
      <c r="M38" s="562"/>
      <c r="N38" s="704">
        <f>IF((ISBLANK(G38)+ISBLANK(I38)+ISBLANK(H38)+ISBLANK(J38)+ISBLANK(K38)+ISBLANK(L38)+ISBLANK(M38))&lt;8,IF(ISNUMBER(LARGE((G38,I38,J38,K38,L38),1)),LARGE((G38,I38,J38,K38,L38),1),0)+IF(ISNUMBER(LARGE((G38,I38,J38,K38,L38),2)),LARGE((G38,I38,J38,K38,L38),2),0)+H38+M38,"")</f>
        <v>0</v>
      </c>
      <c r="O38" s="561" t="s">
        <v>1269</v>
      </c>
      <c r="P38" s="563" t="s">
        <v>1272</v>
      </c>
    </row>
    <row r="39" spans="1:16384" x14ac:dyDescent="0.2">
      <c r="A39" s="391"/>
      <c r="B39" s="392" t="s">
        <v>1183</v>
      </c>
      <c r="C39" s="392" t="s">
        <v>375</v>
      </c>
      <c r="D39" s="392">
        <v>2006</v>
      </c>
      <c r="E39" s="412" t="s">
        <v>108</v>
      </c>
      <c r="F39" s="417" t="s">
        <v>545</v>
      </c>
      <c r="G39" s="392">
        <v>0</v>
      </c>
      <c r="H39" s="392"/>
      <c r="I39" s="392"/>
      <c r="J39" s="392"/>
      <c r="K39" s="392"/>
      <c r="L39" s="392"/>
      <c r="M39" s="402"/>
      <c r="N39" s="530">
        <f>IF((ISBLANK(G39)+ISBLANK(I39)+ISBLANK(H39)+ISBLANK(J39)+ISBLANK(K39)+ISBLANK(L39)+ISBLANK(M39))&lt;8,IF(ISNUMBER(LARGE((G39,I39,J39,K39,L39),1)),LARGE((G39,I39,J39,K39,L39),1),0)+IF(ISNUMBER(LARGE((G39,I39,J39,K39,L39),2)),LARGE((G39,I39,J39,K39,L39),2),0)+H39+M39,"")</f>
        <v>0</v>
      </c>
      <c r="O39" s="412" t="s">
        <v>1269</v>
      </c>
      <c r="P39" s="412" t="s">
        <v>1272</v>
      </c>
    </row>
    <row r="40" spans="1:16384" x14ac:dyDescent="0.2">
      <c r="A40" s="290"/>
      <c r="B40" s="88"/>
      <c r="C40" s="88"/>
      <c r="D40" s="88"/>
      <c r="E40" s="89"/>
      <c r="F40" s="121" t="s">
        <v>160</v>
      </c>
      <c r="G40" s="88"/>
      <c r="H40" s="88"/>
      <c r="I40" s="88"/>
      <c r="J40" s="88"/>
      <c r="K40" s="88"/>
      <c r="L40" s="88"/>
      <c r="M40" s="270"/>
      <c r="N40" s="907">
        <f>IF((ISBLANK(G40)+ISBLANK(I40)+ISBLANK(H40)+ISBLANK(J40)+ISBLANK(K40)+ISBLANK(L40)+ISBLANK(M40))&lt;8,IF(ISNUMBER(LARGE((G40,I40,J40,K40,L40),1)),LARGE((G40,I40,J40,K40,L40),1),0)+IF(ISNUMBER(LARGE((G40,I40,J40,K40,L40),2)),LARGE((G40,I40,J40,K40,L40),2),0)+H40+M40,"")</f>
        <v>0</v>
      </c>
      <c r="O40" s="88"/>
      <c r="P40" s="89"/>
    </row>
    <row r="41" spans="1:16384" ht="21" customHeight="1" x14ac:dyDescent="0.2">
      <c r="A41" s="391">
        <v>1</v>
      </c>
      <c r="B41" s="392" t="s">
        <v>648</v>
      </c>
      <c r="C41" s="392" t="s">
        <v>48</v>
      </c>
      <c r="D41" s="392">
        <v>2006</v>
      </c>
      <c r="E41" s="412" t="s">
        <v>139</v>
      </c>
      <c r="F41" s="417" t="s">
        <v>160</v>
      </c>
      <c r="G41" s="392">
        <v>125</v>
      </c>
      <c r="H41" s="392">
        <v>250</v>
      </c>
      <c r="I41" s="392">
        <v>162.5</v>
      </c>
      <c r="J41" s="421">
        <v>125</v>
      </c>
      <c r="K41" s="392"/>
      <c r="L41" s="421">
        <v>75</v>
      </c>
      <c r="M41" s="402">
        <v>400</v>
      </c>
      <c r="N41" s="530">
        <f>IF((ISBLANK(G41)+ISBLANK(I41)+ISBLANK(H41)+ISBLANK(J41)+ISBLANK(K41)+ISBLANK(L41)+ISBLANK(M41))&lt;8,IF(ISNUMBER(LARGE((G41,I41,J41,K41,L41),1)),LARGE((G41,I41,J41,K41,L41),1),0)+IF(ISNUMBER(LARGE((G41,I41,J41,K41,L41),2)),LARGE((G41,I41,J41,K41,L41),2),0)+H41+M41,"")</f>
        <v>937.5</v>
      </c>
      <c r="O41" s="48" t="s">
        <v>430</v>
      </c>
      <c r="P41" s="48" t="s">
        <v>1545</v>
      </c>
    </row>
    <row r="42" spans="1:16384" ht="22.5" x14ac:dyDescent="0.2">
      <c r="A42" s="391">
        <v>2</v>
      </c>
      <c r="B42" s="415" t="s">
        <v>546</v>
      </c>
      <c r="C42" s="415" t="s">
        <v>60</v>
      </c>
      <c r="D42" s="415">
        <v>2006</v>
      </c>
      <c r="E42" s="407" t="s">
        <v>127</v>
      </c>
      <c r="F42" s="416" t="s">
        <v>160</v>
      </c>
      <c r="G42" s="415">
        <v>200</v>
      </c>
      <c r="H42" s="415">
        <v>400</v>
      </c>
      <c r="I42" s="415">
        <v>200</v>
      </c>
      <c r="J42" s="420"/>
      <c r="K42" s="415"/>
      <c r="L42" s="415"/>
      <c r="M42" s="422"/>
      <c r="N42" s="530">
        <f>IF((ISBLANK(G42)+ISBLANK(I42)+ISBLANK(H42)+ISBLANK(J42)+ISBLANK(K42)+ISBLANK(L42)+ISBLANK(M42))&lt;8,IF(ISNUMBER(LARGE((G42,I42,J42,K42,L42),1)),LARGE((G42,I42,J42,K42,L42),1),0)+IF(ISNUMBER(LARGE((G42,I42,J42,K42,L42),2)),LARGE((G42,I42,J42,K42,L42),2),0)+H42+M42,"")</f>
        <v>800</v>
      </c>
      <c r="O42" s="706" t="s">
        <v>1278</v>
      </c>
      <c r="P42" s="110" t="s">
        <v>1574</v>
      </c>
    </row>
    <row r="43" spans="1:16384" x14ac:dyDescent="0.2">
      <c r="A43" s="560"/>
      <c r="B43" s="561" t="s">
        <v>740</v>
      </c>
      <c r="C43" s="561" t="s">
        <v>646</v>
      </c>
      <c r="D43" s="561">
        <v>2006</v>
      </c>
      <c r="E43" s="563" t="s">
        <v>20</v>
      </c>
      <c r="F43" s="564" t="s">
        <v>160</v>
      </c>
      <c r="G43" s="561">
        <v>200</v>
      </c>
      <c r="H43" s="561">
        <v>325</v>
      </c>
      <c r="I43" s="561">
        <v>125</v>
      </c>
      <c r="J43" s="561"/>
      <c r="K43" s="572"/>
      <c r="L43" s="561"/>
      <c r="M43" s="562"/>
      <c r="N43" s="704">
        <f>IF((ISBLANK(G43)+ISBLANK(I43)+ISBLANK(H43)+ISBLANK(J43)+ISBLANK(K43)+ISBLANK(L43)+ISBLANK(M43))&lt;8,IF(ISNUMBER(LARGE((G43,I43,J43,K43,L43),1)),LARGE((G43,I43,J43,K43,L43),1),0)+IF(ISNUMBER(LARGE((G43,I43,J43,K43,L43),2)),LARGE((G43,I43,J43,K43,L43),2),0)+H43+M43,"")</f>
        <v>650</v>
      </c>
      <c r="O43" s="561" t="s">
        <v>1269</v>
      </c>
      <c r="P43" s="563" t="s">
        <v>1483</v>
      </c>
    </row>
    <row r="44" spans="1:16384" x14ac:dyDescent="0.2">
      <c r="A44" s="765">
        <v>3</v>
      </c>
      <c r="B44" s="561" t="s">
        <v>873</v>
      </c>
      <c r="C44" s="561" t="s">
        <v>874</v>
      </c>
      <c r="D44" s="561">
        <v>2006</v>
      </c>
      <c r="E44" s="563" t="s">
        <v>212</v>
      </c>
      <c r="F44" s="564" t="s">
        <v>160</v>
      </c>
      <c r="G44" s="561">
        <v>162.5</v>
      </c>
      <c r="H44" s="561">
        <v>0</v>
      </c>
      <c r="I44" s="565">
        <v>0</v>
      </c>
      <c r="J44" s="561">
        <v>75</v>
      </c>
      <c r="K44" s="561">
        <v>0</v>
      </c>
      <c r="L44" s="561"/>
      <c r="M44" s="762">
        <v>325</v>
      </c>
      <c r="N44" s="906">
        <f>IF((ISBLANK(G44)+ISBLANK(I44)+ISBLANK(H44)+ISBLANK(J44)+ISBLANK(K44)+ISBLANK(L44)+ISBLANK(M44))&lt;8,IF(ISNUMBER(LARGE((G44,I44,J44,K44,L44),1)),LARGE((G44,I44,J44,K44,L44),1),0)+IF(ISNUMBER(LARGE((G44,I44,J44,K44,L44),2)),LARGE((G44,I44,J44,K44,L44),2),0)+H44+M44,"")</f>
        <v>562.5</v>
      </c>
      <c r="O44" s="763"/>
      <c r="P44" s="909"/>
    </row>
    <row r="45" spans="1:16384" x14ac:dyDescent="0.2">
      <c r="A45" s="391">
        <v>4</v>
      </c>
      <c r="B45" s="561" t="s">
        <v>22</v>
      </c>
      <c r="C45" s="561" t="s">
        <v>548</v>
      </c>
      <c r="D45" s="561">
        <v>2006</v>
      </c>
      <c r="E45" s="563" t="s">
        <v>671</v>
      </c>
      <c r="F45" s="564" t="s">
        <v>160</v>
      </c>
      <c r="G45" s="561">
        <f>125/2</f>
        <v>62.5</v>
      </c>
      <c r="H45" s="561"/>
      <c r="I45" s="561"/>
      <c r="J45" s="561"/>
      <c r="K45" s="392">
        <v>200</v>
      </c>
      <c r="L45" s="392"/>
      <c r="M45" s="402">
        <v>250</v>
      </c>
      <c r="N45" s="530">
        <f>IF((ISBLANK(G45)+ISBLANK(I45)+ISBLANK(H45)+ISBLANK(J45)+ISBLANK(K45)+ISBLANK(L45)+ISBLANK(M45))&lt;8,IF(ISNUMBER(LARGE((G45,I45,J45,K45,L45),1)),LARGE((G45,I45,J45,K45,L45),1),0)+IF(ISNUMBER(LARGE((G45,I45,J45,K45,L45),2)),LARGE((G45,I45,J45,K45,L45),2),0)+H45+M45,"")</f>
        <v>512.5</v>
      </c>
      <c r="O45" s="412" t="s">
        <v>1269</v>
      </c>
      <c r="P45" s="48" t="s">
        <v>1703</v>
      </c>
      <c r="Q45" s="391"/>
      <c r="R45" s="491" t="s">
        <v>1198</v>
      </c>
      <c r="S45" s="491" t="s">
        <v>1199</v>
      </c>
      <c r="T45" s="491">
        <v>2007</v>
      </c>
      <c r="U45" s="503" t="s">
        <v>1200</v>
      </c>
      <c r="V45" s="504" t="s">
        <v>164</v>
      </c>
      <c r="W45" s="392">
        <v>0</v>
      </c>
      <c r="X45" s="392">
        <v>0</v>
      </c>
      <c r="Y45" s="392"/>
      <c r="Z45" s="392"/>
      <c r="AA45" s="392"/>
      <c r="AB45" s="392"/>
      <c r="AC45" s="402"/>
      <c r="AD45" s="392">
        <f>IF((ISBLANK(W45)+ISBLANK(Y45)+ISBLANK(X45)+ISBLANK(Z45)+ISBLANK(AA45)+ISBLANK(AB45)+ISBLANK(AC45))&lt;8,IF(ISNUMBER(LARGE((W45,Y45,Z45,AA45,AB45),1)),LARGE((W45,Y45,Z45,AA45,AB45),1),0)+IF(ISNUMBER(LARGE((W45,Y45,Z45,AA45,AB45),2)),LARGE((W45,Y45,Z45,AA45,AB45),2),0)+X45+AC45,"")</f>
        <v>0</v>
      </c>
      <c r="AE45" s="392"/>
      <c r="AF45" s="412"/>
      <c r="AG45" s="391"/>
      <c r="AH45" s="491" t="s">
        <v>1198</v>
      </c>
      <c r="AI45" s="491" t="s">
        <v>1199</v>
      </c>
      <c r="AJ45" s="491">
        <v>2007</v>
      </c>
      <c r="AK45" s="503" t="s">
        <v>1200</v>
      </c>
      <c r="AL45" s="504" t="s">
        <v>164</v>
      </c>
      <c r="AM45" s="392">
        <v>0</v>
      </c>
      <c r="AN45" s="392">
        <v>0</v>
      </c>
      <c r="AO45" s="392"/>
      <c r="AP45" s="392"/>
      <c r="AQ45" s="392"/>
      <c r="AR45" s="392"/>
      <c r="AS45" s="402"/>
      <c r="AT45" s="392">
        <f>IF((ISBLANK(AM45)+ISBLANK(AO45)+ISBLANK(AN45)+ISBLANK(AP45)+ISBLANK(AQ45)+ISBLANK(AR45)+ISBLANK(AS45))&lt;8,IF(ISNUMBER(LARGE((AM45,AO45,AP45,AQ45,AR45),1)),LARGE((AM45,AO45,AP45,AQ45,AR45),1),0)+IF(ISNUMBER(LARGE((AM45,AO45,AP45,AQ45,AR45),2)),LARGE((AM45,AO45,AP45,AQ45,AR45),2),0)+AN45+AS45,"")</f>
        <v>0</v>
      </c>
      <c r="AU45" s="392"/>
      <c r="AV45" s="412"/>
      <c r="AW45" s="391"/>
      <c r="AX45" s="491" t="s">
        <v>1198</v>
      </c>
      <c r="AY45" s="491" t="s">
        <v>1199</v>
      </c>
      <c r="AZ45" s="491">
        <v>2007</v>
      </c>
      <c r="BA45" s="503" t="s">
        <v>1200</v>
      </c>
      <c r="BB45" s="504" t="s">
        <v>164</v>
      </c>
      <c r="BC45" s="392">
        <v>0</v>
      </c>
      <c r="BD45" s="392">
        <v>0</v>
      </c>
      <c r="BE45" s="392"/>
      <c r="BF45" s="392"/>
      <c r="BG45" s="392"/>
      <c r="BH45" s="392"/>
      <c r="BI45" s="402"/>
      <c r="BJ45" s="392">
        <f>IF((ISBLANK(BC45)+ISBLANK(BE45)+ISBLANK(BD45)+ISBLANK(BF45)+ISBLANK(BG45)+ISBLANK(BH45)+ISBLANK(BI45))&lt;8,IF(ISNUMBER(LARGE((BC45,BE45,BF45,BG45,BH45),1)),LARGE((BC45,BE45,BF45,BG45,BH45),1),0)+IF(ISNUMBER(LARGE((BC45,BE45,BF45,BG45,BH45),2)),LARGE((BC45,BE45,BF45,BG45,BH45),2),0)+BD45+BI45,"")</f>
        <v>0</v>
      </c>
      <c r="BK45" s="392"/>
      <c r="BL45" s="412"/>
      <c r="BM45" s="391"/>
      <c r="BN45" s="491" t="s">
        <v>1198</v>
      </c>
      <c r="BO45" s="491" t="s">
        <v>1199</v>
      </c>
      <c r="BP45" s="491">
        <v>2007</v>
      </c>
      <c r="BQ45" s="503" t="s">
        <v>1200</v>
      </c>
      <c r="BR45" s="504" t="s">
        <v>164</v>
      </c>
      <c r="BS45" s="392">
        <v>0</v>
      </c>
      <c r="BT45" s="392">
        <v>0</v>
      </c>
      <c r="BU45" s="392"/>
      <c r="BV45" s="392"/>
      <c r="BW45" s="392"/>
      <c r="BX45" s="392"/>
      <c r="BY45" s="402"/>
      <c r="BZ45" s="392">
        <f>IF((ISBLANK(BS45)+ISBLANK(BU45)+ISBLANK(BT45)+ISBLANK(BV45)+ISBLANK(BW45)+ISBLANK(BX45)+ISBLANK(BY45))&lt;8,IF(ISNUMBER(LARGE((BS45,BU45,BV45,BW45,BX45),1)),LARGE((BS45,BU45,BV45,BW45,BX45),1),0)+IF(ISNUMBER(LARGE((BS45,BU45,BV45,BW45,BX45),2)),LARGE((BS45,BU45,BV45,BW45,BX45),2),0)+BT45+BY45,"")</f>
        <v>0</v>
      </c>
      <c r="CA45" s="392"/>
      <c r="CB45" s="412"/>
      <c r="CC45" s="391"/>
      <c r="CD45" s="491" t="s">
        <v>1198</v>
      </c>
      <c r="CE45" s="491" t="s">
        <v>1199</v>
      </c>
      <c r="CF45" s="491">
        <v>2007</v>
      </c>
      <c r="CG45" s="503" t="s">
        <v>1200</v>
      </c>
      <c r="CH45" s="504" t="s">
        <v>164</v>
      </c>
      <c r="CI45" s="392">
        <v>0</v>
      </c>
      <c r="CJ45" s="392">
        <v>0</v>
      </c>
      <c r="CK45" s="392"/>
      <c r="CL45" s="392"/>
      <c r="CM45" s="392"/>
      <c r="CN45" s="392"/>
      <c r="CO45" s="402"/>
      <c r="CP45" s="392">
        <f>IF((ISBLANK(CI45)+ISBLANK(CK45)+ISBLANK(CJ45)+ISBLANK(CL45)+ISBLANK(CM45)+ISBLANK(CN45)+ISBLANK(CO45))&lt;8,IF(ISNUMBER(LARGE((CI45,CK45,CL45,CM45,CN45),1)),LARGE((CI45,CK45,CL45,CM45,CN45),1),0)+IF(ISNUMBER(LARGE((CI45,CK45,CL45,CM45,CN45),2)),LARGE((CI45,CK45,CL45,CM45,CN45),2),0)+CJ45+CO45,"")</f>
        <v>0</v>
      </c>
      <c r="CQ45" s="392"/>
      <c r="CR45" s="412"/>
      <c r="CS45" s="391"/>
      <c r="CT45" s="491" t="s">
        <v>1198</v>
      </c>
      <c r="CU45" s="491" t="s">
        <v>1199</v>
      </c>
      <c r="CV45" s="491">
        <v>2007</v>
      </c>
      <c r="CW45" s="503" t="s">
        <v>1200</v>
      </c>
      <c r="CX45" s="504" t="s">
        <v>164</v>
      </c>
      <c r="CY45" s="392">
        <v>0</v>
      </c>
      <c r="CZ45" s="392">
        <v>0</v>
      </c>
      <c r="DA45" s="392"/>
      <c r="DB45" s="392"/>
      <c r="DC45" s="392"/>
      <c r="DD45" s="392"/>
      <c r="DE45" s="402"/>
      <c r="DF45" s="392">
        <f>IF((ISBLANK(CY45)+ISBLANK(DA45)+ISBLANK(CZ45)+ISBLANK(DB45)+ISBLANK(DC45)+ISBLANK(DD45)+ISBLANK(DE45))&lt;8,IF(ISNUMBER(LARGE((CY45,DA45,DB45,DC45,DD45),1)),LARGE((CY45,DA45,DB45,DC45,DD45),1),0)+IF(ISNUMBER(LARGE((CY45,DA45,DB45,DC45,DD45),2)),LARGE((CY45,DA45,DB45,DC45,DD45),2),0)+CZ45+DE45,"")</f>
        <v>0</v>
      </c>
      <c r="DG45" s="392"/>
      <c r="DH45" s="412"/>
      <c r="DI45" s="391"/>
      <c r="DJ45" s="491" t="s">
        <v>1198</v>
      </c>
      <c r="DK45" s="491" t="s">
        <v>1199</v>
      </c>
      <c r="DL45" s="491">
        <v>2007</v>
      </c>
      <c r="DM45" s="503" t="s">
        <v>1200</v>
      </c>
      <c r="DN45" s="504" t="s">
        <v>164</v>
      </c>
      <c r="DO45" s="392">
        <v>0</v>
      </c>
      <c r="DP45" s="392">
        <v>0</v>
      </c>
      <c r="DQ45" s="392"/>
      <c r="DR45" s="392"/>
      <c r="DS45" s="392"/>
      <c r="DT45" s="392"/>
      <c r="DU45" s="402"/>
      <c r="DV45" s="392">
        <f>IF((ISBLANK(DO45)+ISBLANK(DQ45)+ISBLANK(DP45)+ISBLANK(DR45)+ISBLANK(DS45)+ISBLANK(DT45)+ISBLANK(DU45))&lt;8,IF(ISNUMBER(LARGE((DO45,DQ45,DR45,DS45,DT45),1)),LARGE((DO45,DQ45,DR45,DS45,DT45),1),0)+IF(ISNUMBER(LARGE((DO45,DQ45,DR45,DS45,DT45),2)),LARGE((DO45,DQ45,DR45,DS45,DT45),2),0)+DP45+DU45,"")</f>
        <v>0</v>
      </c>
      <c r="DW45" s="392"/>
      <c r="DX45" s="412"/>
      <c r="DY45" s="391"/>
      <c r="DZ45" s="491" t="s">
        <v>1198</v>
      </c>
      <c r="EA45" s="491" t="s">
        <v>1199</v>
      </c>
      <c r="EB45" s="491">
        <v>2007</v>
      </c>
      <c r="EC45" s="503" t="s">
        <v>1200</v>
      </c>
      <c r="ED45" s="504" t="s">
        <v>164</v>
      </c>
      <c r="EE45" s="392">
        <v>0</v>
      </c>
      <c r="EF45" s="392">
        <v>0</v>
      </c>
      <c r="EG45" s="392"/>
      <c r="EH45" s="392"/>
      <c r="EI45" s="392"/>
      <c r="EJ45" s="392"/>
      <c r="EK45" s="402"/>
      <c r="EL45" s="392">
        <f>IF((ISBLANK(EE45)+ISBLANK(EG45)+ISBLANK(EF45)+ISBLANK(EH45)+ISBLANK(EI45)+ISBLANK(EJ45)+ISBLANK(EK45))&lt;8,IF(ISNUMBER(LARGE((EE45,EG45,EH45,EI45,EJ45),1)),LARGE((EE45,EG45,EH45,EI45,EJ45),1),0)+IF(ISNUMBER(LARGE((EE45,EG45,EH45,EI45,EJ45),2)),LARGE((EE45,EG45,EH45,EI45,EJ45),2),0)+EF45+EK45,"")</f>
        <v>0</v>
      </c>
      <c r="EM45" s="392"/>
      <c r="EN45" s="412"/>
      <c r="EO45" s="391"/>
      <c r="EP45" s="491" t="s">
        <v>1198</v>
      </c>
      <c r="EQ45" s="491" t="s">
        <v>1199</v>
      </c>
      <c r="ER45" s="491">
        <v>2007</v>
      </c>
      <c r="ES45" s="503" t="s">
        <v>1200</v>
      </c>
      <c r="ET45" s="504" t="s">
        <v>164</v>
      </c>
      <c r="EU45" s="392">
        <v>0</v>
      </c>
      <c r="EV45" s="392">
        <v>0</v>
      </c>
      <c r="EW45" s="392"/>
      <c r="EX45" s="392"/>
      <c r="EY45" s="392"/>
      <c r="EZ45" s="392"/>
      <c r="FA45" s="402"/>
      <c r="FB45" s="392">
        <f>IF((ISBLANK(EU45)+ISBLANK(EW45)+ISBLANK(EV45)+ISBLANK(EX45)+ISBLANK(EY45)+ISBLANK(EZ45)+ISBLANK(FA45))&lt;8,IF(ISNUMBER(LARGE((EU45,EW45,EX45,EY45,EZ45),1)),LARGE((EU45,EW45,EX45,EY45,EZ45),1),0)+IF(ISNUMBER(LARGE((EU45,EW45,EX45,EY45,EZ45),2)),LARGE((EU45,EW45,EX45,EY45,EZ45),2),0)+EV45+FA45,"")</f>
        <v>0</v>
      </c>
      <c r="FC45" s="392"/>
      <c r="FD45" s="412"/>
      <c r="FE45" s="391"/>
      <c r="FF45" s="491" t="s">
        <v>1198</v>
      </c>
      <c r="FG45" s="491" t="s">
        <v>1199</v>
      </c>
      <c r="FH45" s="491">
        <v>2007</v>
      </c>
      <c r="FI45" s="503" t="s">
        <v>1200</v>
      </c>
      <c r="FJ45" s="504" t="s">
        <v>164</v>
      </c>
      <c r="FK45" s="392">
        <v>0</v>
      </c>
      <c r="FL45" s="392">
        <v>0</v>
      </c>
      <c r="FM45" s="392"/>
      <c r="FN45" s="392"/>
      <c r="FO45" s="392"/>
      <c r="FP45" s="392"/>
      <c r="FQ45" s="402"/>
      <c r="FR45" s="392">
        <f>IF((ISBLANK(FK45)+ISBLANK(FM45)+ISBLANK(FL45)+ISBLANK(FN45)+ISBLANK(FO45)+ISBLANK(FP45)+ISBLANK(FQ45))&lt;8,IF(ISNUMBER(LARGE((FK45,FM45,FN45,FO45,FP45),1)),LARGE((FK45,FM45,FN45,FO45,FP45),1),0)+IF(ISNUMBER(LARGE((FK45,FM45,FN45,FO45,FP45),2)),LARGE((FK45,FM45,FN45,FO45,FP45),2),0)+FL45+FQ45,"")</f>
        <v>0</v>
      </c>
      <c r="FS45" s="392"/>
      <c r="FT45" s="412"/>
      <c r="FU45" s="391"/>
      <c r="FV45" s="491" t="s">
        <v>1198</v>
      </c>
      <c r="FW45" s="491" t="s">
        <v>1199</v>
      </c>
      <c r="FX45" s="491">
        <v>2007</v>
      </c>
      <c r="FY45" s="503" t="s">
        <v>1200</v>
      </c>
      <c r="FZ45" s="504" t="s">
        <v>164</v>
      </c>
      <c r="GA45" s="392">
        <v>0</v>
      </c>
      <c r="GB45" s="392">
        <v>0</v>
      </c>
      <c r="GC45" s="392"/>
      <c r="GD45" s="392"/>
      <c r="GE45" s="392"/>
      <c r="GF45" s="392"/>
      <c r="GG45" s="402"/>
      <c r="GH45" s="392">
        <f>IF((ISBLANK(GA45)+ISBLANK(GC45)+ISBLANK(GB45)+ISBLANK(GD45)+ISBLANK(GE45)+ISBLANK(GF45)+ISBLANK(GG45))&lt;8,IF(ISNUMBER(LARGE((GA45,GC45,GD45,GE45,GF45),1)),LARGE((GA45,GC45,GD45,GE45,GF45),1),0)+IF(ISNUMBER(LARGE((GA45,GC45,GD45,GE45,GF45),2)),LARGE((GA45,GC45,GD45,GE45,GF45),2),0)+GB45+GG45,"")</f>
        <v>0</v>
      </c>
      <c r="GI45" s="392"/>
      <c r="GJ45" s="412"/>
      <c r="GK45" s="391"/>
      <c r="GL45" s="491" t="s">
        <v>1198</v>
      </c>
      <c r="GM45" s="491" t="s">
        <v>1199</v>
      </c>
      <c r="GN45" s="491">
        <v>2007</v>
      </c>
      <c r="GO45" s="503" t="s">
        <v>1200</v>
      </c>
      <c r="GP45" s="504" t="s">
        <v>164</v>
      </c>
      <c r="GQ45" s="392">
        <v>0</v>
      </c>
      <c r="GR45" s="392">
        <v>0</v>
      </c>
      <c r="GS45" s="392"/>
      <c r="GT45" s="392"/>
      <c r="GU45" s="392"/>
      <c r="GV45" s="392"/>
      <c r="GW45" s="402"/>
      <c r="GX45" s="392">
        <f>IF((ISBLANK(GQ45)+ISBLANK(GS45)+ISBLANK(GR45)+ISBLANK(GT45)+ISBLANK(GU45)+ISBLANK(GV45)+ISBLANK(GW45))&lt;8,IF(ISNUMBER(LARGE((GQ45,GS45,GT45,GU45,GV45),1)),LARGE((GQ45,GS45,GT45,GU45,GV45),1),0)+IF(ISNUMBER(LARGE((GQ45,GS45,GT45,GU45,GV45),2)),LARGE((GQ45,GS45,GT45,GU45,GV45),2),0)+GR45+GW45,"")</f>
        <v>0</v>
      </c>
      <c r="GY45" s="392"/>
      <c r="GZ45" s="412"/>
      <c r="HA45" s="391"/>
      <c r="HB45" s="491" t="s">
        <v>1198</v>
      </c>
      <c r="HC45" s="491" t="s">
        <v>1199</v>
      </c>
      <c r="HD45" s="491">
        <v>2007</v>
      </c>
      <c r="HE45" s="503" t="s">
        <v>1200</v>
      </c>
      <c r="HF45" s="504" t="s">
        <v>164</v>
      </c>
      <c r="HG45" s="392">
        <v>0</v>
      </c>
      <c r="HH45" s="392">
        <v>0</v>
      </c>
      <c r="HI45" s="392"/>
      <c r="HJ45" s="392"/>
      <c r="HK45" s="392"/>
      <c r="HL45" s="392"/>
      <c r="HM45" s="402"/>
      <c r="HN45" s="392">
        <f>IF((ISBLANK(HG45)+ISBLANK(HI45)+ISBLANK(HH45)+ISBLANK(HJ45)+ISBLANK(HK45)+ISBLANK(HL45)+ISBLANK(HM45))&lt;8,IF(ISNUMBER(LARGE((HG45,HI45,HJ45,HK45,HL45),1)),LARGE((HG45,HI45,HJ45,HK45,HL45),1),0)+IF(ISNUMBER(LARGE((HG45,HI45,HJ45,HK45,HL45),2)),LARGE((HG45,HI45,HJ45,HK45,HL45),2),0)+HH45+HM45,"")</f>
        <v>0</v>
      </c>
      <c r="HO45" s="392"/>
      <c r="HP45" s="412"/>
      <c r="HQ45" s="391"/>
      <c r="HR45" s="491" t="s">
        <v>1198</v>
      </c>
      <c r="HS45" s="491" t="s">
        <v>1199</v>
      </c>
      <c r="HT45" s="491">
        <v>2007</v>
      </c>
      <c r="HU45" s="503" t="s">
        <v>1200</v>
      </c>
      <c r="HV45" s="504" t="s">
        <v>164</v>
      </c>
      <c r="HW45" s="392">
        <v>0</v>
      </c>
      <c r="HX45" s="392">
        <v>0</v>
      </c>
      <c r="HY45" s="392"/>
      <c r="HZ45" s="392"/>
      <c r="IA45" s="392"/>
      <c r="IB45" s="392"/>
      <c r="IC45" s="402"/>
      <c r="ID45" s="392">
        <f>IF((ISBLANK(HW45)+ISBLANK(HY45)+ISBLANK(HX45)+ISBLANK(HZ45)+ISBLANK(IA45)+ISBLANK(IB45)+ISBLANK(IC45))&lt;8,IF(ISNUMBER(LARGE((HW45,HY45,HZ45,IA45,IB45),1)),LARGE((HW45,HY45,HZ45,IA45,IB45),1),0)+IF(ISNUMBER(LARGE((HW45,HY45,HZ45,IA45,IB45),2)),LARGE((HW45,HY45,HZ45,IA45,IB45),2),0)+HX45+IC45,"")</f>
        <v>0</v>
      </c>
      <c r="IE45" s="392"/>
      <c r="IF45" s="412"/>
      <c r="IG45" s="391"/>
      <c r="IH45" s="491" t="s">
        <v>1198</v>
      </c>
      <c r="II45" s="491" t="s">
        <v>1199</v>
      </c>
      <c r="IJ45" s="491">
        <v>2007</v>
      </c>
      <c r="IK45" s="503" t="s">
        <v>1200</v>
      </c>
      <c r="IL45" s="504" t="s">
        <v>164</v>
      </c>
      <c r="IM45" s="392">
        <v>0</v>
      </c>
      <c r="IN45" s="392">
        <v>0</v>
      </c>
      <c r="IO45" s="392"/>
      <c r="IP45" s="392"/>
      <c r="IQ45" s="392"/>
      <c r="IR45" s="392"/>
      <c r="IS45" s="402"/>
      <c r="IT45" s="392">
        <f>IF((ISBLANK(IM45)+ISBLANK(IO45)+ISBLANK(IN45)+ISBLANK(IP45)+ISBLANK(IQ45)+ISBLANK(IR45)+ISBLANK(IS45))&lt;8,IF(ISNUMBER(LARGE((IM45,IO45,IP45,IQ45,IR45),1)),LARGE((IM45,IO45,IP45,IQ45,IR45),1),0)+IF(ISNUMBER(LARGE((IM45,IO45,IP45,IQ45,IR45),2)),LARGE((IM45,IO45,IP45,IQ45,IR45),2),0)+IN45+IS45,"")</f>
        <v>0</v>
      </c>
      <c r="IU45" s="392"/>
      <c r="IV45" s="412"/>
      <c r="IW45" s="391"/>
      <c r="IX45" s="491" t="s">
        <v>1198</v>
      </c>
      <c r="IY45" s="491" t="s">
        <v>1199</v>
      </c>
      <c r="IZ45" s="491">
        <v>2007</v>
      </c>
      <c r="JA45" s="503" t="s">
        <v>1200</v>
      </c>
      <c r="JB45" s="504" t="s">
        <v>164</v>
      </c>
      <c r="JC45" s="392">
        <v>0</v>
      </c>
      <c r="JD45" s="392">
        <v>0</v>
      </c>
      <c r="JE45" s="392"/>
      <c r="JF45" s="392"/>
      <c r="JG45" s="392"/>
      <c r="JH45" s="392"/>
      <c r="JI45" s="402"/>
      <c r="JJ45" s="392">
        <f>IF((ISBLANK(JC45)+ISBLANK(JE45)+ISBLANK(JD45)+ISBLANK(JF45)+ISBLANK(JG45)+ISBLANK(JH45)+ISBLANK(JI45))&lt;8,IF(ISNUMBER(LARGE((JC45,JE45,JF45,JG45,JH45),1)),LARGE((JC45,JE45,JF45,JG45,JH45),1),0)+IF(ISNUMBER(LARGE((JC45,JE45,JF45,JG45,JH45),2)),LARGE((JC45,JE45,JF45,JG45,JH45),2),0)+JD45+JI45,"")</f>
        <v>0</v>
      </c>
      <c r="JK45" s="392"/>
      <c r="JL45" s="412"/>
      <c r="JM45" s="391"/>
      <c r="JN45" s="491" t="s">
        <v>1198</v>
      </c>
      <c r="JO45" s="491" t="s">
        <v>1199</v>
      </c>
      <c r="JP45" s="491">
        <v>2007</v>
      </c>
      <c r="JQ45" s="503" t="s">
        <v>1200</v>
      </c>
      <c r="JR45" s="504" t="s">
        <v>164</v>
      </c>
      <c r="JS45" s="392">
        <v>0</v>
      </c>
      <c r="JT45" s="392">
        <v>0</v>
      </c>
      <c r="JU45" s="392"/>
      <c r="JV45" s="392"/>
      <c r="JW45" s="392"/>
      <c r="JX45" s="392"/>
      <c r="JY45" s="402"/>
      <c r="JZ45" s="392">
        <f>IF((ISBLANK(JS45)+ISBLANK(JU45)+ISBLANK(JT45)+ISBLANK(JV45)+ISBLANK(JW45)+ISBLANK(JX45)+ISBLANK(JY45))&lt;8,IF(ISNUMBER(LARGE((JS45,JU45,JV45,JW45,JX45),1)),LARGE((JS45,JU45,JV45,JW45,JX45),1),0)+IF(ISNUMBER(LARGE((JS45,JU45,JV45,JW45,JX45),2)),LARGE((JS45,JU45,JV45,JW45,JX45),2),0)+JT45+JY45,"")</f>
        <v>0</v>
      </c>
      <c r="KA45" s="392"/>
      <c r="KB45" s="412"/>
      <c r="KC45" s="391"/>
      <c r="KD45" s="491" t="s">
        <v>1198</v>
      </c>
      <c r="KE45" s="491" t="s">
        <v>1199</v>
      </c>
      <c r="KF45" s="491">
        <v>2007</v>
      </c>
      <c r="KG45" s="503" t="s">
        <v>1200</v>
      </c>
      <c r="KH45" s="504" t="s">
        <v>164</v>
      </c>
      <c r="KI45" s="392">
        <v>0</v>
      </c>
      <c r="KJ45" s="392">
        <v>0</v>
      </c>
      <c r="KK45" s="392"/>
      <c r="KL45" s="392"/>
      <c r="KM45" s="392"/>
      <c r="KN45" s="392"/>
      <c r="KO45" s="402"/>
      <c r="KP45" s="392">
        <f>IF((ISBLANK(KI45)+ISBLANK(KK45)+ISBLANK(KJ45)+ISBLANK(KL45)+ISBLANK(KM45)+ISBLANK(KN45)+ISBLANK(KO45))&lt;8,IF(ISNUMBER(LARGE((KI45,KK45,KL45,KM45,KN45),1)),LARGE((KI45,KK45,KL45,KM45,KN45),1),0)+IF(ISNUMBER(LARGE((KI45,KK45,KL45,KM45,KN45),2)),LARGE((KI45,KK45,KL45,KM45,KN45),2),0)+KJ45+KO45,"")</f>
        <v>0</v>
      </c>
      <c r="KQ45" s="392"/>
      <c r="KR45" s="412"/>
      <c r="KS45" s="391"/>
      <c r="KT45" s="491" t="s">
        <v>1198</v>
      </c>
      <c r="KU45" s="491" t="s">
        <v>1199</v>
      </c>
      <c r="KV45" s="491">
        <v>2007</v>
      </c>
      <c r="KW45" s="503" t="s">
        <v>1200</v>
      </c>
      <c r="KX45" s="504" t="s">
        <v>164</v>
      </c>
      <c r="KY45" s="392">
        <v>0</v>
      </c>
      <c r="KZ45" s="392">
        <v>0</v>
      </c>
      <c r="LA45" s="392"/>
      <c r="LB45" s="392"/>
      <c r="LC45" s="392"/>
      <c r="LD45" s="392"/>
      <c r="LE45" s="402"/>
      <c r="LF45" s="392">
        <f>IF((ISBLANK(KY45)+ISBLANK(LA45)+ISBLANK(KZ45)+ISBLANK(LB45)+ISBLANK(LC45)+ISBLANK(LD45)+ISBLANK(LE45))&lt;8,IF(ISNUMBER(LARGE((KY45,LA45,LB45,LC45,LD45),1)),LARGE((KY45,LA45,LB45,LC45,LD45),1),0)+IF(ISNUMBER(LARGE((KY45,LA45,LB45,LC45,LD45),2)),LARGE((KY45,LA45,LB45,LC45,LD45),2),0)+KZ45+LE45,"")</f>
        <v>0</v>
      </c>
      <c r="LG45" s="392"/>
      <c r="LH45" s="412"/>
      <c r="LI45" s="391"/>
      <c r="LJ45" s="491" t="s">
        <v>1198</v>
      </c>
      <c r="LK45" s="491" t="s">
        <v>1199</v>
      </c>
      <c r="LL45" s="491">
        <v>2007</v>
      </c>
      <c r="LM45" s="503" t="s">
        <v>1200</v>
      </c>
      <c r="LN45" s="504" t="s">
        <v>164</v>
      </c>
      <c r="LO45" s="392">
        <v>0</v>
      </c>
      <c r="LP45" s="392">
        <v>0</v>
      </c>
      <c r="LQ45" s="392"/>
      <c r="LR45" s="392"/>
      <c r="LS45" s="392"/>
      <c r="LT45" s="392"/>
      <c r="LU45" s="402"/>
      <c r="LV45" s="392">
        <f>IF((ISBLANK(LO45)+ISBLANK(LQ45)+ISBLANK(LP45)+ISBLANK(LR45)+ISBLANK(LS45)+ISBLANK(LT45)+ISBLANK(LU45))&lt;8,IF(ISNUMBER(LARGE((LO45,LQ45,LR45,LS45,LT45),1)),LARGE((LO45,LQ45,LR45,LS45,LT45),1),0)+IF(ISNUMBER(LARGE((LO45,LQ45,LR45,LS45,LT45),2)),LARGE((LO45,LQ45,LR45,LS45,LT45),2),0)+LP45+LU45,"")</f>
        <v>0</v>
      </c>
      <c r="LW45" s="392"/>
      <c r="LX45" s="412"/>
      <c r="LY45" s="391"/>
      <c r="LZ45" s="491" t="s">
        <v>1198</v>
      </c>
      <c r="MA45" s="491" t="s">
        <v>1199</v>
      </c>
      <c r="MB45" s="491">
        <v>2007</v>
      </c>
      <c r="MC45" s="503" t="s">
        <v>1200</v>
      </c>
      <c r="MD45" s="504" t="s">
        <v>164</v>
      </c>
      <c r="ME45" s="392">
        <v>0</v>
      </c>
      <c r="MF45" s="392">
        <v>0</v>
      </c>
      <c r="MG45" s="392"/>
      <c r="MH45" s="392"/>
      <c r="MI45" s="392"/>
      <c r="MJ45" s="392"/>
      <c r="MK45" s="402"/>
      <c r="ML45" s="392">
        <f>IF((ISBLANK(ME45)+ISBLANK(MG45)+ISBLANK(MF45)+ISBLANK(MH45)+ISBLANK(MI45)+ISBLANK(MJ45)+ISBLANK(MK45))&lt;8,IF(ISNUMBER(LARGE((ME45,MG45,MH45,MI45,MJ45),1)),LARGE((ME45,MG45,MH45,MI45,MJ45),1),0)+IF(ISNUMBER(LARGE((ME45,MG45,MH45,MI45,MJ45),2)),LARGE((ME45,MG45,MH45,MI45,MJ45),2),0)+MF45+MK45,"")</f>
        <v>0</v>
      </c>
      <c r="MM45" s="392"/>
      <c r="MN45" s="412"/>
      <c r="MO45" s="391"/>
      <c r="MP45" s="491" t="s">
        <v>1198</v>
      </c>
      <c r="MQ45" s="491" t="s">
        <v>1199</v>
      </c>
      <c r="MR45" s="491">
        <v>2007</v>
      </c>
      <c r="MS45" s="503" t="s">
        <v>1200</v>
      </c>
      <c r="MT45" s="504" t="s">
        <v>164</v>
      </c>
      <c r="MU45" s="392">
        <v>0</v>
      </c>
      <c r="MV45" s="392">
        <v>0</v>
      </c>
      <c r="MW45" s="392"/>
      <c r="MX45" s="392"/>
      <c r="MY45" s="392"/>
      <c r="MZ45" s="392"/>
      <c r="NA45" s="402"/>
      <c r="NB45" s="392">
        <f>IF((ISBLANK(MU45)+ISBLANK(MW45)+ISBLANK(MV45)+ISBLANK(MX45)+ISBLANK(MY45)+ISBLANK(MZ45)+ISBLANK(NA45))&lt;8,IF(ISNUMBER(LARGE((MU45,MW45,MX45,MY45,MZ45),1)),LARGE((MU45,MW45,MX45,MY45,MZ45),1),0)+IF(ISNUMBER(LARGE((MU45,MW45,MX45,MY45,MZ45),2)),LARGE((MU45,MW45,MX45,MY45,MZ45),2),0)+MV45+NA45,"")</f>
        <v>0</v>
      </c>
      <c r="NC45" s="392"/>
      <c r="ND45" s="412"/>
      <c r="NE45" s="391"/>
      <c r="NF45" s="491" t="s">
        <v>1198</v>
      </c>
      <c r="NG45" s="491" t="s">
        <v>1199</v>
      </c>
      <c r="NH45" s="491">
        <v>2007</v>
      </c>
      <c r="NI45" s="503" t="s">
        <v>1200</v>
      </c>
      <c r="NJ45" s="504" t="s">
        <v>164</v>
      </c>
      <c r="NK45" s="392">
        <v>0</v>
      </c>
      <c r="NL45" s="392">
        <v>0</v>
      </c>
      <c r="NM45" s="392"/>
      <c r="NN45" s="392"/>
      <c r="NO45" s="392"/>
      <c r="NP45" s="392"/>
      <c r="NQ45" s="402"/>
      <c r="NR45" s="392">
        <f>IF((ISBLANK(NK45)+ISBLANK(NM45)+ISBLANK(NL45)+ISBLANK(NN45)+ISBLANK(NO45)+ISBLANK(NP45)+ISBLANK(NQ45))&lt;8,IF(ISNUMBER(LARGE((NK45,NM45,NN45,NO45,NP45),1)),LARGE((NK45,NM45,NN45,NO45,NP45),1),0)+IF(ISNUMBER(LARGE((NK45,NM45,NN45,NO45,NP45),2)),LARGE((NK45,NM45,NN45,NO45,NP45),2),0)+NL45+NQ45,"")</f>
        <v>0</v>
      </c>
      <c r="NS45" s="392"/>
      <c r="NT45" s="412"/>
      <c r="NU45" s="391"/>
      <c r="NV45" s="491" t="s">
        <v>1198</v>
      </c>
      <c r="NW45" s="491" t="s">
        <v>1199</v>
      </c>
      <c r="NX45" s="491">
        <v>2007</v>
      </c>
      <c r="NY45" s="503" t="s">
        <v>1200</v>
      </c>
      <c r="NZ45" s="504" t="s">
        <v>164</v>
      </c>
      <c r="OA45" s="392">
        <v>0</v>
      </c>
      <c r="OB45" s="392">
        <v>0</v>
      </c>
      <c r="OC45" s="392"/>
      <c r="OD45" s="392"/>
      <c r="OE45" s="392"/>
      <c r="OF45" s="392"/>
      <c r="OG45" s="402"/>
      <c r="OH45" s="392">
        <f>IF((ISBLANK(OA45)+ISBLANK(OC45)+ISBLANK(OB45)+ISBLANK(OD45)+ISBLANK(OE45)+ISBLANK(OF45)+ISBLANK(OG45))&lt;8,IF(ISNUMBER(LARGE((OA45,OC45,OD45,OE45,OF45),1)),LARGE((OA45,OC45,OD45,OE45,OF45),1),0)+IF(ISNUMBER(LARGE((OA45,OC45,OD45,OE45,OF45),2)),LARGE((OA45,OC45,OD45,OE45,OF45),2),0)+OB45+OG45,"")</f>
        <v>0</v>
      </c>
      <c r="OI45" s="392"/>
      <c r="OJ45" s="412"/>
      <c r="OK45" s="391"/>
      <c r="OL45" s="491" t="s">
        <v>1198</v>
      </c>
      <c r="OM45" s="491" t="s">
        <v>1199</v>
      </c>
      <c r="ON45" s="491">
        <v>2007</v>
      </c>
      <c r="OO45" s="503" t="s">
        <v>1200</v>
      </c>
      <c r="OP45" s="504" t="s">
        <v>164</v>
      </c>
      <c r="OQ45" s="392">
        <v>0</v>
      </c>
      <c r="OR45" s="392">
        <v>0</v>
      </c>
      <c r="OS45" s="392"/>
      <c r="OT45" s="392"/>
      <c r="OU45" s="392"/>
      <c r="OV45" s="392"/>
      <c r="OW45" s="402"/>
      <c r="OX45" s="392">
        <f>IF((ISBLANK(OQ45)+ISBLANK(OS45)+ISBLANK(OR45)+ISBLANK(OT45)+ISBLANK(OU45)+ISBLANK(OV45)+ISBLANK(OW45))&lt;8,IF(ISNUMBER(LARGE((OQ45,OS45,OT45,OU45,OV45),1)),LARGE((OQ45,OS45,OT45,OU45,OV45),1),0)+IF(ISNUMBER(LARGE((OQ45,OS45,OT45,OU45,OV45),2)),LARGE((OQ45,OS45,OT45,OU45,OV45),2),0)+OR45+OW45,"")</f>
        <v>0</v>
      </c>
      <c r="OY45" s="392"/>
      <c r="OZ45" s="412"/>
      <c r="PA45" s="391"/>
      <c r="PB45" s="491" t="s">
        <v>1198</v>
      </c>
      <c r="PC45" s="491" t="s">
        <v>1199</v>
      </c>
      <c r="PD45" s="491">
        <v>2007</v>
      </c>
      <c r="PE45" s="503" t="s">
        <v>1200</v>
      </c>
      <c r="PF45" s="504" t="s">
        <v>164</v>
      </c>
      <c r="PG45" s="392">
        <v>0</v>
      </c>
      <c r="PH45" s="392">
        <v>0</v>
      </c>
      <c r="PI45" s="392"/>
      <c r="PJ45" s="392"/>
      <c r="PK45" s="392"/>
      <c r="PL45" s="392"/>
      <c r="PM45" s="402"/>
      <c r="PN45" s="392">
        <f>IF((ISBLANK(PG45)+ISBLANK(PI45)+ISBLANK(PH45)+ISBLANK(PJ45)+ISBLANK(PK45)+ISBLANK(PL45)+ISBLANK(PM45))&lt;8,IF(ISNUMBER(LARGE((PG45,PI45,PJ45,PK45,PL45),1)),LARGE((PG45,PI45,PJ45,PK45,PL45),1),0)+IF(ISNUMBER(LARGE((PG45,PI45,PJ45,PK45,PL45),2)),LARGE((PG45,PI45,PJ45,PK45,PL45),2),0)+PH45+PM45,"")</f>
        <v>0</v>
      </c>
      <c r="PO45" s="392"/>
      <c r="PP45" s="412"/>
      <c r="PQ45" s="391"/>
      <c r="PR45" s="491" t="s">
        <v>1198</v>
      </c>
      <c r="PS45" s="491" t="s">
        <v>1199</v>
      </c>
      <c r="PT45" s="491">
        <v>2007</v>
      </c>
      <c r="PU45" s="503" t="s">
        <v>1200</v>
      </c>
      <c r="PV45" s="504" t="s">
        <v>164</v>
      </c>
      <c r="PW45" s="392">
        <v>0</v>
      </c>
      <c r="PX45" s="392">
        <v>0</v>
      </c>
      <c r="PY45" s="392"/>
      <c r="PZ45" s="392"/>
      <c r="QA45" s="392"/>
      <c r="QB45" s="392"/>
      <c r="QC45" s="402"/>
      <c r="QD45" s="392">
        <f>IF((ISBLANK(PW45)+ISBLANK(PY45)+ISBLANK(PX45)+ISBLANK(PZ45)+ISBLANK(QA45)+ISBLANK(QB45)+ISBLANK(QC45))&lt;8,IF(ISNUMBER(LARGE((PW45,PY45,PZ45,QA45,QB45),1)),LARGE((PW45,PY45,PZ45,QA45,QB45),1),0)+IF(ISNUMBER(LARGE((PW45,PY45,PZ45,QA45,QB45),2)),LARGE((PW45,PY45,PZ45,QA45,QB45),2),0)+PX45+QC45,"")</f>
        <v>0</v>
      </c>
      <c r="QE45" s="392"/>
      <c r="QF45" s="412"/>
      <c r="QG45" s="391"/>
      <c r="QH45" s="491" t="s">
        <v>1198</v>
      </c>
      <c r="QI45" s="491" t="s">
        <v>1199</v>
      </c>
      <c r="QJ45" s="491">
        <v>2007</v>
      </c>
      <c r="QK45" s="503" t="s">
        <v>1200</v>
      </c>
      <c r="QL45" s="504" t="s">
        <v>164</v>
      </c>
      <c r="QM45" s="392">
        <v>0</v>
      </c>
      <c r="QN45" s="392">
        <v>0</v>
      </c>
      <c r="QO45" s="392"/>
      <c r="QP45" s="392"/>
      <c r="QQ45" s="392"/>
      <c r="QR45" s="392"/>
      <c r="QS45" s="402"/>
      <c r="QT45" s="392">
        <f>IF((ISBLANK(QM45)+ISBLANK(QO45)+ISBLANK(QN45)+ISBLANK(QP45)+ISBLANK(QQ45)+ISBLANK(QR45)+ISBLANK(QS45))&lt;8,IF(ISNUMBER(LARGE((QM45,QO45,QP45,QQ45,QR45),1)),LARGE((QM45,QO45,QP45,QQ45,QR45),1),0)+IF(ISNUMBER(LARGE((QM45,QO45,QP45,QQ45,QR45),2)),LARGE((QM45,QO45,QP45,QQ45,QR45),2),0)+QN45+QS45,"")</f>
        <v>0</v>
      </c>
      <c r="QU45" s="392"/>
      <c r="QV45" s="412"/>
      <c r="QW45" s="391"/>
      <c r="QX45" s="491" t="s">
        <v>1198</v>
      </c>
      <c r="QY45" s="491" t="s">
        <v>1199</v>
      </c>
      <c r="QZ45" s="491">
        <v>2007</v>
      </c>
      <c r="RA45" s="503" t="s">
        <v>1200</v>
      </c>
      <c r="RB45" s="504" t="s">
        <v>164</v>
      </c>
      <c r="RC45" s="392">
        <v>0</v>
      </c>
      <c r="RD45" s="392">
        <v>0</v>
      </c>
      <c r="RE45" s="392"/>
      <c r="RF45" s="392"/>
      <c r="RG45" s="392"/>
      <c r="RH45" s="392"/>
      <c r="RI45" s="402"/>
      <c r="RJ45" s="392">
        <f>IF((ISBLANK(RC45)+ISBLANK(RE45)+ISBLANK(RD45)+ISBLANK(RF45)+ISBLANK(RG45)+ISBLANK(RH45)+ISBLANK(RI45))&lt;8,IF(ISNUMBER(LARGE((RC45,RE45,RF45,RG45,RH45),1)),LARGE((RC45,RE45,RF45,RG45,RH45),1),0)+IF(ISNUMBER(LARGE((RC45,RE45,RF45,RG45,RH45),2)),LARGE((RC45,RE45,RF45,RG45,RH45),2),0)+RD45+RI45,"")</f>
        <v>0</v>
      </c>
      <c r="RK45" s="392"/>
      <c r="RL45" s="412"/>
      <c r="RM45" s="391"/>
      <c r="RN45" s="491" t="s">
        <v>1198</v>
      </c>
      <c r="RO45" s="491" t="s">
        <v>1199</v>
      </c>
      <c r="RP45" s="491">
        <v>2007</v>
      </c>
      <c r="RQ45" s="503" t="s">
        <v>1200</v>
      </c>
      <c r="RR45" s="504" t="s">
        <v>164</v>
      </c>
      <c r="RS45" s="392">
        <v>0</v>
      </c>
      <c r="RT45" s="392">
        <v>0</v>
      </c>
      <c r="RU45" s="392"/>
      <c r="RV45" s="392"/>
      <c r="RW45" s="392"/>
      <c r="RX45" s="392"/>
      <c r="RY45" s="402"/>
      <c r="RZ45" s="392">
        <f>IF((ISBLANK(RS45)+ISBLANK(RU45)+ISBLANK(RT45)+ISBLANK(RV45)+ISBLANK(RW45)+ISBLANK(RX45)+ISBLANK(RY45))&lt;8,IF(ISNUMBER(LARGE((RS45,RU45,RV45,RW45,RX45),1)),LARGE((RS45,RU45,RV45,RW45,RX45),1),0)+IF(ISNUMBER(LARGE((RS45,RU45,RV45,RW45,RX45),2)),LARGE((RS45,RU45,RV45,RW45,RX45),2),0)+RT45+RY45,"")</f>
        <v>0</v>
      </c>
      <c r="SA45" s="392"/>
      <c r="SB45" s="412"/>
      <c r="SC45" s="391"/>
      <c r="SD45" s="491" t="s">
        <v>1198</v>
      </c>
      <c r="SE45" s="491" t="s">
        <v>1199</v>
      </c>
      <c r="SF45" s="491">
        <v>2007</v>
      </c>
      <c r="SG45" s="503" t="s">
        <v>1200</v>
      </c>
      <c r="SH45" s="504" t="s">
        <v>164</v>
      </c>
      <c r="SI45" s="392">
        <v>0</v>
      </c>
      <c r="SJ45" s="392">
        <v>0</v>
      </c>
      <c r="SK45" s="392"/>
      <c r="SL45" s="392"/>
      <c r="SM45" s="392"/>
      <c r="SN45" s="392"/>
      <c r="SO45" s="402"/>
      <c r="SP45" s="392">
        <f>IF((ISBLANK(SI45)+ISBLANK(SK45)+ISBLANK(SJ45)+ISBLANK(SL45)+ISBLANK(SM45)+ISBLANK(SN45)+ISBLANK(SO45))&lt;8,IF(ISNUMBER(LARGE((SI45,SK45,SL45,SM45,SN45),1)),LARGE((SI45,SK45,SL45,SM45,SN45),1),0)+IF(ISNUMBER(LARGE((SI45,SK45,SL45,SM45,SN45),2)),LARGE((SI45,SK45,SL45,SM45,SN45),2),0)+SJ45+SO45,"")</f>
        <v>0</v>
      </c>
      <c r="SQ45" s="392"/>
      <c r="SR45" s="412"/>
      <c r="SS45" s="391"/>
      <c r="ST45" s="491" t="s">
        <v>1198</v>
      </c>
      <c r="SU45" s="491" t="s">
        <v>1199</v>
      </c>
      <c r="SV45" s="491">
        <v>2007</v>
      </c>
      <c r="SW45" s="503" t="s">
        <v>1200</v>
      </c>
      <c r="SX45" s="504" t="s">
        <v>164</v>
      </c>
      <c r="SY45" s="392">
        <v>0</v>
      </c>
      <c r="SZ45" s="392">
        <v>0</v>
      </c>
      <c r="TA45" s="392"/>
      <c r="TB45" s="392"/>
      <c r="TC45" s="392"/>
      <c r="TD45" s="392"/>
      <c r="TE45" s="402"/>
      <c r="TF45" s="392">
        <f>IF((ISBLANK(SY45)+ISBLANK(TA45)+ISBLANK(SZ45)+ISBLANK(TB45)+ISBLANK(TC45)+ISBLANK(TD45)+ISBLANK(TE45))&lt;8,IF(ISNUMBER(LARGE((SY45,TA45,TB45,TC45,TD45),1)),LARGE((SY45,TA45,TB45,TC45,TD45),1),0)+IF(ISNUMBER(LARGE((SY45,TA45,TB45,TC45,TD45),2)),LARGE((SY45,TA45,TB45,TC45,TD45),2),0)+SZ45+TE45,"")</f>
        <v>0</v>
      </c>
      <c r="TG45" s="392"/>
      <c r="TH45" s="412"/>
      <c r="TI45" s="391"/>
      <c r="TJ45" s="491" t="s">
        <v>1198</v>
      </c>
      <c r="TK45" s="491" t="s">
        <v>1199</v>
      </c>
      <c r="TL45" s="491">
        <v>2007</v>
      </c>
      <c r="TM45" s="503" t="s">
        <v>1200</v>
      </c>
      <c r="TN45" s="504" t="s">
        <v>164</v>
      </c>
      <c r="TO45" s="392">
        <v>0</v>
      </c>
      <c r="TP45" s="392">
        <v>0</v>
      </c>
      <c r="TQ45" s="392"/>
      <c r="TR45" s="392"/>
      <c r="TS45" s="392"/>
      <c r="TT45" s="392"/>
      <c r="TU45" s="402"/>
      <c r="TV45" s="392">
        <f>IF((ISBLANK(TO45)+ISBLANK(TQ45)+ISBLANK(TP45)+ISBLANK(TR45)+ISBLANK(TS45)+ISBLANK(TT45)+ISBLANK(TU45))&lt;8,IF(ISNUMBER(LARGE((TO45,TQ45,TR45,TS45,TT45),1)),LARGE((TO45,TQ45,TR45,TS45,TT45),1),0)+IF(ISNUMBER(LARGE((TO45,TQ45,TR45,TS45,TT45),2)),LARGE((TO45,TQ45,TR45,TS45,TT45),2),0)+TP45+TU45,"")</f>
        <v>0</v>
      </c>
      <c r="TW45" s="392"/>
      <c r="TX45" s="412"/>
      <c r="TY45" s="391"/>
      <c r="TZ45" s="491" t="s">
        <v>1198</v>
      </c>
      <c r="UA45" s="491" t="s">
        <v>1199</v>
      </c>
      <c r="UB45" s="491">
        <v>2007</v>
      </c>
      <c r="UC45" s="503" t="s">
        <v>1200</v>
      </c>
      <c r="UD45" s="504" t="s">
        <v>164</v>
      </c>
      <c r="UE45" s="392">
        <v>0</v>
      </c>
      <c r="UF45" s="392">
        <v>0</v>
      </c>
      <c r="UG45" s="392"/>
      <c r="UH45" s="392"/>
      <c r="UI45" s="392"/>
      <c r="UJ45" s="392"/>
      <c r="UK45" s="402"/>
      <c r="UL45" s="392">
        <f>IF((ISBLANK(UE45)+ISBLANK(UG45)+ISBLANK(UF45)+ISBLANK(UH45)+ISBLANK(UI45)+ISBLANK(UJ45)+ISBLANK(UK45))&lt;8,IF(ISNUMBER(LARGE((UE45,UG45,UH45,UI45,UJ45),1)),LARGE((UE45,UG45,UH45,UI45,UJ45),1),0)+IF(ISNUMBER(LARGE((UE45,UG45,UH45,UI45,UJ45),2)),LARGE((UE45,UG45,UH45,UI45,UJ45),2),0)+UF45+UK45,"")</f>
        <v>0</v>
      </c>
      <c r="UM45" s="392"/>
      <c r="UN45" s="412"/>
      <c r="UO45" s="391"/>
      <c r="UP45" s="491" t="s">
        <v>1198</v>
      </c>
      <c r="UQ45" s="491" t="s">
        <v>1199</v>
      </c>
      <c r="UR45" s="491">
        <v>2007</v>
      </c>
      <c r="US45" s="503" t="s">
        <v>1200</v>
      </c>
      <c r="UT45" s="504" t="s">
        <v>164</v>
      </c>
      <c r="UU45" s="392">
        <v>0</v>
      </c>
      <c r="UV45" s="392">
        <v>0</v>
      </c>
      <c r="UW45" s="392"/>
      <c r="UX45" s="392"/>
      <c r="UY45" s="392"/>
      <c r="UZ45" s="392"/>
      <c r="VA45" s="402"/>
      <c r="VB45" s="392">
        <f>IF((ISBLANK(UU45)+ISBLANK(UW45)+ISBLANK(UV45)+ISBLANK(UX45)+ISBLANK(UY45)+ISBLANK(UZ45)+ISBLANK(VA45))&lt;8,IF(ISNUMBER(LARGE((UU45,UW45,UX45,UY45,UZ45),1)),LARGE((UU45,UW45,UX45,UY45,UZ45),1),0)+IF(ISNUMBER(LARGE((UU45,UW45,UX45,UY45,UZ45),2)),LARGE((UU45,UW45,UX45,UY45,UZ45),2),0)+UV45+VA45,"")</f>
        <v>0</v>
      </c>
      <c r="VC45" s="392"/>
      <c r="VD45" s="412"/>
      <c r="VE45" s="391"/>
      <c r="VF45" s="491" t="s">
        <v>1198</v>
      </c>
      <c r="VG45" s="491" t="s">
        <v>1199</v>
      </c>
      <c r="VH45" s="491">
        <v>2007</v>
      </c>
      <c r="VI45" s="503" t="s">
        <v>1200</v>
      </c>
      <c r="VJ45" s="504" t="s">
        <v>164</v>
      </c>
      <c r="VK45" s="392">
        <v>0</v>
      </c>
      <c r="VL45" s="392">
        <v>0</v>
      </c>
      <c r="VM45" s="392"/>
      <c r="VN45" s="392"/>
      <c r="VO45" s="392"/>
      <c r="VP45" s="392"/>
      <c r="VQ45" s="402"/>
      <c r="VR45" s="392">
        <f>IF((ISBLANK(VK45)+ISBLANK(VM45)+ISBLANK(VL45)+ISBLANK(VN45)+ISBLANK(VO45)+ISBLANK(VP45)+ISBLANK(VQ45))&lt;8,IF(ISNUMBER(LARGE((VK45,VM45,VN45,VO45,VP45),1)),LARGE((VK45,VM45,VN45,VO45,VP45),1),0)+IF(ISNUMBER(LARGE((VK45,VM45,VN45,VO45,VP45),2)),LARGE((VK45,VM45,VN45,VO45,VP45),2),0)+VL45+VQ45,"")</f>
        <v>0</v>
      </c>
      <c r="VS45" s="392"/>
      <c r="VT45" s="412"/>
      <c r="VU45" s="391"/>
      <c r="VV45" s="491" t="s">
        <v>1198</v>
      </c>
      <c r="VW45" s="491" t="s">
        <v>1199</v>
      </c>
      <c r="VX45" s="491">
        <v>2007</v>
      </c>
      <c r="VY45" s="503" t="s">
        <v>1200</v>
      </c>
      <c r="VZ45" s="504" t="s">
        <v>164</v>
      </c>
      <c r="WA45" s="392">
        <v>0</v>
      </c>
      <c r="WB45" s="392">
        <v>0</v>
      </c>
      <c r="WC45" s="392"/>
      <c r="WD45" s="392"/>
      <c r="WE45" s="392"/>
      <c r="WF45" s="392"/>
      <c r="WG45" s="402"/>
      <c r="WH45" s="392">
        <f>IF((ISBLANK(WA45)+ISBLANK(WC45)+ISBLANK(WB45)+ISBLANK(WD45)+ISBLANK(WE45)+ISBLANK(WF45)+ISBLANK(WG45))&lt;8,IF(ISNUMBER(LARGE((WA45,WC45,WD45,WE45,WF45),1)),LARGE((WA45,WC45,WD45,WE45,WF45),1),0)+IF(ISNUMBER(LARGE((WA45,WC45,WD45,WE45,WF45),2)),LARGE((WA45,WC45,WD45,WE45,WF45),2),0)+WB45+WG45,"")</f>
        <v>0</v>
      </c>
      <c r="WI45" s="392"/>
      <c r="WJ45" s="412"/>
      <c r="WK45" s="391"/>
      <c r="WL45" s="491" t="s">
        <v>1198</v>
      </c>
      <c r="WM45" s="491" t="s">
        <v>1199</v>
      </c>
      <c r="WN45" s="491">
        <v>2007</v>
      </c>
      <c r="WO45" s="503" t="s">
        <v>1200</v>
      </c>
      <c r="WP45" s="504" t="s">
        <v>164</v>
      </c>
      <c r="WQ45" s="392">
        <v>0</v>
      </c>
      <c r="WR45" s="392">
        <v>0</v>
      </c>
      <c r="WS45" s="392"/>
      <c r="WT45" s="392"/>
      <c r="WU45" s="392"/>
      <c r="WV45" s="392"/>
      <c r="WW45" s="402"/>
      <c r="WX45" s="392">
        <f>IF((ISBLANK(WQ45)+ISBLANK(WS45)+ISBLANK(WR45)+ISBLANK(WT45)+ISBLANK(WU45)+ISBLANK(WV45)+ISBLANK(WW45))&lt;8,IF(ISNUMBER(LARGE((WQ45,WS45,WT45,WU45,WV45),1)),LARGE((WQ45,WS45,WT45,WU45,WV45),1),0)+IF(ISNUMBER(LARGE((WQ45,WS45,WT45,WU45,WV45),2)),LARGE((WQ45,WS45,WT45,WU45,WV45),2),0)+WR45+WW45,"")</f>
        <v>0</v>
      </c>
      <c r="WY45" s="392"/>
      <c r="WZ45" s="412"/>
      <c r="XA45" s="391"/>
      <c r="XB45" s="491" t="s">
        <v>1198</v>
      </c>
      <c r="XC45" s="491" t="s">
        <v>1199</v>
      </c>
      <c r="XD45" s="491">
        <v>2007</v>
      </c>
      <c r="XE45" s="503" t="s">
        <v>1200</v>
      </c>
      <c r="XF45" s="504" t="s">
        <v>164</v>
      </c>
      <c r="XG45" s="392">
        <v>0</v>
      </c>
      <c r="XH45" s="392">
        <v>0</v>
      </c>
      <c r="XI45" s="392"/>
      <c r="XJ45" s="392"/>
      <c r="XK45" s="392"/>
      <c r="XL45" s="392"/>
      <c r="XM45" s="402"/>
      <c r="XN45" s="392">
        <f>IF((ISBLANK(XG45)+ISBLANK(XI45)+ISBLANK(XH45)+ISBLANK(XJ45)+ISBLANK(XK45)+ISBLANK(XL45)+ISBLANK(XM45))&lt;8,IF(ISNUMBER(LARGE((XG45,XI45,XJ45,XK45,XL45),1)),LARGE((XG45,XI45,XJ45,XK45,XL45),1),0)+IF(ISNUMBER(LARGE((XG45,XI45,XJ45,XK45,XL45),2)),LARGE((XG45,XI45,XJ45,XK45,XL45),2),0)+XH45+XM45,"")</f>
        <v>0</v>
      </c>
      <c r="XO45" s="392"/>
      <c r="XP45" s="412"/>
      <c r="XQ45" s="391"/>
      <c r="XR45" s="491" t="s">
        <v>1198</v>
      </c>
      <c r="XS45" s="491" t="s">
        <v>1199</v>
      </c>
      <c r="XT45" s="491">
        <v>2007</v>
      </c>
      <c r="XU45" s="503" t="s">
        <v>1200</v>
      </c>
      <c r="XV45" s="504" t="s">
        <v>164</v>
      </c>
      <c r="XW45" s="392">
        <v>0</v>
      </c>
      <c r="XX45" s="392">
        <v>0</v>
      </c>
      <c r="XY45" s="392"/>
      <c r="XZ45" s="392"/>
      <c r="YA45" s="392"/>
      <c r="YB45" s="392"/>
      <c r="YC45" s="402"/>
      <c r="YD45" s="392">
        <f>IF((ISBLANK(XW45)+ISBLANK(XY45)+ISBLANK(XX45)+ISBLANK(XZ45)+ISBLANK(YA45)+ISBLANK(YB45)+ISBLANK(YC45))&lt;8,IF(ISNUMBER(LARGE((XW45,XY45,XZ45,YA45,YB45),1)),LARGE((XW45,XY45,XZ45,YA45,YB45),1),0)+IF(ISNUMBER(LARGE((XW45,XY45,XZ45,YA45,YB45),2)),LARGE((XW45,XY45,XZ45,YA45,YB45),2),0)+XX45+YC45,"")</f>
        <v>0</v>
      </c>
      <c r="YE45" s="392"/>
      <c r="YF45" s="412"/>
      <c r="YG45" s="391"/>
      <c r="YH45" s="491" t="s">
        <v>1198</v>
      </c>
      <c r="YI45" s="491" t="s">
        <v>1199</v>
      </c>
      <c r="YJ45" s="491">
        <v>2007</v>
      </c>
      <c r="YK45" s="503" t="s">
        <v>1200</v>
      </c>
      <c r="YL45" s="504" t="s">
        <v>164</v>
      </c>
      <c r="YM45" s="392">
        <v>0</v>
      </c>
      <c r="YN45" s="392">
        <v>0</v>
      </c>
      <c r="YO45" s="392"/>
      <c r="YP45" s="392"/>
      <c r="YQ45" s="392"/>
      <c r="YR45" s="392"/>
      <c r="YS45" s="402"/>
      <c r="YT45" s="392">
        <f>IF((ISBLANK(YM45)+ISBLANK(YO45)+ISBLANK(YN45)+ISBLANK(YP45)+ISBLANK(YQ45)+ISBLANK(YR45)+ISBLANK(YS45))&lt;8,IF(ISNUMBER(LARGE((YM45,YO45,YP45,YQ45,YR45),1)),LARGE((YM45,YO45,YP45,YQ45,YR45),1),0)+IF(ISNUMBER(LARGE((YM45,YO45,YP45,YQ45,YR45),2)),LARGE((YM45,YO45,YP45,YQ45,YR45),2),0)+YN45+YS45,"")</f>
        <v>0</v>
      </c>
      <c r="YU45" s="392"/>
      <c r="YV45" s="412"/>
      <c r="YW45" s="391"/>
      <c r="YX45" s="491" t="s">
        <v>1198</v>
      </c>
      <c r="YY45" s="491" t="s">
        <v>1199</v>
      </c>
      <c r="YZ45" s="491">
        <v>2007</v>
      </c>
      <c r="ZA45" s="503" t="s">
        <v>1200</v>
      </c>
      <c r="ZB45" s="504" t="s">
        <v>164</v>
      </c>
      <c r="ZC45" s="392">
        <v>0</v>
      </c>
      <c r="ZD45" s="392">
        <v>0</v>
      </c>
      <c r="ZE45" s="392"/>
      <c r="ZF45" s="392"/>
      <c r="ZG45" s="392"/>
      <c r="ZH45" s="392"/>
      <c r="ZI45" s="402"/>
      <c r="ZJ45" s="392">
        <f>IF((ISBLANK(ZC45)+ISBLANK(ZE45)+ISBLANK(ZD45)+ISBLANK(ZF45)+ISBLANK(ZG45)+ISBLANK(ZH45)+ISBLANK(ZI45))&lt;8,IF(ISNUMBER(LARGE((ZC45,ZE45,ZF45,ZG45,ZH45),1)),LARGE((ZC45,ZE45,ZF45,ZG45,ZH45),1),0)+IF(ISNUMBER(LARGE((ZC45,ZE45,ZF45,ZG45,ZH45),2)),LARGE((ZC45,ZE45,ZF45,ZG45,ZH45),2),0)+ZD45+ZI45,"")</f>
        <v>0</v>
      </c>
      <c r="ZK45" s="392"/>
      <c r="ZL45" s="412"/>
      <c r="ZM45" s="391"/>
      <c r="ZN45" s="491" t="s">
        <v>1198</v>
      </c>
      <c r="ZO45" s="491" t="s">
        <v>1199</v>
      </c>
      <c r="ZP45" s="491">
        <v>2007</v>
      </c>
      <c r="ZQ45" s="503" t="s">
        <v>1200</v>
      </c>
      <c r="ZR45" s="504" t="s">
        <v>164</v>
      </c>
      <c r="ZS45" s="392">
        <v>0</v>
      </c>
      <c r="ZT45" s="392">
        <v>0</v>
      </c>
      <c r="ZU45" s="392"/>
      <c r="ZV45" s="392"/>
      <c r="ZW45" s="392"/>
      <c r="ZX45" s="392"/>
      <c r="ZY45" s="402"/>
      <c r="ZZ45" s="392">
        <f>IF((ISBLANK(ZS45)+ISBLANK(ZU45)+ISBLANK(ZT45)+ISBLANK(ZV45)+ISBLANK(ZW45)+ISBLANK(ZX45)+ISBLANK(ZY45))&lt;8,IF(ISNUMBER(LARGE((ZS45,ZU45,ZV45,ZW45,ZX45),1)),LARGE((ZS45,ZU45,ZV45,ZW45,ZX45),1),0)+IF(ISNUMBER(LARGE((ZS45,ZU45,ZV45,ZW45,ZX45),2)),LARGE((ZS45,ZU45,ZV45,ZW45,ZX45),2),0)+ZT45+ZY45,"")</f>
        <v>0</v>
      </c>
      <c r="AAA45" s="392"/>
      <c r="AAB45" s="412"/>
      <c r="AAC45" s="391"/>
      <c r="AAD45" s="491" t="s">
        <v>1198</v>
      </c>
      <c r="AAE45" s="491" t="s">
        <v>1199</v>
      </c>
      <c r="AAF45" s="491">
        <v>2007</v>
      </c>
      <c r="AAG45" s="503" t="s">
        <v>1200</v>
      </c>
      <c r="AAH45" s="504" t="s">
        <v>164</v>
      </c>
      <c r="AAI45" s="392">
        <v>0</v>
      </c>
      <c r="AAJ45" s="392">
        <v>0</v>
      </c>
      <c r="AAK45" s="392"/>
      <c r="AAL45" s="392"/>
      <c r="AAM45" s="392"/>
      <c r="AAN45" s="392"/>
      <c r="AAO45" s="402"/>
      <c r="AAP45" s="392">
        <f>IF((ISBLANK(AAI45)+ISBLANK(AAK45)+ISBLANK(AAJ45)+ISBLANK(AAL45)+ISBLANK(AAM45)+ISBLANK(AAN45)+ISBLANK(AAO45))&lt;8,IF(ISNUMBER(LARGE((AAI45,AAK45,AAL45,AAM45,AAN45),1)),LARGE((AAI45,AAK45,AAL45,AAM45,AAN45),1),0)+IF(ISNUMBER(LARGE((AAI45,AAK45,AAL45,AAM45,AAN45),2)),LARGE((AAI45,AAK45,AAL45,AAM45,AAN45),2),0)+AAJ45+AAO45,"")</f>
        <v>0</v>
      </c>
      <c r="AAQ45" s="392"/>
      <c r="AAR45" s="412"/>
      <c r="AAS45" s="391"/>
      <c r="AAT45" s="491" t="s">
        <v>1198</v>
      </c>
      <c r="AAU45" s="491" t="s">
        <v>1199</v>
      </c>
      <c r="AAV45" s="491">
        <v>2007</v>
      </c>
      <c r="AAW45" s="503" t="s">
        <v>1200</v>
      </c>
      <c r="AAX45" s="504" t="s">
        <v>164</v>
      </c>
      <c r="AAY45" s="392">
        <v>0</v>
      </c>
      <c r="AAZ45" s="392">
        <v>0</v>
      </c>
      <c r="ABA45" s="392"/>
      <c r="ABB45" s="392"/>
      <c r="ABC45" s="392"/>
      <c r="ABD45" s="392"/>
      <c r="ABE45" s="402"/>
      <c r="ABF45" s="392">
        <f>IF((ISBLANK(AAY45)+ISBLANK(ABA45)+ISBLANK(AAZ45)+ISBLANK(ABB45)+ISBLANK(ABC45)+ISBLANK(ABD45)+ISBLANK(ABE45))&lt;8,IF(ISNUMBER(LARGE((AAY45,ABA45,ABB45,ABC45,ABD45),1)),LARGE((AAY45,ABA45,ABB45,ABC45,ABD45),1),0)+IF(ISNUMBER(LARGE((AAY45,ABA45,ABB45,ABC45,ABD45),2)),LARGE((AAY45,ABA45,ABB45,ABC45,ABD45),2),0)+AAZ45+ABE45,"")</f>
        <v>0</v>
      </c>
      <c r="ABG45" s="392"/>
      <c r="ABH45" s="412"/>
      <c r="ABI45" s="391"/>
      <c r="ABJ45" s="491" t="s">
        <v>1198</v>
      </c>
      <c r="ABK45" s="491" t="s">
        <v>1199</v>
      </c>
      <c r="ABL45" s="491">
        <v>2007</v>
      </c>
      <c r="ABM45" s="503" t="s">
        <v>1200</v>
      </c>
      <c r="ABN45" s="504" t="s">
        <v>164</v>
      </c>
      <c r="ABO45" s="392">
        <v>0</v>
      </c>
      <c r="ABP45" s="392">
        <v>0</v>
      </c>
      <c r="ABQ45" s="392"/>
      <c r="ABR45" s="392"/>
      <c r="ABS45" s="392"/>
      <c r="ABT45" s="392"/>
      <c r="ABU45" s="402"/>
      <c r="ABV45" s="392">
        <f>IF((ISBLANK(ABO45)+ISBLANK(ABQ45)+ISBLANK(ABP45)+ISBLANK(ABR45)+ISBLANK(ABS45)+ISBLANK(ABT45)+ISBLANK(ABU45))&lt;8,IF(ISNUMBER(LARGE((ABO45,ABQ45,ABR45,ABS45,ABT45),1)),LARGE((ABO45,ABQ45,ABR45,ABS45,ABT45),1),0)+IF(ISNUMBER(LARGE((ABO45,ABQ45,ABR45,ABS45,ABT45),2)),LARGE((ABO45,ABQ45,ABR45,ABS45,ABT45),2),0)+ABP45+ABU45,"")</f>
        <v>0</v>
      </c>
      <c r="ABW45" s="392"/>
      <c r="ABX45" s="412"/>
      <c r="ABY45" s="391"/>
      <c r="ABZ45" s="491" t="s">
        <v>1198</v>
      </c>
      <c r="ACA45" s="491" t="s">
        <v>1199</v>
      </c>
      <c r="ACB45" s="491">
        <v>2007</v>
      </c>
      <c r="ACC45" s="503" t="s">
        <v>1200</v>
      </c>
      <c r="ACD45" s="504" t="s">
        <v>164</v>
      </c>
      <c r="ACE45" s="392">
        <v>0</v>
      </c>
      <c r="ACF45" s="392">
        <v>0</v>
      </c>
      <c r="ACG45" s="392"/>
      <c r="ACH45" s="392"/>
      <c r="ACI45" s="392"/>
      <c r="ACJ45" s="392"/>
      <c r="ACK45" s="402"/>
      <c r="ACL45" s="392">
        <f>IF((ISBLANK(ACE45)+ISBLANK(ACG45)+ISBLANK(ACF45)+ISBLANK(ACH45)+ISBLANK(ACI45)+ISBLANK(ACJ45)+ISBLANK(ACK45))&lt;8,IF(ISNUMBER(LARGE((ACE45,ACG45,ACH45,ACI45,ACJ45),1)),LARGE((ACE45,ACG45,ACH45,ACI45,ACJ45),1),0)+IF(ISNUMBER(LARGE((ACE45,ACG45,ACH45,ACI45,ACJ45),2)),LARGE((ACE45,ACG45,ACH45,ACI45,ACJ45),2),0)+ACF45+ACK45,"")</f>
        <v>0</v>
      </c>
      <c r="ACM45" s="392"/>
      <c r="ACN45" s="412"/>
      <c r="ACO45" s="391"/>
      <c r="ACP45" s="491" t="s">
        <v>1198</v>
      </c>
      <c r="ACQ45" s="491" t="s">
        <v>1199</v>
      </c>
      <c r="ACR45" s="491">
        <v>2007</v>
      </c>
      <c r="ACS45" s="503" t="s">
        <v>1200</v>
      </c>
      <c r="ACT45" s="504" t="s">
        <v>164</v>
      </c>
      <c r="ACU45" s="392">
        <v>0</v>
      </c>
      <c r="ACV45" s="392">
        <v>0</v>
      </c>
      <c r="ACW45" s="392"/>
      <c r="ACX45" s="392"/>
      <c r="ACY45" s="392"/>
      <c r="ACZ45" s="392"/>
      <c r="ADA45" s="402"/>
      <c r="ADB45" s="392">
        <f>IF((ISBLANK(ACU45)+ISBLANK(ACW45)+ISBLANK(ACV45)+ISBLANK(ACX45)+ISBLANK(ACY45)+ISBLANK(ACZ45)+ISBLANK(ADA45))&lt;8,IF(ISNUMBER(LARGE((ACU45,ACW45,ACX45,ACY45,ACZ45),1)),LARGE((ACU45,ACW45,ACX45,ACY45,ACZ45),1),0)+IF(ISNUMBER(LARGE((ACU45,ACW45,ACX45,ACY45,ACZ45),2)),LARGE((ACU45,ACW45,ACX45,ACY45,ACZ45),2),0)+ACV45+ADA45,"")</f>
        <v>0</v>
      </c>
      <c r="ADC45" s="392"/>
      <c r="ADD45" s="412"/>
      <c r="ADE45" s="391"/>
      <c r="ADF45" s="491" t="s">
        <v>1198</v>
      </c>
      <c r="ADG45" s="491" t="s">
        <v>1199</v>
      </c>
      <c r="ADH45" s="491">
        <v>2007</v>
      </c>
      <c r="ADI45" s="503" t="s">
        <v>1200</v>
      </c>
      <c r="ADJ45" s="504" t="s">
        <v>164</v>
      </c>
      <c r="ADK45" s="392">
        <v>0</v>
      </c>
      <c r="ADL45" s="392">
        <v>0</v>
      </c>
      <c r="ADM45" s="392"/>
      <c r="ADN45" s="392"/>
      <c r="ADO45" s="392"/>
      <c r="ADP45" s="392"/>
      <c r="ADQ45" s="402"/>
      <c r="ADR45" s="392">
        <f>IF((ISBLANK(ADK45)+ISBLANK(ADM45)+ISBLANK(ADL45)+ISBLANK(ADN45)+ISBLANK(ADO45)+ISBLANK(ADP45)+ISBLANK(ADQ45))&lt;8,IF(ISNUMBER(LARGE((ADK45,ADM45,ADN45,ADO45,ADP45),1)),LARGE((ADK45,ADM45,ADN45,ADO45,ADP45),1),0)+IF(ISNUMBER(LARGE((ADK45,ADM45,ADN45,ADO45,ADP45),2)),LARGE((ADK45,ADM45,ADN45,ADO45,ADP45),2),0)+ADL45+ADQ45,"")</f>
        <v>0</v>
      </c>
      <c r="ADS45" s="392"/>
      <c r="ADT45" s="412"/>
      <c r="ADU45" s="391"/>
      <c r="ADV45" s="491" t="s">
        <v>1198</v>
      </c>
      <c r="ADW45" s="491" t="s">
        <v>1199</v>
      </c>
      <c r="ADX45" s="491">
        <v>2007</v>
      </c>
      <c r="ADY45" s="503" t="s">
        <v>1200</v>
      </c>
      <c r="ADZ45" s="504" t="s">
        <v>164</v>
      </c>
      <c r="AEA45" s="392">
        <v>0</v>
      </c>
      <c r="AEB45" s="392">
        <v>0</v>
      </c>
      <c r="AEC45" s="392"/>
      <c r="AED45" s="392"/>
      <c r="AEE45" s="392"/>
      <c r="AEF45" s="392"/>
      <c r="AEG45" s="402"/>
      <c r="AEH45" s="392">
        <f>IF((ISBLANK(AEA45)+ISBLANK(AEC45)+ISBLANK(AEB45)+ISBLANK(AED45)+ISBLANK(AEE45)+ISBLANK(AEF45)+ISBLANK(AEG45))&lt;8,IF(ISNUMBER(LARGE((AEA45,AEC45,AED45,AEE45,AEF45),1)),LARGE((AEA45,AEC45,AED45,AEE45,AEF45),1),0)+IF(ISNUMBER(LARGE((AEA45,AEC45,AED45,AEE45,AEF45),2)),LARGE((AEA45,AEC45,AED45,AEE45,AEF45),2),0)+AEB45+AEG45,"")</f>
        <v>0</v>
      </c>
      <c r="AEI45" s="392"/>
      <c r="AEJ45" s="412"/>
      <c r="AEK45" s="391"/>
      <c r="AEL45" s="491" t="s">
        <v>1198</v>
      </c>
      <c r="AEM45" s="491" t="s">
        <v>1199</v>
      </c>
      <c r="AEN45" s="491">
        <v>2007</v>
      </c>
      <c r="AEO45" s="503" t="s">
        <v>1200</v>
      </c>
      <c r="AEP45" s="504" t="s">
        <v>164</v>
      </c>
      <c r="AEQ45" s="392">
        <v>0</v>
      </c>
      <c r="AER45" s="392">
        <v>0</v>
      </c>
      <c r="AES45" s="392"/>
      <c r="AET45" s="392"/>
      <c r="AEU45" s="392"/>
      <c r="AEV45" s="392"/>
      <c r="AEW45" s="402"/>
      <c r="AEX45" s="392">
        <f>IF((ISBLANK(AEQ45)+ISBLANK(AES45)+ISBLANK(AER45)+ISBLANK(AET45)+ISBLANK(AEU45)+ISBLANK(AEV45)+ISBLANK(AEW45))&lt;8,IF(ISNUMBER(LARGE((AEQ45,AES45,AET45,AEU45,AEV45),1)),LARGE((AEQ45,AES45,AET45,AEU45,AEV45),1),0)+IF(ISNUMBER(LARGE((AEQ45,AES45,AET45,AEU45,AEV45),2)),LARGE((AEQ45,AES45,AET45,AEU45,AEV45),2),0)+AER45+AEW45,"")</f>
        <v>0</v>
      </c>
      <c r="AEY45" s="392"/>
      <c r="AEZ45" s="412"/>
      <c r="AFA45" s="391"/>
      <c r="AFB45" s="491" t="s">
        <v>1198</v>
      </c>
      <c r="AFC45" s="491" t="s">
        <v>1199</v>
      </c>
      <c r="AFD45" s="491">
        <v>2007</v>
      </c>
      <c r="AFE45" s="503" t="s">
        <v>1200</v>
      </c>
      <c r="AFF45" s="504" t="s">
        <v>164</v>
      </c>
      <c r="AFG45" s="392">
        <v>0</v>
      </c>
      <c r="AFH45" s="392">
        <v>0</v>
      </c>
      <c r="AFI45" s="392"/>
      <c r="AFJ45" s="392"/>
      <c r="AFK45" s="392"/>
      <c r="AFL45" s="392"/>
      <c r="AFM45" s="402"/>
      <c r="AFN45" s="392">
        <f>IF((ISBLANK(AFG45)+ISBLANK(AFI45)+ISBLANK(AFH45)+ISBLANK(AFJ45)+ISBLANK(AFK45)+ISBLANK(AFL45)+ISBLANK(AFM45))&lt;8,IF(ISNUMBER(LARGE((AFG45,AFI45,AFJ45,AFK45,AFL45),1)),LARGE((AFG45,AFI45,AFJ45,AFK45,AFL45),1),0)+IF(ISNUMBER(LARGE((AFG45,AFI45,AFJ45,AFK45,AFL45),2)),LARGE((AFG45,AFI45,AFJ45,AFK45,AFL45),2),0)+AFH45+AFM45,"")</f>
        <v>0</v>
      </c>
      <c r="AFO45" s="392"/>
      <c r="AFP45" s="412"/>
      <c r="AFQ45" s="391"/>
      <c r="AFR45" s="491" t="s">
        <v>1198</v>
      </c>
      <c r="AFS45" s="491" t="s">
        <v>1199</v>
      </c>
      <c r="AFT45" s="491">
        <v>2007</v>
      </c>
      <c r="AFU45" s="503" t="s">
        <v>1200</v>
      </c>
      <c r="AFV45" s="504" t="s">
        <v>164</v>
      </c>
      <c r="AFW45" s="392">
        <v>0</v>
      </c>
      <c r="AFX45" s="392">
        <v>0</v>
      </c>
      <c r="AFY45" s="392"/>
      <c r="AFZ45" s="392"/>
      <c r="AGA45" s="392"/>
      <c r="AGB45" s="392"/>
      <c r="AGC45" s="402"/>
      <c r="AGD45" s="392">
        <f>IF((ISBLANK(AFW45)+ISBLANK(AFY45)+ISBLANK(AFX45)+ISBLANK(AFZ45)+ISBLANK(AGA45)+ISBLANK(AGB45)+ISBLANK(AGC45))&lt;8,IF(ISNUMBER(LARGE((AFW45,AFY45,AFZ45,AGA45,AGB45),1)),LARGE((AFW45,AFY45,AFZ45,AGA45,AGB45),1),0)+IF(ISNUMBER(LARGE((AFW45,AFY45,AFZ45,AGA45,AGB45),2)),LARGE((AFW45,AFY45,AFZ45,AGA45,AGB45),2),0)+AFX45+AGC45,"")</f>
        <v>0</v>
      </c>
      <c r="AGE45" s="392"/>
      <c r="AGF45" s="412"/>
      <c r="AGG45" s="391"/>
      <c r="AGH45" s="491" t="s">
        <v>1198</v>
      </c>
      <c r="AGI45" s="491" t="s">
        <v>1199</v>
      </c>
      <c r="AGJ45" s="491">
        <v>2007</v>
      </c>
      <c r="AGK45" s="503" t="s">
        <v>1200</v>
      </c>
      <c r="AGL45" s="504" t="s">
        <v>164</v>
      </c>
      <c r="AGM45" s="392">
        <v>0</v>
      </c>
      <c r="AGN45" s="392">
        <v>0</v>
      </c>
      <c r="AGO45" s="392"/>
      <c r="AGP45" s="392"/>
      <c r="AGQ45" s="392"/>
      <c r="AGR45" s="392"/>
      <c r="AGS45" s="402"/>
      <c r="AGT45" s="392">
        <f>IF((ISBLANK(AGM45)+ISBLANK(AGO45)+ISBLANK(AGN45)+ISBLANK(AGP45)+ISBLANK(AGQ45)+ISBLANK(AGR45)+ISBLANK(AGS45))&lt;8,IF(ISNUMBER(LARGE((AGM45,AGO45,AGP45,AGQ45,AGR45),1)),LARGE((AGM45,AGO45,AGP45,AGQ45,AGR45),1),0)+IF(ISNUMBER(LARGE((AGM45,AGO45,AGP45,AGQ45,AGR45),2)),LARGE((AGM45,AGO45,AGP45,AGQ45,AGR45),2),0)+AGN45+AGS45,"")</f>
        <v>0</v>
      </c>
      <c r="AGU45" s="392"/>
      <c r="AGV45" s="412"/>
      <c r="AGW45" s="391"/>
      <c r="AGX45" s="491" t="s">
        <v>1198</v>
      </c>
      <c r="AGY45" s="491" t="s">
        <v>1199</v>
      </c>
      <c r="AGZ45" s="491">
        <v>2007</v>
      </c>
      <c r="AHA45" s="503" t="s">
        <v>1200</v>
      </c>
      <c r="AHB45" s="504" t="s">
        <v>164</v>
      </c>
      <c r="AHC45" s="392">
        <v>0</v>
      </c>
      <c r="AHD45" s="392">
        <v>0</v>
      </c>
      <c r="AHE45" s="392"/>
      <c r="AHF45" s="392"/>
      <c r="AHG45" s="392"/>
      <c r="AHH45" s="392"/>
      <c r="AHI45" s="402"/>
      <c r="AHJ45" s="392">
        <f>IF((ISBLANK(AHC45)+ISBLANK(AHE45)+ISBLANK(AHD45)+ISBLANK(AHF45)+ISBLANK(AHG45)+ISBLANK(AHH45)+ISBLANK(AHI45))&lt;8,IF(ISNUMBER(LARGE((AHC45,AHE45,AHF45,AHG45,AHH45),1)),LARGE((AHC45,AHE45,AHF45,AHG45,AHH45),1),0)+IF(ISNUMBER(LARGE((AHC45,AHE45,AHF45,AHG45,AHH45),2)),LARGE((AHC45,AHE45,AHF45,AHG45,AHH45),2),0)+AHD45+AHI45,"")</f>
        <v>0</v>
      </c>
      <c r="AHK45" s="392"/>
      <c r="AHL45" s="412"/>
      <c r="AHM45" s="391"/>
      <c r="AHN45" s="491" t="s">
        <v>1198</v>
      </c>
      <c r="AHO45" s="491" t="s">
        <v>1199</v>
      </c>
      <c r="AHP45" s="491">
        <v>2007</v>
      </c>
      <c r="AHQ45" s="503" t="s">
        <v>1200</v>
      </c>
      <c r="AHR45" s="504" t="s">
        <v>164</v>
      </c>
      <c r="AHS45" s="392">
        <v>0</v>
      </c>
      <c r="AHT45" s="392">
        <v>0</v>
      </c>
      <c r="AHU45" s="392"/>
      <c r="AHV45" s="392"/>
      <c r="AHW45" s="392"/>
      <c r="AHX45" s="392"/>
      <c r="AHY45" s="402"/>
      <c r="AHZ45" s="392">
        <f>IF((ISBLANK(AHS45)+ISBLANK(AHU45)+ISBLANK(AHT45)+ISBLANK(AHV45)+ISBLANK(AHW45)+ISBLANK(AHX45)+ISBLANK(AHY45))&lt;8,IF(ISNUMBER(LARGE((AHS45,AHU45,AHV45,AHW45,AHX45),1)),LARGE((AHS45,AHU45,AHV45,AHW45,AHX45),1),0)+IF(ISNUMBER(LARGE((AHS45,AHU45,AHV45,AHW45,AHX45),2)),LARGE((AHS45,AHU45,AHV45,AHW45,AHX45),2),0)+AHT45+AHY45,"")</f>
        <v>0</v>
      </c>
      <c r="AIA45" s="392"/>
      <c r="AIB45" s="412"/>
      <c r="AIC45" s="391"/>
      <c r="AID45" s="491" t="s">
        <v>1198</v>
      </c>
      <c r="AIE45" s="491" t="s">
        <v>1199</v>
      </c>
      <c r="AIF45" s="491">
        <v>2007</v>
      </c>
      <c r="AIG45" s="503" t="s">
        <v>1200</v>
      </c>
      <c r="AIH45" s="504" t="s">
        <v>164</v>
      </c>
      <c r="AII45" s="392">
        <v>0</v>
      </c>
      <c r="AIJ45" s="392">
        <v>0</v>
      </c>
      <c r="AIK45" s="392"/>
      <c r="AIL45" s="392"/>
      <c r="AIM45" s="392"/>
      <c r="AIN45" s="392"/>
      <c r="AIO45" s="402"/>
      <c r="AIP45" s="392">
        <f>IF((ISBLANK(AII45)+ISBLANK(AIK45)+ISBLANK(AIJ45)+ISBLANK(AIL45)+ISBLANK(AIM45)+ISBLANK(AIN45)+ISBLANK(AIO45))&lt;8,IF(ISNUMBER(LARGE((AII45,AIK45,AIL45,AIM45,AIN45),1)),LARGE((AII45,AIK45,AIL45,AIM45,AIN45),1),0)+IF(ISNUMBER(LARGE((AII45,AIK45,AIL45,AIM45,AIN45),2)),LARGE((AII45,AIK45,AIL45,AIM45,AIN45),2),0)+AIJ45+AIO45,"")</f>
        <v>0</v>
      </c>
      <c r="AIQ45" s="392"/>
      <c r="AIR45" s="412"/>
      <c r="AIS45" s="391"/>
      <c r="AIT45" s="491" t="s">
        <v>1198</v>
      </c>
      <c r="AIU45" s="491" t="s">
        <v>1199</v>
      </c>
      <c r="AIV45" s="491">
        <v>2007</v>
      </c>
      <c r="AIW45" s="503" t="s">
        <v>1200</v>
      </c>
      <c r="AIX45" s="504" t="s">
        <v>164</v>
      </c>
      <c r="AIY45" s="392">
        <v>0</v>
      </c>
      <c r="AIZ45" s="392">
        <v>0</v>
      </c>
      <c r="AJA45" s="392"/>
      <c r="AJB45" s="392"/>
      <c r="AJC45" s="392"/>
      <c r="AJD45" s="392"/>
      <c r="AJE45" s="402"/>
      <c r="AJF45" s="392">
        <f>IF((ISBLANK(AIY45)+ISBLANK(AJA45)+ISBLANK(AIZ45)+ISBLANK(AJB45)+ISBLANK(AJC45)+ISBLANK(AJD45)+ISBLANK(AJE45))&lt;8,IF(ISNUMBER(LARGE((AIY45,AJA45,AJB45,AJC45,AJD45),1)),LARGE((AIY45,AJA45,AJB45,AJC45,AJD45),1),0)+IF(ISNUMBER(LARGE((AIY45,AJA45,AJB45,AJC45,AJD45),2)),LARGE((AIY45,AJA45,AJB45,AJC45,AJD45),2),0)+AIZ45+AJE45,"")</f>
        <v>0</v>
      </c>
      <c r="AJG45" s="392"/>
      <c r="AJH45" s="412"/>
      <c r="AJI45" s="391"/>
      <c r="AJJ45" s="491" t="s">
        <v>1198</v>
      </c>
      <c r="AJK45" s="491" t="s">
        <v>1199</v>
      </c>
      <c r="AJL45" s="491">
        <v>2007</v>
      </c>
      <c r="AJM45" s="503" t="s">
        <v>1200</v>
      </c>
      <c r="AJN45" s="504" t="s">
        <v>164</v>
      </c>
      <c r="AJO45" s="392">
        <v>0</v>
      </c>
      <c r="AJP45" s="392">
        <v>0</v>
      </c>
      <c r="AJQ45" s="392"/>
      <c r="AJR45" s="392"/>
      <c r="AJS45" s="392"/>
      <c r="AJT45" s="392"/>
      <c r="AJU45" s="402"/>
      <c r="AJV45" s="392">
        <f>IF((ISBLANK(AJO45)+ISBLANK(AJQ45)+ISBLANK(AJP45)+ISBLANK(AJR45)+ISBLANK(AJS45)+ISBLANK(AJT45)+ISBLANK(AJU45))&lt;8,IF(ISNUMBER(LARGE((AJO45,AJQ45,AJR45,AJS45,AJT45),1)),LARGE((AJO45,AJQ45,AJR45,AJS45,AJT45),1),0)+IF(ISNUMBER(LARGE((AJO45,AJQ45,AJR45,AJS45,AJT45),2)),LARGE((AJO45,AJQ45,AJR45,AJS45,AJT45),2),0)+AJP45+AJU45,"")</f>
        <v>0</v>
      </c>
      <c r="AJW45" s="392"/>
      <c r="AJX45" s="412"/>
      <c r="AJY45" s="391"/>
      <c r="AJZ45" s="491" t="s">
        <v>1198</v>
      </c>
      <c r="AKA45" s="491" t="s">
        <v>1199</v>
      </c>
      <c r="AKB45" s="491">
        <v>2007</v>
      </c>
      <c r="AKC45" s="503" t="s">
        <v>1200</v>
      </c>
      <c r="AKD45" s="504" t="s">
        <v>164</v>
      </c>
      <c r="AKE45" s="392">
        <v>0</v>
      </c>
      <c r="AKF45" s="392">
        <v>0</v>
      </c>
      <c r="AKG45" s="392"/>
      <c r="AKH45" s="392"/>
      <c r="AKI45" s="392"/>
      <c r="AKJ45" s="392"/>
      <c r="AKK45" s="402"/>
      <c r="AKL45" s="392">
        <f>IF((ISBLANK(AKE45)+ISBLANK(AKG45)+ISBLANK(AKF45)+ISBLANK(AKH45)+ISBLANK(AKI45)+ISBLANK(AKJ45)+ISBLANK(AKK45))&lt;8,IF(ISNUMBER(LARGE((AKE45,AKG45,AKH45,AKI45,AKJ45),1)),LARGE((AKE45,AKG45,AKH45,AKI45,AKJ45),1),0)+IF(ISNUMBER(LARGE((AKE45,AKG45,AKH45,AKI45,AKJ45),2)),LARGE((AKE45,AKG45,AKH45,AKI45,AKJ45),2),0)+AKF45+AKK45,"")</f>
        <v>0</v>
      </c>
      <c r="AKM45" s="392"/>
      <c r="AKN45" s="412"/>
      <c r="AKO45" s="391"/>
      <c r="AKP45" s="491" t="s">
        <v>1198</v>
      </c>
      <c r="AKQ45" s="491" t="s">
        <v>1199</v>
      </c>
      <c r="AKR45" s="491">
        <v>2007</v>
      </c>
      <c r="AKS45" s="503" t="s">
        <v>1200</v>
      </c>
      <c r="AKT45" s="504" t="s">
        <v>164</v>
      </c>
      <c r="AKU45" s="392">
        <v>0</v>
      </c>
      <c r="AKV45" s="392">
        <v>0</v>
      </c>
      <c r="AKW45" s="392"/>
      <c r="AKX45" s="392"/>
      <c r="AKY45" s="392"/>
      <c r="AKZ45" s="392"/>
      <c r="ALA45" s="402"/>
      <c r="ALB45" s="392">
        <f>IF((ISBLANK(AKU45)+ISBLANK(AKW45)+ISBLANK(AKV45)+ISBLANK(AKX45)+ISBLANK(AKY45)+ISBLANK(AKZ45)+ISBLANK(ALA45))&lt;8,IF(ISNUMBER(LARGE((AKU45,AKW45,AKX45,AKY45,AKZ45),1)),LARGE((AKU45,AKW45,AKX45,AKY45,AKZ45),1),0)+IF(ISNUMBER(LARGE((AKU45,AKW45,AKX45,AKY45,AKZ45),2)),LARGE((AKU45,AKW45,AKX45,AKY45,AKZ45),2),0)+AKV45+ALA45,"")</f>
        <v>0</v>
      </c>
      <c r="ALC45" s="392"/>
      <c r="ALD45" s="412"/>
      <c r="ALE45" s="391"/>
      <c r="ALF45" s="491" t="s">
        <v>1198</v>
      </c>
      <c r="ALG45" s="491" t="s">
        <v>1199</v>
      </c>
      <c r="ALH45" s="491">
        <v>2007</v>
      </c>
      <c r="ALI45" s="503" t="s">
        <v>1200</v>
      </c>
      <c r="ALJ45" s="504" t="s">
        <v>164</v>
      </c>
      <c r="ALK45" s="392">
        <v>0</v>
      </c>
      <c r="ALL45" s="392">
        <v>0</v>
      </c>
      <c r="ALM45" s="392"/>
      <c r="ALN45" s="392"/>
      <c r="ALO45" s="392"/>
      <c r="ALP45" s="392"/>
      <c r="ALQ45" s="402"/>
      <c r="ALR45" s="392">
        <f>IF((ISBLANK(ALK45)+ISBLANK(ALM45)+ISBLANK(ALL45)+ISBLANK(ALN45)+ISBLANK(ALO45)+ISBLANK(ALP45)+ISBLANK(ALQ45))&lt;8,IF(ISNUMBER(LARGE((ALK45,ALM45,ALN45,ALO45,ALP45),1)),LARGE((ALK45,ALM45,ALN45,ALO45,ALP45),1),0)+IF(ISNUMBER(LARGE((ALK45,ALM45,ALN45,ALO45,ALP45),2)),LARGE((ALK45,ALM45,ALN45,ALO45,ALP45),2),0)+ALL45+ALQ45,"")</f>
        <v>0</v>
      </c>
      <c r="ALS45" s="392"/>
      <c r="ALT45" s="412"/>
      <c r="ALU45" s="391"/>
      <c r="ALV45" s="491" t="s">
        <v>1198</v>
      </c>
      <c r="ALW45" s="491" t="s">
        <v>1199</v>
      </c>
      <c r="ALX45" s="491">
        <v>2007</v>
      </c>
      <c r="ALY45" s="503" t="s">
        <v>1200</v>
      </c>
      <c r="ALZ45" s="504" t="s">
        <v>164</v>
      </c>
      <c r="AMA45" s="392">
        <v>0</v>
      </c>
      <c r="AMB45" s="392">
        <v>0</v>
      </c>
      <c r="AMC45" s="392"/>
      <c r="AMD45" s="392"/>
      <c r="AME45" s="392"/>
      <c r="AMF45" s="392"/>
      <c r="AMG45" s="402"/>
      <c r="AMH45" s="392">
        <f>IF((ISBLANK(AMA45)+ISBLANK(AMC45)+ISBLANK(AMB45)+ISBLANK(AMD45)+ISBLANK(AME45)+ISBLANK(AMF45)+ISBLANK(AMG45))&lt;8,IF(ISNUMBER(LARGE((AMA45,AMC45,AMD45,AME45,AMF45),1)),LARGE((AMA45,AMC45,AMD45,AME45,AMF45),1),0)+IF(ISNUMBER(LARGE((AMA45,AMC45,AMD45,AME45,AMF45),2)),LARGE((AMA45,AMC45,AMD45,AME45,AMF45),2),0)+AMB45+AMG45,"")</f>
        <v>0</v>
      </c>
      <c r="AMI45" s="392"/>
      <c r="AMJ45" s="412"/>
      <c r="AMK45" s="391"/>
      <c r="AML45" s="491" t="s">
        <v>1198</v>
      </c>
      <c r="AMM45" s="491" t="s">
        <v>1199</v>
      </c>
      <c r="AMN45" s="491">
        <v>2007</v>
      </c>
      <c r="AMO45" s="503" t="s">
        <v>1200</v>
      </c>
      <c r="AMP45" s="504" t="s">
        <v>164</v>
      </c>
      <c r="AMQ45" s="392">
        <v>0</v>
      </c>
      <c r="AMR45" s="392">
        <v>0</v>
      </c>
      <c r="AMS45" s="392"/>
      <c r="AMT45" s="392"/>
      <c r="AMU45" s="392"/>
      <c r="AMV45" s="392"/>
      <c r="AMW45" s="402"/>
      <c r="AMX45" s="392">
        <f>IF((ISBLANK(AMQ45)+ISBLANK(AMS45)+ISBLANK(AMR45)+ISBLANK(AMT45)+ISBLANK(AMU45)+ISBLANK(AMV45)+ISBLANK(AMW45))&lt;8,IF(ISNUMBER(LARGE((AMQ45,AMS45,AMT45,AMU45,AMV45),1)),LARGE((AMQ45,AMS45,AMT45,AMU45,AMV45),1),0)+IF(ISNUMBER(LARGE((AMQ45,AMS45,AMT45,AMU45,AMV45),2)),LARGE((AMQ45,AMS45,AMT45,AMU45,AMV45),2),0)+AMR45+AMW45,"")</f>
        <v>0</v>
      </c>
      <c r="AMY45" s="392"/>
      <c r="AMZ45" s="412"/>
      <c r="ANA45" s="391"/>
      <c r="ANB45" s="491" t="s">
        <v>1198</v>
      </c>
      <c r="ANC45" s="491" t="s">
        <v>1199</v>
      </c>
      <c r="AND45" s="491">
        <v>2007</v>
      </c>
      <c r="ANE45" s="503" t="s">
        <v>1200</v>
      </c>
      <c r="ANF45" s="504" t="s">
        <v>164</v>
      </c>
      <c r="ANG45" s="392">
        <v>0</v>
      </c>
      <c r="ANH45" s="392">
        <v>0</v>
      </c>
      <c r="ANI45" s="392"/>
      <c r="ANJ45" s="392"/>
      <c r="ANK45" s="392"/>
      <c r="ANL45" s="392"/>
      <c r="ANM45" s="402"/>
      <c r="ANN45" s="392">
        <f>IF((ISBLANK(ANG45)+ISBLANK(ANI45)+ISBLANK(ANH45)+ISBLANK(ANJ45)+ISBLANK(ANK45)+ISBLANK(ANL45)+ISBLANK(ANM45))&lt;8,IF(ISNUMBER(LARGE((ANG45,ANI45,ANJ45,ANK45,ANL45),1)),LARGE((ANG45,ANI45,ANJ45,ANK45,ANL45),1),0)+IF(ISNUMBER(LARGE((ANG45,ANI45,ANJ45,ANK45,ANL45),2)),LARGE((ANG45,ANI45,ANJ45,ANK45,ANL45),2),0)+ANH45+ANM45,"")</f>
        <v>0</v>
      </c>
      <c r="ANO45" s="392"/>
      <c r="ANP45" s="412"/>
      <c r="ANQ45" s="391"/>
      <c r="ANR45" s="491" t="s">
        <v>1198</v>
      </c>
      <c r="ANS45" s="491" t="s">
        <v>1199</v>
      </c>
      <c r="ANT45" s="491">
        <v>2007</v>
      </c>
      <c r="ANU45" s="503" t="s">
        <v>1200</v>
      </c>
      <c r="ANV45" s="504" t="s">
        <v>164</v>
      </c>
      <c r="ANW45" s="392">
        <v>0</v>
      </c>
      <c r="ANX45" s="392">
        <v>0</v>
      </c>
      <c r="ANY45" s="392"/>
      <c r="ANZ45" s="392"/>
      <c r="AOA45" s="392"/>
      <c r="AOB45" s="392"/>
      <c r="AOC45" s="402"/>
      <c r="AOD45" s="392">
        <f>IF((ISBLANK(ANW45)+ISBLANK(ANY45)+ISBLANK(ANX45)+ISBLANK(ANZ45)+ISBLANK(AOA45)+ISBLANK(AOB45)+ISBLANK(AOC45))&lt;8,IF(ISNUMBER(LARGE((ANW45,ANY45,ANZ45,AOA45,AOB45),1)),LARGE((ANW45,ANY45,ANZ45,AOA45,AOB45),1),0)+IF(ISNUMBER(LARGE((ANW45,ANY45,ANZ45,AOA45,AOB45),2)),LARGE((ANW45,ANY45,ANZ45,AOA45,AOB45),2),0)+ANX45+AOC45,"")</f>
        <v>0</v>
      </c>
      <c r="AOE45" s="392"/>
      <c r="AOF45" s="412"/>
      <c r="AOG45" s="391"/>
      <c r="AOH45" s="491" t="s">
        <v>1198</v>
      </c>
      <c r="AOI45" s="491" t="s">
        <v>1199</v>
      </c>
      <c r="AOJ45" s="491">
        <v>2007</v>
      </c>
      <c r="AOK45" s="503" t="s">
        <v>1200</v>
      </c>
      <c r="AOL45" s="504" t="s">
        <v>164</v>
      </c>
      <c r="AOM45" s="392">
        <v>0</v>
      </c>
      <c r="AON45" s="392">
        <v>0</v>
      </c>
      <c r="AOO45" s="392"/>
      <c r="AOP45" s="392"/>
      <c r="AOQ45" s="392"/>
      <c r="AOR45" s="392"/>
      <c r="AOS45" s="402"/>
      <c r="AOT45" s="392">
        <f>IF((ISBLANK(AOM45)+ISBLANK(AOO45)+ISBLANK(AON45)+ISBLANK(AOP45)+ISBLANK(AOQ45)+ISBLANK(AOR45)+ISBLANK(AOS45))&lt;8,IF(ISNUMBER(LARGE((AOM45,AOO45,AOP45,AOQ45,AOR45),1)),LARGE((AOM45,AOO45,AOP45,AOQ45,AOR45),1),0)+IF(ISNUMBER(LARGE((AOM45,AOO45,AOP45,AOQ45,AOR45),2)),LARGE((AOM45,AOO45,AOP45,AOQ45,AOR45),2),0)+AON45+AOS45,"")</f>
        <v>0</v>
      </c>
      <c r="AOU45" s="392"/>
      <c r="AOV45" s="412"/>
      <c r="AOW45" s="391"/>
      <c r="AOX45" s="491" t="s">
        <v>1198</v>
      </c>
      <c r="AOY45" s="491" t="s">
        <v>1199</v>
      </c>
      <c r="AOZ45" s="491">
        <v>2007</v>
      </c>
      <c r="APA45" s="503" t="s">
        <v>1200</v>
      </c>
      <c r="APB45" s="504" t="s">
        <v>164</v>
      </c>
      <c r="APC45" s="392">
        <v>0</v>
      </c>
      <c r="APD45" s="392">
        <v>0</v>
      </c>
      <c r="APE45" s="392"/>
      <c r="APF45" s="392"/>
      <c r="APG45" s="392"/>
      <c r="APH45" s="392"/>
      <c r="API45" s="402"/>
      <c r="APJ45" s="392">
        <f>IF((ISBLANK(APC45)+ISBLANK(APE45)+ISBLANK(APD45)+ISBLANK(APF45)+ISBLANK(APG45)+ISBLANK(APH45)+ISBLANK(API45))&lt;8,IF(ISNUMBER(LARGE((APC45,APE45,APF45,APG45,APH45),1)),LARGE((APC45,APE45,APF45,APG45,APH45),1),0)+IF(ISNUMBER(LARGE((APC45,APE45,APF45,APG45,APH45),2)),LARGE((APC45,APE45,APF45,APG45,APH45),2),0)+APD45+API45,"")</f>
        <v>0</v>
      </c>
      <c r="APK45" s="392"/>
      <c r="APL45" s="412"/>
      <c r="APM45" s="391"/>
      <c r="APN45" s="491" t="s">
        <v>1198</v>
      </c>
      <c r="APO45" s="491" t="s">
        <v>1199</v>
      </c>
      <c r="APP45" s="491">
        <v>2007</v>
      </c>
      <c r="APQ45" s="503" t="s">
        <v>1200</v>
      </c>
      <c r="APR45" s="504" t="s">
        <v>164</v>
      </c>
      <c r="APS45" s="392">
        <v>0</v>
      </c>
      <c r="APT45" s="392">
        <v>0</v>
      </c>
      <c r="APU45" s="392"/>
      <c r="APV45" s="392"/>
      <c r="APW45" s="392"/>
      <c r="APX45" s="392"/>
      <c r="APY45" s="402"/>
      <c r="APZ45" s="392">
        <f>IF((ISBLANK(APS45)+ISBLANK(APU45)+ISBLANK(APT45)+ISBLANK(APV45)+ISBLANK(APW45)+ISBLANK(APX45)+ISBLANK(APY45))&lt;8,IF(ISNUMBER(LARGE((APS45,APU45,APV45,APW45,APX45),1)),LARGE((APS45,APU45,APV45,APW45,APX45),1),0)+IF(ISNUMBER(LARGE((APS45,APU45,APV45,APW45,APX45),2)),LARGE((APS45,APU45,APV45,APW45,APX45),2),0)+APT45+APY45,"")</f>
        <v>0</v>
      </c>
      <c r="AQA45" s="392"/>
      <c r="AQB45" s="412"/>
      <c r="AQC45" s="391"/>
      <c r="AQD45" s="491" t="s">
        <v>1198</v>
      </c>
      <c r="AQE45" s="491" t="s">
        <v>1199</v>
      </c>
      <c r="AQF45" s="491">
        <v>2007</v>
      </c>
      <c r="AQG45" s="503" t="s">
        <v>1200</v>
      </c>
      <c r="AQH45" s="504" t="s">
        <v>164</v>
      </c>
      <c r="AQI45" s="392">
        <v>0</v>
      </c>
      <c r="AQJ45" s="392">
        <v>0</v>
      </c>
      <c r="AQK45" s="392"/>
      <c r="AQL45" s="392"/>
      <c r="AQM45" s="392"/>
      <c r="AQN45" s="392"/>
      <c r="AQO45" s="402"/>
      <c r="AQP45" s="392">
        <f>IF((ISBLANK(AQI45)+ISBLANK(AQK45)+ISBLANK(AQJ45)+ISBLANK(AQL45)+ISBLANK(AQM45)+ISBLANK(AQN45)+ISBLANK(AQO45))&lt;8,IF(ISNUMBER(LARGE((AQI45,AQK45,AQL45,AQM45,AQN45),1)),LARGE((AQI45,AQK45,AQL45,AQM45,AQN45),1),0)+IF(ISNUMBER(LARGE((AQI45,AQK45,AQL45,AQM45,AQN45),2)),LARGE((AQI45,AQK45,AQL45,AQM45,AQN45),2),0)+AQJ45+AQO45,"")</f>
        <v>0</v>
      </c>
      <c r="AQQ45" s="392"/>
      <c r="AQR45" s="412"/>
      <c r="AQS45" s="391"/>
      <c r="AQT45" s="491" t="s">
        <v>1198</v>
      </c>
      <c r="AQU45" s="491" t="s">
        <v>1199</v>
      </c>
      <c r="AQV45" s="491">
        <v>2007</v>
      </c>
      <c r="AQW45" s="503" t="s">
        <v>1200</v>
      </c>
      <c r="AQX45" s="504" t="s">
        <v>164</v>
      </c>
      <c r="AQY45" s="392">
        <v>0</v>
      </c>
      <c r="AQZ45" s="392">
        <v>0</v>
      </c>
      <c r="ARA45" s="392"/>
      <c r="ARB45" s="392"/>
      <c r="ARC45" s="392"/>
      <c r="ARD45" s="392"/>
      <c r="ARE45" s="402"/>
      <c r="ARF45" s="392">
        <f>IF((ISBLANK(AQY45)+ISBLANK(ARA45)+ISBLANK(AQZ45)+ISBLANK(ARB45)+ISBLANK(ARC45)+ISBLANK(ARD45)+ISBLANK(ARE45))&lt;8,IF(ISNUMBER(LARGE((AQY45,ARA45,ARB45,ARC45,ARD45),1)),LARGE((AQY45,ARA45,ARB45,ARC45,ARD45),1),0)+IF(ISNUMBER(LARGE((AQY45,ARA45,ARB45,ARC45,ARD45),2)),LARGE((AQY45,ARA45,ARB45,ARC45,ARD45),2),0)+AQZ45+ARE45,"")</f>
        <v>0</v>
      </c>
      <c r="ARG45" s="392"/>
      <c r="ARH45" s="412"/>
      <c r="ARI45" s="391"/>
      <c r="ARJ45" s="491" t="s">
        <v>1198</v>
      </c>
      <c r="ARK45" s="491" t="s">
        <v>1199</v>
      </c>
      <c r="ARL45" s="491">
        <v>2007</v>
      </c>
      <c r="ARM45" s="503" t="s">
        <v>1200</v>
      </c>
      <c r="ARN45" s="504" t="s">
        <v>164</v>
      </c>
      <c r="ARO45" s="392">
        <v>0</v>
      </c>
      <c r="ARP45" s="392">
        <v>0</v>
      </c>
      <c r="ARQ45" s="392"/>
      <c r="ARR45" s="392"/>
      <c r="ARS45" s="392"/>
      <c r="ART45" s="392"/>
      <c r="ARU45" s="402"/>
      <c r="ARV45" s="392">
        <f>IF((ISBLANK(ARO45)+ISBLANK(ARQ45)+ISBLANK(ARP45)+ISBLANK(ARR45)+ISBLANK(ARS45)+ISBLANK(ART45)+ISBLANK(ARU45))&lt;8,IF(ISNUMBER(LARGE((ARO45,ARQ45,ARR45,ARS45,ART45),1)),LARGE((ARO45,ARQ45,ARR45,ARS45,ART45),1),0)+IF(ISNUMBER(LARGE((ARO45,ARQ45,ARR45,ARS45,ART45),2)),LARGE((ARO45,ARQ45,ARR45,ARS45,ART45),2),0)+ARP45+ARU45,"")</f>
        <v>0</v>
      </c>
      <c r="ARW45" s="392"/>
      <c r="ARX45" s="412"/>
      <c r="ARY45" s="391"/>
      <c r="ARZ45" s="491" t="s">
        <v>1198</v>
      </c>
      <c r="ASA45" s="491" t="s">
        <v>1199</v>
      </c>
      <c r="ASB45" s="491">
        <v>2007</v>
      </c>
      <c r="ASC45" s="503" t="s">
        <v>1200</v>
      </c>
      <c r="ASD45" s="504" t="s">
        <v>164</v>
      </c>
      <c r="ASE45" s="392">
        <v>0</v>
      </c>
      <c r="ASF45" s="392">
        <v>0</v>
      </c>
      <c r="ASG45" s="392"/>
      <c r="ASH45" s="392"/>
      <c r="ASI45" s="392"/>
      <c r="ASJ45" s="392"/>
      <c r="ASK45" s="402"/>
      <c r="ASL45" s="392">
        <f>IF((ISBLANK(ASE45)+ISBLANK(ASG45)+ISBLANK(ASF45)+ISBLANK(ASH45)+ISBLANK(ASI45)+ISBLANK(ASJ45)+ISBLANK(ASK45))&lt;8,IF(ISNUMBER(LARGE((ASE45,ASG45,ASH45,ASI45,ASJ45),1)),LARGE((ASE45,ASG45,ASH45,ASI45,ASJ45),1),0)+IF(ISNUMBER(LARGE((ASE45,ASG45,ASH45,ASI45,ASJ45),2)),LARGE((ASE45,ASG45,ASH45,ASI45,ASJ45),2),0)+ASF45+ASK45,"")</f>
        <v>0</v>
      </c>
      <c r="ASM45" s="392"/>
      <c r="ASN45" s="412"/>
      <c r="ASO45" s="391"/>
      <c r="ASP45" s="491" t="s">
        <v>1198</v>
      </c>
      <c r="ASQ45" s="491" t="s">
        <v>1199</v>
      </c>
      <c r="ASR45" s="491">
        <v>2007</v>
      </c>
      <c r="ASS45" s="503" t="s">
        <v>1200</v>
      </c>
      <c r="AST45" s="504" t="s">
        <v>164</v>
      </c>
      <c r="ASU45" s="392">
        <v>0</v>
      </c>
      <c r="ASV45" s="392">
        <v>0</v>
      </c>
      <c r="ASW45" s="392"/>
      <c r="ASX45" s="392"/>
      <c r="ASY45" s="392"/>
      <c r="ASZ45" s="392"/>
      <c r="ATA45" s="402"/>
      <c r="ATB45" s="392">
        <f>IF((ISBLANK(ASU45)+ISBLANK(ASW45)+ISBLANK(ASV45)+ISBLANK(ASX45)+ISBLANK(ASY45)+ISBLANK(ASZ45)+ISBLANK(ATA45))&lt;8,IF(ISNUMBER(LARGE((ASU45,ASW45,ASX45,ASY45,ASZ45),1)),LARGE((ASU45,ASW45,ASX45,ASY45,ASZ45),1),0)+IF(ISNUMBER(LARGE((ASU45,ASW45,ASX45,ASY45,ASZ45),2)),LARGE((ASU45,ASW45,ASX45,ASY45,ASZ45),2),0)+ASV45+ATA45,"")</f>
        <v>0</v>
      </c>
      <c r="ATC45" s="392"/>
      <c r="ATD45" s="412"/>
      <c r="ATE45" s="391"/>
      <c r="ATF45" s="491" t="s">
        <v>1198</v>
      </c>
      <c r="ATG45" s="491" t="s">
        <v>1199</v>
      </c>
      <c r="ATH45" s="491">
        <v>2007</v>
      </c>
      <c r="ATI45" s="503" t="s">
        <v>1200</v>
      </c>
      <c r="ATJ45" s="504" t="s">
        <v>164</v>
      </c>
      <c r="ATK45" s="392">
        <v>0</v>
      </c>
      <c r="ATL45" s="392">
        <v>0</v>
      </c>
      <c r="ATM45" s="392"/>
      <c r="ATN45" s="392"/>
      <c r="ATO45" s="392"/>
      <c r="ATP45" s="392"/>
      <c r="ATQ45" s="402"/>
      <c r="ATR45" s="392">
        <f>IF((ISBLANK(ATK45)+ISBLANK(ATM45)+ISBLANK(ATL45)+ISBLANK(ATN45)+ISBLANK(ATO45)+ISBLANK(ATP45)+ISBLANK(ATQ45))&lt;8,IF(ISNUMBER(LARGE((ATK45,ATM45,ATN45,ATO45,ATP45),1)),LARGE((ATK45,ATM45,ATN45,ATO45,ATP45),1),0)+IF(ISNUMBER(LARGE((ATK45,ATM45,ATN45,ATO45,ATP45),2)),LARGE((ATK45,ATM45,ATN45,ATO45,ATP45),2),0)+ATL45+ATQ45,"")</f>
        <v>0</v>
      </c>
      <c r="ATS45" s="392"/>
      <c r="ATT45" s="412"/>
      <c r="ATU45" s="391"/>
      <c r="ATV45" s="491" t="s">
        <v>1198</v>
      </c>
      <c r="ATW45" s="491" t="s">
        <v>1199</v>
      </c>
      <c r="ATX45" s="491">
        <v>2007</v>
      </c>
      <c r="ATY45" s="503" t="s">
        <v>1200</v>
      </c>
      <c r="ATZ45" s="504" t="s">
        <v>164</v>
      </c>
      <c r="AUA45" s="392">
        <v>0</v>
      </c>
      <c r="AUB45" s="392">
        <v>0</v>
      </c>
      <c r="AUC45" s="392"/>
      <c r="AUD45" s="392"/>
      <c r="AUE45" s="392"/>
      <c r="AUF45" s="392"/>
      <c r="AUG45" s="402"/>
      <c r="AUH45" s="392">
        <f>IF((ISBLANK(AUA45)+ISBLANK(AUC45)+ISBLANK(AUB45)+ISBLANK(AUD45)+ISBLANK(AUE45)+ISBLANK(AUF45)+ISBLANK(AUG45))&lt;8,IF(ISNUMBER(LARGE((AUA45,AUC45,AUD45,AUE45,AUF45),1)),LARGE((AUA45,AUC45,AUD45,AUE45,AUF45),1),0)+IF(ISNUMBER(LARGE((AUA45,AUC45,AUD45,AUE45,AUF45),2)),LARGE((AUA45,AUC45,AUD45,AUE45,AUF45),2),0)+AUB45+AUG45,"")</f>
        <v>0</v>
      </c>
      <c r="AUI45" s="392"/>
      <c r="AUJ45" s="412"/>
      <c r="AUK45" s="391"/>
      <c r="AUL45" s="491" t="s">
        <v>1198</v>
      </c>
      <c r="AUM45" s="491" t="s">
        <v>1199</v>
      </c>
      <c r="AUN45" s="491">
        <v>2007</v>
      </c>
      <c r="AUO45" s="503" t="s">
        <v>1200</v>
      </c>
      <c r="AUP45" s="504" t="s">
        <v>164</v>
      </c>
      <c r="AUQ45" s="392">
        <v>0</v>
      </c>
      <c r="AUR45" s="392">
        <v>0</v>
      </c>
      <c r="AUS45" s="392"/>
      <c r="AUT45" s="392"/>
      <c r="AUU45" s="392"/>
      <c r="AUV45" s="392"/>
      <c r="AUW45" s="402"/>
      <c r="AUX45" s="392">
        <f>IF((ISBLANK(AUQ45)+ISBLANK(AUS45)+ISBLANK(AUR45)+ISBLANK(AUT45)+ISBLANK(AUU45)+ISBLANK(AUV45)+ISBLANK(AUW45))&lt;8,IF(ISNUMBER(LARGE((AUQ45,AUS45,AUT45,AUU45,AUV45),1)),LARGE((AUQ45,AUS45,AUT45,AUU45,AUV45),1),0)+IF(ISNUMBER(LARGE((AUQ45,AUS45,AUT45,AUU45,AUV45),2)),LARGE((AUQ45,AUS45,AUT45,AUU45,AUV45),2),0)+AUR45+AUW45,"")</f>
        <v>0</v>
      </c>
      <c r="AUY45" s="392"/>
      <c r="AUZ45" s="412"/>
      <c r="AVA45" s="391"/>
      <c r="AVB45" s="491" t="s">
        <v>1198</v>
      </c>
      <c r="AVC45" s="491" t="s">
        <v>1199</v>
      </c>
      <c r="AVD45" s="491">
        <v>2007</v>
      </c>
      <c r="AVE45" s="503" t="s">
        <v>1200</v>
      </c>
      <c r="AVF45" s="504" t="s">
        <v>164</v>
      </c>
      <c r="AVG45" s="392">
        <v>0</v>
      </c>
      <c r="AVH45" s="392">
        <v>0</v>
      </c>
      <c r="AVI45" s="392"/>
      <c r="AVJ45" s="392"/>
      <c r="AVK45" s="392"/>
      <c r="AVL45" s="392"/>
      <c r="AVM45" s="402"/>
      <c r="AVN45" s="392">
        <f>IF((ISBLANK(AVG45)+ISBLANK(AVI45)+ISBLANK(AVH45)+ISBLANK(AVJ45)+ISBLANK(AVK45)+ISBLANK(AVL45)+ISBLANK(AVM45))&lt;8,IF(ISNUMBER(LARGE((AVG45,AVI45,AVJ45,AVK45,AVL45),1)),LARGE((AVG45,AVI45,AVJ45,AVK45,AVL45),1),0)+IF(ISNUMBER(LARGE((AVG45,AVI45,AVJ45,AVK45,AVL45),2)),LARGE((AVG45,AVI45,AVJ45,AVK45,AVL45),2),0)+AVH45+AVM45,"")</f>
        <v>0</v>
      </c>
      <c r="AVO45" s="392"/>
      <c r="AVP45" s="412"/>
      <c r="AVQ45" s="391"/>
      <c r="AVR45" s="491" t="s">
        <v>1198</v>
      </c>
      <c r="AVS45" s="491" t="s">
        <v>1199</v>
      </c>
      <c r="AVT45" s="491">
        <v>2007</v>
      </c>
      <c r="AVU45" s="503" t="s">
        <v>1200</v>
      </c>
      <c r="AVV45" s="504" t="s">
        <v>164</v>
      </c>
      <c r="AVW45" s="392">
        <v>0</v>
      </c>
      <c r="AVX45" s="392">
        <v>0</v>
      </c>
      <c r="AVY45" s="392"/>
      <c r="AVZ45" s="392"/>
      <c r="AWA45" s="392"/>
      <c r="AWB45" s="392"/>
      <c r="AWC45" s="402"/>
      <c r="AWD45" s="392">
        <f>IF((ISBLANK(AVW45)+ISBLANK(AVY45)+ISBLANK(AVX45)+ISBLANK(AVZ45)+ISBLANK(AWA45)+ISBLANK(AWB45)+ISBLANK(AWC45))&lt;8,IF(ISNUMBER(LARGE((AVW45,AVY45,AVZ45,AWA45,AWB45),1)),LARGE((AVW45,AVY45,AVZ45,AWA45,AWB45),1),0)+IF(ISNUMBER(LARGE((AVW45,AVY45,AVZ45,AWA45,AWB45),2)),LARGE((AVW45,AVY45,AVZ45,AWA45,AWB45),2),0)+AVX45+AWC45,"")</f>
        <v>0</v>
      </c>
      <c r="AWE45" s="392"/>
      <c r="AWF45" s="412"/>
      <c r="AWG45" s="391"/>
      <c r="AWH45" s="491" t="s">
        <v>1198</v>
      </c>
      <c r="AWI45" s="491" t="s">
        <v>1199</v>
      </c>
      <c r="AWJ45" s="491">
        <v>2007</v>
      </c>
      <c r="AWK45" s="503" t="s">
        <v>1200</v>
      </c>
      <c r="AWL45" s="504" t="s">
        <v>164</v>
      </c>
      <c r="AWM45" s="392">
        <v>0</v>
      </c>
      <c r="AWN45" s="392">
        <v>0</v>
      </c>
      <c r="AWO45" s="392"/>
      <c r="AWP45" s="392"/>
      <c r="AWQ45" s="392"/>
      <c r="AWR45" s="392"/>
      <c r="AWS45" s="402"/>
      <c r="AWT45" s="392">
        <f>IF((ISBLANK(AWM45)+ISBLANK(AWO45)+ISBLANK(AWN45)+ISBLANK(AWP45)+ISBLANK(AWQ45)+ISBLANK(AWR45)+ISBLANK(AWS45))&lt;8,IF(ISNUMBER(LARGE((AWM45,AWO45,AWP45,AWQ45,AWR45),1)),LARGE((AWM45,AWO45,AWP45,AWQ45,AWR45),1),0)+IF(ISNUMBER(LARGE((AWM45,AWO45,AWP45,AWQ45,AWR45),2)),LARGE((AWM45,AWO45,AWP45,AWQ45,AWR45),2),0)+AWN45+AWS45,"")</f>
        <v>0</v>
      </c>
      <c r="AWU45" s="392"/>
      <c r="AWV45" s="412"/>
      <c r="AWW45" s="391"/>
      <c r="AWX45" s="491" t="s">
        <v>1198</v>
      </c>
      <c r="AWY45" s="491" t="s">
        <v>1199</v>
      </c>
      <c r="AWZ45" s="491">
        <v>2007</v>
      </c>
      <c r="AXA45" s="503" t="s">
        <v>1200</v>
      </c>
      <c r="AXB45" s="504" t="s">
        <v>164</v>
      </c>
      <c r="AXC45" s="392">
        <v>0</v>
      </c>
      <c r="AXD45" s="392">
        <v>0</v>
      </c>
      <c r="AXE45" s="392"/>
      <c r="AXF45" s="392"/>
      <c r="AXG45" s="392"/>
      <c r="AXH45" s="392"/>
      <c r="AXI45" s="402"/>
      <c r="AXJ45" s="392">
        <f>IF((ISBLANK(AXC45)+ISBLANK(AXE45)+ISBLANK(AXD45)+ISBLANK(AXF45)+ISBLANK(AXG45)+ISBLANK(AXH45)+ISBLANK(AXI45))&lt;8,IF(ISNUMBER(LARGE((AXC45,AXE45,AXF45,AXG45,AXH45),1)),LARGE((AXC45,AXE45,AXF45,AXG45,AXH45),1),0)+IF(ISNUMBER(LARGE((AXC45,AXE45,AXF45,AXG45,AXH45),2)),LARGE((AXC45,AXE45,AXF45,AXG45,AXH45),2),0)+AXD45+AXI45,"")</f>
        <v>0</v>
      </c>
      <c r="AXK45" s="392"/>
      <c r="AXL45" s="412"/>
      <c r="AXM45" s="391"/>
      <c r="AXN45" s="491" t="s">
        <v>1198</v>
      </c>
      <c r="AXO45" s="491" t="s">
        <v>1199</v>
      </c>
      <c r="AXP45" s="491">
        <v>2007</v>
      </c>
      <c r="AXQ45" s="503" t="s">
        <v>1200</v>
      </c>
      <c r="AXR45" s="504" t="s">
        <v>164</v>
      </c>
      <c r="AXS45" s="392">
        <v>0</v>
      </c>
      <c r="AXT45" s="392">
        <v>0</v>
      </c>
      <c r="AXU45" s="392"/>
      <c r="AXV45" s="392"/>
      <c r="AXW45" s="392"/>
      <c r="AXX45" s="392"/>
      <c r="AXY45" s="402"/>
      <c r="AXZ45" s="392">
        <f>IF((ISBLANK(AXS45)+ISBLANK(AXU45)+ISBLANK(AXT45)+ISBLANK(AXV45)+ISBLANK(AXW45)+ISBLANK(AXX45)+ISBLANK(AXY45))&lt;8,IF(ISNUMBER(LARGE((AXS45,AXU45,AXV45,AXW45,AXX45),1)),LARGE((AXS45,AXU45,AXV45,AXW45,AXX45),1),0)+IF(ISNUMBER(LARGE((AXS45,AXU45,AXV45,AXW45,AXX45),2)),LARGE((AXS45,AXU45,AXV45,AXW45,AXX45),2),0)+AXT45+AXY45,"")</f>
        <v>0</v>
      </c>
      <c r="AYA45" s="392"/>
      <c r="AYB45" s="412"/>
      <c r="AYC45" s="391"/>
      <c r="AYD45" s="491" t="s">
        <v>1198</v>
      </c>
      <c r="AYE45" s="491" t="s">
        <v>1199</v>
      </c>
      <c r="AYF45" s="491">
        <v>2007</v>
      </c>
      <c r="AYG45" s="503" t="s">
        <v>1200</v>
      </c>
      <c r="AYH45" s="504" t="s">
        <v>164</v>
      </c>
      <c r="AYI45" s="392">
        <v>0</v>
      </c>
      <c r="AYJ45" s="392">
        <v>0</v>
      </c>
      <c r="AYK45" s="392"/>
      <c r="AYL45" s="392"/>
      <c r="AYM45" s="392"/>
      <c r="AYN45" s="392"/>
      <c r="AYO45" s="402"/>
      <c r="AYP45" s="392">
        <f>IF((ISBLANK(AYI45)+ISBLANK(AYK45)+ISBLANK(AYJ45)+ISBLANK(AYL45)+ISBLANK(AYM45)+ISBLANK(AYN45)+ISBLANK(AYO45))&lt;8,IF(ISNUMBER(LARGE((AYI45,AYK45,AYL45,AYM45,AYN45),1)),LARGE((AYI45,AYK45,AYL45,AYM45,AYN45),1),0)+IF(ISNUMBER(LARGE((AYI45,AYK45,AYL45,AYM45,AYN45),2)),LARGE((AYI45,AYK45,AYL45,AYM45,AYN45),2),0)+AYJ45+AYO45,"")</f>
        <v>0</v>
      </c>
      <c r="AYQ45" s="392"/>
      <c r="AYR45" s="412"/>
      <c r="AYS45" s="391"/>
      <c r="AYT45" s="491" t="s">
        <v>1198</v>
      </c>
      <c r="AYU45" s="491" t="s">
        <v>1199</v>
      </c>
      <c r="AYV45" s="491">
        <v>2007</v>
      </c>
      <c r="AYW45" s="503" t="s">
        <v>1200</v>
      </c>
      <c r="AYX45" s="504" t="s">
        <v>164</v>
      </c>
      <c r="AYY45" s="392">
        <v>0</v>
      </c>
      <c r="AYZ45" s="392">
        <v>0</v>
      </c>
      <c r="AZA45" s="392"/>
      <c r="AZB45" s="392"/>
      <c r="AZC45" s="392"/>
      <c r="AZD45" s="392"/>
      <c r="AZE45" s="402"/>
      <c r="AZF45" s="392">
        <f>IF((ISBLANK(AYY45)+ISBLANK(AZA45)+ISBLANK(AYZ45)+ISBLANK(AZB45)+ISBLANK(AZC45)+ISBLANK(AZD45)+ISBLANK(AZE45))&lt;8,IF(ISNUMBER(LARGE((AYY45,AZA45,AZB45,AZC45,AZD45),1)),LARGE((AYY45,AZA45,AZB45,AZC45,AZD45),1),0)+IF(ISNUMBER(LARGE((AYY45,AZA45,AZB45,AZC45,AZD45),2)),LARGE((AYY45,AZA45,AZB45,AZC45,AZD45),2),0)+AYZ45+AZE45,"")</f>
        <v>0</v>
      </c>
      <c r="AZG45" s="392"/>
      <c r="AZH45" s="412"/>
      <c r="AZI45" s="391"/>
      <c r="AZJ45" s="491" t="s">
        <v>1198</v>
      </c>
      <c r="AZK45" s="491" t="s">
        <v>1199</v>
      </c>
      <c r="AZL45" s="491">
        <v>2007</v>
      </c>
      <c r="AZM45" s="503" t="s">
        <v>1200</v>
      </c>
      <c r="AZN45" s="504" t="s">
        <v>164</v>
      </c>
      <c r="AZO45" s="392">
        <v>0</v>
      </c>
      <c r="AZP45" s="392">
        <v>0</v>
      </c>
      <c r="AZQ45" s="392"/>
      <c r="AZR45" s="392"/>
      <c r="AZS45" s="392"/>
      <c r="AZT45" s="392"/>
      <c r="AZU45" s="402"/>
      <c r="AZV45" s="392">
        <f>IF((ISBLANK(AZO45)+ISBLANK(AZQ45)+ISBLANK(AZP45)+ISBLANK(AZR45)+ISBLANK(AZS45)+ISBLANK(AZT45)+ISBLANK(AZU45))&lt;8,IF(ISNUMBER(LARGE((AZO45,AZQ45,AZR45,AZS45,AZT45),1)),LARGE((AZO45,AZQ45,AZR45,AZS45,AZT45),1),0)+IF(ISNUMBER(LARGE((AZO45,AZQ45,AZR45,AZS45,AZT45),2)),LARGE((AZO45,AZQ45,AZR45,AZS45,AZT45),2),0)+AZP45+AZU45,"")</f>
        <v>0</v>
      </c>
      <c r="AZW45" s="392"/>
      <c r="AZX45" s="412"/>
      <c r="AZY45" s="391"/>
      <c r="AZZ45" s="491" t="s">
        <v>1198</v>
      </c>
      <c r="BAA45" s="491" t="s">
        <v>1199</v>
      </c>
      <c r="BAB45" s="491">
        <v>2007</v>
      </c>
      <c r="BAC45" s="503" t="s">
        <v>1200</v>
      </c>
      <c r="BAD45" s="504" t="s">
        <v>164</v>
      </c>
      <c r="BAE45" s="392">
        <v>0</v>
      </c>
      <c r="BAF45" s="392">
        <v>0</v>
      </c>
      <c r="BAG45" s="392"/>
      <c r="BAH45" s="392"/>
      <c r="BAI45" s="392"/>
      <c r="BAJ45" s="392"/>
      <c r="BAK45" s="402"/>
      <c r="BAL45" s="392">
        <f>IF((ISBLANK(BAE45)+ISBLANK(BAG45)+ISBLANK(BAF45)+ISBLANK(BAH45)+ISBLANK(BAI45)+ISBLANK(BAJ45)+ISBLANK(BAK45))&lt;8,IF(ISNUMBER(LARGE((BAE45,BAG45,BAH45,BAI45,BAJ45),1)),LARGE((BAE45,BAG45,BAH45,BAI45,BAJ45),1),0)+IF(ISNUMBER(LARGE((BAE45,BAG45,BAH45,BAI45,BAJ45),2)),LARGE((BAE45,BAG45,BAH45,BAI45,BAJ45),2),0)+BAF45+BAK45,"")</f>
        <v>0</v>
      </c>
      <c r="BAM45" s="392"/>
      <c r="BAN45" s="412"/>
      <c r="BAO45" s="391"/>
      <c r="BAP45" s="491" t="s">
        <v>1198</v>
      </c>
      <c r="BAQ45" s="491" t="s">
        <v>1199</v>
      </c>
      <c r="BAR45" s="491">
        <v>2007</v>
      </c>
      <c r="BAS45" s="503" t="s">
        <v>1200</v>
      </c>
      <c r="BAT45" s="504" t="s">
        <v>164</v>
      </c>
      <c r="BAU45" s="392">
        <v>0</v>
      </c>
      <c r="BAV45" s="392">
        <v>0</v>
      </c>
      <c r="BAW45" s="392"/>
      <c r="BAX45" s="392"/>
      <c r="BAY45" s="392"/>
      <c r="BAZ45" s="392"/>
      <c r="BBA45" s="402"/>
      <c r="BBB45" s="392">
        <f>IF((ISBLANK(BAU45)+ISBLANK(BAW45)+ISBLANK(BAV45)+ISBLANK(BAX45)+ISBLANK(BAY45)+ISBLANK(BAZ45)+ISBLANK(BBA45))&lt;8,IF(ISNUMBER(LARGE((BAU45,BAW45,BAX45,BAY45,BAZ45),1)),LARGE((BAU45,BAW45,BAX45,BAY45,BAZ45),1),0)+IF(ISNUMBER(LARGE((BAU45,BAW45,BAX45,BAY45,BAZ45),2)),LARGE((BAU45,BAW45,BAX45,BAY45,BAZ45),2),0)+BAV45+BBA45,"")</f>
        <v>0</v>
      </c>
      <c r="BBC45" s="392"/>
      <c r="BBD45" s="412"/>
      <c r="BBE45" s="391"/>
      <c r="BBF45" s="491" t="s">
        <v>1198</v>
      </c>
      <c r="BBG45" s="491" t="s">
        <v>1199</v>
      </c>
      <c r="BBH45" s="491">
        <v>2007</v>
      </c>
      <c r="BBI45" s="503" t="s">
        <v>1200</v>
      </c>
      <c r="BBJ45" s="504" t="s">
        <v>164</v>
      </c>
      <c r="BBK45" s="392">
        <v>0</v>
      </c>
      <c r="BBL45" s="392">
        <v>0</v>
      </c>
      <c r="BBM45" s="392"/>
      <c r="BBN45" s="392"/>
      <c r="BBO45" s="392"/>
      <c r="BBP45" s="392"/>
      <c r="BBQ45" s="402"/>
      <c r="BBR45" s="392">
        <f>IF((ISBLANK(BBK45)+ISBLANK(BBM45)+ISBLANK(BBL45)+ISBLANK(BBN45)+ISBLANK(BBO45)+ISBLANK(BBP45)+ISBLANK(BBQ45))&lt;8,IF(ISNUMBER(LARGE((BBK45,BBM45,BBN45,BBO45,BBP45),1)),LARGE((BBK45,BBM45,BBN45,BBO45,BBP45),1),0)+IF(ISNUMBER(LARGE((BBK45,BBM45,BBN45,BBO45,BBP45),2)),LARGE((BBK45,BBM45,BBN45,BBO45,BBP45),2),0)+BBL45+BBQ45,"")</f>
        <v>0</v>
      </c>
      <c r="BBS45" s="392"/>
      <c r="BBT45" s="412"/>
      <c r="BBU45" s="391"/>
      <c r="BBV45" s="491" t="s">
        <v>1198</v>
      </c>
      <c r="BBW45" s="491" t="s">
        <v>1199</v>
      </c>
      <c r="BBX45" s="491">
        <v>2007</v>
      </c>
      <c r="BBY45" s="503" t="s">
        <v>1200</v>
      </c>
      <c r="BBZ45" s="504" t="s">
        <v>164</v>
      </c>
      <c r="BCA45" s="392">
        <v>0</v>
      </c>
      <c r="BCB45" s="392">
        <v>0</v>
      </c>
      <c r="BCC45" s="392"/>
      <c r="BCD45" s="392"/>
      <c r="BCE45" s="392"/>
      <c r="BCF45" s="392"/>
      <c r="BCG45" s="402"/>
      <c r="BCH45" s="392">
        <f>IF((ISBLANK(BCA45)+ISBLANK(BCC45)+ISBLANK(BCB45)+ISBLANK(BCD45)+ISBLANK(BCE45)+ISBLANK(BCF45)+ISBLANK(BCG45))&lt;8,IF(ISNUMBER(LARGE((BCA45,BCC45,BCD45,BCE45,BCF45),1)),LARGE((BCA45,BCC45,BCD45,BCE45,BCF45),1),0)+IF(ISNUMBER(LARGE((BCA45,BCC45,BCD45,BCE45,BCF45),2)),LARGE((BCA45,BCC45,BCD45,BCE45,BCF45),2),0)+BCB45+BCG45,"")</f>
        <v>0</v>
      </c>
      <c r="BCI45" s="392"/>
      <c r="BCJ45" s="412"/>
      <c r="BCK45" s="391"/>
      <c r="BCL45" s="491" t="s">
        <v>1198</v>
      </c>
      <c r="BCM45" s="491" t="s">
        <v>1199</v>
      </c>
      <c r="BCN45" s="491">
        <v>2007</v>
      </c>
      <c r="BCO45" s="503" t="s">
        <v>1200</v>
      </c>
      <c r="BCP45" s="504" t="s">
        <v>164</v>
      </c>
      <c r="BCQ45" s="392">
        <v>0</v>
      </c>
      <c r="BCR45" s="392">
        <v>0</v>
      </c>
      <c r="BCS45" s="392"/>
      <c r="BCT45" s="392"/>
      <c r="BCU45" s="392"/>
      <c r="BCV45" s="392"/>
      <c r="BCW45" s="402"/>
      <c r="BCX45" s="392">
        <f>IF((ISBLANK(BCQ45)+ISBLANK(BCS45)+ISBLANK(BCR45)+ISBLANK(BCT45)+ISBLANK(BCU45)+ISBLANK(BCV45)+ISBLANK(BCW45))&lt;8,IF(ISNUMBER(LARGE((BCQ45,BCS45,BCT45,BCU45,BCV45),1)),LARGE((BCQ45,BCS45,BCT45,BCU45,BCV45),1),0)+IF(ISNUMBER(LARGE((BCQ45,BCS45,BCT45,BCU45,BCV45),2)),LARGE((BCQ45,BCS45,BCT45,BCU45,BCV45),2),0)+BCR45+BCW45,"")</f>
        <v>0</v>
      </c>
      <c r="BCY45" s="392"/>
      <c r="BCZ45" s="412"/>
      <c r="BDA45" s="391"/>
      <c r="BDB45" s="491" t="s">
        <v>1198</v>
      </c>
      <c r="BDC45" s="491" t="s">
        <v>1199</v>
      </c>
      <c r="BDD45" s="491">
        <v>2007</v>
      </c>
      <c r="BDE45" s="503" t="s">
        <v>1200</v>
      </c>
      <c r="BDF45" s="504" t="s">
        <v>164</v>
      </c>
      <c r="BDG45" s="392">
        <v>0</v>
      </c>
      <c r="BDH45" s="392">
        <v>0</v>
      </c>
      <c r="BDI45" s="392"/>
      <c r="BDJ45" s="392"/>
      <c r="BDK45" s="392"/>
      <c r="BDL45" s="392"/>
      <c r="BDM45" s="402"/>
      <c r="BDN45" s="392">
        <f>IF((ISBLANK(BDG45)+ISBLANK(BDI45)+ISBLANK(BDH45)+ISBLANK(BDJ45)+ISBLANK(BDK45)+ISBLANK(BDL45)+ISBLANK(BDM45))&lt;8,IF(ISNUMBER(LARGE((BDG45,BDI45,BDJ45,BDK45,BDL45),1)),LARGE((BDG45,BDI45,BDJ45,BDK45,BDL45),1),0)+IF(ISNUMBER(LARGE((BDG45,BDI45,BDJ45,BDK45,BDL45),2)),LARGE((BDG45,BDI45,BDJ45,BDK45,BDL45),2),0)+BDH45+BDM45,"")</f>
        <v>0</v>
      </c>
      <c r="BDO45" s="392"/>
      <c r="BDP45" s="412"/>
      <c r="BDQ45" s="391"/>
      <c r="BDR45" s="491" t="s">
        <v>1198</v>
      </c>
      <c r="BDS45" s="491" t="s">
        <v>1199</v>
      </c>
      <c r="BDT45" s="491">
        <v>2007</v>
      </c>
      <c r="BDU45" s="503" t="s">
        <v>1200</v>
      </c>
      <c r="BDV45" s="504" t="s">
        <v>164</v>
      </c>
      <c r="BDW45" s="392">
        <v>0</v>
      </c>
      <c r="BDX45" s="392">
        <v>0</v>
      </c>
      <c r="BDY45" s="392"/>
      <c r="BDZ45" s="392"/>
      <c r="BEA45" s="392"/>
      <c r="BEB45" s="392"/>
      <c r="BEC45" s="402"/>
      <c r="BED45" s="392">
        <f>IF((ISBLANK(BDW45)+ISBLANK(BDY45)+ISBLANK(BDX45)+ISBLANK(BDZ45)+ISBLANK(BEA45)+ISBLANK(BEB45)+ISBLANK(BEC45))&lt;8,IF(ISNUMBER(LARGE((BDW45,BDY45,BDZ45,BEA45,BEB45),1)),LARGE((BDW45,BDY45,BDZ45,BEA45,BEB45),1),0)+IF(ISNUMBER(LARGE((BDW45,BDY45,BDZ45,BEA45,BEB45),2)),LARGE((BDW45,BDY45,BDZ45,BEA45,BEB45),2),0)+BDX45+BEC45,"")</f>
        <v>0</v>
      </c>
      <c r="BEE45" s="392"/>
      <c r="BEF45" s="412"/>
      <c r="BEG45" s="391"/>
      <c r="BEH45" s="491" t="s">
        <v>1198</v>
      </c>
      <c r="BEI45" s="491" t="s">
        <v>1199</v>
      </c>
      <c r="BEJ45" s="491">
        <v>2007</v>
      </c>
      <c r="BEK45" s="503" t="s">
        <v>1200</v>
      </c>
      <c r="BEL45" s="504" t="s">
        <v>164</v>
      </c>
      <c r="BEM45" s="392">
        <v>0</v>
      </c>
      <c r="BEN45" s="392">
        <v>0</v>
      </c>
      <c r="BEO45" s="392"/>
      <c r="BEP45" s="392"/>
      <c r="BEQ45" s="392"/>
      <c r="BER45" s="392"/>
      <c r="BES45" s="402"/>
      <c r="BET45" s="392">
        <f>IF((ISBLANK(BEM45)+ISBLANK(BEO45)+ISBLANK(BEN45)+ISBLANK(BEP45)+ISBLANK(BEQ45)+ISBLANK(BER45)+ISBLANK(BES45))&lt;8,IF(ISNUMBER(LARGE((BEM45,BEO45,BEP45,BEQ45,BER45),1)),LARGE((BEM45,BEO45,BEP45,BEQ45,BER45),1),0)+IF(ISNUMBER(LARGE((BEM45,BEO45,BEP45,BEQ45,BER45),2)),LARGE((BEM45,BEO45,BEP45,BEQ45,BER45),2),0)+BEN45+BES45,"")</f>
        <v>0</v>
      </c>
      <c r="BEU45" s="392"/>
      <c r="BEV45" s="412"/>
      <c r="BEW45" s="391"/>
      <c r="BEX45" s="491" t="s">
        <v>1198</v>
      </c>
      <c r="BEY45" s="491" t="s">
        <v>1199</v>
      </c>
      <c r="BEZ45" s="491">
        <v>2007</v>
      </c>
      <c r="BFA45" s="503" t="s">
        <v>1200</v>
      </c>
      <c r="BFB45" s="504" t="s">
        <v>164</v>
      </c>
      <c r="BFC45" s="392">
        <v>0</v>
      </c>
      <c r="BFD45" s="392">
        <v>0</v>
      </c>
      <c r="BFE45" s="392"/>
      <c r="BFF45" s="392"/>
      <c r="BFG45" s="392"/>
      <c r="BFH45" s="392"/>
      <c r="BFI45" s="402"/>
      <c r="BFJ45" s="392">
        <f>IF((ISBLANK(BFC45)+ISBLANK(BFE45)+ISBLANK(BFD45)+ISBLANK(BFF45)+ISBLANK(BFG45)+ISBLANK(BFH45)+ISBLANK(BFI45))&lt;8,IF(ISNUMBER(LARGE((BFC45,BFE45,BFF45,BFG45,BFH45),1)),LARGE((BFC45,BFE45,BFF45,BFG45,BFH45),1),0)+IF(ISNUMBER(LARGE((BFC45,BFE45,BFF45,BFG45,BFH45),2)),LARGE((BFC45,BFE45,BFF45,BFG45,BFH45),2),0)+BFD45+BFI45,"")</f>
        <v>0</v>
      </c>
      <c r="BFK45" s="392"/>
      <c r="BFL45" s="412"/>
      <c r="BFM45" s="391"/>
      <c r="BFN45" s="491" t="s">
        <v>1198</v>
      </c>
      <c r="BFO45" s="491" t="s">
        <v>1199</v>
      </c>
      <c r="BFP45" s="491">
        <v>2007</v>
      </c>
      <c r="BFQ45" s="503" t="s">
        <v>1200</v>
      </c>
      <c r="BFR45" s="504" t="s">
        <v>164</v>
      </c>
      <c r="BFS45" s="392">
        <v>0</v>
      </c>
      <c r="BFT45" s="392">
        <v>0</v>
      </c>
      <c r="BFU45" s="392"/>
      <c r="BFV45" s="392"/>
      <c r="BFW45" s="392"/>
      <c r="BFX45" s="392"/>
      <c r="BFY45" s="402"/>
      <c r="BFZ45" s="392">
        <f>IF((ISBLANK(BFS45)+ISBLANK(BFU45)+ISBLANK(BFT45)+ISBLANK(BFV45)+ISBLANK(BFW45)+ISBLANK(BFX45)+ISBLANK(BFY45))&lt;8,IF(ISNUMBER(LARGE((BFS45,BFU45,BFV45,BFW45,BFX45),1)),LARGE((BFS45,BFU45,BFV45,BFW45,BFX45),1),0)+IF(ISNUMBER(LARGE((BFS45,BFU45,BFV45,BFW45,BFX45),2)),LARGE((BFS45,BFU45,BFV45,BFW45,BFX45),2),0)+BFT45+BFY45,"")</f>
        <v>0</v>
      </c>
      <c r="BGA45" s="392"/>
      <c r="BGB45" s="412"/>
      <c r="BGC45" s="391"/>
      <c r="BGD45" s="491" t="s">
        <v>1198</v>
      </c>
      <c r="BGE45" s="491" t="s">
        <v>1199</v>
      </c>
      <c r="BGF45" s="491">
        <v>2007</v>
      </c>
      <c r="BGG45" s="503" t="s">
        <v>1200</v>
      </c>
      <c r="BGH45" s="504" t="s">
        <v>164</v>
      </c>
      <c r="BGI45" s="392">
        <v>0</v>
      </c>
      <c r="BGJ45" s="392">
        <v>0</v>
      </c>
      <c r="BGK45" s="392"/>
      <c r="BGL45" s="392"/>
      <c r="BGM45" s="392"/>
      <c r="BGN45" s="392"/>
      <c r="BGO45" s="402"/>
      <c r="BGP45" s="392">
        <f>IF((ISBLANK(BGI45)+ISBLANK(BGK45)+ISBLANK(BGJ45)+ISBLANK(BGL45)+ISBLANK(BGM45)+ISBLANK(BGN45)+ISBLANK(BGO45))&lt;8,IF(ISNUMBER(LARGE((BGI45,BGK45,BGL45,BGM45,BGN45),1)),LARGE((BGI45,BGK45,BGL45,BGM45,BGN45),1),0)+IF(ISNUMBER(LARGE((BGI45,BGK45,BGL45,BGM45,BGN45),2)),LARGE((BGI45,BGK45,BGL45,BGM45,BGN45),2),0)+BGJ45+BGO45,"")</f>
        <v>0</v>
      </c>
      <c r="BGQ45" s="392"/>
      <c r="BGR45" s="412"/>
      <c r="BGS45" s="391"/>
      <c r="BGT45" s="491" t="s">
        <v>1198</v>
      </c>
      <c r="BGU45" s="491" t="s">
        <v>1199</v>
      </c>
      <c r="BGV45" s="491">
        <v>2007</v>
      </c>
      <c r="BGW45" s="503" t="s">
        <v>1200</v>
      </c>
      <c r="BGX45" s="504" t="s">
        <v>164</v>
      </c>
      <c r="BGY45" s="392">
        <v>0</v>
      </c>
      <c r="BGZ45" s="392">
        <v>0</v>
      </c>
      <c r="BHA45" s="392"/>
      <c r="BHB45" s="392"/>
      <c r="BHC45" s="392"/>
      <c r="BHD45" s="392"/>
      <c r="BHE45" s="402"/>
      <c r="BHF45" s="392">
        <f>IF((ISBLANK(BGY45)+ISBLANK(BHA45)+ISBLANK(BGZ45)+ISBLANK(BHB45)+ISBLANK(BHC45)+ISBLANK(BHD45)+ISBLANK(BHE45))&lt;8,IF(ISNUMBER(LARGE((BGY45,BHA45,BHB45,BHC45,BHD45),1)),LARGE((BGY45,BHA45,BHB45,BHC45,BHD45),1),0)+IF(ISNUMBER(LARGE((BGY45,BHA45,BHB45,BHC45,BHD45),2)),LARGE((BGY45,BHA45,BHB45,BHC45,BHD45),2),0)+BGZ45+BHE45,"")</f>
        <v>0</v>
      </c>
      <c r="BHG45" s="392"/>
      <c r="BHH45" s="412"/>
      <c r="BHI45" s="391"/>
      <c r="BHJ45" s="491" t="s">
        <v>1198</v>
      </c>
      <c r="BHK45" s="491" t="s">
        <v>1199</v>
      </c>
      <c r="BHL45" s="491">
        <v>2007</v>
      </c>
      <c r="BHM45" s="503" t="s">
        <v>1200</v>
      </c>
      <c r="BHN45" s="504" t="s">
        <v>164</v>
      </c>
      <c r="BHO45" s="392">
        <v>0</v>
      </c>
      <c r="BHP45" s="392">
        <v>0</v>
      </c>
      <c r="BHQ45" s="392"/>
      <c r="BHR45" s="392"/>
      <c r="BHS45" s="392"/>
      <c r="BHT45" s="392"/>
      <c r="BHU45" s="402"/>
      <c r="BHV45" s="392">
        <f>IF((ISBLANK(BHO45)+ISBLANK(BHQ45)+ISBLANK(BHP45)+ISBLANK(BHR45)+ISBLANK(BHS45)+ISBLANK(BHT45)+ISBLANK(BHU45))&lt;8,IF(ISNUMBER(LARGE((BHO45,BHQ45,BHR45,BHS45,BHT45),1)),LARGE((BHO45,BHQ45,BHR45,BHS45,BHT45),1),0)+IF(ISNUMBER(LARGE((BHO45,BHQ45,BHR45,BHS45,BHT45),2)),LARGE((BHO45,BHQ45,BHR45,BHS45,BHT45),2),0)+BHP45+BHU45,"")</f>
        <v>0</v>
      </c>
      <c r="BHW45" s="392"/>
      <c r="BHX45" s="412"/>
      <c r="BHY45" s="391"/>
      <c r="BHZ45" s="491" t="s">
        <v>1198</v>
      </c>
      <c r="BIA45" s="491" t="s">
        <v>1199</v>
      </c>
      <c r="BIB45" s="491">
        <v>2007</v>
      </c>
      <c r="BIC45" s="503" t="s">
        <v>1200</v>
      </c>
      <c r="BID45" s="504" t="s">
        <v>164</v>
      </c>
      <c r="BIE45" s="392">
        <v>0</v>
      </c>
      <c r="BIF45" s="392">
        <v>0</v>
      </c>
      <c r="BIG45" s="392"/>
      <c r="BIH45" s="392"/>
      <c r="BII45" s="392"/>
      <c r="BIJ45" s="392"/>
      <c r="BIK45" s="402"/>
      <c r="BIL45" s="392">
        <f>IF((ISBLANK(BIE45)+ISBLANK(BIG45)+ISBLANK(BIF45)+ISBLANK(BIH45)+ISBLANK(BII45)+ISBLANK(BIJ45)+ISBLANK(BIK45))&lt;8,IF(ISNUMBER(LARGE((BIE45,BIG45,BIH45,BII45,BIJ45),1)),LARGE((BIE45,BIG45,BIH45,BII45,BIJ45),1),0)+IF(ISNUMBER(LARGE((BIE45,BIG45,BIH45,BII45,BIJ45),2)),LARGE((BIE45,BIG45,BIH45,BII45,BIJ45),2),0)+BIF45+BIK45,"")</f>
        <v>0</v>
      </c>
      <c r="BIM45" s="392"/>
      <c r="BIN45" s="412"/>
      <c r="BIO45" s="391"/>
      <c r="BIP45" s="491" t="s">
        <v>1198</v>
      </c>
      <c r="BIQ45" s="491" t="s">
        <v>1199</v>
      </c>
      <c r="BIR45" s="491">
        <v>2007</v>
      </c>
      <c r="BIS45" s="503" t="s">
        <v>1200</v>
      </c>
      <c r="BIT45" s="504" t="s">
        <v>164</v>
      </c>
      <c r="BIU45" s="392">
        <v>0</v>
      </c>
      <c r="BIV45" s="392">
        <v>0</v>
      </c>
      <c r="BIW45" s="392"/>
      <c r="BIX45" s="392"/>
      <c r="BIY45" s="392"/>
      <c r="BIZ45" s="392"/>
      <c r="BJA45" s="402"/>
      <c r="BJB45" s="392">
        <f>IF((ISBLANK(BIU45)+ISBLANK(BIW45)+ISBLANK(BIV45)+ISBLANK(BIX45)+ISBLANK(BIY45)+ISBLANK(BIZ45)+ISBLANK(BJA45))&lt;8,IF(ISNUMBER(LARGE((BIU45,BIW45,BIX45,BIY45,BIZ45),1)),LARGE((BIU45,BIW45,BIX45,BIY45,BIZ45),1),0)+IF(ISNUMBER(LARGE((BIU45,BIW45,BIX45,BIY45,BIZ45),2)),LARGE((BIU45,BIW45,BIX45,BIY45,BIZ45),2),0)+BIV45+BJA45,"")</f>
        <v>0</v>
      </c>
      <c r="BJC45" s="392"/>
      <c r="BJD45" s="412"/>
      <c r="BJE45" s="391"/>
      <c r="BJF45" s="491" t="s">
        <v>1198</v>
      </c>
      <c r="BJG45" s="491" t="s">
        <v>1199</v>
      </c>
      <c r="BJH45" s="491">
        <v>2007</v>
      </c>
      <c r="BJI45" s="503" t="s">
        <v>1200</v>
      </c>
      <c r="BJJ45" s="504" t="s">
        <v>164</v>
      </c>
      <c r="BJK45" s="392">
        <v>0</v>
      </c>
      <c r="BJL45" s="392">
        <v>0</v>
      </c>
      <c r="BJM45" s="392"/>
      <c r="BJN45" s="392"/>
      <c r="BJO45" s="392"/>
      <c r="BJP45" s="392"/>
      <c r="BJQ45" s="402"/>
      <c r="BJR45" s="392">
        <f>IF((ISBLANK(BJK45)+ISBLANK(BJM45)+ISBLANK(BJL45)+ISBLANK(BJN45)+ISBLANK(BJO45)+ISBLANK(BJP45)+ISBLANK(BJQ45))&lt;8,IF(ISNUMBER(LARGE((BJK45,BJM45,BJN45,BJO45,BJP45),1)),LARGE((BJK45,BJM45,BJN45,BJO45,BJP45),1),0)+IF(ISNUMBER(LARGE((BJK45,BJM45,BJN45,BJO45,BJP45),2)),LARGE((BJK45,BJM45,BJN45,BJO45,BJP45),2),0)+BJL45+BJQ45,"")</f>
        <v>0</v>
      </c>
      <c r="BJS45" s="392"/>
      <c r="BJT45" s="412"/>
      <c r="BJU45" s="391"/>
      <c r="BJV45" s="491" t="s">
        <v>1198</v>
      </c>
      <c r="BJW45" s="491" t="s">
        <v>1199</v>
      </c>
      <c r="BJX45" s="491">
        <v>2007</v>
      </c>
      <c r="BJY45" s="503" t="s">
        <v>1200</v>
      </c>
      <c r="BJZ45" s="504" t="s">
        <v>164</v>
      </c>
      <c r="BKA45" s="392">
        <v>0</v>
      </c>
      <c r="BKB45" s="392">
        <v>0</v>
      </c>
      <c r="BKC45" s="392"/>
      <c r="BKD45" s="392"/>
      <c r="BKE45" s="392"/>
      <c r="BKF45" s="392"/>
      <c r="BKG45" s="402"/>
      <c r="BKH45" s="392">
        <f>IF((ISBLANK(BKA45)+ISBLANK(BKC45)+ISBLANK(BKB45)+ISBLANK(BKD45)+ISBLANK(BKE45)+ISBLANK(BKF45)+ISBLANK(BKG45))&lt;8,IF(ISNUMBER(LARGE((BKA45,BKC45,BKD45,BKE45,BKF45),1)),LARGE((BKA45,BKC45,BKD45,BKE45,BKF45),1),0)+IF(ISNUMBER(LARGE((BKA45,BKC45,BKD45,BKE45,BKF45),2)),LARGE((BKA45,BKC45,BKD45,BKE45,BKF45),2),0)+BKB45+BKG45,"")</f>
        <v>0</v>
      </c>
      <c r="BKI45" s="392"/>
      <c r="BKJ45" s="412"/>
      <c r="BKK45" s="391"/>
      <c r="BKL45" s="491" t="s">
        <v>1198</v>
      </c>
      <c r="BKM45" s="491" t="s">
        <v>1199</v>
      </c>
      <c r="BKN45" s="491">
        <v>2007</v>
      </c>
      <c r="BKO45" s="503" t="s">
        <v>1200</v>
      </c>
      <c r="BKP45" s="504" t="s">
        <v>164</v>
      </c>
      <c r="BKQ45" s="392">
        <v>0</v>
      </c>
      <c r="BKR45" s="392">
        <v>0</v>
      </c>
      <c r="BKS45" s="392"/>
      <c r="BKT45" s="392"/>
      <c r="BKU45" s="392"/>
      <c r="BKV45" s="392"/>
      <c r="BKW45" s="402"/>
      <c r="BKX45" s="392">
        <f>IF((ISBLANK(BKQ45)+ISBLANK(BKS45)+ISBLANK(BKR45)+ISBLANK(BKT45)+ISBLANK(BKU45)+ISBLANK(BKV45)+ISBLANK(BKW45))&lt;8,IF(ISNUMBER(LARGE((BKQ45,BKS45,BKT45,BKU45,BKV45),1)),LARGE((BKQ45,BKS45,BKT45,BKU45,BKV45),1),0)+IF(ISNUMBER(LARGE((BKQ45,BKS45,BKT45,BKU45,BKV45),2)),LARGE((BKQ45,BKS45,BKT45,BKU45,BKV45),2),0)+BKR45+BKW45,"")</f>
        <v>0</v>
      </c>
      <c r="BKY45" s="392"/>
      <c r="BKZ45" s="412"/>
      <c r="BLA45" s="391"/>
      <c r="BLB45" s="491" t="s">
        <v>1198</v>
      </c>
      <c r="BLC45" s="491" t="s">
        <v>1199</v>
      </c>
      <c r="BLD45" s="491">
        <v>2007</v>
      </c>
      <c r="BLE45" s="503" t="s">
        <v>1200</v>
      </c>
      <c r="BLF45" s="504" t="s">
        <v>164</v>
      </c>
      <c r="BLG45" s="392">
        <v>0</v>
      </c>
      <c r="BLH45" s="392">
        <v>0</v>
      </c>
      <c r="BLI45" s="392"/>
      <c r="BLJ45" s="392"/>
      <c r="BLK45" s="392"/>
      <c r="BLL45" s="392"/>
      <c r="BLM45" s="402"/>
      <c r="BLN45" s="392">
        <f>IF((ISBLANK(BLG45)+ISBLANK(BLI45)+ISBLANK(BLH45)+ISBLANK(BLJ45)+ISBLANK(BLK45)+ISBLANK(BLL45)+ISBLANK(BLM45))&lt;8,IF(ISNUMBER(LARGE((BLG45,BLI45,BLJ45,BLK45,BLL45),1)),LARGE((BLG45,BLI45,BLJ45,BLK45,BLL45),1),0)+IF(ISNUMBER(LARGE((BLG45,BLI45,BLJ45,BLK45,BLL45),2)),LARGE((BLG45,BLI45,BLJ45,BLK45,BLL45),2),0)+BLH45+BLM45,"")</f>
        <v>0</v>
      </c>
      <c r="BLO45" s="392"/>
      <c r="BLP45" s="412"/>
      <c r="BLQ45" s="391"/>
      <c r="BLR45" s="491" t="s">
        <v>1198</v>
      </c>
      <c r="BLS45" s="491" t="s">
        <v>1199</v>
      </c>
      <c r="BLT45" s="491">
        <v>2007</v>
      </c>
      <c r="BLU45" s="503" t="s">
        <v>1200</v>
      </c>
      <c r="BLV45" s="504" t="s">
        <v>164</v>
      </c>
      <c r="BLW45" s="392">
        <v>0</v>
      </c>
      <c r="BLX45" s="392">
        <v>0</v>
      </c>
      <c r="BLY45" s="392"/>
      <c r="BLZ45" s="392"/>
      <c r="BMA45" s="392"/>
      <c r="BMB45" s="392"/>
      <c r="BMC45" s="402"/>
      <c r="BMD45" s="392">
        <f>IF((ISBLANK(BLW45)+ISBLANK(BLY45)+ISBLANK(BLX45)+ISBLANK(BLZ45)+ISBLANK(BMA45)+ISBLANK(BMB45)+ISBLANK(BMC45))&lt;8,IF(ISNUMBER(LARGE((BLW45,BLY45,BLZ45,BMA45,BMB45),1)),LARGE((BLW45,BLY45,BLZ45,BMA45,BMB45),1),0)+IF(ISNUMBER(LARGE((BLW45,BLY45,BLZ45,BMA45,BMB45),2)),LARGE((BLW45,BLY45,BLZ45,BMA45,BMB45),2),0)+BLX45+BMC45,"")</f>
        <v>0</v>
      </c>
      <c r="BME45" s="392"/>
      <c r="BMF45" s="412"/>
      <c r="BMG45" s="391"/>
      <c r="BMH45" s="491" t="s">
        <v>1198</v>
      </c>
      <c r="BMI45" s="491" t="s">
        <v>1199</v>
      </c>
      <c r="BMJ45" s="491">
        <v>2007</v>
      </c>
      <c r="BMK45" s="503" t="s">
        <v>1200</v>
      </c>
      <c r="BML45" s="504" t="s">
        <v>164</v>
      </c>
      <c r="BMM45" s="392">
        <v>0</v>
      </c>
      <c r="BMN45" s="392">
        <v>0</v>
      </c>
      <c r="BMO45" s="392"/>
      <c r="BMP45" s="392"/>
      <c r="BMQ45" s="392"/>
      <c r="BMR45" s="392"/>
      <c r="BMS45" s="402"/>
      <c r="BMT45" s="392">
        <f>IF((ISBLANK(BMM45)+ISBLANK(BMO45)+ISBLANK(BMN45)+ISBLANK(BMP45)+ISBLANK(BMQ45)+ISBLANK(BMR45)+ISBLANK(BMS45))&lt;8,IF(ISNUMBER(LARGE((BMM45,BMO45,BMP45,BMQ45,BMR45),1)),LARGE((BMM45,BMO45,BMP45,BMQ45,BMR45),1),0)+IF(ISNUMBER(LARGE((BMM45,BMO45,BMP45,BMQ45,BMR45),2)),LARGE((BMM45,BMO45,BMP45,BMQ45,BMR45),2),0)+BMN45+BMS45,"")</f>
        <v>0</v>
      </c>
      <c r="BMU45" s="392"/>
      <c r="BMV45" s="412"/>
      <c r="BMW45" s="391"/>
      <c r="BMX45" s="491" t="s">
        <v>1198</v>
      </c>
      <c r="BMY45" s="491" t="s">
        <v>1199</v>
      </c>
      <c r="BMZ45" s="491">
        <v>2007</v>
      </c>
      <c r="BNA45" s="503" t="s">
        <v>1200</v>
      </c>
      <c r="BNB45" s="504" t="s">
        <v>164</v>
      </c>
      <c r="BNC45" s="392">
        <v>0</v>
      </c>
      <c r="BND45" s="392">
        <v>0</v>
      </c>
      <c r="BNE45" s="392"/>
      <c r="BNF45" s="392"/>
      <c r="BNG45" s="392"/>
      <c r="BNH45" s="392"/>
      <c r="BNI45" s="402"/>
      <c r="BNJ45" s="392">
        <f>IF((ISBLANK(BNC45)+ISBLANK(BNE45)+ISBLANK(BND45)+ISBLANK(BNF45)+ISBLANK(BNG45)+ISBLANK(BNH45)+ISBLANK(BNI45))&lt;8,IF(ISNUMBER(LARGE((BNC45,BNE45,BNF45,BNG45,BNH45),1)),LARGE((BNC45,BNE45,BNF45,BNG45,BNH45),1),0)+IF(ISNUMBER(LARGE((BNC45,BNE45,BNF45,BNG45,BNH45),2)),LARGE((BNC45,BNE45,BNF45,BNG45,BNH45),2),0)+BND45+BNI45,"")</f>
        <v>0</v>
      </c>
      <c r="BNK45" s="392"/>
      <c r="BNL45" s="412"/>
      <c r="BNM45" s="391"/>
      <c r="BNN45" s="491" t="s">
        <v>1198</v>
      </c>
      <c r="BNO45" s="491" t="s">
        <v>1199</v>
      </c>
      <c r="BNP45" s="491">
        <v>2007</v>
      </c>
      <c r="BNQ45" s="503" t="s">
        <v>1200</v>
      </c>
      <c r="BNR45" s="504" t="s">
        <v>164</v>
      </c>
      <c r="BNS45" s="392">
        <v>0</v>
      </c>
      <c r="BNT45" s="392">
        <v>0</v>
      </c>
      <c r="BNU45" s="392"/>
      <c r="BNV45" s="392"/>
      <c r="BNW45" s="392"/>
      <c r="BNX45" s="392"/>
      <c r="BNY45" s="402"/>
      <c r="BNZ45" s="392">
        <f>IF((ISBLANK(BNS45)+ISBLANK(BNU45)+ISBLANK(BNT45)+ISBLANK(BNV45)+ISBLANK(BNW45)+ISBLANK(BNX45)+ISBLANK(BNY45))&lt;8,IF(ISNUMBER(LARGE((BNS45,BNU45,BNV45,BNW45,BNX45),1)),LARGE((BNS45,BNU45,BNV45,BNW45,BNX45),1),0)+IF(ISNUMBER(LARGE((BNS45,BNU45,BNV45,BNW45,BNX45),2)),LARGE((BNS45,BNU45,BNV45,BNW45,BNX45),2),0)+BNT45+BNY45,"")</f>
        <v>0</v>
      </c>
      <c r="BOA45" s="392"/>
      <c r="BOB45" s="412"/>
      <c r="BOC45" s="391"/>
      <c r="BOD45" s="491" t="s">
        <v>1198</v>
      </c>
      <c r="BOE45" s="491" t="s">
        <v>1199</v>
      </c>
      <c r="BOF45" s="491">
        <v>2007</v>
      </c>
      <c r="BOG45" s="503" t="s">
        <v>1200</v>
      </c>
      <c r="BOH45" s="504" t="s">
        <v>164</v>
      </c>
      <c r="BOI45" s="392">
        <v>0</v>
      </c>
      <c r="BOJ45" s="392">
        <v>0</v>
      </c>
      <c r="BOK45" s="392"/>
      <c r="BOL45" s="392"/>
      <c r="BOM45" s="392"/>
      <c r="BON45" s="392"/>
      <c r="BOO45" s="402"/>
      <c r="BOP45" s="392">
        <f>IF((ISBLANK(BOI45)+ISBLANK(BOK45)+ISBLANK(BOJ45)+ISBLANK(BOL45)+ISBLANK(BOM45)+ISBLANK(BON45)+ISBLANK(BOO45))&lt;8,IF(ISNUMBER(LARGE((BOI45,BOK45,BOL45,BOM45,BON45),1)),LARGE((BOI45,BOK45,BOL45,BOM45,BON45),1),0)+IF(ISNUMBER(LARGE((BOI45,BOK45,BOL45,BOM45,BON45),2)),LARGE((BOI45,BOK45,BOL45,BOM45,BON45),2),0)+BOJ45+BOO45,"")</f>
        <v>0</v>
      </c>
      <c r="BOQ45" s="392"/>
      <c r="BOR45" s="412"/>
      <c r="BOS45" s="391"/>
      <c r="BOT45" s="491" t="s">
        <v>1198</v>
      </c>
      <c r="BOU45" s="491" t="s">
        <v>1199</v>
      </c>
      <c r="BOV45" s="491">
        <v>2007</v>
      </c>
      <c r="BOW45" s="503" t="s">
        <v>1200</v>
      </c>
      <c r="BOX45" s="504" t="s">
        <v>164</v>
      </c>
      <c r="BOY45" s="392">
        <v>0</v>
      </c>
      <c r="BOZ45" s="392">
        <v>0</v>
      </c>
      <c r="BPA45" s="392"/>
      <c r="BPB45" s="392"/>
      <c r="BPC45" s="392"/>
      <c r="BPD45" s="392"/>
      <c r="BPE45" s="402"/>
      <c r="BPF45" s="392">
        <f>IF((ISBLANK(BOY45)+ISBLANK(BPA45)+ISBLANK(BOZ45)+ISBLANK(BPB45)+ISBLANK(BPC45)+ISBLANK(BPD45)+ISBLANK(BPE45))&lt;8,IF(ISNUMBER(LARGE((BOY45,BPA45,BPB45,BPC45,BPD45),1)),LARGE((BOY45,BPA45,BPB45,BPC45,BPD45),1),0)+IF(ISNUMBER(LARGE((BOY45,BPA45,BPB45,BPC45,BPD45),2)),LARGE((BOY45,BPA45,BPB45,BPC45,BPD45),2),0)+BOZ45+BPE45,"")</f>
        <v>0</v>
      </c>
      <c r="BPG45" s="392"/>
      <c r="BPH45" s="412"/>
      <c r="BPI45" s="391"/>
      <c r="BPJ45" s="491" t="s">
        <v>1198</v>
      </c>
      <c r="BPK45" s="491" t="s">
        <v>1199</v>
      </c>
      <c r="BPL45" s="491">
        <v>2007</v>
      </c>
      <c r="BPM45" s="503" t="s">
        <v>1200</v>
      </c>
      <c r="BPN45" s="504" t="s">
        <v>164</v>
      </c>
      <c r="BPO45" s="392">
        <v>0</v>
      </c>
      <c r="BPP45" s="392">
        <v>0</v>
      </c>
      <c r="BPQ45" s="392"/>
      <c r="BPR45" s="392"/>
      <c r="BPS45" s="392"/>
      <c r="BPT45" s="392"/>
      <c r="BPU45" s="402"/>
      <c r="BPV45" s="392">
        <f>IF((ISBLANK(BPO45)+ISBLANK(BPQ45)+ISBLANK(BPP45)+ISBLANK(BPR45)+ISBLANK(BPS45)+ISBLANK(BPT45)+ISBLANK(BPU45))&lt;8,IF(ISNUMBER(LARGE((BPO45,BPQ45,BPR45,BPS45,BPT45),1)),LARGE((BPO45,BPQ45,BPR45,BPS45,BPT45),1),0)+IF(ISNUMBER(LARGE((BPO45,BPQ45,BPR45,BPS45,BPT45),2)),LARGE((BPO45,BPQ45,BPR45,BPS45,BPT45),2),0)+BPP45+BPU45,"")</f>
        <v>0</v>
      </c>
      <c r="BPW45" s="392"/>
      <c r="BPX45" s="412"/>
      <c r="BPY45" s="391"/>
      <c r="BPZ45" s="491" t="s">
        <v>1198</v>
      </c>
      <c r="BQA45" s="491" t="s">
        <v>1199</v>
      </c>
      <c r="BQB45" s="491">
        <v>2007</v>
      </c>
      <c r="BQC45" s="503" t="s">
        <v>1200</v>
      </c>
      <c r="BQD45" s="504" t="s">
        <v>164</v>
      </c>
      <c r="BQE45" s="392">
        <v>0</v>
      </c>
      <c r="BQF45" s="392">
        <v>0</v>
      </c>
      <c r="BQG45" s="392"/>
      <c r="BQH45" s="392"/>
      <c r="BQI45" s="392"/>
      <c r="BQJ45" s="392"/>
      <c r="BQK45" s="402"/>
      <c r="BQL45" s="392">
        <f>IF((ISBLANK(BQE45)+ISBLANK(BQG45)+ISBLANK(BQF45)+ISBLANK(BQH45)+ISBLANK(BQI45)+ISBLANK(BQJ45)+ISBLANK(BQK45))&lt;8,IF(ISNUMBER(LARGE((BQE45,BQG45,BQH45,BQI45,BQJ45),1)),LARGE((BQE45,BQG45,BQH45,BQI45,BQJ45),1),0)+IF(ISNUMBER(LARGE((BQE45,BQG45,BQH45,BQI45,BQJ45),2)),LARGE((BQE45,BQG45,BQH45,BQI45,BQJ45),2),0)+BQF45+BQK45,"")</f>
        <v>0</v>
      </c>
      <c r="BQM45" s="392"/>
      <c r="BQN45" s="412"/>
      <c r="BQO45" s="391"/>
      <c r="BQP45" s="491" t="s">
        <v>1198</v>
      </c>
      <c r="BQQ45" s="491" t="s">
        <v>1199</v>
      </c>
      <c r="BQR45" s="491">
        <v>2007</v>
      </c>
      <c r="BQS45" s="503" t="s">
        <v>1200</v>
      </c>
      <c r="BQT45" s="504" t="s">
        <v>164</v>
      </c>
      <c r="BQU45" s="392">
        <v>0</v>
      </c>
      <c r="BQV45" s="392">
        <v>0</v>
      </c>
      <c r="BQW45" s="392"/>
      <c r="BQX45" s="392"/>
      <c r="BQY45" s="392"/>
      <c r="BQZ45" s="392"/>
      <c r="BRA45" s="402"/>
      <c r="BRB45" s="392">
        <f>IF((ISBLANK(BQU45)+ISBLANK(BQW45)+ISBLANK(BQV45)+ISBLANK(BQX45)+ISBLANK(BQY45)+ISBLANK(BQZ45)+ISBLANK(BRA45))&lt;8,IF(ISNUMBER(LARGE((BQU45,BQW45,BQX45,BQY45,BQZ45),1)),LARGE((BQU45,BQW45,BQX45,BQY45,BQZ45),1),0)+IF(ISNUMBER(LARGE((BQU45,BQW45,BQX45,BQY45,BQZ45),2)),LARGE((BQU45,BQW45,BQX45,BQY45,BQZ45),2),0)+BQV45+BRA45,"")</f>
        <v>0</v>
      </c>
      <c r="BRC45" s="392"/>
      <c r="BRD45" s="412"/>
      <c r="BRE45" s="391"/>
      <c r="BRF45" s="491" t="s">
        <v>1198</v>
      </c>
      <c r="BRG45" s="491" t="s">
        <v>1199</v>
      </c>
      <c r="BRH45" s="491">
        <v>2007</v>
      </c>
      <c r="BRI45" s="503" t="s">
        <v>1200</v>
      </c>
      <c r="BRJ45" s="504" t="s">
        <v>164</v>
      </c>
      <c r="BRK45" s="392">
        <v>0</v>
      </c>
      <c r="BRL45" s="392">
        <v>0</v>
      </c>
      <c r="BRM45" s="392"/>
      <c r="BRN45" s="392"/>
      <c r="BRO45" s="392"/>
      <c r="BRP45" s="392"/>
      <c r="BRQ45" s="402"/>
      <c r="BRR45" s="392">
        <f>IF((ISBLANK(BRK45)+ISBLANK(BRM45)+ISBLANK(BRL45)+ISBLANK(BRN45)+ISBLANK(BRO45)+ISBLANK(BRP45)+ISBLANK(BRQ45))&lt;8,IF(ISNUMBER(LARGE((BRK45,BRM45,BRN45,BRO45,BRP45),1)),LARGE((BRK45,BRM45,BRN45,BRO45,BRP45),1),0)+IF(ISNUMBER(LARGE((BRK45,BRM45,BRN45,BRO45,BRP45),2)),LARGE((BRK45,BRM45,BRN45,BRO45,BRP45),2),0)+BRL45+BRQ45,"")</f>
        <v>0</v>
      </c>
      <c r="BRS45" s="392"/>
      <c r="BRT45" s="412"/>
      <c r="BRU45" s="391"/>
      <c r="BRV45" s="491" t="s">
        <v>1198</v>
      </c>
      <c r="BRW45" s="491" t="s">
        <v>1199</v>
      </c>
      <c r="BRX45" s="491">
        <v>2007</v>
      </c>
      <c r="BRY45" s="503" t="s">
        <v>1200</v>
      </c>
      <c r="BRZ45" s="504" t="s">
        <v>164</v>
      </c>
      <c r="BSA45" s="392">
        <v>0</v>
      </c>
      <c r="BSB45" s="392">
        <v>0</v>
      </c>
      <c r="BSC45" s="392"/>
      <c r="BSD45" s="392"/>
      <c r="BSE45" s="392"/>
      <c r="BSF45" s="392"/>
      <c r="BSG45" s="402"/>
      <c r="BSH45" s="392">
        <f>IF((ISBLANK(BSA45)+ISBLANK(BSC45)+ISBLANK(BSB45)+ISBLANK(BSD45)+ISBLANK(BSE45)+ISBLANK(BSF45)+ISBLANK(BSG45))&lt;8,IF(ISNUMBER(LARGE((BSA45,BSC45,BSD45,BSE45,BSF45),1)),LARGE((BSA45,BSC45,BSD45,BSE45,BSF45),1),0)+IF(ISNUMBER(LARGE((BSA45,BSC45,BSD45,BSE45,BSF45),2)),LARGE((BSA45,BSC45,BSD45,BSE45,BSF45),2),0)+BSB45+BSG45,"")</f>
        <v>0</v>
      </c>
      <c r="BSI45" s="392"/>
      <c r="BSJ45" s="412"/>
      <c r="BSK45" s="391"/>
      <c r="BSL45" s="491" t="s">
        <v>1198</v>
      </c>
      <c r="BSM45" s="491" t="s">
        <v>1199</v>
      </c>
      <c r="BSN45" s="491">
        <v>2007</v>
      </c>
      <c r="BSO45" s="503" t="s">
        <v>1200</v>
      </c>
      <c r="BSP45" s="504" t="s">
        <v>164</v>
      </c>
      <c r="BSQ45" s="392">
        <v>0</v>
      </c>
      <c r="BSR45" s="392">
        <v>0</v>
      </c>
      <c r="BSS45" s="392"/>
      <c r="BST45" s="392"/>
      <c r="BSU45" s="392"/>
      <c r="BSV45" s="392"/>
      <c r="BSW45" s="402"/>
      <c r="BSX45" s="392">
        <f>IF((ISBLANK(BSQ45)+ISBLANK(BSS45)+ISBLANK(BSR45)+ISBLANK(BST45)+ISBLANK(BSU45)+ISBLANK(BSV45)+ISBLANK(BSW45))&lt;8,IF(ISNUMBER(LARGE((BSQ45,BSS45,BST45,BSU45,BSV45),1)),LARGE((BSQ45,BSS45,BST45,BSU45,BSV45),1),0)+IF(ISNUMBER(LARGE((BSQ45,BSS45,BST45,BSU45,BSV45),2)),LARGE((BSQ45,BSS45,BST45,BSU45,BSV45),2),0)+BSR45+BSW45,"")</f>
        <v>0</v>
      </c>
      <c r="BSY45" s="392"/>
      <c r="BSZ45" s="412"/>
      <c r="BTA45" s="391"/>
      <c r="BTB45" s="491" t="s">
        <v>1198</v>
      </c>
      <c r="BTC45" s="491" t="s">
        <v>1199</v>
      </c>
      <c r="BTD45" s="491">
        <v>2007</v>
      </c>
      <c r="BTE45" s="503" t="s">
        <v>1200</v>
      </c>
      <c r="BTF45" s="504" t="s">
        <v>164</v>
      </c>
      <c r="BTG45" s="392">
        <v>0</v>
      </c>
      <c r="BTH45" s="392">
        <v>0</v>
      </c>
      <c r="BTI45" s="392"/>
      <c r="BTJ45" s="392"/>
      <c r="BTK45" s="392"/>
      <c r="BTL45" s="392"/>
      <c r="BTM45" s="402"/>
      <c r="BTN45" s="392">
        <f>IF((ISBLANK(BTG45)+ISBLANK(BTI45)+ISBLANK(BTH45)+ISBLANK(BTJ45)+ISBLANK(BTK45)+ISBLANK(BTL45)+ISBLANK(BTM45))&lt;8,IF(ISNUMBER(LARGE((BTG45,BTI45,BTJ45,BTK45,BTL45),1)),LARGE((BTG45,BTI45,BTJ45,BTK45,BTL45),1),0)+IF(ISNUMBER(LARGE((BTG45,BTI45,BTJ45,BTK45,BTL45),2)),LARGE((BTG45,BTI45,BTJ45,BTK45,BTL45),2),0)+BTH45+BTM45,"")</f>
        <v>0</v>
      </c>
      <c r="BTO45" s="392"/>
      <c r="BTP45" s="412"/>
      <c r="BTQ45" s="391"/>
      <c r="BTR45" s="491" t="s">
        <v>1198</v>
      </c>
      <c r="BTS45" s="491" t="s">
        <v>1199</v>
      </c>
      <c r="BTT45" s="491">
        <v>2007</v>
      </c>
      <c r="BTU45" s="503" t="s">
        <v>1200</v>
      </c>
      <c r="BTV45" s="504" t="s">
        <v>164</v>
      </c>
      <c r="BTW45" s="392">
        <v>0</v>
      </c>
      <c r="BTX45" s="392">
        <v>0</v>
      </c>
      <c r="BTY45" s="392"/>
      <c r="BTZ45" s="392"/>
      <c r="BUA45" s="392"/>
      <c r="BUB45" s="392"/>
      <c r="BUC45" s="402"/>
      <c r="BUD45" s="392">
        <f>IF((ISBLANK(BTW45)+ISBLANK(BTY45)+ISBLANK(BTX45)+ISBLANK(BTZ45)+ISBLANK(BUA45)+ISBLANK(BUB45)+ISBLANK(BUC45))&lt;8,IF(ISNUMBER(LARGE((BTW45,BTY45,BTZ45,BUA45,BUB45),1)),LARGE((BTW45,BTY45,BTZ45,BUA45,BUB45),1),0)+IF(ISNUMBER(LARGE((BTW45,BTY45,BTZ45,BUA45,BUB45),2)),LARGE((BTW45,BTY45,BTZ45,BUA45,BUB45),2),0)+BTX45+BUC45,"")</f>
        <v>0</v>
      </c>
      <c r="BUE45" s="392"/>
      <c r="BUF45" s="412"/>
      <c r="BUG45" s="391"/>
      <c r="BUH45" s="491" t="s">
        <v>1198</v>
      </c>
      <c r="BUI45" s="491" t="s">
        <v>1199</v>
      </c>
      <c r="BUJ45" s="491">
        <v>2007</v>
      </c>
      <c r="BUK45" s="503" t="s">
        <v>1200</v>
      </c>
      <c r="BUL45" s="504" t="s">
        <v>164</v>
      </c>
      <c r="BUM45" s="392">
        <v>0</v>
      </c>
      <c r="BUN45" s="392">
        <v>0</v>
      </c>
      <c r="BUO45" s="392"/>
      <c r="BUP45" s="392"/>
      <c r="BUQ45" s="392"/>
      <c r="BUR45" s="392"/>
      <c r="BUS45" s="402"/>
      <c r="BUT45" s="392">
        <f>IF((ISBLANK(BUM45)+ISBLANK(BUO45)+ISBLANK(BUN45)+ISBLANK(BUP45)+ISBLANK(BUQ45)+ISBLANK(BUR45)+ISBLANK(BUS45))&lt;8,IF(ISNUMBER(LARGE((BUM45,BUO45,BUP45,BUQ45,BUR45),1)),LARGE((BUM45,BUO45,BUP45,BUQ45,BUR45),1),0)+IF(ISNUMBER(LARGE((BUM45,BUO45,BUP45,BUQ45,BUR45),2)),LARGE((BUM45,BUO45,BUP45,BUQ45,BUR45),2),0)+BUN45+BUS45,"")</f>
        <v>0</v>
      </c>
      <c r="BUU45" s="392"/>
      <c r="BUV45" s="412"/>
      <c r="BUW45" s="391"/>
      <c r="BUX45" s="491" t="s">
        <v>1198</v>
      </c>
      <c r="BUY45" s="491" t="s">
        <v>1199</v>
      </c>
      <c r="BUZ45" s="491">
        <v>2007</v>
      </c>
      <c r="BVA45" s="503" t="s">
        <v>1200</v>
      </c>
      <c r="BVB45" s="504" t="s">
        <v>164</v>
      </c>
      <c r="BVC45" s="392">
        <v>0</v>
      </c>
      <c r="BVD45" s="392">
        <v>0</v>
      </c>
      <c r="BVE45" s="392"/>
      <c r="BVF45" s="392"/>
      <c r="BVG45" s="392"/>
      <c r="BVH45" s="392"/>
      <c r="BVI45" s="402"/>
      <c r="BVJ45" s="392">
        <f>IF((ISBLANK(BVC45)+ISBLANK(BVE45)+ISBLANK(BVD45)+ISBLANK(BVF45)+ISBLANK(BVG45)+ISBLANK(BVH45)+ISBLANK(BVI45))&lt;8,IF(ISNUMBER(LARGE((BVC45,BVE45,BVF45,BVG45,BVH45),1)),LARGE((BVC45,BVE45,BVF45,BVG45,BVH45),1),0)+IF(ISNUMBER(LARGE((BVC45,BVE45,BVF45,BVG45,BVH45),2)),LARGE((BVC45,BVE45,BVF45,BVG45,BVH45),2),0)+BVD45+BVI45,"")</f>
        <v>0</v>
      </c>
      <c r="BVK45" s="392"/>
      <c r="BVL45" s="412"/>
      <c r="BVM45" s="391"/>
      <c r="BVN45" s="491" t="s">
        <v>1198</v>
      </c>
      <c r="BVO45" s="491" t="s">
        <v>1199</v>
      </c>
      <c r="BVP45" s="491">
        <v>2007</v>
      </c>
      <c r="BVQ45" s="503" t="s">
        <v>1200</v>
      </c>
      <c r="BVR45" s="504" t="s">
        <v>164</v>
      </c>
      <c r="BVS45" s="392">
        <v>0</v>
      </c>
      <c r="BVT45" s="392">
        <v>0</v>
      </c>
      <c r="BVU45" s="392"/>
      <c r="BVV45" s="392"/>
      <c r="BVW45" s="392"/>
      <c r="BVX45" s="392"/>
      <c r="BVY45" s="402"/>
      <c r="BVZ45" s="392">
        <f>IF((ISBLANK(BVS45)+ISBLANK(BVU45)+ISBLANK(BVT45)+ISBLANK(BVV45)+ISBLANK(BVW45)+ISBLANK(BVX45)+ISBLANK(BVY45))&lt;8,IF(ISNUMBER(LARGE((BVS45,BVU45,BVV45,BVW45,BVX45),1)),LARGE((BVS45,BVU45,BVV45,BVW45,BVX45),1),0)+IF(ISNUMBER(LARGE((BVS45,BVU45,BVV45,BVW45,BVX45),2)),LARGE((BVS45,BVU45,BVV45,BVW45,BVX45),2),0)+BVT45+BVY45,"")</f>
        <v>0</v>
      </c>
      <c r="BWA45" s="392"/>
      <c r="BWB45" s="412"/>
      <c r="BWC45" s="391"/>
      <c r="BWD45" s="491" t="s">
        <v>1198</v>
      </c>
      <c r="BWE45" s="491" t="s">
        <v>1199</v>
      </c>
      <c r="BWF45" s="491">
        <v>2007</v>
      </c>
      <c r="BWG45" s="503" t="s">
        <v>1200</v>
      </c>
      <c r="BWH45" s="504" t="s">
        <v>164</v>
      </c>
      <c r="BWI45" s="392">
        <v>0</v>
      </c>
      <c r="BWJ45" s="392">
        <v>0</v>
      </c>
      <c r="BWK45" s="392"/>
      <c r="BWL45" s="392"/>
      <c r="BWM45" s="392"/>
      <c r="BWN45" s="392"/>
      <c r="BWO45" s="402"/>
      <c r="BWP45" s="392">
        <f>IF((ISBLANK(BWI45)+ISBLANK(BWK45)+ISBLANK(BWJ45)+ISBLANK(BWL45)+ISBLANK(BWM45)+ISBLANK(BWN45)+ISBLANK(BWO45))&lt;8,IF(ISNUMBER(LARGE((BWI45,BWK45,BWL45,BWM45,BWN45),1)),LARGE((BWI45,BWK45,BWL45,BWM45,BWN45),1),0)+IF(ISNUMBER(LARGE((BWI45,BWK45,BWL45,BWM45,BWN45),2)),LARGE((BWI45,BWK45,BWL45,BWM45,BWN45),2),0)+BWJ45+BWO45,"")</f>
        <v>0</v>
      </c>
      <c r="BWQ45" s="392"/>
      <c r="BWR45" s="412"/>
      <c r="BWS45" s="391"/>
      <c r="BWT45" s="491" t="s">
        <v>1198</v>
      </c>
      <c r="BWU45" s="491" t="s">
        <v>1199</v>
      </c>
      <c r="BWV45" s="491">
        <v>2007</v>
      </c>
      <c r="BWW45" s="503" t="s">
        <v>1200</v>
      </c>
      <c r="BWX45" s="504" t="s">
        <v>164</v>
      </c>
      <c r="BWY45" s="392">
        <v>0</v>
      </c>
      <c r="BWZ45" s="392">
        <v>0</v>
      </c>
      <c r="BXA45" s="392"/>
      <c r="BXB45" s="392"/>
      <c r="BXC45" s="392"/>
      <c r="BXD45" s="392"/>
      <c r="BXE45" s="402"/>
      <c r="BXF45" s="392">
        <f>IF((ISBLANK(BWY45)+ISBLANK(BXA45)+ISBLANK(BWZ45)+ISBLANK(BXB45)+ISBLANK(BXC45)+ISBLANK(BXD45)+ISBLANK(BXE45))&lt;8,IF(ISNUMBER(LARGE((BWY45,BXA45,BXB45,BXC45,BXD45),1)),LARGE((BWY45,BXA45,BXB45,BXC45,BXD45),1),0)+IF(ISNUMBER(LARGE((BWY45,BXA45,BXB45,BXC45,BXD45),2)),LARGE((BWY45,BXA45,BXB45,BXC45,BXD45),2),0)+BWZ45+BXE45,"")</f>
        <v>0</v>
      </c>
      <c r="BXG45" s="392"/>
      <c r="BXH45" s="412"/>
      <c r="BXI45" s="391"/>
      <c r="BXJ45" s="491" t="s">
        <v>1198</v>
      </c>
      <c r="BXK45" s="491" t="s">
        <v>1199</v>
      </c>
      <c r="BXL45" s="491">
        <v>2007</v>
      </c>
      <c r="BXM45" s="503" t="s">
        <v>1200</v>
      </c>
      <c r="BXN45" s="504" t="s">
        <v>164</v>
      </c>
      <c r="BXO45" s="392">
        <v>0</v>
      </c>
      <c r="BXP45" s="392">
        <v>0</v>
      </c>
      <c r="BXQ45" s="392"/>
      <c r="BXR45" s="392"/>
      <c r="BXS45" s="392"/>
      <c r="BXT45" s="392"/>
      <c r="BXU45" s="402"/>
      <c r="BXV45" s="392">
        <f>IF((ISBLANK(BXO45)+ISBLANK(BXQ45)+ISBLANK(BXP45)+ISBLANK(BXR45)+ISBLANK(BXS45)+ISBLANK(BXT45)+ISBLANK(BXU45))&lt;8,IF(ISNUMBER(LARGE((BXO45,BXQ45,BXR45,BXS45,BXT45),1)),LARGE((BXO45,BXQ45,BXR45,BXS45,BXT45),1),0)+IF(ISNUMBER(LARGE((BXO45,BXQ45,BXR45,BXS45,BXT45),2)),LARGE((BXO45,BXQ45,BXR45,BXS45,BXT45),2),0)+BXP45+BXU45,"")</f>
        <v>0</v>
      </c>
      <c r="BXW45" s="392"/>
      <c r="BXX45" s="412"/>
      <c r="BXY45" s="391"/>
      <c r="BXZ45" s="491" t="s">
        <v>1198</v>
      </c>
      <c r="BYA45" s="491" t="s">
        <v>1199</v>
      </c>
      <c r="BYB45" s="491">
        <v>2007</v>
      </c>
      <c r="BYC45" s="503" t="s">
        <v>1200</v>
      </c>
      <c r="BYD45" s="504" t="s">
        <v>164</v>
      </c>
      <c r="BYE45" s="392">
        <v>0</v>
      </c>
      <c r="BYF45" s="392">
        <v>0</v>
      </c>
      <c r="BYG45" s="392"/>
      <c r="BYH45" s="392"/>
      <c r="BYI45" s="392"/>
      <c r="BYJ45" s="392"/>
      <c r="BYK45" s="402"/>
      <c r="BYL45" s="392">
        <f>IF((ISBLANK(BYE45)+ISBLANK(BYG45)+ISBLANK(BYF45)+ISBLANK(BYH45)+ISBLANK(BYI45)+ISBLANK(BYJ45)+ISBLANK(BYK45))&lt;8,IF(ISNUMBER(LARGE((BYE45,BYG45,BYH45,BYI45,BYJ45),1)),LARGE((BYE45,BYG45,BYH45,BYI45,BYJ45),1),0)+IF(ISNUMBER(LARGE((BYE45,BYG45,BYH45,BYI45,BYJ45),2)),LARGE((BYE45,BYG45,BYH45,BYI45,BYJ45),2),0)+BYF45+BYK45,"")</f>
        <v>0</v>
      </c>
      <c r="BYM45" s="392"/>
      <c r="BYN45" s="412"/>
      <c r="BYO45" s="391"/>
      <c r="BYP45" s="491" t="s">
        <v>1198</v>
      </c>
      <c r="BYQ45" s="491" t="s">
        <v>1199</v>
      </c>
      <c r="BYR45" s="491">
        <v>2007</v>
      </c>
      <c r="BYS45" s="503" t="s">
        <v>1200</v>
      </c>
      <c r="BYT45" s="504" t="s">
        <v>164</v>
      </c>
      <c r="BYU45" s="392">
        <v>0</v>
      </c>
      <c r="BYV45" s="392">
        <v>0</v>
      </c>
      <c r="BYW45" s="392"/>
      <c r="BYX45" s="392"/>
      <c r="BYY45" s="392"/>
      <c r="BYZ45" s="392"/>
      <c r="BZA45" s="402"/>
      <c r="BZB45" s="392">
        <f>IF((ISBLANK(BYU45)+ISBLANK(BYW45)+ISBLANK(BYV45)+ISBLANK(BYX45)+ISBLANK(BYY45)+ISBLANK(BYZ45)+ISBLANK(BZA45))&lt;8,IF(ISNUMBER(LARGE((BYU45,BYW45,BYX45,BYY45,BYZ45),1)),LARGE((BYU45,BYW45,BYX45,BYY45,BYZ45),1),0)+IF(ISNUMBER(LARGE((BYU45,BYW45,BYX45,BYY45,BYZ45),2)),LARGE((BYU45,BYW45,BYX45,BYY45,BYZ45),2),0)+BYV45+BZA45,"")</f>
        <v>0</v>
      </c>
      <c r="BZC45" s="392"/>
      <c r="BZD45" s="412"/>
      <c r="BZE45" s="391"/>
      <c r="BZF45" s="491" t="s">
        <v>1198</v>
      </c>
      <c r="BZG45" s="491" t="s">
        <v>1199</v>
      </c>
      <c r="BZH45" s="491">
        <v>2007</v>
      </c>
      <c r="BZI45" s="503" t="s">
        <v>1200</v>
      </c>
      <c r="BZJ45" s="504" t="s">
        <v>164</v>
      </c>
      <c r="BZK45" s="392">
        <v>0</v>
      </c>
      <c r="BZL45" s="392">
        <v>0</v>
      </c>
      <c r="BZM45" s="392"/>
      <c r="BZN45" s="392"/>
      <c r="BZO45" s="392"/>
      <c r="BZP45" s="392"/>
      <c r="BZQ45" s="402"/>
      <c r="BZR45" s="392">
        <f>IF((ISBLANK(BZK45)+ISBLANK(BZM45)+ISBLANK(BZL45)+ISBLANK(BZN45)+ISBLANK(BZO45)+ISBLANK(BZP45)+ISBLANK(BZQ45))&lt;8,IF(ISNUMBER(LARGE((BZK45,BZM45,BZN45,BZO45,BZP45),1)),LARGE((BZK45,BZM45,BZN45,BZO45,BZP45),1),0)+IF(ISNUMBER(LARGE((BZK45,BZM45,BZN45,BZO45,BZP45),2)),LARGE((BZK45,BZM45,BZN45,BZO45,BZP45),2),0)+BZL45+BZQ45,"")</f>
        <v>0</v>
      </c>
      <c r="BZS45" s="392"/>
      <c r="BZT45" s="412"/>
      <c r="BZU45" s="391"/>
      <c r="BZV45" s="491" t="s">
        <v>1198</v>
      </c>
      <c r="BZW45" s="491" t="s">
        <v>1199</v>
      </c>
      <c r="BZX45" s="491">
        <v>2007</v>
      </c>
      <c r="BZY45" s="503" t="s">
        <v>1200</v>
      </c>
      <c r="BZZ45" s="504" t="s">
        <v>164</v>
      </c>
      <c r="CAA45" s="392">
        <v>0</v>
      </c>
      <c r="CAB45" s="392">
        <v>0</v>
      </c>
      <c r="CAC45" s="392"/>
      <c r="CAD45" s="392"/>
      <c r="CAE45" s="392"/>
      <c r="CAF45" s="392"/>
      <c r="CAG45" s="402"/>
      <c r="CAH45" s="392">
        <f>IF((ISBLANK(CAA45)+ISBLANK(CAC45)+ISBLANK(CAB45)+ISBLANK(CAD45)+ISBLANK(CAE45)+ISBLANK(CAF45)+ISBLANK(CAG45))&lt;8,IF(ISNUMBER(LARGE((CAA45,CAC45,CAD45,CAE45,CAF45),1)),LARGE((CAA45,CAC45,CAD45,CAE45,CAF45),1),0)+IF(ISNUMBER(LARGE((CAA45,CAC45,CAD45,CAE45,CAF45),2)),LARGE((CAA45,CAC45,CAD45,CAE45,CAF45),2),0)+CAB45+CAG45,"")</f>
        <v>0</v>
      </c>
      <c r="CAI45" s="392"/>
      <c r="CAJ45" s="412"/>
      <c r="CAK45" s="391"/>
      <c r="CAL45" s="491" t="s">
        <v>1198</v>
      </c>
      <c r="CAM45" s="491" t="s">
        <v>1199</v>
      </c>
      <c r="CAN45" s="491">
        <v>2007</v>
      </c>
      <c r="CAO45" s="503" t="s">
        <v>1200</v>
      </c>
      <c r="CAP45" s="504" t="s">
        <v>164</v>
      </c>
      <c r="CAQ45" s="392">
        <v>0</v>
      </c>
      <c r="CAR45" s="392">
        <v>0</v>
      </c>
      <c r="CAS45" s="392"/>
      <c r="CAT45" s="392"/>
      <c r="CAU45" s="392"/>
      <c r="CAV45" s="392"/>
      <c r="CAW45" s="402"/>
      <c r="CAX45" s="392">
        <f>IF((ISBLANK(CAQ45)+ISBLANK(CAS45)+ISBLANK(CAR45)+ISBLANK(CAT45)+ISBLANK(CAU45)+ISBLANK(CAV45)+ISBLANK(CAW45))&lt;8,IF(ISNUMBER(LARGE((CAQ45,CAS45,CAT45,CAU45,CAV45),1)),LARGE((CAQ45,CAS45,CAT45,CAU45,CAV45),1),0)+IF(ISNUMBER(LARGE((CAQ45,CAS45,CAT45,CAU45,CAV45),2)),LARGE((CAQ45,CAS45,CAT45,CAU45,CAV45),2),0)+CAR45+CAW45,"")</f>
        <v>0</v>
      </c>
      <c r="CAY45" s="392"/>
      <c r="CAZ45" s="412"/>
      <c r="CBA45" s="391"/>
      <c r="CBB45" s="491" t="s">
        <v>1198</v>
      </c>
      <c r="CBC45" s="491" t="s">
        <v>1199</v>
      </c>
      <c r="CBD45" s="491">
        <v>2007</v>
      </c>
      <c r="CBE45" s="503" t="s">
        <v>1200</v>
      </c>
      <c r="CBF45" s="504" t="s">
        <v>164</v>
      </c>
      <c r="CBG45" s="392">
        <v>0</v>
      </c>
      <c r="CBH45" s="392">
        <v>0</v>
      </c>
      <c r="CBI45" s="392"/>
      <c r="CBJ45" s="392"/>
      <c r="CBK45" s="392"/>
      <c r="CBL45" s="392"/>
      <c r="CBM45" s="402"/>
      <c r="CBN45" s="392">
        <f>IF((ISBLANK(CBG45)+ISBLANK(CBI45)+ISBLANK(CBH45)+ISBLANK(CBJ45)+ISBLANK(CBK45)+ISBLANK(CBL45)+ISBLANK(CBM45))&lt;8,IF(ISNUMBER(LARGE((CBG45,CBI45,CBJ45,CBK45,CBL45),1)),LARGE((CBG45,CBI45,CBJ45,CBK45,CBL45),1),0)+IF(ISNUMBER(LARGE((CBG45,CBI45,CBJ45,CBK45,CBL45),2)),LARGE((CBG45,CBI45,CBJ45,CBK45,CBL45),2),0)+CBH45+CBM45,"")</f>
        <v>0</v>
      </c>
      <c r="CBO45" s="392"/>
      <c r="CBP45" s="412"/>
      <c r="CBQ45" s="391"/>
      <c r="CBR45" s="491" t="s">
        <v>1198</v>
      </c>
      <c r="CBS45" s="491" t="s">
        <v>1199</v>
      </c>
      <c r="CBT45" s="491">
        <v>2007</v>
      </c>
      <c r="CBU45" s="503" t="s">
        <v>1200</v>
      </c>
      <c r="CBV45" s="504" t="s">
        <v>164</v>
      </c>
      <c r="CBW45" s="392">
        <v>0</v>
      </c>
      <c r="CBX45" s="392">
        <v>0</v>
      </c>
      <c r="CBY45" s="392"/>
      <c r="CBZ45" s="392"/>
      <c r="CCA45" s="392"/>
      <c r="CCB45" s="392"/>
      <c r="CCC45" s="402"/>
      <c r="CCD45" s="392">
        <f>IF((ISBLANK(CBW45)+ISBLANK(CBY45)+ISBLANK(CBX45)+ISBLANK(CBZ45)+ISBLANK(CCA45)+ISBLANK(CCB45)+ISBLANK(CCC45))&lt;8,IF(ISNUMBER(LARGE((CBW45,CBY45,CBZ45,CCA45,CCB45),1)),LARGE((CBW45,CBY45,CBZ45,CCA45,CCB45),1),0)+IF(ISNUMBER(LARGE((CBW45,CBY45,CBZ45,CCA45,CCB45),2)),LARGE((CBW45,CBY45,CBZ45,CCA45,CCB45),2),0)+CBX45+CCC45,"")</f>
        <v>0</v>
      </c>
      <c r="CCE45" s="392"/>
      <c r="CCF45" s="412"/>
      <c r="CCG45" s="391"/>
      <c r="CCH45" s="491" t="s">
        <v>1198</v>
      </c>
      <c r="CCI45" s="491" t="s">
        <v>1199</v>
      </c>
      <c r="CCJ45" s="491">
        <v>2007</v>
      </c>
      <c r="CCK45" s="503" t="s">
        <v>1200</v>
      </c>
      <c r="CCL45" s="504" t="s">
        <v>164</v>
      </c>
      <c r="CCM45" s="392">
        <v>0</v>
      </c>
      <c r="CCN45" s="392">
        <v>0</v>
      </c>
      <c r="CCO45" s="392"/>
      <c r="CCP45" s="392"/>
      <c r="CCQ45" s="392"/>
      <c r="CCR45" s="392"/>
      <c r="CCS45" s="402"/>
      <c r="CCT45" s="392">
        <f>IF((ISBLANK(CCM45)+ISBLANK(CCO45)+ISBLANK(CCN45)+ISBLANK(CCP45)+ISBLANK(CCQ45)+ISBLANK(CCR45)+ISBLANK(CCS45))&lt;8,IF(ISNUMBER(LARGE((CCM45,CCO45,CCP45,CCQ45,CCR45),1)),LARGE((CCM45,CCO45,CCP45,CCQ45,CCR45),1),0)+IF(ISNUMBER(LARGE((CCM45,CCO45,CCP45,CCQ45,CCR45),2)),LARGE((CCM45,CCO45,CCP45,CCQ45,CCR45),2),0)+CCN45+CCS45,"")</f>
        <v>0</v>
      </c>
      <c r="CCU45" s="392"/>
      <c r="CCV45" s="412"/>
      <c r="CCW45" s="391"/>
      <c r="CCX45" s="491" t="s">
        <v>1198</v>
      </c>
      <c r="CCY45" s="491" t="s">
        <v>1199</v>
      </c>
      <c r="CCZ45" s="491">
        <v>2007</v>
      </c>
      <c r="CDA45" s="503" t="s">
        <v>1200</v>
      </c>
      <c r="CDB45" s="504" t="s">
        <v>164</v>
      </c>
      <c r="CDC45" s="392">
        <v>0</v>
      </c>
      <c r="CDD45" s="392">
        <v>0</v>
      </c>
      <c r="CDE45" s="392"/>
      <c r="CDF45" s="392"/>
      <c r="CDG45" s="392"/>
      <c r="CDH45" s="392"/>
      <c r="CDI45" s="402"/>
      <c r="CDJ45" s="392">
        <f>IF((ISBLANK(CDC45)+ISBLANK(CDE45)+ISBLANK(CDD45)+ISBLANK(CDF45)+ISBLANK(CDG45)+ISBLANK(CDH45)+ISBLANK(CDI45))&lt;8,IF(ISNUMBER(LARGE((CDC45,CDE45,CDF45,CDG45,CDH45),1)),LARGE((CDC45,CDE45,CDF45,CDG45,CDH45),1),0)+IF(ISNUMBER(LARGE((CDC45,CDE45,CDF45,CDG45,CDH45),2)),LARGE((CDC45,CDE45,CDF45,CDG45,CDH45),2),0)+CDD45+CDI45,"")</f>
        <v>0</v>
      </c>
      <c r="CDK45" s="392"/>
      <c r="CDL45" s="412"/>
      <c r="CDM45" s="391"/>
      <c r="CDN45" s="491" t="s">
        <v>1198</v>
      </c>
      <c r="CDO45" s="491" t="s">
        <v>1199</v>
      </c>
      <c r="CDP45" s="491">
        <v>2007</v>
      </c>
      <c r="CDQ45" s="503" t="s">
        <v>1200</v>
      </c>
      <c r="CDR45" s="504" t="s">
        <v>164</v>
      </c>
      <c r="CDS45" s="392">
        <v>0</v>
      </c>
      <c r="CDT45" s="392">
        <v>0</v>
      </c>
      <c r="CDU45" s="392"/>
      <c r="CDV45" s="392"/>
      <c r="CDW45" s="392"/>
      <c r="CDX45" s="392"/>
      <c r="CDY45" s="402"/>
      <c r="CDZ45" s="392">
        <f>IF((ISBLANK(CDS45)+ISBLANK(CDU45)+ISBLANK(CDT45)+ISBLANK(CDV45)+ISBLANK(CDW45)+ISBLANK(CDX45)+ISBLANK(CDY45))&lt;8,IF(ISNUMBER(LARGE((CDS45,CDU45,CDV45,CDW45,CDX45),1)),LARGE((CDS45,CDU45,CDV45,CDW45,CDX45),1),0)+IF(ISNUMBER(LARGE((CDS45,CDU45,CDV45,CDW45,CDX45),2)),LARGE((CDS45,CDU45,CDV45,CDW45,CDX45),2),0)+CDT45+CDY45,"")</f>
        <v>0</v>
      </c>
      <c r="CEA45" s="392"/>
      <c r="CEB45" s="412"/>
      <c r="CEC45" s="391"/>
      <c r="CED45" s="491" t="s">
        <v>1198</v>
      </c>
      <c r="CEE45" s="491" t="s">
        <v>1199</v>
      </c>
      <c r="CEF45" s="491">
        <v>2007</v>
      </c>
      <c r="CEG45" s="503" t="s">
        <v>1200</v>
      </c>
      <c r="CEH45" s="504" t="s">
        <v>164</v>
      </c>
      <c r="CEI45" s="392">
        <v>0</v>
      </c>
      <c r="CEJ45" s="392">
        <v>0</v>
      </c>
      <c r="CEK45" s="392"/>
      <c r="CEL45" s="392"/>
      <c r="CEM45" s="392"/>
      <c r="CEN45" s="392"/>
      <c r="CEO45" s="402"/>
      <c r="CEP45" s="392">
        <f>IF((ISBLANK(CEI45)+ISBLANK(CEK45)+ISBLANK(CEJ45)+ISBLANK(CEL45)+ISBLANK(CEM45)+ISBLANK(CEN45)+ISBLANK(CEO45))&lt;8,IF(ISNUMBER(LARGE((CEI45,CEK45,CEL45,CEM45,CEN45),1)),LARGE((CEI45,CEK45,CEL45,CEM45,CEN45),1),0)+IF(ISNUMBER(LARGE((CEI45,CEK45,CEL45,CEM45,CEN45),2)),LARGE((CEI45,CEK45,CEL45,CEM45,CEN45),2),0)+CEJ45+CEO45,"")</f>
        <v>0</v>
      </c>
      <c r="CEQ45" s="392"/>
      <c r="CER45" s="412"/>
      <c r="CES45" s="391"/>
      <c r="CET45" s="491" t="s">
        <v>1198</v>
      </c>
      <c r="CEU45" s="491" t="s">
        <v>1199</v>
      </c>
      <c r="CEV45" s="491">
        <v>2007</v>
      </c>
      <c r="CEW45" s="503" t="s">
        <v>1200</v>
      </c>
      <c r="CEX45" s="504" t="s">
        <v>164</v>
      </c>
      <c r="CEY45" s="392">
        <v>0</v>
      </c>
      <c r="CEZ45" s="392">
        <v>0</v>
      </c>
      <c r="CFA45" s="392"/>
      <c r="CFB45" s="392"/>
      <c r="CFC45" s="392"/>
      <c r="CFD45" s="392"/>
      <c r="CFE45" s="402"/>
      <c r="CFF45" s="392">
        <f>IF((ISBLANK(CEY45)+ISBLANK(CFA45)+ISBLANK(CEZ45)+ISBLANK(CFB45)+ISBLANK(CFC45)+ISBLANK(CFD45)+ISBLANK(CFE45))&lt;8,IF(ISNUMBER(LARGE((CEY45,CFA45,CFB45,CFC45,CFD45),1)),LARGE((CEY45,CFA45,CFB45,CFC45,CFD45),1),0)+IF(ISNUMBER(LARGE((CEY45,CFA45,CFB45,CFC45,CFD45),2)),LARGE((CEY45,CFA45,CFB45,CFC45,CFD45),2),0)+CEZ45+CFE45,"")</f>
        <v>0</v>
      </c>
      <c r="CFG45" s="392"/>
      <c r="CFH45" s="412"/>
      <c r="CFI45" s="391"/>
      <c r="CFJ45" s="491" t="s">
        <v>1198</v>
      </c>
      <c r="CFK45" s="491" t="s">
        <v>1199</v>
      </c>
      <c r="CFL45" s="491">
        <v>2007</v>
      </c>
      <c r="CFM45" s="503" t="s">
        <v>1200</v>
      </c>
      <c r="CFN45" s="504" t="s">
        <v>164</v>
      </c>
      <c r="CFO45" s="392">
        <v>0</v>
      </c>
      <c r="CFP45" s="392">
        <v>0</v>
      </c>
      <c r="CFQ45" s="392"/>
      <c r="CFR45" s="392"/>
      <c r="CFS45" s="392"/>
      <c r="CFT45" s="392"/>
      <c r="CFU45" s="402"/>
      <c r="CFV45" s="392">
        <f>IF((ISBLANK(CFO45)+ISBLANK(CFQ45)+ISBLANK(CFP45)+ISBLANK(CFR45)+ISBLANK(CFS45)+ISBLANK(CFT45)+ISBLANK(CFU45))&lt;8,IF(ISNUMBER(LARGE((CFO45,CFQ45,CFR45,CFS45,CFT45),1)),LARGE((CFO45,CFQ45,CFR45,CFS45,CFT45),1),0)+IF(ISNUMBER(LARGE((CFO45,CFQ45,CFR45,CFS45,CFT45),2)),LARGE((CFO45,CFQ45,CFR45,CFS45,CFT45),2),0)+CFP45+CFU45,"")</f>
        <v>0</v>
      </c>
      <c r="CFW45" s="392"/>
      <c r="CFX45" s="412"/>
      <c r="CFY45" s="391"/>
      <c r="CFZ45" s="491" t="s">
        <v>1198</v>
      </c>
      <c r="CGA45" s="491" t="s">
        <v>1199</v>
      </c>
      <c r="CGB45" s="491">
        <v>2007</v>
      </c>
      <c r="CGC45" s="503" t="s">
        <v>1200</v>
      </c>
      <c r="CGD45" s="504" t="s">
        <v>164</v>
      </c>
      <c r="CGE45" s="392">
        <v>0</v>
      </c>
      <c r="CGF45" s="392">
        <v>0</v>
      </c>
      <c r="CGG45" s="392"/>
      <c r="CGH45" s="392"/>
      <c r="CGI45" s="392"/>
      <c r="CGJ45" s="392"/>
      <c r="CGK45" s="402"/>
      <c r="CGL45" s="392">
        <f>IF((ISBLANK(CGE45)+ISBLANK(CGG45)+ISBLANK(CGF45)+ISBLANK(CGH45)+ISBLANK(CGI45)+ISBLANK(CGJ45)+ISBLANK(CGK45))&lt;8,IF(ISNUMBER(LARGE((CGE45,CGG45,CGH45,CGI45,CGJ45),1)),LARGE((CGE45,CGG45,CGH45,CGI45,CGJ45),1),0)+IF(ISNUMBER(LARGE((CGE45,CGG45,CGH45,CGI45,CGJ45),2)),LARGE((CGE45,CGG45,CGH45,CGI45,CGJ45),2),0)+CGF45+CGK45,"")</f>
        <v>0</v>
      </c>
      <c r="CGM45" s="392"/>
      <c r="CGN45" s="412"/>
      <c r="CGO45" s="391"/>
      <c r="CGP45" s="491" t="s">
        <v>1198</v>
      </c>
      <c r="CGQ45" s="491" t="s">
        <v>1199</v>
      </c>
      <c r="CGR45" s="491">
        <v>2007</v>
      </c>
      <c r="CGS45" s="503" t="s">
        <v>1200</v>
      </c>
      <c r="CGT45" s="504" t="s">
        <v>164</v>
      </c>
      <c r="CGU45" s="392">
        <v>0</v>
      </c>
      <c r="CGV45" s="392">
        <v>0</v>
      </c>
      <c r="CGW45" s="392"/>
      <c r="CGX45" s="392"/>
      <c r="CGY45" s="392"/>
      <c r="CGZ45" s="392"/>
      <c r="CHA45" s="402"/>
      <c r="CHB45" s="392">
        <f>IF((ISBLANK(CGU45)+ISBLANK(CGW45)+ISBLANK(CGV45)+ISBLANK(CGX45)+ISBLANK(CGY45)+ISBLANK(CGZ45)+ISBLANK(CHA45))&lt;8,IF(ISNUMBER(LARGE((CGU45,CGW45,CGX45,CGY45,CGZ45),1)),LARGE((CGU45,CGW45,CGX45,CGY45,CGZ45),1),0)+IF(ISNUMBER(LARGE((CGU45,CGW45,CGX45,CGY45,CGZ45),2)),LARGE((CGU45,CGW45,CGX45,CGY45,CGZ45),2),0)+CGV45+CHA45,"")</f>
        <v>0</v>
      </c>
      <c r="CHC45" s="392"/>
      <c r="CHD45" s="412"/>
      <c r="CHE45" s="391"/>
      <c r="CHF45" s="491" t="s">
        <v>1198</v>
      </c>
      <c r="CHG45" s="491" t="s">
        <v>1199</v>
      </c>
      <c r="CHH45" s="491">
        <v>2007</v>
      </c>
      <c r="CHI45" s="503" t="s">
        <v>1200</v>
      </c>
      <c r="CHJ45" s="504" t="s">
        <v>164</v>
      </c>
      <c r="CHK45" s="392">
        <v>0</v>
      </c>
      <c r="CHL45" s="392">
        <v>0</v>
      </c>
      <c r="CHM45" s="392"/>
      <c r="CHN45" s="392"/>
      <c r="CHO45" s="392"/>
      <c r="CHP45" s="392"/>
      <c r="CHQ45" s="402"/>
      <c r="CHR45" s="392">
        <f>IF((ISBLANK(CHK45)+ISBLANK(CHM45)+ISBLANK(CHL45)+ISBLANK(CHN45)+ISBLANK(CHO45)+ISBLANK(CHP45)+ISBLANK(CHQ45))&lt;8,IF(ISNUMBER(LARGE((CHK45,CHM45,CHN45,CHO45,CHP45),1)),LARGE((CHK45,CHM45,CHN45,CHO45,CHP45),1),0)+IF(ISNUMBER(LARGE((CHK45,CHM45,CHN45,CHO45,CHP45),2)),LARGE((CHK45,CHM45,CHN45,CHO45,CHP45),2),0)+CHL45+CHQ45,"")</f>
        <v>0</v>
      </c>
      <c r="CHS45" s="392"/>
      <c r="CHT45" s="412"/>
      <c r="CHU45" s="391"/>
      <c r="CHV45" s="491" t="s">
        <v>1198</v>
      </c>
      <c r="CHW45" s="491" t="s">
        <v>1199</v>
      </c>
      <c r="CHX45" s="491">
        <v>2007</v>
      </c>
      <c r="CHY45" s="503" t="s">
        <v>1200</v>
      </c>
      <c r="CHZ45" s="504" t="s">
        <v>164</v>
      </c>
      <c r="CIA45" s="392">
        <v>0</v>
      </c>
      <c r="CIB45" s="392">
        <v>0</v>
      </c>
      <c r="CIC45" s="392"/>
      <c r="CID45" s="392"/>
      <c r="CIE45" s="392"/>
      <c r="CIF45" s="392"/>
      <c r="CIG45" s="402"/>
      <c r="CIH45" s="392">
        <f>IF((ISBLANK(CIA45)+ISBLANK(CIC45)+ISBLANK(CIB45)+ISBLANK(CID45)+ISBLANK(CIE45)+ISBLANK(CIF45)+ISBLANK(CIG45))&lt;8,IF(ISNUMBER(LARGE((CIA45,CIC45,CID45,CIE45,CIF45),1)),LARGE((CIA45,CIC45,CID45,CIE45,CIF45),1),0)+IF(ISNUMBER(LARGE((CIA45,CIC45,CID45,CIE45,CIF45),2)),LARGE((CIA45,CIC45,CID45,CIE45,CIF45),2),0)+CIB45+CIG45,"")</f>
        <v>0</v>
      </c>
      <c r="CII45" s="392"/>
      <c r="CIJ45" s="412"/>
      <c r="CIK45" s="391"/>
      <c r="CIL45" s="491" t="s">
        <v>1198</v>
      </c>
      <c r="CIM45" s="491" t="s">
        <v>1199</v>
      </c>
      <c r="CIN45" s="491">
        <v>2007</v>
      </c>
      <c r="CIO45" s="503" t="s">
        <v>1200</v>
      </c>
      <c r="CIP45" s="504" t="s">
        <v>164</v>
      </c>
      <c r="CIQ45" s="392">
        <v>0</v>
      </c>
      <c r="CIR45" s="392">
        <v>0</v>
      </c>
      <c r="CIS45" s="392"/>
      <c r="CIT45" s="392"/>
      <c r="CIU45" s="392"/>
      <c r="CIV45" s="392"/>
      <c r="CIW45" s="402"/>
      <c r="CIX45" s="392">
        <f>IF((ISBLANK(CIQ45)+ISBLANK(CIS45)+ISBLANK(CIR45)+ISBLANK(CIT45)+ISBLANK(CIU45)+ISBLANK(CIV45)+ISBLANK(CIW45))&lt;8,IF(ISNUMBER(LARGE((CIQ45,CIS45,CIT45,CIU45,CIV45),1)),LARGE((CIQ45,CIS45,CIT45,CIU45,CIV45),1),0)+IF(ISNUMBER(LARGE((CIQ45,CIS45,CIT45,CIU45,CIV45),2)),LARGE((CIQ45,CIS45,CIT45,CIU45,CIV45),2),0)+CIR45+CIW45,"")</f>
        <v>0</v>
      </c>
      <c r="CIY45" s="392"/>
      <c r="CIZ45" s="412"/>
      <c r="CJA45" s="391"/>
      <c r="CJB45" s="491" t="s">
        <v>1198</v>
      </c>
      <c r="CJC45" s="491" t="s">
        <v>1199</v>
      </c>
      <c r="CJD45" s="491">
        <v>2007</v>
      </c>
      <c r="CJE45" s="503" t="s">
        <v>1200</v>
      </c>
      <c r="CJF45" s="504" t="s">
        <v>164</v>
      </c>
      <c r="CJG45" s="392">
        <v>0</v>
      </c>
      <c r="CJH45" s="392">
        <v>0</v>
      </c>
      <c r="CJI45" s="392"/>
      <c r="CJJ45" s="392"/>
      <c r="CJK45" s="392"/>
      <c r="CJL45" s="392"/>
      <c r="CJM45" s="402"/>
      <c r="CJN45" s="392">
        <f>IF((ISBLANK(CJG45)+ISBLANK(CJI45)+ISBLANK(CJH45)+ISBLANK(CJJ45)+ISBLANK(CJK45)+ISBLANK(CJL45)+ISBLANK(CJM45))&lt;8,IF(ISNUMBER(LARGE((CJG45,CJI45,CJJ45,CJK45,CJL45),1)),LARGE((CJG45,CJI45,CJJ45,CJK45,CJL45),1),0)+IF(ISNUMBER(LARGE((CJG45,CJI45,CJJ45,CJK45,CJL45),2)),LARGE((CJG45,CJI45,CJJ45,CJK45,CJL45),2),0)+CJH45+CJM45,"")</f>
        <v>0</v>
      </c>
      <c r="CJO45" s="392"/>
      <c r="CJP45" s="412"/>
      <c r="CJQ45" s="391"/>
      <c r="CJR45" s="491" t="s">
        <v>1198</v>
      </c>
      <c r="CJS45" s="491" t="s">
        <v>1199</v>
      </c>
      <c r="CJT45" s="491">
        <v>2007</v>
      </c>
      <c r="CJU45" s="503" t="s">
        <v>1200</v>
      </c>
      <c r="CJV45" s="504" t="s">
        <v>164</v>
      </c>
      <c r="CJW45" s="392">
        <v>0</v>
      </c>
      <c r="CJX45" s="392">
        <v>0</v>
      </c>
      <c r="CJY45" s="392"/>
      <c r="CJZ45" s="392"/>
      <c r="CKA45" s="392"/>
      <c r="CKB45" s="392"/>
      <c r="CKC45" s="402"/>
      <c r="CKD45" s="392">
        <f>IF((ISBLANK(CJW45)+ISBLANK(CJY45)+ISBLANK(CJX45)+ISBLANK(CJZ45)+ISBLANK(CKA45)+ISBLANK(CKB45)+ISBLANK(CKC45))&lt;8,IF(ISNUMBER(LARGE((CJW45,CJY45,CJZ45,CKA45,CKB45),1)),LARGE((CJW45,CJY45,CJZ45,CKA45,CKB45),1),0)+IF(ISNUMBER(LARGE((CJW45,CJY45,CJZ45,CKA45,CKB45),2)),LARGE((CJW45,CJY45,CJZ45,CKA45,CKB45),2),0)+CJX45+CKC45,"")</f>
        <v>0</v>
      </c>
      <c r="CKE45" s="392"/>
      <c r="CKF45" s="412"/>
      <c r="CKG45" s="391"/>
      <c r="CKH45" s="491" t="s">
        <v>1198</v>
      </c>
      <c r="CKI45" s="491" t="s">
        <v>1199</v>
      </c>
      <c r="CKJ45" s="491">
        <v>2007</v>
      </c>
      <c r="CKK45" s="503" t="s">
        <v>1200</v>
      </c>
      <c r="CKL45" s="504" t="s">
        <v>164</v>
      </c>
      <c r="CKM45" s="392">
        <v>0</v>
      </c>
      <c r="CKN45" s="392">
        <v>0</v>
      </c>
      <c r="CKO45" s="392"/>
      <c r="CKP45" s="392"/>
      <c r="CKQ45" s="392"/>
      <c r="CKR45" s="392"/>
      <c r="CKS45" s="402"/>
      <c r="CKT45" s="392">
        <f>IF((ISBLANK(CKM45)+ISBLANK(CKO45)+ISBLANK(CKN45)+ISBLANK(CKP45)+ISBLANK(CKQ45)+ISBLANK(CKR45)+ISBLANK(CKS45))&lt;8,IF(ISNUMBER(LARGE((CKM45,CKO45,CKP45,CKQ45,CKR45),1)),LARGE((CKM45,CKO45,CKP45,CKQ45,CKR45),1),0)+IF(ISNUMBER(LARGE((CKM45,CKO45,CKP45,CKQ45,CKR45),2)),LARGE((CKM45,CKO45,CKP45,CKQ45,CKR45),2),0)+CKN45+CKS45,"")</f>
        <v>0</v>
      </c>
      <c r="CKU45" s="392"/>
      <c r="CKV45" s="412"/>
      <c r="CKW45" s="391"/>
      <c r="CKX45" s="491" t="s">
        <v>1198</v>
      </c>
      <c r="CKY45" s="491" t="s">
        <v>1199</v>
      </c>
      <c r="CKZ45" s="491">
        <v>2007</v>
      </c>
      <c r="CLA45" s="503" t="s">
        <v>1200</v>
      </c>
      <c r="CLB45" s="504" t="s">
        <v>164</v>
      </c>
      <c r="CLC45" s="392">
        <v>0</v>
      </c>
      <c r="CLD45" s="392">
        <v>0</v>
      </c>
      <c r="CLE45" s="392"/>
      <c r="CLF45" s="392"/>
      <c r="CLG45" s="392"/>
      <c r="CLH45" s="392"/>
      <c r="CLI45" s="402"/>
      <c r="CLJ45" s="392">
        <f>IF((ISBLANK(CLC45)+ISBLANK(CLE45)+ISBLANK(CLD45)+ISBLANK(CLF45)+ISBLANK(CLG45)+ISBLANK(CLH45)+ISBLANK(CLI45))&lt;8,IF(ISNUMBER(LARGE((CLC45,CLE45,CLF45,CLG45,CLH45),1)),LARGE((CLC45,CLE45,CLF45,CLG45,CLH45),1),0)+IF(ISNUMBER(LARGE((CLC45,CLE45,CLF45,CLG45,CLH45),2)),LARGE((CLC45,CLE45,CLF45,CLG45,CLH45),2),0)+CLD45+CLI45,"")</f>
        <v>0</v>
      </c>
      <c r="CLK45" s="392"/>
      <c r="CLL45" s="412"/>
      <c r="CLM45" s="391"/>
      <c r="CLN45" s="491" t="s">
        <v>1198</v>
      </c>
      <c r="CLO45" s="491" t="s">
        <v>1199</v>
      </c>
      <c r="CLP45" s="491">
        <v>2007</v>
      </c>
      <c r="CLQ45" s="503" t="s">
        <v>1200</v>
      </c>
      <c r="CLR45" s="504" t="s">
        <v>164</v>
      </c>
      <c r="CLS45" s="392">
        <v>0</v>
      </c>
      <c r="CLT45" s="392">
        <v>0</v>
      </c>
      <c r="CLU45" s="392"/>
      <c r="CLV45" s="392"/>
      <c r="CLW45" s="392"/>
      <c r="CLX45" s="392"/>
      <c r="CLY45" s="402"/>
      <c r="CLZ45" s="392">
        <f>IF((ISBLANK(CLS45)+ISBLANK(CLU45)+ISBLANK(CLT45)+ISBLANK(CLV45)+ISBLANK(CLW45)+ISBLANK(CLX45)+ISBLANK(CLY45))&lt;8,IF(ISNUMBER(LARGE((CLS45,CLU45,CLV45,CLW45,CLX45),1)),LARGE((CLS45,CLU45,CLV45,CLW45,CLX45),1),0)+IF(ISNUMBER(LARGE((CLS45,CLU45,CLV45,CLW45,CLX45),2)),LARGE((CLS45,CLU45,CLV45,CLW45,CLX45),2),0)+CLT45+CLY45,"")</f>
        <v>0</v>
      </c>
      <c r="CMA45" s="392"/>
      <c r="CMB45" s="412"/>
      <c r="CMC45" s="391"/>
      <c r="CMD45" s="491" t="s">
        <v>1198</v>
      </c>
      <c r="CME45" s="491" t="s">
        <v>1199</v>
      </c>
      <c r="CMF45" s="491">
        <v>2007</v>
      </c>
      <c r="CMG45" s="503" t="s">
        <v>1200</v>
      </c>
      <c r="CMH45" s="504" t="s">
        <v>164</v>
      </c>
      <c r="CMI45" s="392">
        <v>0</v>
      </c>
      <c r="CMJ45" s="392">
        <v>0</v>
      </c>
      <c r="CMK45" s="392"/>
      <c r="CML45" s="392"/>
      <c r="CMM45" s="392"/>
      <c r="CMN45" s="392"/>
      <c r="CMO45" s="402"/>
      <c r="CMP45" s="392">
        <f>IF((ISBLANK(CMI45)+ISBLANK(CMK45)+ISBLANK(CMJ45)+ISBLANK(CML45)+ISBLANK(CMM45)+ISBLANK(CMN45)+ISBLANK(CMO45))&lt;8,IF(ISNUMBER(LARGE((CMI45,CMK45,CML45,CMM45,CMN45),1)),LARGE((CMI45,CMK45,CML45,CMM45,CMN45),1),0)+IF(ISNUMBER(LARGE((CMI45,CMK45,CML45,CMM45,CMN45),2)),LARGE((CMI45,CMK45,CML45,CMM45,CMN45),2),0)+CMJ45+CMO45,"")</f>
        <v>0</v>
      </c>
      <c r="CMQ45" s="392"/>
      <c r="CMR45" s="412"/>
      <c r="CMS45" s="391"/>
      <c r="CMT45" s="491" t="s">
        <v>1198</v>
      </c>
      <c r="CMU45" s="491" t="s">
        <v>1199</v>
      </c>
      <c r="CMV45" s="491">
        <v>2007</v>
      </c>
      <c r="CMW45" s="503" t="s">
        <v>1200</v>
      </c>
      <c r="CMX45" s="504" t="s">
        <v>164</v>
      </c>
      <c r="CMY45" s="392">
        <v>0</v>
      </c>
      <c r="CMZ45" s="392">
        <v>0</v>
      </c>
      <c r="CNA45" s="392"/>
      <c r="CNB45" s="392"/>
      <c r="CNC45" s="392"/>
      <c r="CND45" s="392"/>
      <c r="CNE45" s="402"/>
      <c r="CNF45" s="392">
        <f>IF((ISBLANK(CMY45)+ISBLANK(CNA45)+ISBLANK(CMZ45)+ISBLANK(CNB45)+ISBLANK(CNC45)+ISBLANK(CND45)+ISBLANK(CNE45))&lt;8,IF(ISNUMBER(LARGE((CMY45,CNA45,CNB45,CNC45,CND45),1)),LARGE((CMY45,CNA45,CNB45,CNC45,CND45),1),0)+IF(ISNUMBER(LARGE((CMY45,CNA45,CNB45,CNC45,CND45),2)),LARGE((CMY45,CNA45,CNB45,CNC45,CND45),2),0)+CMZ45+CNE45,"")</f>
        <v>0</v>
      </c>
      <c r="CNG45" s="392"/>
      <c r="CNH45" s="412"/>
      <c r="CNI45" s="391"/>
      <c r="CNJ45" s="491" t="s">
        <v>1198</v>
      </c>
      <c r="CNK45" s="491" t="s">
        <v>1199</v>
      </c>
      <c r="CNL45" s="491">
        <v>2007</v>
      </c>
      <c r="CNM45" s="503" t="s">
        <v>1200</v>
      </c>
      <c r="CNN45" s="504" t="s">
        <v>164</v>
      </c>
      <c r="CNO45" s="392">
        <v>0</v>
      </c>
      <c r="CNP45" s="392">
        <v>0</v>
      </c>
      <c r="CNQ45" s="392"/>
      <c r="CNR45" s="392"/>
      <c r="CNS45" s="392"/>
      <c r="CNT45" s="392"/>
      <c r="CNU45" s="402"/>
      <c r="CNV45" s="392">
        <f>IF((ISBLANK(CNO45)+ISBLANK(CNQ45)+ISBLANK(CNP45)+ISBLANK(CNR45)+ISBLANK(CNS45)+ISBLANK(CNT45)+ISBLANK(CNU45))&lt;8,IF(ISNUMBER(LARGE((CNO45,CNQ45,CNR45,CNS45,CNT45),1)),LARGE((CNO45,CNQ45,CNR45,CNS45,CNT45),1),0)+IF(ISNUMBER(LARGE((CNO45,CNQ45,CNR45,CNS45,CNT45),2)),LARGE((CNO45,CNQ45,CNR45,CNS45,CNT45),2),0)+CNP45+CNU45,"")</f>
        <v>0</v>
      </c>
      <c r="CNW45" s="392"/>
      <c r="CNX45" s="412"/>
      <c r="CNY45" s="391"/>
      <c r="CNZ45" s="491" t="s">
        <v>1198</v>
      </c>
      <c r="COA45" s="491" t="s">
        <v>1199</v>
      </c>
      <c r="COB45" s="491">
        <v>2007</v>
      </c>
      <c r="COC45" s="503" t="s">
        <v>1200</v>
      </c>
      <c r="COD45" s="504" t="s">
        <v>164</v>
      </c>
      <c r="COE45" s="392">
        <v>0</v>
      </c>
      <c r="COF45" s="392">
        <v>0</v>
      </c>
      <c r="COG45" s="392"/>
      <c r="COH45" s="392"/>
      <c r="COI45" s="392"/>
      <c r="COJ45" s="392"/>
      <c r="COK45" s="402"/>
      <c r="COL45" s="392">
        <f>IF((ISBLANK(COE45)+ISBLANK(COG45)+ISBLANK(COF45)+ISBLANK(COH45)+ISBLANK(COI45)+ISBLANK(COJ45)+ISBLANK(COK45))&lt;8,IF(ISNUMBER(LARGE((COE45,COG45,COH45,COI45,COJ45),1)),LARGE((COE45,COG45,COH45,COI45,COJ45),1),0)+IF(ISNUMBER(LARGE((COE45,COG45,COH45,COI45,COJ45),2)),LARGE((COE45,COG45,COH45,COI45,COJ45),2),0)+COF45+COK45,"")</f>
        <v>0</v>
      </c>
      <c r="COM45" s="392"/>
      <c r="CON45" s="412"/>
      <c r="COO45" s="391"/>
      <c r="COP45" s="491" t="s">
        <v>1198</v>
      </c>
      <c r="COQ45" s="491" t="s">
        <v>1199</v>
      </c>
      <c r="COR45" s="491">
        <v>2007</v>
      </c>
      <c r="COS45" s="503" t="s">
        <v>1200</v>
      </c>
      <c r="COT45" s="504" t="s">
        <v>164</v>
      </c>
      <c r="COU45" s="392">
        <v>0</v>
      </c>
      <c r="COV45" s="392">
        <v>0</v>
      </c>
      <c r="COW45" s="392"/>
      <c r="COX45" s="392"/>
      <c r="COY45" s="392"/>
      <c r="COZ45" s="392"/>
      <c r="CPA45" s="402"/>
      <c r="CPB45" s="392">
        <f>IF((ISBLANK(COU45)+ISBLANK(COW45)+ISBLANK(COV45)+ISBLANK(COX45)+ISBLANK(COY45)+ISBLANK(COZ45)+ISBLANK(CPA45))&lt;8,IF(ISNUMBER(LARGE((COU45,COW45,COX45,COY45,COZ45),1)),LARGE((COU45,COW45,COX45,COY45,COZ45),1),0)+IF(ISNUMBER(LARGE((COU45,COW45,COX45,COY45,COZ45),2)),LARGE((COU45,COW45,COX45,COY45,COZ45),2),0)+COV45+CPA45,"")</f>
        <v>0</v>
      </c>
      <c r="CPC45" s="392"/>
      <c r="CPD45" s="412"/>
      <c r="CPE45" s="391"/>
      <c r="CPF45" s="491" t="s">
        <v>1198</v>
      </c>
      <c r="CPG45" s="491" t="s">
        <v>1199</v>
      </c>
      <c r="CPH45" s="491">
        <v>2007</v>
      </c>
      <c r="CPI45" s="503" t="s">
        <v>1200</v>
      </c>
      <c r="CPJ45" s="504" t="s">
        <v>164</v>
      </c>
      <c r="CPK45" s="392">
        <v>0</v>
      </c>
      <c r="CPL45" s="392">
        <v>0</v>
      </c>
      <c r="CPM45" s="392"/>
      <c r="CPN45" s="392"/>
      <c r="CPO45" s="392"/>
      <c r="CPP45" s="392"/>
      <c r="CPQ45" s="402"/>
      <c r="CPR45" s="392">
        <f>IF((ISBLANK(CPK45)+ISBLANK(CPM45)+ISBLANK(CPL45)+ISBLANK(CPN45)+ISBLANK(CPO45)+ISBLANK(CPP45)+ISBLANK(CPQ45))&lt;8,IF(ISNUMBER(LARGE((CPK45,CPM45,CPN45,CPO45,CPP45),1)),LARGE((CPK45,CPM45,CPN45,CPO45,CPP45),1),0)+IF(ISNUMBER(LARGE((CPK45,CPM45,CPN45,CPO45,CPP45),2)),LARGE((CPK45,CPM45,CPN45,CPO45,CPP45),2),0)+CPL45+CPQ45,"")</f>
        <v>0</v>
      </c>
      <c r="CPS45" s="392"/>
      <c r="CPT45" s="412"/>
      <c r="CPU45" s="391"/>
      <c r="CPV45" s="491" t="s">
        <v>1198</v>
      </c>
      <c r="CPW45" s="491" t="s">
        <v>1199</v>
      </c>
      <c r="CPX45" s="491">
        <v>2007</v>
      </c>
      <c r="CPY45" s="503" t="s">
        <v>1200</v>
      </c>
      <c r="CPZ45" s="504" t="s">
        <v>164</v>
      </c>
      <c r="CQA45" s="392">
        <v>0</v>
      </c>
      <c r="CQB45" s="392">
        <v>0</v>
      </c>
      <c r="CQC45" s="392"/>
      <c r="CQD45" s="392"/>
      <c r="CQE45" s="392"/>
      <c r="CQF45" s="392"/>
      <c r="CQG45" s="402"/>
      <c r="CQH45" s="392">
        <f>IF((ISBLANK(CQA45)+ISBLANK(CQC45)+ISBLANK(CQB45)+ISBLANK(CQD45)+ISBLANK(CQE45)+ISBLANK(CQF45)+ISBLANK(CQG45))&lt;8,IF(ISNUMBER(LARGE((CQA45,CQC45,CQD45,CQE45,CQF45),1)),LARGE((CQA45,CQC45,CQD45,CQE45,CQF45),1),0)+IF(ISNUMBER(LARGE((CQA45,CQC45,CQD45,CQE45,CQF45),2)),LARGE((CQA45,CQC45,CQD45,CQE45,CQF45),2),0)+CQB45+CQG45,"")</f>
        <v>0</v>
      </c>
      <c r="CQI45" s="392"/>
      <c r="CQJ45" s="412"/>
      <c r="CQK45" s="391"/>
      <c r="CQL45" s="491" t="s">
        <v>1198</v>
      </c>
      <c r="CQM45" s="491" t="s">
        <v>1199</v>
      </c>
      <c r="CQN45" s="491">
        <v>2007</v>
      </c>
      <c r="CQO45" s="503" t="s">
        <v>1200</v>
      </c>
      <c r="CQP45" s="504" t="s">
        <v>164</v>
      </c>
      <c r="CQQ45" s="392">
        <v>0</v>
      </c>
      <c r="CQR45" s="392">
        <v>0</v>
      </c>
      <c r="CQS45" s="392"/>
      <c r="CQT45" s="392"/>
      <c r="CQU45" s="392"/>
      <c r="CQV45" s="392"/>
      <c r="CQW45" s="402"/>
      <c r="CQX45" s="392">
        <f>IF((ISBLANK(CQQ45)+ISBLANK(CQS45)+ISBLANK(CQR45)+ISBLANK(CQT45)+ISBLANK(CQU45)+ISBLANK(CQV45)+ISBLANK(CQW45))&lt;8,IF(ISNUMBER(LARGE((CQQ45,CQS45,CQT45,CQU45,CQV45),1)),LARGE((CQQ45,CQS45,CQT45,CQU45,CQV45),1),0)+IF(ISNUMBER(LARGE((CQQ45,CQS45,CQT45,CQU45,CQV45),2)),LARGE((CQQ45,CQS45,CQT45,CQU45,CQV45),2),0)+CQR45+CQW45,"")</f>
        <v>0</v>
      </c>
      <c r="CQY45" s="392"/>
      <c r="CQZ45" s="412"/>
      <c r="CRA45" s="391"/>
      <c r="CRB45" s="491" t="s">
        <v>1198</v>
      </c>
      <c r="CRC45" s="491" t="s">
        <v>1199</v>
      </c>
      <c r="CRD45" s="491">
        <v>2007</v>
      </c>
      <c r="CRE45" s="503" t="s">
        <v>1200</v>
      </c>
      <c r="CRF45" s="504" t="s">
        <v>164</v>
      </c>
      <c r="CRG45" s="392">
        <v>0</v>
      </c>
      <c r="CRH45" s="392">
        <v>0</v>
      </c>
      <c r="CRI45" s="392"/>
      <c r="CRJ45" s="392"/>
      <c r="CRK45" s="392"/>
      <c r="CRL45" s="392"/>
      <c r="CRM45" s="402"/>
      <c r="CRN45" s="392">
        <f>IF((ISBLANK(CRG45)+ISBLANK(CRI45)+ISBLANK(CRH45)+ISBLANK(CRJ45)+ISBLANK(CRK45)+ISBLANK(CRL45)+ISBLANK(CRM45))&lt;8,IF(ISNUMBER(LARGE((CRG45,CRI45,CRJ45,CRK45,CRL45),1)),LARGE((CRG45,CRI45,CRJ45,CRK45,CRL45),1),0)+IF(ISNUMBER(LARGE((CRG45,CRI45,CRJ45,CRK45,CRL45),2)),LARGE((CRG45,CRI45,CRJ45,CRK45,CRL45),2),0)+CRH45+CRM45,"")</f>
        <v>0</v>
      </c>
      <c r="CRO45" s="392"/>
      <c r="CRP45" s="412"/>
      <c r="CRQ45" s="391"/>
      <c r="CRR45" s="491" t="s">
        <v>1198</v>
      </c>
      <c r="CRS45" s="491" t="s">
        <v>1199</v>
      </c>
      <c r="CRT45" s="491">
        <v>2007</v>
      </c>
      <c r="CRU45" s="503" t="s">
        <v>1200</v>
      </c>
      <c r="CRV45" s="504" t="s">
        <v>164</v>
      </c>
      <c r="CRW45" s="392">
        <v>0</v>
      </c>
      <c r="CRX45" s="392">
        <v>0</v>
      </c>
      <c r="CRY45" s="392"/>
      <c r="CRZ45" s="392"/>
      <c r="CSA45" s="392"/>
      <c r="CSB45" s="392"/>
      <c r="CSC45" s="402"/>
      <c r="CSD45" s="392">
        <f>IF((ISBLANK(CRW45)+ISBLANK(CRY45)+ISBLANK(CRX45)+ISBLANK(CRZ45)+ISBLANK(CSA45)+ISBLANK(CSB45)+ISBLANK(CSC45))&lt;8,IF(ISNUMBER(LARGE((CRW45,CRY45,CRZ45,CSA45,CSB45),1)),LARGE((CRW45,CRY45,CRZ45,CSA45,CSB45),1),0)+IF(ISNUMBER(LARGE((CRW45,CRY45,CRZ45,CSA45,CSB45),2)),LARGE((CRW45,CRY45,CRZ45,CSA45,CSB45),2),0)+CRX45+CSC45,"")</f>
        <v>0</v>
      </c>
      <c r="CSE45" s="392"/>
      <c r="CSF45" s="412"/>
      <c r="CSG45" s="391"/>
      <c r="CSH45" s="491" t="s">
        <v>1198</v>
      </c>
      <c r="CSI45" s="491" t="s">
        <v>1199</v>
      </c>
      <c r="CSJ45" s="491">
        <v>2007</v>
      </c>
      <c r="CSK45" s="503" t="s">
        <v>1200</v>
      </c>
      <c r="CSL45" s="504" t="s">
        <v>164</v>
      </c>
      <c r="CSM45" s="392">
        <v>0</v>
      </c>
      <c r="CSN45" s="392">
        <v>0</v>
      </c>
      <c r="CSO45" s="392"/>
      <c r="CSP45" s="392"/>
      <c r="CSQ45" s="392"/>
      <c r="CSR45" s="392"/>
      <c r="CSS45" s="402"/>
      <c r="CST45" s="392">
        <f>IF((ISBLANK(CSM45)+ISBLANK(CSO45)+ISBLANK(CSN45)+ISBLANK(CSP45)+ISBLANK(CSQ45)+ISBLANK(CSR45)+ISBLANK(CSS45))&lt;8,IF(ISNUMBER(LARGE((CSM45,CSO45,CSP45,CSQ45,CSR45),1)),LARGE((CSM45,CSO45,CSP45,CSQ45,CSR45),1),0)+IF(ISNUMBER(LARGE((CSM45,CSO45,CSP45,CSQ45,CSR45),2)),LARGE((CSM45,CSO45,CSP45,CSQ45,CSR45),2),0)+CSN45+CSS45,"")</f>
        <v>0</v>
      </c>
      <c r="CSU45" s="392"/>
      <c r="CSV45" s="412"/>
      <c r="CSW45" s="391"/>
      <c r="CSX45" s="491" t="s">
        <v>1198</v>
      </c>
      <c r="CSY45" s="491" t="s">
        <v>1199</v>
      </c>
      <c r="CSZ45" s="491">
        <v>2007</v>
      </c>
      <c r="CTA45" s="503" t="s">
        <v>1200</v>
      </c>
      <c r="CTB45" s="504" t="s">
        <v>164</v>
      </c>
      <c r="CTC45" s="392">
        <v>0</v>
      </c>
      <c r="CTD45" s="392">
        <v>0</v>
      </c>
      <c r="CTE45" s="392"/>
      <c r="CTF45" s="392"/>
      <c r="CTG45" s="392"/>
      <c r="CTH45" s="392"/>
      <c r="CTI45" s="402"/>
      <c r="CTJ45" s="392">
        <f>IF((ISBLANK(CTC45)+ISBLANK(CTE45)+ISBLANK(CTD45)+ISBLANK(CTF45)+ISBLANK(CTG45)+ISBLANK(CTH45)+ISBLANK(CTI45))&lt;8,IF(ISNUMBER(LARGE((CTC45,CTE45,CTF45,CTG45,CTH45),1)),LARGE((CTC45,CTE45,CTF45,CTG45,CTH45),1),0)+IF(ISNUMBER(LARGE((CTC45,CTE45,CTF45,CTG45,CTH45),2)),LARGE((CTC45,CTE45,CTF45,CTG45,CTH45),2),0)+CTD45+CTI45,"")</f>
        <v>0</v>
      </c>
      <c r="CTK45" s="392"/>
      <c r="CTL45" s="412"/>
      <c r="CTM45" s="391"/>
      <c r="CTN45" s="491" t="s">
        <v>1198</v>
      </c>
      <c r="CTO45" s="491" t="s">
        <v>1199</v>
      </c>
      <c r="CTP45" s="491">
        <v>2007</v>
      </c>
      <c r="CTQ45" s="503" t="s">
        <v>1200</v>
      </c>
      <c r="CTR45" s="504" t="s">
        <v>164</v>
      </c>
      <c r="CTS45" s="392">
        <v>0</v>
      </c>
      <c r="CTT45" s="392">
        <v>0</v>
      </c>
      <c r="CTU45" s="392"/>
      <c r="CTV45" s="392"/>
      <c r="CTW45" s="392"/>
      <c r="CTX45" s="392"/>
      <c r="CTY45" s="402"/>
      <c r="CTZ45" s="392">
        <f>IF((ISBLANK(CTS45)+ISBLANK(CTU45)+ISBLANK(CTT45)+ISBLANK(CTV45)+ISBLANK(CTW45)+ISBLANK(CTX45)+ISBLANK(CTY45))&lt;8,IF(ISNUMBER(LARGE((CTS45,CTU45,CTV45,CTW45,CTX45),1)),LARGE((CTS45,CTU45,CTV45,CTW45,CTX45),1),0)+IF(ISNUMBER(LARGE((CTS45,CTU45,CTV45,CTW45,CTX45),2)),LARGE((CTS45,CTU45,CTV45,CTW45,CTX45),2),0)+CTT45+CTY45,"")</f>
        <v>0</v>
      </c>
      <c r="CUA45" s="392"/>
      <c r="CUB45" s="412"/>
      <c r="CUC45" s="391"/>
      <c r="CUD45" s="491" t="s">
        <v>1198</v>
      </c>
      <c r="CUE45" s="491" t="s">
        <v>1199</v>
      </c>
      <c r="CUF45" s="491">
        <v>2007</v>
      </c>
      <c r="CUG45" s="503" t="s">
        <v>1200</v>
      </c>
      <c r="CUH45" s="504" t="s">
        <v>164</v>
      </c>
      <c r="CUI45" s="392">
        <v>0</v>
      </c>
      <c r="CUJ45" s="392">
        <v>0</v>
      </c>
      <c r="CUK45" s="392"/>
      <c r="CUL45" s="392"/>
      <c r="CUM45" s="392"/>
      <c r="CUN45" s="392"/>
      <c r="CUO45" s="402"/>
      <c r="CUP45" s="392">
        <f>IF((ISBLANK(CUI45)+ISBLANK(CUK45)+ISBLANK(CUJ45)+ISBLANK(CUL45)+ISBLANK(CUM45)+ISBLANK(CUN45)+ISBLANK(CUO45))&lt;8,IF(ISNUMBER(LARGE((CUI45,CUK45,CUL45,CUM45,CUN45),1)),LARGE((CUI45,CUK45,CUL45,CUM45,CUN45),1),0)+IF(ISNUMBER(LARGE((CUI45,CUK45,CUL45,CUM45,CUN45),2)),LARGE((CUI45,CUK45,CUL45,CUM45,CUN45),2),0)+CUJ45+CUO45,"")</f>
        <v>0</v>
      </c>
      <c r="CUQ45" s="392"/>
      <c r="CUR45" s="412"/>
      <c r="CUS45" s="391"/>
      <c r="CUT45" s="491" t="s">
        <v>1198</v>
      </c>
      <c r="CUU45" s="491" t="s">
        <v>1199</v>
      </c>
      <c r="CUV45" s="491">
        <v>2007</v>
      </c>
      <c r="CUW45" s="503" t="s">
        <v>1200</v>
      </c>
      <c r="CUX45" s="504" t="s">
        <v>164</v>
      </c>
      <c r="CUY45" s="392">
        <v>0</v>
      </c>
      <c r="CUZ45" s="392">
        <v>0</v>
      </c>
      <c r="CVA45" s="392"/>
      <c r="CVB45" s="392"/>
      <c r="CVC45" s="392"/>
      <c r="CVD45" s="392"/>
      <c r="CVE45" s="402"/>
      <c r="CVF45" s="392">
        <f>IF((ISBLANK(CUY45)+ISBLANK(CVA45)+ISBLANK(CUZ45)+ISBLANK(CVB45)+ISBLANK(CVC45)+ISBLANK(CVD45)+ISBLANK(CVE45))&lt;8,IF(ISNUMBER(LARGE((CUY45,CVA45,CVB45,CVC45,CVD45),1)),LARGE((CUY45,CVA45,CVB45,CVC45,CVD45),1),0)+IF(ISNUMBER(LARGE((CUY45,CVA45,CVB45,CVC45,CVD45),2)),LARGE((CUY45,CVA45,CVB45,CVC45,CVD45),2),0)+CUZ45+CVE45,"")</f>
        <v>0</v>
      </c>
      <c r="CVG45" s="392"/>
      <c r="CVH45" s="412"/>
      <c r="CVI45" s="391"/>
      <c r="CVJ45" s="491" t="s">
        <v>1198</v>
      </c>
      <c r="CVK45" s="491" t="s">
        <v>1199</v>
      </c>
      <c r="CVL45" s="491">
        <v>2007</v>
      </c>
      <c r="CVM45" s="503" t="s">
        <v>1200</v>
      </c>
      <c r="CVN45" s="504" t="s">
        <v>164</v>
      </c>
      <c r="CVO45" s="392">
        <v>0</v>
      </c>
      <c r="CVP45" s="392">
        <v>0</v>
      </c>
      <c r="CVQ45" s="392"/>
      <c r="CVR45" s="392"/>
      <c r="CVS45" s="392"/>
      <c r="CVT45" s="392"/>
      <c r="CVU45" s="402"/>
      <c r="CVV45" s="392">
        <f>IF((ISBLANK(CVO45)+ISBLANK(CVQ45)+ISBLANK(CVP45)+ISBLANK(CVR45)+ISBLANK(CVS45)+ISBLANK(CVT45)+ISBLANK(CVU45))&lt;8,IF(ISNUMBER(LARGE((CVO45,CVQ45,CVR45,CVS45,CVT45),1)),LARGE((CVO45,CVQ45,CVR45,CVS45,CVT45),1),0)+IF(ISNUMBER(LARGE((CVO45,CVQ45,CVR45,CVS45,CVT45),2)),LARGE((CVO45,CVQ45,CVR45,CVS45,CVT45),2),0)+CVP45+CVU45,"")</f>
        <v>0</v>
      </c>
      <c r="CVW45" s="392"/>
      <c r="CVX45" s="412"/>
      <c r="CVY45" s="391"/>
      <c r="CVZ45" s="491" t="s">
        <v>1198</v>
      </c>
      <c r="CWA45" s="491" t="s">
        <v>1199</v>
      </c>
      <c r="CWB45" s="491">
        <v>2007</v>
      </c>
      <c r="CWC45" s="503" t="s">
        <v>1200</v>
      </c>
      <c r="CWD45" s="504" t="s">
        <v>164</v>
      </c>
      <c r="CWE45" s="392">
        <v>0</v>
      </c>
      <c r="CWF45" s="392">
        <v>0</v>
      </c>
      <c r="CWG45" s="392"/>
      <c r="CWH45" s="392"/>
      <c r="CWI45" s="392"/>
      <c r="CWJ45" s="392"/>
      <c r="CWK45" s="402"/>
      <c r="CWL45" s="392">
        <f>IF((ISBLANK(CWE45)+ISBLANK(CWG45)+ISBLANK(CWF45)+ISBLANK(CWH45)+ISBLANK(CWI45)+ISBLANK(CWJ45)+ISBLANK(CWK45))&lt;8,IF(ISNUMBER(LARGE((CWE45,CWG45,CWH45,CWI45,CWJ45),1)),LARGE((CWE45,CWG45,CWH45,CWI45,CWJ45),1),0)+IF(ISNUMBER(LARGE((CWE45,CWG45,CWH45,CWI45,CWJ45),2)),LARGE((CWE45,CWG45,CWH45,CWI45,CWJ45),2),0)+CWF45+CWK45,"")</f>
        <v>0</v>
      </c>
      <c r="CWM45" s="392"/>
      <c r="CWN45" s="412"/>
      <c r="CWO45" s="391"/>
      <c r="CWP45" s="491" t="s">
        <v>1198</v>
      </c>
      <c r="CWQ45" s="491" t="s">
        <v>1199</v>
      </c>
      <c r="CWR45" s="491">
        <v>2007</v>
      </c>
      <c r="CWS45" s="503" t="s">
        <v>1200</v>
      </c>
      <c r="CWT45" s="504" t="s">
        <v>164</v>
      </c>
      <c r="CWU45" s="392">
        <v>0</v>
      </c>
      <c r="CWV45" s="392">
        <v>0</v>
      </c>
      <c r="CWW45" s="392"/>
      <c r="CWX45" s="392"/>
      <c r="CWY45" s="392"/>
      <c r="CWZ45" s="392"/>
      <c r="CXA45" s="402"/>
      <c r="CXB45" s="392">
        <f>IF((ISBLANK(CWU45)+ISBLANK(CWW45)+ISBLANK(CWV45)+ISBLANK(CWX45)+ISBLANK(CWY45)+ISBLANK(CWZ45)+ISBLANK(CXA45))&lt;8,IF(ISNUMBER(LARGE((CWU45,CWW45,CWX45,CWY45,CWZ45),1)),LARGE((CWU45,CWW45,CWX45,CWY45,CWZ45),1),0)+IF(ISNUMBER(LARGE((CWU45,CWW45,CWX45,CWY45,CWZ45),2)),LARGE((CWU45,CWW45,CWX45,CWY45,CWZ45),2),0)+CWV45+CXA45,"")</f>
        <v>0</v>
      </c>
      <c r="CXC45" s="392"/>
      <c r="CXD45" s="412"/>
      <c r="CXE45" s="391"/>
      <c r="CXF45" s="491" t="s">
        <v>1198</v>
      </c>
      <c r="CXG45" s="491" t="s">
        <v>1199</v>
      </c>
      <c r="CXH45" s="491">
        <v>2007</v>
      </c>
      <c r="CXI45" s="503" t="s">
        <v>1200</v>
      </c>
      <c r="CXJ45" s="504" t="s">
        <v>164</v>
      </c>
      <c r="CXK45" s="392">
        <v>0</v>
      </c>
      <c r="CXL45" s="392">
        <v>0</v>
      </c>
      <c r="CXM45" s="392"/>
      <c r="CXN45" s="392"/>
      <c r="CXO45" s="392"/>
      <c r="CXP45" s="392"/>
      <c r="CXQ45" s="402"/>
      <c r="CXR45" s="392">
        <f>IF((ISBLANK(CXK45)+ISBLANK(CXM45)+ISBLANK(CXL45)+ISBLANK(CXN45)+ISBLANK(CXO45)+ISBLANK(CXP45)+ISBLANK(CXQ45))&lt;8,IF(ISNUMBER(LARGE((CXK45,CXM45,CXN45,CXO45,CXP45),1)),LARGE((CXK45,CXM45,CXN45,CXO45,CXP45),1),0)+IF(ISNUMBER(LARGE((CXK45,CXM45,CXN45,CXO45,CXP45),2)),LARGE((CXK45,CXM45,CXN45,CXO45,CXP45),2),0)+CXL45+CXQ45,"")</f>
        <v>0</v>
      </c>
      <c r="CXS45" s="392"/>
      <c r="CXT45" s="412"/>
      <c r="CXU45" s="391"/>
      <c r="CXV45" s="491" t="s">
        <v>1198</v>
      </c>
      <c r="CXW45" s="491" t="s">
        <v>1199</v>
      </c>
      <c r="CXX45" s="491">
        <v>2007</v>
      </c>
      <c r="CXY45" s="503" t="s">
        <v>1200</v>
      </c>
      <c r="CXZ45" s="504" t="s">
        <v>164</v>
      </c>
      <c r="CYA45" s="392">
        <v>0</v>
      </c>
      <c r="CYB45" s="392">
        <v>0</v>
      </c>
      <c r="CYC45" s="392"/>
      <c r="CYD45" s="392"/>
      <c r="CYE45" s="392"/>
      <c r="CYF45" s="392"/>
      <c r="CYG45" s="402"/>
      <c r="CYH45" s="392">
        <f>IF((ISBLANK(CYA45)+ISBLANK(CYC45)+ISBLANK(CYB45)+ISBLANK(CYD45)+ISBLANK(CYE45)+ISBLANK(CYF45)+ISBLANK(CYG45))&lt;8,IF(ISNUMBER(LARGE((CYA45,CYC45,CYD45,CYE45,CYF45),1)),LARGE((CYA45,CYC45,CYD45,CYE45,CYF45),1),0)+IF(ISNUMBER(LARGE((CYA45,CYC45,CYD45,CYE45,CYF45),2)),LARGE((CYA45,CYC45,CYD45,CYE45,CYF45),2),0)+CYB45+CYG45,"")</f>
        <v>0</v>
      </c>
      <c r="CYI45" s="392"/>
      <c r="CYJ45" s="412"/>
      <c r="CYK45" s="391"/>
      <c r="CYL45" s="491" t="s">
        <v>1198</v>
      </c>
      <c r="CYM45" s="491" t="s">
        <v>1199</v>
      </c>
      <c r="CYN45" s="491">
        <v>2007</v>
      </c>
      <c r="CYO45" s="503" t="s">
        <v>1200</v>
      </c>
      <c r="CYP45" s="504" t="s">
        <v>164</v>
      </c>
      <c r="CYQ45" s="392">
        <v>0</v>
      </c>
      <c r="CYR45" s="392">
        <v>0</v>
      </c>
      <c r="CYS45" s="392"/>
      <c r="CYT45" s="392"/>
      <c r="CYU45" s="392"/>
      <c r="CYV45" s="392"/>
      <c r="CYW45" s="402"/>
      <c r="CYX45" s="392">
        <f>IF((ISBLANK(CYQ45)+ISBLANK(CYS45)+ISBLANK(CYR45)+ISBLANK(CYT45)+ISBLANK(CYU45)+ISBLANK(CYV45)+ISBLANK(CYW45))&lt;8,IF(ISNUMBER(LARGE((CYQ45,CYS45,CYT45,CYU45,CYV45),1)),LARGE((CYQ45,CYS45,CYT45,CYU45,CYV45),1),0)+IF(ISNUMBER(LARGE((CYQ45,CYS45,CYT45,CYU45,CYV45),2)),LARGE((CYQ45,CYS45,CYT45,CYU45,CYV45),2),0)+CYR45+CYW45,"")</f>
        <v>0</v>
      </c>
      <c r="CYY45" s="392"/>
      <c r="CYZ45" s="412"/>
      <c r="CZA45" s="391"/>
      <c r="CZB45" s="491" t="s">
        <v>1198</v>
      </c>
      <c r="CZC45" s="491" t="s">
        <v>1199</v>
      </c>
      <c r="CZD45" s="491">
        <v>2007</v>
      </c>
      <c r="CZE45" s="503" t="s">
        <v>1200</v>
      </c>
      <c r="CZF45" s="504" t="s">
        <v>164</v>
      </c>
      <c r="CZG45" s="392">
        <v>0</v>
      </c>
      <c r="CZH45" s="392">
        <v>0</v>
      </c>
      <c r="CZI45" s="392"/>
      <c r="CZJ45" s="392"/>
      <c r="CZK45" s="392"/>
      <c r="CZL45" s="392"/>
      <c r="CZM45" s="402"/>
      <c r="CZN45" s="392">
        <f>IF((ISBLANK(CZG45)+ISBLANK(CZI45)+ISBLANK(CZH45)+ISBLANK(CZJ45)+ISBLANK(CZK45)+ISBLANK(CZL45)+ISBLANK(CZM45))&lt;8,IF(ISNUMBER(LARGE((CZG45,CZI45,CZJ45,CZK45,CZL45),1)),LARGE((CZG45,CZI45,CZJ45,CZK45,CZL45),1),0)+IF(ISNUMBER(LARGE((CZG45,CZI45,CZJ45,CZK45,CZL45),2)),LARGE((CZG45,CZI45,CZJ45,CZK45,CZL45),2),0)+CZH45+CZM45,"")</f>
        <v>0</v>
      </c>
      <c r="CZO45" s="392"/>
      <c r="CZP45" s="412"/>
      <c r="CZQ45" s="391"/>
      <c r="CZR45" s="491" t="s">
        <v>1198</v>
      </c>
      <c r="CZS45" s="491" t="s">
        <v>1199</v>
      </c>
      <c r="CZT45" s="491">
        <v>2007</v>
      </c>
      <c r="CZU45" s="503" t="s">
        <v>1200</v>
      </c>
      <c r="CZV45" s="504" t="s">
        <v>164</v>
      </c>
      <c r="CZW45" s="392">
        <v>0</v>
      </c>
      <c r="CZX45" s="392">
        <v>0</v>
      </c>
      <c r="CZY45" s="392"/>
      <c r="CZZ45" s="392"/>
      <c r="DAA45" s="392"/>
      <c r="DAB45" s="392"/>
      <c r="DAC45" s="402"/>
      <c r="DAD45" s="392">
        <f>IF((ISBLANK(CZW45)+ISBLANK(CZY45)+ISBLANK(CZX45)+ISBLANK(CZZ45)+ISBLANK(DAA45)+ISBLANK(DAB45)+ISBLANK(DAC45))&lt;8,IF(ISNUMBER(LARGE((CZW45,CZY45,CZZ45,DAA45,DAB45),1)),LARGE((CZW45,CZY45,CZZ45,DAA45,DAB45),1),0)+IF(ISNUMBER(LARGE((CZW45,CZY45,CZZ45,DAA45,DAB45),2)),LARGE((CZW45,CZY45,CZZ45,DAA45,DAB45),2),0)+CZX45+DAC45,"")</f>
        <v>0</v>
      </c>
      <c r="DAE45" s="392"/>
      <c r="DAF45" s="412"/>
      <c r="DAG45" s="391"/>
      <c r="DAH45" s="491" t="s">
        <v>1198</v>
      </c>
      <c r="DAI45" s="491" t="s">
        <v>1199</v>
      </c>
      <c r="DAJ45" s="491">
        <v>2007</v>
      </c>
      <c r="DAK45" s="503" t="s">
        <v>1200</v>
      </c>
      <c r="DAL45" s="504" t="s">
        <v>164</v>
      </c>
      <c r="DAM45" s="392">
        <v>0</v>
      </c>
      <c r="DAN45" s="392">
        <v>0</v>
      </c>
      <c r="DAO45" s="392"/>
      <c r="DAP45" s="392"/>
      <c r="DAQ45" s="392"/>
      <c r="DAR45" s="392"/>
      <c r="DAS45" s="402"/>
      <c r="DAT45" s="392">
        <f>IF((ISBLANK(DAM45)+ISBLANK(DAO45)+ISBLANK(DAN45)+ISBLANK(DAP45)+ISBLANK(DAQ45)+ISBLANK(DAR45)+ISBLANK(DAS45))&lt;8,IF(ISNUMBER(LARGE((DAM45,DAO45,DAP45,DAQ45,DAR45),1)),LARGE((DAM45,DAO45,DAP45,DAQ45,DAR45),1),0)+IF(ISNUMBER(LARGE((DAM45,DAO45,DAP45,DAQ45,DAR45),2)),LARGE((DAM45,DAO45,DAP45,DAQ45,DAR45),2),0)+DAN45+DAS45,"")</f>
        <v>0</v>
      </c>
      <c r="DAU45" s="392"/>
      <c r="DAV45" s="412"/>
      <c r="DAW45" s="391"/>
      <c r="DAX45" s="491" t="s">
        <v>1198</v>
      </c>
      <c r="DAY45" s="491" t="s">
        <v>1199</v>
      </c>
      <c r="DAZ45" s="491">
        <v>2007</v>
      </c>
      <c r="DBA45" s="503" t="s">
        <v>1200</v>
      </c>
      <c r="DBB45" s="504" t="s">
        <v>164</v>
      </c>
      <c r="DBC45" s="392">
        <v>0</v>
      </c>
      <c r="DBD45" s="392">
        <v>0</v>
      </c>
      <c r="DBE45" s="392"/>
      <c r="DBF45" s="392"/>
      <c r="DBG45" s="392"/>
      <c r="DBH45" s="392"/>
      <c r="DBI45" s="402"/>
      <c r="DBJ45" s="392">
        <f>IF((ISBLANK(DBC45)+ISBLANK(DBE45)+ISBLANK(DBD45)+ISBLANK(DBF45)+ISBLANK(DBG45)+ISBLANK(DBH45)+ISBLANK(DBI45))&lt;8,IF(ISNUMBER(LARGE((DBC45,DBE45,DBF45,DBG45,DBH45),1)),LARGE((DBC45,DBE45,DBF45,DBG45,DBH45),1),0)+IF(ISNUMBER(LARGE((DBC45,DBE45,DBF45,DBG45,DBH45),2)),LARGE((DBC45,DBE45,DBF45,DBG45,DBH45),2),0)+DBD45+DBI45,"")</f>
        <v>0</v>
      </c>
      <c r="DBK45" s="392"/>
      <c r="DBL45" s="412"/>
      <c r="DBM45" s="391"/>
      <c r="DBN45" s="491" t="s">
        <v>1198</v>
      </c>
      <c r="DBO45" s="491" t="s">
        <v>1199</v>
      </c>
      <c r="DBP45" s="491">
        <v>2007</v>
      </c>
      <c r="DBQ45" s="503" t="s">
        <v>1200</v>
      </c>
      <c r="DBR45" s="504" t="s">
        <v>164</v>
      </c>
      <c r="DBS45" s="392">
        <v>0</v>
      </c>
      <c r="DBT45" s="392">
        <v>0</v>
      </c>
      <c r="DBU45" s="392"/>
      <c r="DBV45" s="392"/>
      <c r="DBW45" s="392"/>
      <c r="DBX45" s="392"/>
      <c r="DBY45" s="402"/>
      <c r="DBZ45" s="392">
        <f>IF((ISBLANK(DBS45)+ISBLANK(DBU45)+ISBLANK(DBT45)+ISBLANK(DBV45)+ISBLANK(DBW45)+ISBLANK(DBX45)+ISBLANK(DBY45))&lt;8,IF(ISNUMBER(LARGE((DBS45,DBU45,DBV45,DBW45,DBX45),1)),LARGE((DBS45,DBU45,DBV45,DBW45,DBX45),1),0)+IF(ISNUMBER(LARGE((DBS45,DBU45,DBV45,DBW45,DBX45),2)),LARGE((DBS45,DBU45,DBV45,DBW45,DBX45),2),0)+DBT45+DBY45,"")</f>
        <v>0</v>
      </c>
      <c r="DCA45" s="392"/>
      <c r="DCB45" s="412"/>
      <c r="DCC45" s="391"/>
      <c r="DCD45" s="491" t="s">
        <v>1198</v>
      </c>
      <c r="DCE45" s="491" t="s">
        <v>1199</v>
      </c>
      <c r="DCF45" s="491">
        <v>2007</v>
      </c>
      <c r="DCG45" s="503" t="s">
        <v>1200</v>
      </c>
      <c r="DCH45" s="504" t="s">
        <v>164</v>
      </c>
      <c r="DCI45" s="392">
        <v>0</v>
      </c>
      <c r="DCJ45" s="392">
        <v>0</v>
      </c>
      <c r="DCK45" s="392"/>
      <c r="DCL45" s="392"/>
      <c r="DCM45" s="392"/>
      <c r="DCN45" s="392"/>
      <c r="DCO45" s="402"/>
      <c r="DCP45" s="392">
        <f>IF((ISBLANK(DCI45)+ISBLANK(DCK45)+ISBLANK(DCJ45)+ISBLANK(DCL45)+ISBLANK(DCM45)+ISBLANK(DCN45)+ISBLANK(DCO45))&lt;8,IF(ISNUMBER(LARGE((DCI45,DCK45,DCL45,DCM45,DCN45),1)),LARGE((DCI45,DCK45,DCL45,DCM45,DCN45),1),0)+IF(ISNUMBER(LARGE((DCI45,DCK45,DCL45,DCM45,DCN45),2)),LARGE((DCI45,DCK45,DCL45,DCM45,DCN45),2),0)+DCJ45+DCO45,"")</f>
        <v>0</v>
      </c>
      <c r="DCQ45" s="392"/>
      <c r="DCR45" s="412"/>
      <c r="DCS45" s="391"/>
      <c r="DCT45" s="491" t="s">
        <v>1198</v>
      </c>
      <c r="DCU45" s="491" t="s">
        <v>1199</v>
      </c>
      <c r="DCV45" s="491">
        <v>2007</v>
      </c>
      <c r="DCW45" s="503" t="s">
        <v>1200</v>
      </c>
      <c r="DCX45" s="504" t="s">
        <v>164</v>
      </c>
      <c r="DCY45" s="392">
        <v>0</v>
      </c>
      <c r="DCZ45" s="392">
        <v>0</v>
      </c>
      <c r="DDA45" s="392"/>
      <c r="DDB45" s="392"/>
      <c r="DDC45" s="392"/>
      <c r="DDD45" s="392"/>
      <c r="DDE45" s="402"/>
      <c r="DDF45" s="392">
        <f>IF((ISBLANK(DCY45)+ISBLANK(DDA45)+ISBLANK(DCZ45)+ISBLANK(DDB45)+ISBLANK(DDC45)+ISBLANK(DDD45)+ISBLANK(DDE45))&lt;8,IF(ISNUMBER(LARGE((DCY45,DDA45,DDB45,DDC45,DDD45),1)),LARGE((DCY45,DDA45,DDB45,DDC45,DDD45),1),0)+IF(ISNUMBER(LARGE((DCY45,DDA45,DDB45,DDC45,DDD45),2)),LARGE((DCY45,DDA45,DDB45,DDC45,DDD45),2),0)+DCZ45+DDE45,"")</f>
        <v>0</v>
      </c>
      <c r="DDG45" s="392"/>
      <c r="DDH45" s="412"/>
      <c r="DDI45" s="391"/>
      <c r="DDJ45" s="491" t="s">
        <v>1198</v>
      </c>
      <c r="DDK45" s="491" t="s">
        <v>1199</v>
      </c>
      <c r="DDL45" s="491">
        <v>2007</v>
      </c>
      <c r="DDM45" s="503" t="s">
        <v>1200</v>
      </c>
      <c r="DDN45" s="504" t="s">
        <v>164</v>
      </c>
      <c r="DDO45" s="392">
        <v>0</v>
      </c>
      <c r="DDP45" s="392">
        <v>0</v>
      </c>
      <c r="DDQ45" s="392"/>
      <c r="DDR45" s="392"/>
      <c r="DDS45" s="392"/>
      <c r="DDT45" s="392"/>
      <c r="DDU45" s="402"/>
      <c r="DDV45" s="392">
        <f>IF((ISBLANK(DDO45)+ISBLANK(DDQ45)+ISBLANK(DDP45)+ISBLANK(DDR45)+ISBLANK(DDS45)+ISBLANK(DDT45)+ISBLANK(DDU45))&lt;8,IF(ISNUMBER(LARGE((DDO45,DDQ45,DDR45,DDS45,DDT45),1)),LARGE((DDO45,DDQ45,DDR45,DDS45,DDT45),1),0)+IF(ISNUMBER(LARGE((DDO45,DDQ45,DDR45,DDS45,DDT45),2)),LARGE((DDO45,DDQ45,DDR45,DDS45,DDT45),2),0)+DDP45+DDU45,"")</f>
        <v>0</v>
      </c>
      <c r="DDW45" s="392"/>
      <c r="DDX45" s="412"/>
      <c r="DDY45" s="391"/>
      <c r="DDZ45" s="491" t="s">
        <v>1198</v>
      </c>
      <c r="DEA45" s="491" t="s">
        <v>1199</v>
      </c>
      <c r="DEB45" s="491">
        <v>2007</v>
      </c>
      <c r="DEC45" s="503" t="s">
        <v>1200</v>
      </c>
      <c r="DED45" s="504" t="s">
        <v>164</v>
      </c>
      <c r="DEE45" s="392">
        <v>0</v>
      </c>
      <c r="DEF45" s="392">
        <v>0</v>
      </c>
      <c r="DEG45" s="392"/>
      <c r="DEH45" s="392"/>
      <c r="DEI45" s="392"/>
      <c r="DEJ45" s="392"/>
      <c r="DEK45" s="402"/>
      <c r="DEL45" s="392">
        <f>IF((ISBLANK(DEE45)+ISBLANK(DEG45)+ISBLANK(DEF45)+ISBLANK(DEH45)+ISBLANK(DEI45)+ISBLANK(DEJ45)+ISBLANK(DEK45))&lt;8,IF(ISNUMBER(LARGE((DEE45,DEG45,DEH45,DEI45,DEJ45),1)),LARGE((DEE45,DEG45,DEH45,DEI45,DEJ45),1),0)+IF(ISNUMBER(LARGE((DEE45,DEG45,DEH45,DEI45,DEJ45),2)),LARGE((DEE45,DEG45,DEH45,DEI45,DEJ45),2),0)+DEF45+DEK45,"")</f>
        <v>0</v>
      </c>
      <c r="DEM45" s="392"/>
      <c r="DEN45" s="412"/>
      <c r="DEO45" s="391"/>
      <c r="DEP45" s="491" t="s">
        <v>1198</v>
      </c>
      <c r="DEQ45" s="491" t="s">
        <v>1199</v>
      </c>
      <c r="DER45" s="491">
        <v>2007</v>
      </c>
      <c r="DES45" s="503" t="s">
        <v>1200</v>
      </c>
      <c r="DET45" s="504" t="s">
        <v>164</v>
      </c>
      <c r="DEU45" s="392">
        <v>0</v>
      </c>
      <c r="DEV45" s="392">
        <v>0</v>
      </c>
      <c r="DEW45" s="392"/>
      <c r="DEX45" s="392"/>
      <c r="DEY45" s="392"/>
      <c r="DEZ45" s="392"/>
      <c r="DFA45" s="402"/>
      <c r="DFB45" s="392">
        <f>IF((ISBLANK(DEU45)+ISBLANK(DEW45)+ISBLANK(DEV45)+ISBLANK(DEX45)+ISBLANK(DEY45)+ISBLANK(DEZ45)+ISBLANK(DFA45))&lt;8,IF(ISNUMBER(LARGE((DEU45,DEW45,DEX45,DEY45,DEZ45),1)),LARGE((DEU45,DEW45,DEX45,DEY45,DEZ45),1),0)+IF(ISNUMBER(LARGE((DEU45,DEW45,DEX45,DEY45,DEZ45),2)),LARGE((DEU45,DEW45,DEX45,DEY45,DEZ45),2),0)+DEV45+DFA45,"")</f>
        <v>0</v>
      </c>
      <c r="DFC45" s="392"/>
      <c r="DFD45" s="412"/>
      <c r="DFE45" s="391"/>
      <c r="DFF45" s="491" t="s">
        <v>1198</v>
      </c>
      <c r="DFG45" s="491" t="s">
        <v>1199</v>
      </c>
      <c r="DFH45" s="491">
        <v>2007</v>
      </c>
      <c r="DFI45" s="503" t="s">
        <v>1200</v>
      </c>
      <c r="DFJ45" s="504" t="s">
        <v>164</v>
      </c>
      <c r="DFK45" s="392">
        <v>0</v>
      </c>
      <c r="DFL45" s="392">
        <v>0</v>
      </c>
      <c r="DFM45" s="392"/>
      <c r="DFN45" s="392"/>
      <c r="DFO45" s="392"/>
      <c r="DFP45" s="392"/>
      <c r="DFQ45" s="402"/>
      <c r="DFR45" s="392">
        <f>IF((ISBLANK(DFK45)+ISBLANK(DFM45)+ISBLANK(DFL45)+ISBLANK(DFN45)+ISBLANK(DFO45)+ISBLANK(DFP45)+ISBLANK(DFQ45))&lt;8,IF(ISNUMBER(LARGE((DFK45,DFM45,DFN45,DFO45,DFP45),1)),LARGE((DFK45,DFM45,DFN45,DFO45,DFP45),1),0)+IF(ISNUMBER(LARGE((DFK45,DFM45,DFN45,DFO45,DFP45),2)),LARGE((DFK45,DFM45,DFN45,DFO45,DFP45),2),0)+DFL45+DFQ45,"")</f>
        <v>0</v>
      </c>
      <c r="DFS45" s="392"/>
      <c r="DFT45" s="412"/>
      <c r="DFU45" s="391"/>
      <c r="DFV45" s="491" t="s">
        <v>1198</v>
      </c>
      <c r="DFW45" s="491" t="s">
        <v>1199</v>
      </c>
      <c r="DFX45" s="491">
        <v>2007</v>
      </c>
      <c r="DFY45" s="503" t="s">
        <v>1200</v>
      </c>
      <c r="DFZ45" s="504" t="s">
        <v>164</v>
      </c>
      <c r="DGA45" s="392">
        <v>0</v>
      </c>
      <c r="DGB45" s="392">
        <v>0</v>
      </c>
      <c r="DGC45" s="392"/>
      <c r="DGD45" s="392"/>
      <c r="DGE45" s="392"/>
      <c r="DGF45" s="392"/>
      <c r="DGG45" s="402"/>
      <c r="DGH45" s="392">
        <f>IF((ISBLANK(DGA45)+ISBLANK(DGC45)+ISBLANK(DGB45)+ISBLANK(DGD45)+ISBLANK(DGE45)+ISBLANK(DGF45)+ISBLANK(DGG45))&lt;8,IF(ISNUMBER(LARGE((DGA45,DGC45,DGD45,DGE45,DGF45),1)),LARGE((DGA45,DGC45,DGD45,DGE45,DGF45),1),0)+IF(ISNUMBER(LARGE((DGA45,DGC45,DGD45,DGE45,DGF45),2)),LARGE((DGA45,DGC45,DGD45,DGE45,DGF45),2),0)+DGB45+DGG45,"")</f>
        <v>0</v>
      </c>
      <c r="DGI45" s="392"/>
      <c r="DGJ45" s="412"/>
      <c r="DGK45" s="391"/>
      <c r="DGL45" s="491" t="s">
        <v>1198</v>
      </c>
      <c r="DGM45" s="491" t="s">
        <v>1199</v>
      </c>
      <c r="DGN45" s="491">
        <v>2007</v>
      </c>
      <c r="DGO45" s="503" t="s">
        <v>1200</v>
      </c>
      <c r="DGP45" s="504" t="s">
        <v>164</v>
      </c>
      <c r="DGQ45" s="392">
        <v>0</v>
      </c>
      <c r="DGR45" s="392">
        <v>0</v>
      </c>
      <c r="DGS45" s="392"/>
      <c r="DGT45" s="392"/>
      <c r="DGU45" s="392"/>
      <c r="DGV45" s="392"/>
      <c r="DGW45" s="402"/>
      <c r="DGX45" s="392">
        <f>IF((ISBLANK(DGQ45)+ISBLANK(DGS45)+ISBLANK(DGR45)+ISBLANK(DGT45)+ISBLANK(DGU45)+ISBLANK(DGV45)+ISBLANK(DGW45))&lt;8,IF(ISNUMBER(LARGE((DGQ45,DGS45,DGT45,DGU45,DGV45),1)),LARGE((DGQ45,DGS45,DGT45,DGU45,DGV45),1),0)+IF(ISNUMBER(LARGE((DGQ45,DGS45,DGT45,DGU45,DGV45),2)),LARGE((DGQ45,DGS45,DGT45,DGU45,DGV45),2),0)+DGR45+DGW45,"")</f>
        <v>0</v>
      </c>
      <c r="DGY45" s="392"/>
      <c r="DGZ45" s="412"/>
      <c r="DHA45" s="391"/>
      <c r="DHB45" s="491" t="s">
        <v>1198</v>
      </c>
      <c r="DHC45" s="491" t="s">
        <v>1199</v>
      </c>
      <c r="DHD45" s="491">
        <v>2007</v>
      </c>
      <c r="DHE45" s="503" t="s">
        <v>1200</v>
      </c>
      <c r="DHF45" s="504" t="s">
        <v>164</v>
      </c>
      <c r="DHG45" s="392">
        <v>0</v>
      </c>
      <c r="DHH45" s="392">
        <v>0</v>
      </c>
      <c r="DHI45" s="392"/>
      <c r="DHJ45" s="392"/>
      <c r="DHK45" s="392"/>
      <c r="DHL45" s="392"/>
      <c r="DHM45" s="402"/>
      <c r="DHN45" s="392">
        <f>IF((ISBLANK(DHG45)+ISBLANK(DHI45)+ISBLANK(DHH45)+ISBLANK(DHJ45)+ISBLANK(DHK45)+ISBLANK(DHL45)+ISBLANK(DHM45))&lt;8,IF(ISNUMBER(LARGE((DHG45,DHI45,DHJ45,DHK45,DHL45),1)),LARGE((DHG45,DHI45,DHJ45,DHK45,DHL45),1),0)+IF(ISNUMBER(LARGE((DHG45,DHI45,DHJ45,DHK45,DHL45),2)),LARGE((DHG45,DHI45,DHJ45,DHK45,DHL45),2),0)+DHH45+DHM45,"")</f>
        <v>0</v>
      </c>
      <c r="DHO45" s="392"/>
      <c r="DHP45" s="412"/>
      <c r="DHQ45" s="391"/>
      <c r="DHR45" s="491" t="s">
        <v>1198</v>
      </c>
      <c r="DHS45" s="491" t="s">
        <v>1199</v>
      </c>
      <c r="DHT45" s="491">
        <v>2007</v>
      </c>
      <c r="DHU45" s="503" t="s">
        <v>1200</v>
      </c>
      <c r="DHV45" s="504" t="s">
        <v>164</v>
      </c>
      <c r="DHW45" s="392">
        <v>0</v>
      </c>
      <c r="DHX45" s="392">
        <v>0</v>
      </c>
      <c r="DHY45" s="392"/>
      <c r="DHZ45" s="392"/>
      <c r="DIA45" s="392"/>
      <c r="DIB45" s="392"/>
      <c r="DIC45" s="402"/>
      <c r="DID45" s="392">
        <f>IF((ISBLANK(DHW45)+ISBLANK(DHY45)+ISBLANK(DHX45)+ISBLANK(DHZ45)+ISBLANK(DIA45)+ISBLANK(DIB45)+ISBLANK(DIC45))&lt;8,IF(ISNUMBER(LARGE((DHW45,DHY45,DHZ45,DIA45,DIB45),1)),LARGE((DHW45,DHY45,DHZ45,DIA45,DIB45),1),0)+IF(ISNUMBER(LARGE((DHW45,DHY45,DHZ45,DIA45,DIB45),2)),LARGE((DHW45,DHY45,DHZ45,DIA45,DIB45),2),0)+DHX45+DIC45,"")</f>
        <v>0</v>
      </c>
      <c r="DIE45" s="392"/>
      <c r="DIF45" s="412"/>
      <c r="DIG45" s="391"/>
      <c r="DIH45" s="491" t="s">
        <v>1198</v>
      </c>
      <c r="DII45" s="491" t="s">
        <v>1199</v>
      </c>
      <c r="DIJ45" s="491">
        <v>2007</v>
      </c>
      <c r="DIK45" s="503" t="s">
        <v>1200</v>
      </c>
      <c r="DIL45" s="504" t="s">
        <v>164</v>
      </c>
      <c r="DIM45" s="392">
        <v>0</v>
      </c>
      <c r="DIN45" s="392">
        <v>0</v>
      </c>
      <c r="DIO45" s="392"/>
      <c r="DIP45" s="392"/>
      <c r="DIQ45" s="392"/>
      <c r="DIR45" s="392"/>
      <c r="DIS45" s="402"/>
      <c r="DIT45" s="392">
        <f>IF((ISBLANK(DIM45)+ISBLANK(DIO45)+ISBLANK(DIN45)+ISBLANK(DIP45)+ISBLANK(DIQ45)+ISBLANK(DIR45)+ISBLANK(DIS45))&lt;8,IF(ISNUMBER(LARGE((DIM45,DIO45,DIP45,DIQ45,DIR45),1)),LARGE((DIM45,DIO45,DIP45,DIQ45,DIR45),1),0)+IF(ISNUMBER(LARGE((DIM45,DIO45,DIP45,DIQ45,DIR45),2)),LARGE((DIM45,DIO45,DIP45,DIQ45,DIR45),2),0)+DIN45+DIS45,"")</f>
        <v>0</v>
      </c>
      <c r="DIU45" s="392"/>
      <c r="DIV45" s="412"/>
      <c r="DIW45" s="391"/>
      <c r="DIX45" s="491" t="s">
        <v>1198</v>
      </c>
      <c r="DIY45" s="491" t="s">
        <v>1199</v>
      </c>
      <c r="DIZ45" s="491">
        <v>2007</v>
      </c>
      <c r="DJA45" s="503" t="s">
        <v>1200</v>
      </c>
      <c r="DJB45" s="504" t="s">
        <v>164</v>
      </c>
      <c r="DJC45" s="392">
        <v>0</v>
      </c>
      <c r="DJD45" s="392">
        <v>0</v>
      </c>
      <c r="DJE45" s="392"/>
      <c r="DJF45" s="392"/>
      <c r="DJG45" s="392"/>
      <c r="DJH45" s="392"/>
      <c r="DJI45" s="402"/>
      <c r="DJJ45" s="392">
        <f>IF((ISBLANK(DJC45)+ISBLANK(DJE45)+ISBLANK(DJD45)+ISBLANK(DJF45)+ISBLANK(DJG45)+ISBLANK(DJH45)+ISBLANK(DJI45))&lt;8,IF(ISNUMBER(LARGE((DJC45,DJE45,DJF45,DJG45,DJH45),1)),LARGE((DJC45,DJE45,DJF45,DJG45,DJH45),1),0)+IF(ISNUMBER(LARGE((DJC45,DJE45,DJF45,DJG45,DJH45),2)),LARGE((DJC45,DJE45,DJF45,DJG45,DJH45),2),0)+DJD45+DJI45,"")</f>
        <v>0</v>
      </c>
      <c r="DJK45" s="392"/>
      <c r="DJL45" s="412"/>
      <c r="DJM45" s="391"/>
      <c r="DJN45" s="491" t="s">
        <v>1198</v>
      </c>
      <c r="DJO45" s="491" t="s">
        <v>1199</v>
      </c>
      <c r="DJP45" s="491">
        <v>2007</v>
      </c>
      <c r="DJQ45" s="503" t="s">
        <v>1200</v>
      </c>
      <c r="DJR45" s="504" t="s">
        <v>164</v>
      </c>
      <c r="DJS45" s="392">
        <v>0</v>
      </c>
      <c r="DJT45" s="392">
        <v>0</v>
      </c>
      <c r="DJU45" s="392"/>
      <c r="DJV45" s="392"/>
      <c r="DJW45" s="392"/>
      <c r="DJX45" s="392"/>
      <c r="DJY45" s="402"/>
      <c r="DJZ45" s="392">
        <f>IF((ISBLANK(DJS45)+ISBLANK(DJU45)+ISBLANK(DJT45)+ISBLANK(DJV45)+ISBLANK(DJW45)+ISBLANK(DJX45)+ISBLANK(DJY45))&lt;8,IF(ISNUMBER(LARGE((DJS45,DJU45,DJV45,DJW45,DJX45),1)),LARGE((DJS45,DJU45,DJV45,DJW45,DJX45),1),0)+IF(ISNUMBER(LARGE((DJS45,DJU45,DJV45,DJW45,DJX45),2)),LARGE((DJS45,DJU45,DJV45,DJW45,DJX45),2),0)+DJT45+DJY45,"")</f>
        <v>0</v>
      </c>
      <c r="DKA45" s="392"/>
      <c r="DKB45" s="412"/>
      <c r="DKC45" s="391"/>
      <c r="DKD45" s="491" t="s">
        <v>1198</v>
      </c>
      <c r="DKE45" s="491" t="s">
        <v>1199</v>
      </c>
      <c r="DKF45" s="491">
        <v>2007</v>
      </c>
      <c r="DKG45" s="503" t="s">
        <v>1200</v>
      </c>
      <c r="DKH45" s="504" t="s">
        <v>164</v>
      </c>
      <c r="DKI45" s="392">
        <v>0</v>
      </c>
      <c r="DKJ45" s="392">
        <v>0</v>
      </c>
      <c r="DKK45" s="392"/>
      <c r="DKL45" s="392"/>
      <c r="DKM45" s="392"/>
      <c r="DKN45" s="392"/>
      <c r="DKO45" s="402"/>
      <c r="DKP45" s="392">
        <f>IF((ISBLANK(DKI45)+ISBLANK(DKK45)+ISBLANK(DKJ45)+ISBLANK(DKL45)+ISBLANK(DKM45)+ISBLANK(DKN45)+ISBLANK(DKO45))&lt;8,IF(ISNUMBER(LARGE((DKI45,DKK45,DKL45,DKM45,DKN45),1)),LARGE((DKI45,DKK45,DKL45,DKM45,DKN45),1),0)+IF(ISNUMBER(LARGE((DKI45,DKK45,DKL45,DKM45,DKN45),2)),LARGE((DKI45,DKK45,DKL45,DKM45,DKN45),2),0)+DKJ45+DKO45,"")</f>
        <v>0</v>
      </c>
      <c r="DKQ45" s="392"/>
      <c r="DKR45" s="412"/>
      <c r="DKS45" s="391"/>
      <c r="DKT45" s="491" t="s">
        <v>1198</v>
      </c>
      <c r="DKU45" s="491" t="s">
        <v>1199</v>
      </c>
      <c r="DKV45" s="491">
        <v>2007</v>
      </c>
      <c r="DKW45" s="503" t="s">
        <v>1200</v>
      </c>
      <c r="DKX45" s="504" t="s">
        <v>164</v>
      </c>
      <c r="DKY45" s="392">
        <v>0</v>
      </c>
      <c r="DKZ45" s="392">
        <v>0</v>
      </c>
      <c r="DLA45" s="392"/>
      <c r="DLB45" s="392"/>
      <c r="DLC45" s="392"/>
      <c r="DLD45" s="392"/>
      <c r="DLE45" s="402"/>
      <c r="DLF45" s="392">
        <f>IF((ISBLANK(DKY45)+ISBLANK(DLA45)+ISBLANK(DKZ45)+ISBLANK(DLB45)+ISBLANK(DLC45)+ISBLANK(DLD45)+ISBLANK(DLE45))&lt;8,IF(ISNUMBER(LARGE((DKY45,DLA45,DLB45,DLC45,DLD45),1)),LARGE((DKY45,DLA45,DLB45,DLC45,DLD45),1),0)+IF(ISNUMBER(LARGE((DKY45,DLA45,DLB45,DLC45,DLD45),2)),LARGE((DKY45,DLA45,DLB45,DLC45,DLD45),2),0)+DKZ45+DLE45,"")</f>
        <v>0</v>
      </c>
      <c r="DLG45" s="392"/>
      <c r="DLH45" s="412"/>
      <c r="DLI45" s="391"/>
      <c r="DLJ45" s="491" t="s">
        <v>1198</v>
      </c>
      <c r="DLK45" s="491" t="s">
        <v>1199</v>
      </c>
      <c r="DLL45" s="491">
        <v>2007</v>
      </c>
      <c r="DLM45" s="503" t="s">
        <v>1200</v>
      </c>
      <c r="DLN45" s="504" t="s">
        <v>164</v>
      </c>
      <c r="DLO45" s="392">
        <v>0</v>
      </c>
      <c r="DLP45" s="392">
        <v>0</v>
      </c>
      <c r="DLQ45" s="392"/>
      <c r="DLR45" s="392"/>
      <c r="DLS45" s="392"/>
      <c r="DLT45" s="392"/>
      <c r="DLU45" s="402"/>
      <c r="DLV45" s="392">
        <f>IF((ISBLANK(DLO45)+ISBLANK(DLQ45)+ISBLANK(DLP45)+ISBLANK(DLR45)+ISBLANK(DLS45)+ISBLANK(DLT45)+ISBLANK(DLU45))&lt;8,IF(ISNUMBER(LARGE((DLO45,DLQ45,DLR45,DLS45,DLT45),1)),LARGE((DLO45,DLQ45,DLR45,DLS45,DLT45),1),0)+IF(ISNUMBER(LARGE((DLO45,DLQ45,DLR45,DLS45,DLT45),2)),LARGE((DLO45,DLQ45,DLR45,DLS45,DLT45),2),0)+DLP45+DLU45,"")</f>
        <v>0</v>
      </c>
      <c r="DLW45" s="392"/>
      <c r="DLX45" s="412"/>
      <c r="DLY45" s="391"/>
      <c r="DLZ45" s="491" t="s">
        <v>1198</v>
      </c>
      <c r="DMA45" s="491" t="s">
        <v>1199</v>
      </c>
      <c r="DMB45" s="491">
        <v>2007</v>
      </c>
      <c r="DMC45" s="503" t="s">
        <v>1200</v>
      </c>
      <c r="DMD45" s="504" t="s">
        <v>164</v>
      </c>
      <c r="DME45" s="392">
        <v>0</v>
      </c>
      <c r="DMF45" s="392">
        <v>0</v>
      </c>
      <c r="DMG45" s="392"/>
      <c r="DMH45" s="392"/>
      <c r="DMI45" s="392"/>
      <c r="DMJ45" s="392"/>
      <c r="DMK45" s="402"/>
      <c r="DML45" s="392">
        <f>IF((ISBLANK(DME45)+ISBLANK(DMG45)+ISBLANK(DMF45)+ISBLANK(DMH45)+ISBLANK(DMI45)+ISBLANK(DMJ45)+ISBLANK(DMK45))&lt;8,IF(ISNUMBER(LARGE((DME45,DMG45,DMH45,DMI45,DMJ45),1)),LARGE((DME45,DMG45,DMH45,DMI45,DMJ45),1),0)+IF(ISNUMBER(LARGE((DME45,DMG45,DMH45,DMI45,DMJ45),2)),LARGE((DME45,DMG45,DMH45,DMI45,DMJ45),2),0)+DMF45+DMK45,"")</f>
        <v>0</v>
      </c>
      <c r="DMM45" s="392"/>
      <c r="DMN45" s="412"/>
      <c r="DMO45" s="391"/>
      <c r="DMP45" s="491" t="s">
        <v>1198</v>
      </c>
      <c r="DMQ45" s="491" t="s">
        <v>1199</v>
      </c>
      <c r="DMR45" s="491">
        <v>2007</v>
      </c>
      <c r="DMS45" s="503" t="s">
        <v>1200</v>
      </c>
      <c r="DMT45" s="504" t="s">
        <v>164</v>
      </c>
      <c r="DMU45" s="392">
        <v>0</v>
      </c>
      <c r="DMV45" s="392">
        <v>0</v>
      </c>
      <c r="DMW45" s="392"/>
      <c r="DMX45" s="392"/>
      <c r="DMY45" s="392"/>
      <c r="DMZ45" s="392"/>
      <c r="DNA45" s="402"/>
      <c r="DNB45" s="392">
        <f>IF((ISBLANK(DMU45)+ISBLANK(DMW45)+ISBLANK(DMV45)+ISBLANK(DMX45)+ISBLANK(DMY45)+ISBLANK(DMZ45)+ISBLANK(DNA45))&lt;8,IF(ISNUMBER(LARGE((DMU45,DMW45,DMX45,DMY45,DMZ45),1)),LARGE((DMU45,DMW45,DMX45,DMY45,DMZ45),1),0)+IF(ISNUMBER(LARGE((DMU45,DMW45,DMX45,DMY45,DMZ45),2)),LARGE((DMU45,DMW45,DMX45,DMY45,DMZ45),2),0)+DMV45+DNA45,"")</f>
        <v>0</v>
      </c>
      <c r="DNC45" s="392"/>
      <c r="DND45" s="412"/>
      <c r="DNE45" s="391"/>
      <c r="DNF45" s="491" t="s">
        <v>1198</v>
      </c>
      <c r="DNG45" s="491" t="s">
        <v>1199</v>
      </c>
      <c r="DNH45" s="491">
        <v>2007</v>
      </c>
      <c r="DNI45" s="503" t="s">
        <v>1200</v>
      </c>
      <c r="DNJ45" s="504" t="s">
        <v>164</v>
      </c>
      <c r="DNK45" s="392">
        <v>0</v>
      </c>
      <c r="DNL45" s="392">
        <v>0</v>
      </c>
      <c r="DNM45" s="392"/>
      <c r="DNN45" s="392"/>
      <c r="DNO45" s="392"/>
      <c r="DNP45" s="392"/>
      <c r="DNQ45" s="402"/>
      <c r="DNR45" s="392">
        <f>IF((ISBLANK(DNK45)+ISBLANK(DNM45)+ISBLANK(DNL45)+ISBLANK(DNN45)+ISBLANK(DNO45)+ISBLANK(DNP45)+ISBLANK(DNQ45))&lt;8,IF(ISNUMBER(LARGE((DNK45,DNM45,DNN45,DNO45,DNP45),1)),LARGE((DNK45,DNM45,DNN45,DNO45,DNP45),1),0)+IF(ISNUMBER(LARGE((DNK45,DNM45,DNN45,DNO45,DNP45),2)),LARGE((DNK45,DNM45,DNN45,DNO45,DNP45),2),0)+DNL45+DNQ45,"")</f>
        <v>0</v>
      </c>
      <c r="DNS45" s="392"/>
      <c r="DNT45" s="412"/>
      <c r="DNU45" s="391"/>
      <c r="DNV45" s="491" t="s">
        <v>1198</v>
      </c>
      <c r="DNW45" s="491" t="s">
        <v>1199</v>
      </c>
      <c r="DNX45" s="491">
        <v>2007</v>
      </c>
      <c r="DNY45" s="503" t="s">
        <v>1200</v>
      </c>
      <c r="DNZ45" s="504" t="s">
        <v>164</v>
      </c>
      <c r="DOA45" s="392">
        <v>0</v>
      </c>
      <c r="DOB45" s="392">
        <v>0</v>
      </c>
      <c r="DOC45" s="392"/>
      <c r="DOD45" s="392"/>
      <c r="DOE45" s="392"/>
      <c r="DOF45" s="392"/>
      <c r="DOG45" s="402"/>
      <c r="DOH45" s="392">
        <f>IF((ISBLANK(DOA45)+ISBLANK(DOC45)+ISBLANK(DOB45)+ISBLANK(DOD45)+ISBLANK(DOE45)+ISBLANK(DOF45)+ISBLANK(DOG45))&lt;8,IF(ISNUMBER(LARGE((DOA45,DOC45,DOD45,DOE45,DOF45),1)),LARGE((DOA45,DOC45,DOD45,DOE45,DOF45),1),0)+IF(ISNUMBER(LARGE((DOA45,DOC45,DOD45,DOE45,DOF45),2)),LARGE((DOA45,DOC45,DOD45,DOE45,DOF45),2),0)+DOB45+DOG45,"")</f>
        <v>0</v>
      </c>
      <c r="DOI45" s="392"/>
      <c r="DOJ45" s="412"/>
      <c r="DOK45" s="391"/>
      <c r="DOL45" s="491" t="s">
        <v>1198</v>
      </c>
      <c r="DOM45" s="491" t="s">
        <v>1199</v>
      </c>
      <c r="DON45" s="491">
        <v>2007</v>
      </c>
      <c r="DOO45" s="503" t="s">
        <v>1200</v>
      </c>
      <c r="DOP45" s="504" t="s">
        <v>164</v>
      </c>
      <c r="DOQ45" s="392">
        <v>0</v>
      </c>
      <c r="DOR45" s="392">
        <v>0</v>
      </c>
      <c r="DOS45" s="392"/>
      <c r="DOT45" s="392"/>
      <c r="DOU45" s="392"/>
      <c r="DOV45" s="392"/>
      <c r="DOW45" s="402"/>
      <c r="DOX45" s="392">
        <f>IF((ISBLANK(DOQ45)+ISBLANK(DOS45)+ISBLANK(DOR45)+ISBLANK(DOT45)+ISBLANK(DOU45)+ISBLANK(DOV45)+ISBLANK(DOW45))&lt;8,IF(ISNUMBER(LARGE((DOQ45,DOS45,DOT45,DOU45,DOV45),1)),LARGE((DOQ45,DOS45,DOT45,DOU45,DOV45),1),0)+IF(ISNUMBER(LARGE((DOQ45,DOS45,DOT45,DOU45,DOV45),2)),LARGE((DOQ45,DOS45,DOT45,DOU45,DOV45),2),0)+DOR45+DOW45,"")</f>
        <v>0</v>
      </c>
      <c r="DOY45" s="392"/>
      <c r="DOZ45" s="412"/>
      <c r="DPA45" s="391"/>
      <c r="DPB45" s="491" t="s">
        <v>1198</v>
      </c>
      <c r="DPC45" s="491" t="s">
        <v>1199</v>
      </c>
      <c r="DPD45" s="491">
        <v>2007</v>
      </c>
      <c r="DPE45" s="503" t="s">
        <v>1200</v>
      </c>
      <c r="DPF45" s="504" t="s">
        <v>164</v>
      </c>
      <c r="DPG45" s="392">
        <v>0</v>
      </c>
      <c r="DPH45" s="392">
        <v>0</v>
      </c>
      <c r="DPI45" s="392"/>
      <c r="DPJ45" s="392"/>
      <c r="DPK45" s="392"/>
      <c r="DPL45" s="392"/>
      <c r="DPM45" s="402"/>
      <c r="DPN45" s="392">
        <f>IF((ISBLANK(DPG45)+ISBLANK(DPI45)+ISBLANK(DPH45)+ISBLANK(DPJ45)+ISBLANK(DPK45)+ISBLANK(DPL45)+ISBLANK(DPM45))&lt;8,IF(ISNUMBER(LARGE((DPG45,DPI45,DPJ45,DPK45,DPL45),1)),LARGE((DPG45,DPI45,DPJ45,DPK45,DPL45),1),0)+IF(ISNUMBER(LARGE((DPG45,DPI45,DPJ45,DPK45,DPL45),2)),LARGE((DPG45,DPI45,DPJ45,DPK45,DPL45),2),0)+DPH45+DPM45,"")</f>
        <v>0</v>
      </c>
      <c r="DPO45" s="392"/>
      <c r="DPP45" s="412"/>
      <c r="DPQ45" s="391"/>
      <c r="DPR45" s="491" t="s">
        <v>1198</v>
      </c>
      <c r="DPS45" s="491" t="s">
        <v>1199</v>
      </c>
      <c r="DPT45" s="491">
        <v>2007</v>
      </c>
      <c r="DPU45" s="503" t="s">
        <v>1200</v>
      </c>
      <c r="DPV45" s="504" t="s">
        <v>164</v>
      </c>
      <c r="DPW45" s="392">
        <v>0</v>
      </c>
      <c r="DPX45" s="392">
        <v>0</v>
      </c>
      <c r="DPY45" s="392"/>
      <c r="DPZ45" s="392"/>
      <c r="DQA45" s="392"/>
      <c r="DQB45" s="392"/>
      <c r="DQC45" s="402"/>
      <c r="DQD45" s="392">
        <f>IF((ISBLANK(DPW45)+ISBLANK(DPY45)+ISBLANK(DPX45)+ISBLANK(DPZ45)+ISBLANK(DQA45)+ISBLANK(DQB45)+ISBLANK(DQC45))&lt;8,IF(ISNUMBER(LARGE((DPW45,DPY45,DPZ45,DQA45,DQB45),1)),LARGE((DPW45,DPY45,DPZ45,DQA45,DQB45),1),0)+IF(ISNUMBER(LARGE((DPW45,DPY45,DPZ45,DQA45,DQB45),2)),LARGE((DPW45,DPY45,DPZ45,DQA45,DQB45),2),0)+DPX45+DQC45,"")</f>
        <v>0</v>
      </c>
      <c r="DQE45" s="392"/>
      <c r="DQF45" s="412"/>
      <c r="DQG45" s="391"/>
      <c r="DQH45" s="491" t="s">
        <v>1198</v>
      </c>
      <c r="DQI45" s="491" t="s">
        <v>1199</v>
      </c>
      <c r="DQJ45" s="491">
        <v>2007</v>
      </c>
      <c r="DQK45" s="503" t="s">
        <v>1200</v>
      </c>
      <c r="DQL45" s="504" t="s">
        <v>164</v>
      </c>
      <c r="DQM45" s="392">
        <v>0</v>
      </c>
      <c r="DQN45" s="392">
        <v>0</v>
      </c>
      <c r="DQO45" s="392"/>
      <c r="DQP45" s="392"/>
      <c r="DQQ45" s="392"/>
      <c r="DQR45" s="392"/>
      <c r="DQS45" s="402"/>
      <c r="DQT45" s="392">
        <f>IF((ISBLANK(DQM45)+ISBLANK(DQO45)+ISBLANK(DQN45)+ISBLANK(DQP45)+ISBLANK(DQQ45)+ISBLANK(DQR45)+ISBLANK(DQS45))&lt;8,IF(ISNUMBER(LARGE((DQM45,DQO45,DQP45,DQQ45,DQR45),1)),LARGE((DQM45,DQO45,DQP45,DQQ45,DQR45),1),0)+IF(ISNUMBER(LARGE((DQM45,DQO45,DQP45,DQQ45,DQR45),2)),LARGE((DQM45,DQO45,DQP45,DQQ45,DQR45),2),0)+DQN45+DQS45,"")</f>
        <v>0</v>
      </c>
      <c r="DQU45" s="392"/>
      <c r="DQV45" s="412"/>
      <c r="DQW45" s="391"/>
      <c r="DQX45" s="491" t="s">
        <v>1198</v>
      </c>
      <c r="DQY45" s="491" t="s">
        <v>1199</v>
      </c>
      <c r="DQZ45" s="491">
        <v>2007</v>
      </c>
      <c r="DRA45" s="503" t="s">
        <v>1200</v>
      </c>
      <c r="DRB45" s="504" t="s">
        <v>164</v>
      </c>
      <c r="DRC45" s="392">
        <v>0</v>
      </c>
      <c r="DRD45" s="392">
        <v>0</v>
      </c>
      <c r="DRE45" s="392"/>
      <c r="DRF45" s="392"/>
      <c r="DRG45" s="392"/>
      <c r="DRH45" s="392"/>
      <c r="DRI45" s="402"/>
      <c r="DRJ45" s="392">
        <f>IF((ISBLANK(DRC45)+ISBLANK(DRE45)+ISBLANK(DRD45)+ISBLANK(DRF45)+ISBLANK(DRG45)+ISBLANK(DRH45)+ISBLANK(DRI45))&lt;8,IF(ISNUMBER(LARGE((DRC45,DRE45,DRF45,DRG45,DRH45),1)),LARGE((DRC45,DRE45,DRF45,DRG45,DRH45),1),0)+IF(ISNUMBER(LARGE((DRC45,DRE45,DRF45,DRG45,DRH45),2)),LARGE((DRC45,DRE45,DRF45,DRG45,DRH45),2),0)+DRD45+DRI45,"")</f>
        <v>0</v>
      </c>
      <c r="DRK45" s="392"/>
      <c r="DRL45" s="412"/>
      <c r="DRM45" s="391"/>
      <c r="DRN45" s="491" t="s">
        <v>1198</v>
      </c>
      <c r="DRO45" s="491" t="s">
        <v>1199</v>
      </c>
      <c r="DRP45" s="491">
        <v>2007</v>
      </c>
      <c r="DRQ45" s="503" t="s">
        <v>1200</v>
      </c>
      <c r="DRR45" s="504" t="s">
        <v>164</v>
      </c>
      <c r="DRS45" s="392">
        <v>0</v>
      </c>
      <c r="DRT45" s="392">
        <v>0</v>
      </c>
      <c r="DRU45" s="392"/>
      <c r="DRV45" s="392"/>
      <c r="DRW45" s="392"/>
      <c r="DRX45" s="392"/>
      <c r="DRY45" s="402"/>
      <c r="DRZ45" s="392">
        <f>IF((ISBLANK(DRS45)+ISBLANK(DRU45)+ISBLANK(DRT45)+ISBLANK(DRV45)+ISBLANK(DRW45)+ISBLANK(DRX45)+ISBLANK(DRY45))&lt;8,IF(ISNUMBER(LARGE((DRS45,DRU45,DRV45,DRW45,DRX45),1)),LARGE((DRS45,DRU45,DRV45,DRW45,DRX45),1),0)+IF(ISNUMBER(LARGE((DRS45,DRU45,DRV45,DRW45,DRX45),2)),LARGE((DRS45,DRU45,DRV45,DRW45,DRX45),2),0)+DRT45+DRY45,"")</f>
        <v>0</v>
      </c>
      <c r="DSA45" s="392"/>
      <c r="DSB45" s="412"/>
      <c r="DSC45" s="391"/>
      <c r="DSD45" s="491" t="s">
        <v>1198</v>
      </c>
      <c r="DSE45" s="491" t="s">
        <v>1199</v>
      </c>
      <c r="DSF45" s="491">
        <v>2007</v>
      </c>
      <c r="DSG45" s="503" t="s">
        <v>1200</v>
      </c>
      <c r="DSH45" s="504" t="s">
        <v>164</v>
      </c>
      <c r="DSI45" s="392">
        <v>0</v>
      </c>
      <c r="DSJ45" s="392">
        <v>0</v>
      </c>
      <c r="DSK45" s="392"/>
      <c r="DSL45" s="392"/>
      <c r="DSM45" s="392"/>
      <c r="DSN45" s="392"/>
      <c r="DSO45" s="402"/>
      <c r="DSP45" s="392">
        <f>IF((ISBLANK(DSI45)+ISBLANK(DSK45)+ISBLANK(DSJ45)+ISBLANK(DSL45)+ISBLANK(DSM45)+ISBLANK(DSN45)+ISBLANK(DSO45))&lt;8,IF(ISNUMBER(LARGE((DSI45,DSK45,DSL45,DSM45,DSN45),1)),LARGE((DSI45,DSK45,DSL45,DSM45,DSN45),1),0)+IF(ISNUMBER(LARGE((DSI45,DSK45,DSL45,DSM45,DSN45),2)),LARGE((DSI45,DSK45,DSL45,DSM45,DSN45),2),0)+DSJ45+DSO45,"")</f>
        <v>0</v>
      </c>
      <c r="DSQ45" s="392"/>
      <c r="DSR45" s="412"/>
      <c r="DSS45" s="391"/>
      <c r="DST45" s="491" t="s">
        <v>1198</v>
      </c>
      <c r="DSU45" s="491" t="s">
        <v>1199</v>
      </c>
      <c r="DSV45" s="491">
        <v>2007</v>
      </c>
      <c r="DSW45" s="503" t="s">
        <v>1200</v>
      </c>
      <c r="DSX45" s="504" t="s">
        <v>164</v>
      </c>
      <c r="DSY45" s="392">
        <v>0</v>
      </c>
      <c r="DSZ45" s="392">
        <v>0</v>
      </c>
      <c r="DTA45" s="392"/>
      <c r="DTB45" s="392"/>
      <c r="DTC45" s="392"/>
      <c r="DTD45" s="392"/>
      <c r="DTE45" s="402"/>
      <c r="DTF45" s="392">
        <f>IF((ISBLANK(DSY45)+ISBLANK(DTA45)+ISBLANK(DSZ45)+ISBLANK(DTB45)+ISBLANK(DTC45)+ISBLANK(DTD45)+ISBLANK(DTE45))&lt;8,IF(ISNUMBER(LARGE((DSY45,DTA45,DTB45,DTC45,DTD45),1)),LARGE((DSY45,DTA45,DTB45,DTC45,DTD45),1),0)+IF(ISNUMBER(LARGE((DSY45,DTA45,DTB45,DTC45,DTD45),2)),LARGE((DSY45,DTA45,DTB45,DTC45,DTD45),2),0)+DSZ45+DTE45,"")</f>
        <v>0</v>
      </c>
      <c r="DTG45" s="392"/>
      <c r="DTH45" s="412"/>
      <c r="DTI45" s="391"/>
      <c r="DTJ45" s="491" t="s">
        <v>1198</v>
      </c>
      <c r="DTK45" s="491" t="s">
        <v>1199</v>
      </c>
      <c r="DTL45" s="491">
        <v>2007</v>
      </c>
      <c r="DTM45" s="503" t="s">
        <v>1200</v>
      </c>
      <c r="DTN45" s="504" t="s">
        <v>164</v>
      </c>
      <c r="DTO45" s="392">
        <v>0</v>
      </c>
      <c r="DTP45" s="392">
        <v>0</v>
      </c>
      <c r="DTQ45" s="392"/>
      <c r="DTR45" s="392"/>
      <c r="DTS45" s="392"/>
      <c r="DTT45" s="392"/>
      <c r="DTU45" s="402"/>
      <c r="DTV45" s="392">
        <f>IF((ISBLANK(DTO45)+ISBLANK(DTQ45)+ISBLANK(DTP45)+ISBLANK(DTR45)+ISBLANK(DTS45)+ISBLANK(DTT45)+ISBLANK(DTU45))&lt;8,IF(ISNUMBER(LARGE((DTO45,DTQ45,DTR45,DTS45,DTT45),1)),LARGE((DTO45,DTQ45,DTR45,DTS45,DTT45),1),0)+IF(ISNUMBER(LARGE((DTO45,DTQ45,DTR45,DTS45,DTT45),2)),LARGE((DTO45,DTQ45,DTR45,DTS45,DTT45),2),0)+DTP45+DTU45,"")</f>
        <v>0</v>
      </c>
      <c r="DTW45" s="392"/>
      <c r="DTX45" s="412"/>
      <c r="DTY45" s="391"/>
      <c r="DTZ45" s="491" t="s">
        <v>1198</v>
      </c>
      <c r="DUA45" s="491" t="s">
        <v>1199</v>
      </c>
      <c r="DUB45" s="491">
        <v>2007</v>
      </c>
      <c r="DUC45" s="503" t="s">
        <v>1200</v>
      </c>
      <c r="DUD45" s="504" t="s">
        <v>164</v>
      </c>
      <c r="DUE45" s="392">
        <v>0</v>
      </c>
      <c r="DUF45" s="392">
        <v>0</v>
      </c>
      <c r="DUG45" s="392"/>
      <c r="DUH45" s="392"/>
      <c r="DUI45" s="392"/>
      <c r="DUJ45" s="392"/>
      <c r="DUK45" s="402"/>
      <c r="DUL45" s="392">
        <f>IF((ISBLANK(DUE45)+ISBLANK(DUG45)+ISBLANK(DUF45)+ISBLANK(DUH45)+ISBLANK(DUI45)+ISBLANK(DUJ45)+ISBLANK(DUK45))&lt;8,IF(ISNUMBER(LARGE((DUE45,DUG45,DUH45,DUI45,DUJ45),1)),LARGE((DUE45,DUG45,DUH45,DUI45,DUJ45),1),0)+IF(ISNUMBER(LARGE((DUE45,DUG45,DUH45,DUI45,DUJ45),2)),LARGE((DUE45,DUG45,DUH45,DUI45,DUJ45),2),0)+DUF45+DUK45,"")</f>
        <v>0</v>
      </c>
      <c r="DUM45" s="392"/>
      <c r="DUN45" s="412"/>
      <c r="DUO45" s="391"/>
      <c r="DUP45" s="491" t="s">
        <v>1198</v>
      </c>
      <c r="DUQ45" s="491" t="s">
        <v>1199</v>
      </c>
      <c r="DUR45" s="491">
        <v>2007</v>
      </c>
      <c r="DUS45" s="503" t="s">
        <v>1200</v>
      </c>
      <c r="DUT45" s="504" t="s">
        <v>164</v>
      </c>
      <c r="DUU45" s="392">
        <v>0</v>
      </c>
      <c r="DUV45" s="392">
        <v>0</v>
      </c>
      <c r="DUW45" s="392"/>
      <c r="DUX45" s="392"/>
      <c r="DUY45" s="392"/>
      <c r="DUZ45" s="392"/>
      <c r="DVA45" s="402"/>
      <c r="DVB45" s="392">
        <f>IF((ISBLANK(DUU45)+ISBLANK(DUW45)+ISBLANK(DUV45)+ISBLANK(DUX45)+ISBLANK(DUY45)+ISBLANK(DUZ45)+ISBLANK(DVA45))&lt;8,IF(ISNUMBER(LARGE((DUU45,DUW45,DUX45,DUY45,DUZ45),1)),LARGE((DUU45,DUW45,DUX45,DUY45,DUZ45),1),0)+IF(ISNUMBER(LARGE((DUU45,DUW45,DUX45,DUY45,DUZ45),2)),LARGE((DUU45,DUW45,DUX45,DUY45,DUZ45),2),0)+DUV45+DVA45,"")</f>
        <v>0</v>
      </c>
      <c r="DVC45" s="392"/>
      <c r="DVD45" s="412"/>
      <c r="DVE45" s="391"/>
      <c r="DVF45" s="491" t="s">
        <v>1198</v>
      </c>
      <c r="DVG45" s="491" t="s">
        <v>1199</v>
      </c>
      <c r="DVH45" s="491">
        <v>2007</v>
      </c>
      <c r="DVI45" s="503" t="s">
        <v>1200</v>
      </c>
      <c r="DVJ45" s="504" t="s">
        <v>164</v>
      </c>
      <c r="DVK45" s="392">
        <v>0</v>
      </c>
      <c r="DVL45" s="392">
        <v>0</v>
      </c>
      <c r="DVM45" s="392"/>
      <c r="DVN45" s="392"/>
      <c r="DVO45" s="392"/>
      <c r="DVP45" s="392"/>
      <c r="DVQ45" s="402"/>
      <c r="DVR45" s="392">
        <f>IF((ISBLANK(DVK45)+ISBLANK(DVM45)+ISBLANK(DVL45)+ISBLANK(DVN45)+ISBLANK(DVO45)+ISBLANK(DVP45)+ISBLANK(DVQ45))&lt;8,IF(ISNUMBER(LARGE((DVK45,DVM45,DVN45,DVO45,DVP45),1)),LARGE((DVK45,DVM45,DVN45,DVO45,DVP45),1),0)+IF(ISNUMBER(LARGE((DVK45,DVM45,DVN45,DVO45,DVP45),2)),LARGE((DVK45,DVM45,DVN45,DVO45,DVP45),2),0)+DVL45+DVQ45,"")</f>
        <v>0</v>
      </c>
      <c r="DVS45" s="392"/>
      <c r="DVT45" s="412"/>
      <c r="DVU45" s="391"/>
      <c r="DVV45" s="491" t="s">
        <v>1198</v>
      </c>
      <c r="DVW45" s="491" t="s">
        <v>1199</v>
      </c>
      <c r="DVX45" s="491">
        <v>2007</v>
      </c>
      <c r="DVY45" s="503" t="s">
        <v>1200</v>
      </c>
      <c r="DVZ45" s="504" t="s">
        <v>164</v>
      </c>
      <c r="DWA45" s="392">
        <v>0</v>
      </c>
      <c r="DWB45" s="392">
        <v>0</v>
      </c>
      <c r="DWC45" s="392"/>
      <c r="DWD45" s="392"/>
      <c r="DWE45" s="392"/>
      <c r="DWF45" s="392"/>
      <c r="DWG45" s="402"/>
      <c r="DWH45" s="392">
        <f>IF((ISBLANK(DWA45)+ISBLANK(DWC45)+ISBLANK(DWB45)+ISBLANK(DWD45)+ISBLANK(DWE45)+ISBLANK(DWF45)+ISBLANK(DWG45))&lt;8,IF(ISNUMBER(LARGE((DWA45,DWC45,DWD45,DWE45,DWF45),1)),LARGE((DWA45,DWC45,DWD45,DWE45,DWF45),1),0)+IF(ISNUMBER(LARGE((DWA45,DWC45,DWD45,DWE45,DWF45),2)),LARGE((DWA45,DWC45,DWD45,DWE45,DWF45),2),0)+DWB45+DWG45,"")</f>
        <v>0</v>
      </c>
      <c r="DWI45" s="392"/>
      <c r="DWJ45" s="412"/>
      <c r="DWK45" s="391"/>
      <c r="DWL45" s="491" t="s">
        <v>1198</v>
      </c>
      <c r="DWM45" s="491" t="s">
        <v>1199</v>
      </c>
      <c r="DWN45" s="491">
        <v>2007</v>
      </c>
      <c r="DWO45" s="503" t="s">
        <v>1200</v>
      </c>
      <c r="DWP45" s="504" t="s">
        <v>164</v>
      </c>
      <c r="DWQ45" s="392">
        <v>0</v>
      </c>
      <c r="DWR45" s="392">
        <v>0</v>
      </c>
      <c r="DWS45" s="392"/>
      <c r="DWT45" s="392"/>
      <c r="DWU45" s="392"/>
      <c r="DWV45" s="392"/>
      <c r="DWW45" s="402"/>
      <c r="DWX45" s="392">
        <f>IF((ISBLANK(DWQ45)+ISBLANK(DWS45)+ISBLANK(DWR45)+ISBLANK(DWT45)+ISBLANK(DWU45)+ISBLANK(DWV45)+ISBLANK(DWW45))&lt;8,IF(ISNUMBER(LARGE((DWQ45,DWS45,DWT45,DWU45,DWV45),1)),LARGE((DWQ45,DWS45,DWT45,DWU45,DWV45),1),0)+IF(ISNUMBER(LARGE((DWQ45,DWS45,DWT45,DWU45,DWV45),2)),LARGE((DWQ45,DWS45,DWT45,DWU45,DWV45),2),0)+DWR45+DWW45,"")</f>
        <v>0</v>
      </c>
      <c r="DWY45" s="392"/>
      <c r="DWZ45" s="412"/>
      <c r="DXA45" s="391"/>
      <c r="DXB45" s="491" t="s">
        <v>1198</v>
      </c>
      <c r="DXC45" s="491" t="s">
        <v>1199</v>
      </c>
      <c r="DXD45" s="491">
        <v>2007</v>
      </c>
      <c r="DXE45" s="503" t="s">
        <v>1200</v>
      </c>
      <c r="DXF45" s="504" t="s">
        <v>164</v>
      </c>
      <c r="DXG45" s="392">
        <v>0</v>
      </c>
      <c r="DXH45" s="392">
        <v>0</v>
      </c>
      <c r="DXI45" s="392"/>
      <c r="DXJ45" s="392"/>
      <c r="DXK45" s="392"/>
      <c r="DXL45" s="392"/>
      <c r="DXM45" s="402"/>
      <c r="DXN45" s="392">
        <f>IF((ISBLANK(DXG45)+ISBLANK(DXI45)+ISBLANK(DXH45)+ISBLANK(DXJ45)+ISBLANK(DXK45)+ISBLANK(DXL45)+ISBLANK(DXM45))&lt;8,IF(ISNUMBER(LARGE((DXG45,DXI45,DXJ45,DXK45,DXL45),1)),LARGE((DXG45,DXI45,DXJ45,DXK45,DXL45),1),0)+IF(ISNUMBER(LARGE((DXG45,DXI45,DXJ45,DXK45,DXL45),2)),LARGE((DXG45,DXI45,DXJ45,DXK45,DXL45),2),0)+DXH45+DXM45,"")</f>
        <v>0</v>
      </c>
      <c r="DXO45" s="392"/>
      <c r="DXP45" s="412"/>
      <c r="DXQ45" s="391"/>
      <c r="DXR45" s="491" t="s">
        <v>1198</v>
      </c>
      <c r="DXS45" s="491" t="s">
        <v>1199</v>
      </c>
      <c r="DXT45" s="491">
        <v>2007</v>
      </c>
      <c r="DXU45" s="503" t="s">
        <v>1200</v>
      </c>
      <c r="DXV45" s="504" t="s">
        <v>164</v>
      </c>
      <c r="DXW45" s="392">
        <v>0</v>
      </c>
      <c r="DXX45" s="392">
        <v>0</v>
      </c>
      <c r="DXY45" s="392"/>
      <c r="DXZ45" s="392"/>
      <c r="DYA45" s="392"/>
      <c r="DYB45" s="392"/>
      <c r="DYC45" s="402"/>
      <c r="DYD45" s="392">
        <f>IF((ISBLANK(DXW45)+ISBLANK(DXY45)+ISBLANK(DXX45)+ISBLANK(DXZ45)+ISBLANK(DYA45)+ISBLANK(DYB45)+ISBLANK(DYC45))&lt;8,IF(ISNUMBER(LARGE((DXW45,DXY45,DXZ45,DYA45,DYB45),1)),LARGE((DXW45,DXY45,DXZ45,DYA45,DYB45),1),0)+IF(ISNUMBER(LARGE((DXW45,DXY45,DXZ45,DYA45,DYB45),2)),LARGE((DXW45,DXY45,DXZ45,DYA45,DYB45),2),0)+DXX45+DYC45,"")</f>
        <v>0</v>
      </c>
      <c r="DYE45" s="392"/>
      <c r="DYF45" s="412"/>
      <c r="DYG45" s="391"/>
      <c r="DYH45" s="491" t="s">
        <v>1198</v>
      </c>
      <c r="DYI45" s="491" t="s">
        <v>1199</v>
      </c>
      <c r="DYJ45" s="491">
        <v>2007</v>
      </c>
      <c r="DYK45" s="503" t="s">
        <v>1200</v>
      </c>
      <c r="DYL45" s="504" t="s">
        <v>164</v>
      </c>
      <c r="DYM45" s="392">
        <v>0</v>
      </c>
      <c r="DYN45" s="392">
        <v>0</v>
      </c>
      <c r="DYO45" s="392"/>
      <c r="DYP45" s="392"/>
      <c r="DYQ45" s="392"/>
      <c r="DYR45" s="392"/>
      <c r="DYS45" s="402"/>
      <c r="DYT45" s="392">
        <f>IF((ISBLANK(DYM45)+ISBLANK(DYO45)+ISBLANK(DYN45)+ISBLANK(DYP45)+ISBLANK(DYQ45)+ISBLANK(DYR45)+ISBLANK(DYS45))&lt;8,IF(ISNUMBER(LARGE((DYM45,DYO45,DYP45,DYQ45,DYR45),1)),LARGE((DYM45,DYO45,DYP45,DYQ45,DYR45),1),0)+IF(ISNUMBER(LARGE((DYM45,DYO45,DYP45,DYQ45,DYR45),2)),LARGE((DYM45,DYO45,DYP45,DYQ45,DYR45),2),0)+DYN45+DYS45,"")</f>
        <v>0</v>
      </c>
      <c r="DYU45" s="392"/>
      <c r="DYV45" s="412"/>
      <c r="DYW45" s="391"/>
      <c r="DYX45" s="491" t="s">
        <v>1198</v>
      </c>
      <c r="DYY45" s="491" t="s">
        <v>1199</v>
      </c>
      <c r="DYZ45" s="491">
        <v>2007</v>
      </c>
      <c r="DZA45" s="503" t="s">
        <v>1200</v>
      </c>
      <c r="DZB45" s="504" t="s">
        <v>164</v>
      </c>
      <c r="DZC45" s="392">
        <v>0</v>
      </c>
      <c r="DZD45" s="392">
        <v>0</v>
      </c>
      <c r="DZE45" s="392"/>
      <c r="DZF45" s="392"/>
      <c r="DZG45" s="392"/>
      <c r="DZH45" s="392"/>
      <c r="DZI45" s="402"/>
      <c r="DZJ45" s="392">
        <f>IF((ISBLANK(DZC45)+ISBLANK(DZE45)+ISBLANK(DZD45)+ISBLANK(DZF45)+ISBLANK(DZG45)+ISBLANK(DZH45)+ISBLANK(DZI45))&lt;8,IF(ISNUMBER(LARGE((DZC45,DZE45,DZF45,DZG45,DZH45),1)),LARGE((DZC45,DZE45,DZF45,DZG45,DZH45),1),0)+IF(ISNUMBER(LARGE((DZC45,DZE45,DZF45,DZG45,DZH45),2)),LARGE((DZC45,DZE45,DZF45,DZG45,DZH45),2),0)+DZD45+DZI45,"")</f>
        <v>0</v>
      </c>
      <c r="DZK45" s="392"/>
      <c r="DZL45" s="412"/>
      <c r="DZM45" s="391"/>
      <c r="DZN45" s="491" t="s">
        <v>1198</v>
      </c>
      <c r="DZO45" s="491" t="s">
        <v>1199</v>
      </c>
      <c r="DZP45" s="491">
        <v>2007</v>
      </c>
      <c r="DZQ45" s="503" t="s">
        <v>1200</v>
      </c>
      <c r="DZR45" s="504" t="s">
        <v>164</v>
      </c>
      <c r="DZS45" s="392">
        <v>0</v>
      </c>
      <c r="DZT45" s="392">
        <v>0</v>
      </c>
      <c r="DZU45" s="392"/>
      <c r="DZV45" s="392"/>
      <c r="DZW45" s="392"/>
      <c r="DZX45" s="392"/>
      <c r="DZY45" s="402"/>
      <c r="DZZ45" s="392">
        <f>IF((ISBLANK(DZS45)+ISBLANK(DZU45)+ISBLANK(DZT45)+ISBLANK(DZV45)+ISBLANK(DZW45)+ISBLANK(DZX45)+ISBLANK(DZY45))&lt;8,IF(ISNUMBER(LARGE((DZS45,DZU45,DZV45,DZW45,DZX45),1)),LARGE((DZS45,DZU45,DZV45,DZW45,DZX45),1),0)+IF(ISNUMBER(LARGE((DZS45,DZU45,DZV45,DZW45,DZX45),2)),LARGE((DZS45,DZU45,DZV45,DZW45,DZX45),2),0)+DZT45+DZY45,"")</f>
        <v>0</v>
      </c>
      <c r="EAA45" s="392"/>
      <c r="EAB45" s="412"/>
      <c r="EAC45" s="391"/>
      <c r="EAD45" s="491" t="s">
        <v>1198</v>
      </c>
      <c r="EAE45" s="491" t="s">
        <v>1199</v>
      </c>
      <c r="EAF45" s="491">
        <v>2007</v>
      </c>
      <c r="EAG45" s="503" t="s">
        <v>1200</v>
      </c>
      <c r="EAH45" s="504" t="s">
        <v>164</v>
      </c>
      <c r="EAI45" s="392">
        <v>0</v>
      </c>
      <c r="EAJ45" s="392">
        <v>0</v>
      </c>
      <c r="EAK45" s="392"/>
      <c r="EAL45" s="392"/>
      <c r="EAM45" s="392"/>
      <c r="EAN45" s="392"/>
      <c r="EAO45" s="402"/>
      <c r="EAP45" s="392">
        <f>IF((ISBLANK(EAI45)+ISBLANK(EAK45)+ISBLANK(EAJ45)+ISBLANK(EAL45)+ISBLANK(EAM45)+ISBLANK(EAN45)+ISBLANK(EAO45))&lt;8,IF(ISNUMBER(LARGE((EAI45,EAK45,EAL45,EAM45,EAN45),1)),LARGE((EAI45,EAK45,EAL45,EAM45,EAN45),1),0)+IF(ISNUMBER(LARGE((EAI45,EAK45,EAL45,EAM45,EAN45),2)),LARGE((EAI45,EAK45,EAL45,EAM45,EAN45),2),0)+EAJ45+EAO45,"")</f>
        <v>0</v>
      </c>
      <c r="EAQ45" s="392"/>
      <c r="EAR45" s="412"/>
      <c r="EAS45" s="391"/>
      <c r="EAT45" s="491" t="s">
        <v>1198</v>
      </c>
      <c r="EAU45" s="491" t="s">
        <v>1199</v>
      </c>
      <c r="EAV45" s="491">
        <v>2007</v>
      </c>
      <c r="EAW45" s="503" t="s">
        <v>1200</v>
      </c>
      <c r="EAX45" s="504" t="s">
        <v>164</v>
      </c>
      <c r="EAY45" s="392">
        <v>0</v>
      </c>
      <c r="EAZ45" s="392">
        <v>0</v>
      </c>
      <c r="EBA45" s="392"/>
      <c r="EBB45" s="392"/>
      <c r="EBC45" s="392"/>
      <c r="EBD45" s="392"/>
      <c r="EBE45" s="402"/>
      <c r="EBF45" s="392">
        <f>IF((ISBLANK(EAY45)+ISBLANK(EBA45)+ISBLANK(EAZ45)+ISBLANK(EBB45)+ISBLANK(EBC45)+ISBLANK(EBD45)+ISBLANK(EBE45))&lt;8,IF(ISNUMBER(LARGE((EAY45,EBA45,EBB45,EBC45,EBD45),1)),LARGE((EAY45,EBA45,EBB45,EBC45,EBD45),1),0)+IF(ISNUMBER(LARGE((EAY45,EBA45,EBB45,EBC45,EBD45),2)),LARGE((EAY45,EBA45,EBB45,EBC45,EBD45),2),0)+EAZ45+EBE45,"")</f>
        <v>0</v>
      </c>
      <c r="EBG45" s="392"/>
      <c r="EBH45" s="412"/>
      <c r="EBI45" s="391"/>
      <c r="EBJ45" s="491" t="s">
        <v>1198</v>
      </c>
      <c r="EBK45" s="491" t="s">
        <v>1199</v>
      </c>
      <c r="EBL45" s="491">
        <v>2007</v>
      </c>
      <c r="EBM45" s="503" t="s">
        <v>1200</v>
      </c>
      <c r="EBN45" s="504" t="s">
        <v>164</v>
      </c>
      <c r="EBO45" s="392">
        <v>0</v>
      </c>
      <c r="EBP45" s="392">
        <v>0</v>
      </c>
      <c r="EBQ45" s="392"/>
      <c r="EBR45" s="392"/>
      <c r="EBS45" s="392"/>
      <c r="EBT45" s="392"/>
      <c r="EBU45" s="402"/>
      <c r="EBV45" s="392">
        <f>IF((ISBLANK(EBO45)+ISBLANK(EBQ45)+ISBLANK(EBP45)+ISBLANK(EBR45)+ISBLANK(EBS45)+ISBLANK(EBT45)+ISBLANK(EBU45))&lt;8,IF(ISNUMBER(LARGE((EBO45,EBQ45,EBR45,EBS45,EBT45),1)),LARGE((EBO45,EBQ45,EBR45,EBS45,EBT45),1),0)+IF(ISNUMBER(LARGE((EBO45,EBQ45,EBR45,EBS45,EBT45),2)),LARGE((EBO45,EBQ45,EBR45,EBS45,EBT45),2),0)+EBP45+EBU45,"")</f>
        <v>0</v>
      </c>
      <c r="EBW45" s="392"/>
      <c r="EBX45" s="412"/>
      <c r="EBY45" s="391"/>
      <c r="EBZ45" s="491" t="s">
        <v>1198</v>
      </c>
      <c r="ECA45" s="491" t="s">
        <v>1199</v>
      </c>
      <c r="ECB45" s="491">
        <v>2007</v>
      </c>
      <c r="ECC45" s="503" t="s">
        <v>1200</v>
      </c>
      <c r="ECD45" s="504" t="s">
        <v>164</v>
      </c>
      <c r="ECE45" s="392">
        <v>0</v>
      </c>
      <c r="ECF45" s="392">
        <v>0</v>
      </c>
      <c r="ECG45" s="392"/>
      <c r="ECH45" s="392"/>
      <c r="ECI45" s="392"/>
      <c r="ECJ45" s="392"/>
      <c r="ECK45" s="402"/>
      <c r="ECL45" s="392">
        <f>IF((ISBLANK(ECE45)+ISBLANK(ECG45)+ISBLANK(ECF45)+ISBLANK(ECH45)+ISBLANK(ECI45)+ISBLANK(ECJ45)+ISBLANK(ECK45))&lt;8,IF(ISNUMBER(LARGE((ECE45,ECG45,ECH45,ECI45,ECJ45),1)),LARGE((ECE45,ECG45,ECH45,ECI45,ECJ45),1),0)+IF(ISNUMBER(LARGE((ECE45,ECG45,ECH45,ECI45,ECJ45),2)),LARGE((ECE45,ECG45,ECH45,ECI45,ECJ45),2),0)+ECF45+ECK45,"")</f>
        <v>0</v>
      </c>
      <c r="ECM45" s="392"/>
      <c r="ECN45" s="412"/>
      <c r="ECO45" s="391"/>
      <c r="ECP45" s="491" t="s">
        <v>1198</v>
      </c>
      <c r="ECQ45" s="491" t="s">
        <v>1199</v>
      </c>
      <c r="ECR45" s="491">
        <v>2007</v>
      </c>
      <c r="ECS45" s="503" t="s">
        <v>1200</v>
      </c>
      <c r="ECT45" s="504" t="s">
        <v>164</v>
      </c>
      <c r="ECU45" s="392">
        <v>0</v>
      </c>
      <c r="ECV45" s="392">
        <v>0</v>
      </c>
      <c r="ECW45" s="392"/>
      <c r="ECX45" s="392"/>
      <c r="ECY45" s="392"/>
      <c r="ECZ45" s="392"/>
      <c r="EDA45" s="402"/>
      <c r="EDB45" s="392">
        <f>IF((ISBLANK(ECU45)+ISBLANK(ECW45)+ISBLANK(ECV45)+ISBLANK(ECX45)+ISBLANK(ECY45)+ISBLANK(ECZ45)+ISBLANK(EDA45))&lt;8,IF(ISNUMBER(LARGE((ECU45,ECW45,ECX45,ECY45,ECZ45),1)),LARGE((ECU45,ECW45,ECX45,ECY45,ECZ45),1),0)+IF(ISNUMBER(LARGE((ECU45,ECW45,ECX45,ECY45,ECZ45),2)),LARGE((ECU45,ECW45,ECX45,ECY45,ECZ45),2),0)+ECV45+EDA45,"")</f>
        <v>0</v>
      </c>
      <c r="EDC45" s="392"/>
      <c r="EDD45" s="412"/>
      <c r="EDE45" s="391"/>
      <c r="EDF45" s="491" t="s">
        <v>1198</v>
      </c>
      <c r="EDG45" s="491" t="s">
        <v>1199</v>
      </c>
      <c r="EDH45" s="491">
        <v>2007</v>
      </c>
      <c r="EDI45" s="503" t="s">
        <v>1200</v>
      </c>
      <c r="EDJ45" s="504" t="s">
        <v>164</v>
      </c>
      <c r="EDK45" s="392">
        <v>0</v>
      </c>
      <c r="EDL45" s="392">
        <v>0</v>
      </c>
      <c r="EDM45" s="392"/>
      <c r="EDN45" s="392"/>
      <c r="EDO45" s="392"/>
      <c r="EDP45" s="392"/>
      <c r="EDQ45" s="402"/>
      <c r="EDR45" s="392">
        <f>IF((ISBLANK(EDK45)+ISBLANK(EDM45)+ISBLANK(EDL45)+ISBLANK(EDN45)+ISBLANK(EDO45)+ISBLANK(EDP45)+ISBLANK(EDQ45))&lt;8,IF(ISNUMBER(LARGE((EDK45,EDM45,EDN45,EDO45,EDP45),1)),LARGE((EDK45,EDM45,EDN45,EDO45,EDP45),1),0)+IF(ISNUMBER(LARGE((EDK45,EDM45,EDN45,EDO45,EDP45),2)),LARGE((EDK45,EDM45,EDN45,EDO45,EDP45),2),0)+EDL45+EDQ45,"")</f>
        <v>0</v>
      </c>
      <c r="EDS45" s="392"/>
      <c r="EDT45" s="412"/>
      <c r="EDU45" s="391"/>
      <c r="EDV45" s="491" t="s">
        <v>1198</v>
      </c>
      <c r="EDW45" s="491" t="s">
        <v>1199</v>
      </c>
      <c r="EDX45" s="491">
        <v>2007</v>
      </c>
      <c r="EDY45" s="503" t="s">
        <v>1200</v>
      </c>
      <c r="EDZ45" s="504" t="s">
        <v>164</v>
      </c>
      <c r="EEA45" s="392">
        <v>0</v>
      </c>
      <c r="EEB45" s="392">
        <v>0</v>
      </c>
      <c r="EEC45" s="392"/>
      <c r="EED45" s="392"/>
      <c r="EEE45" s="392"/>
      <c r="EEF45" s="392"/>
      <c r="EEG45" s="402"/>
      <c r="EEH45" s="392">
        <f>IF((ISBLANK(EEA45)+ISBLANK(EEC45)+ISBLANK(EEB45)+ISBLANK(EED45)+ISBLANK(EEE45)+ISBLANK(EEF45)+ISBLANK(EEG45))&lt;8,IF(ISNUMBER(LARGE((EEA45,EEC45,EED45,EEE45,EEF45),1)),LARGE((EEA45,EEC45,EED45,EEE45,EEF45),1),0)+IF(ISNUMBER(LARGE((EEA45,EEC45,EED45,EEE45,EEF45),2)),LARGE((EEA45,EEC45,EED45,EEE45,EEF45),2),0)+EEB45+EEG45,"")</f>
        <v>0</v>
      </c>
      <c r="EEI45" s="392"/>
      <c r="EEJ45" s="412"/>
      <c r="EEK45" s="391"/>
      <c r="EEL45" s="491" t="s">
        <v>1198</v>
      </c>
      <c r="EEM45" s="491" t="s">
        <v>1199</v>
      </c>
      <c r="EEN45" s="491">
        <v>2007</v>
      </c>
      <c r="EEO45" s="503" t="s">
        <v>1200</v>
      </c>
      <c r="EEP45" s="504" t="s">
        <v>164</v>
      </c>
      <c r="EEQ45" s="392">
        <v>0</v>
      </c>
      <c r="EER45" s="392">
        <v>0</v>
      </c>
      <c r="EES45" s="392"/>
      <c r="EET45" s="392"/>
      <c r="EEU45" s="392"/>
      <c r="EEV45" s="392"/>
      <c r="EEW45" s="402"/>
      <c r="EEX45" s="392">
        <f>IF((ISBLANK(EEQ45)+ISBLANK(EES45)+ISBLANK(EER45)+ISBLANK(EET45)+ISBLANK(EEU45)+ISBLANK(EEV45)+ISBLANK(EEW45))&lt;8,IF(ISNUMBER(LARGE((EEQ45,EES45,EET45,EEU45,EEV45),1)),LARGE((EEQ45,EES45,EET45,EEU45,EEV45),1),0)+IF(ISNUMBER(LARGE((EEQ45,EES45,EET45,EEU45,EEV45),2)),LARGE((EEQ45,EES45,EET45,EEU45,EEV45),2),0)+EER45+EEW45,"")</f>
        <v>0</v>
      </c>
      <c r="EEY45" s="392"/>
      <c r="EEZ45" s="412"/>
      <c r="EFA45" s="391"/>
      <c r="EFB45" s="491" t="s">
        <v>1198</v>
      </c>
      <c r="EFC45" s="491" t="s">
        <v>1199</v>
      </c>
      <c r="EFD45" s="491">
        <v>2007</v>
      </c>
      <c r="EFE45" s="503" t="s">
        <v>1200</v>
      </c>
      <c r="EFF45" s="504" t="s">
        <v>164</v>
      </c>
      <c r="EFG45" s="392">
        <v>0</v>
      </c>
      <c r="EFH45" s="392">
        <v>0</v>
      </c>
      <c r="EFI45" s="392"/>
      <c r="EFJ45" s="392"/>
      <c r="EFK45" s="392"/>
      <c r="EFL45" s="392"/>
      <c r="EFM45" s="402"/>
      <c r="EFN45" s="392">
        <f>IF((ISBLANK(EFG45)+ISBLANK(EFI45)+ISBLANK(EFH45)+ISBLANK(EFJ45)+ISBLANK(EFK45)+ISBLANK(EFL45)+ISBLANK(EFM45))&lt;8,IF(ISNUMBER(LARGE((EFG45,EFI45,EFJ45,EFK45,EFL45),1)),LARGE((EFG45,EFI45,EFJ45,EFK45,EFL45),1),0)+IF(ISNUMBER(LARGE((EFG45,EFI45,EFJ45,EFK45,EFL45),2)),LARGE((EFG45,EFI45,EFJ45,EFK45,EFL45),2),0)+EFH45+EFM45,"")</f>
        <v>0</v>
      </c>
      <c r="EFO45" s="392"/>
      <c r="EFP45" s="412"/>
      <c r="EFQ45" s="391"/>
      <c r="EFR45" s="491" t="s">
        <v>1198</v>
      </c>
      <c r="EFS45" s="491" t="s">
        <v>1199</v>
      </c>
      <c r="EFT45" s="491">
        <v>2007</v>
      </c>
      <c r="EFU45" s="503" t="s">
        <v>1200</v>
      </c>
      <c r="EFV45" s="504" t="s">
        <v>164</v>
      </c>
      <c r="EFW45" s="392">
        <v>0</v>
      </c>
      <c r="EFX45" s="392">
        <v>0</v>
      </c>
      <c r="EFY45" s="392"/>
      <c r="EFZ45" s="392"/>
      <c r="EGA45" s="392"/>
      <c r="EGB45" s="392"/>
      <c r="EGC45" s="402"/>
      <c r="EGD45" s="392">
        <f>IF((ISBLANK(EFW45)+ISBLANK(EFY45)+ISBLANK(EFX45)+ISBLANK(EFZ45)+ISBLANK(EGA45)+ISBLANK(EGB45)+ISBLANK(EGC45))&lt;8,IF(ISNUMBER(LARGE((EFW45,EFY45,EFZ45,EGA45,EGB45),1)),LARGE((EFW45,EFY45,EFZ45,EGA45,EGB45),1),0)+IF(ISNUMBER(LARGE((EFW45,EFY45,EFZ45,EGA45,EGB45),2)),LARGE((EFW45,EFY45,EFZ45,EGA45,EGB45),2),0)+EFX45+EGC45,"")</f>
        <v>0</v>
      </c>
      <c r="EGE45" s="392"/>
      <c r="EGF45" s="412"/>
      <c r="EGG45" s="391"/>
      <c r="EGH45" s="491" t="s">
        <v>1198</v>
      </c>
      <c r="EGI45" s="491" t="s">
        <v>1199</v>
      </c>
      <c r="EGJ45" s="491">
        <v>2007</v>
      </c>
      <c r="EGK45" s="503" t="s">
        <v>1200</v>
      </c>
      <c r="EGL45" s="504" t="s">
        <v>164</v>
      </c>
      <c r="EGM45" s="392">
        <v>0</v>
      </c>
      <c r="EGN45" s="392">
        <v>0</v>
      </c>
      <c r="EGO45" s="392"/>
      <c r="EGP45" s="392"/>
      <c r="EGQ45" s="392"/>
      <c r="EGR45" s="392"/>
      <c r="EGS45" s="402"/>
      <c r="EGT45" s="392">
        <f>IF((ISBLANK(EGM45)+ISBLANK(EGO45)+ISBLANK(EGN45)+ISBLANK(EGP45)+ISBLANK(EGQ45)+ISBLANK(EGR45)+ISBLANK(EGS45))&lt;8,IF(ISNUMBER(LARGE((EGM45,EGO45,EGP45,EGQ45,EGR45),1)),LARGE((EGM45,EGO45,EGP45,EGQ45,EGR45),1),0)+IF(ISNUMBER(LARGE((EGM45,EGO45,EGP45,EGQ45,EGR45),2)),LARGE((EGM45,EGO45,EGP45,EGQ45,EGR45),2),0)+EGN45+EGS45,"")</f>
        <v>0</v>
      </c>
      <c r="EGU45" s="392"/>
      <c r="EGV45" s="412"/>
      <c r="EGW45" s="391"/>
      <c r="EGX45" s="491" t="s">
        <v>1198</v>
      </c>
      <c r="EGY45" s="491" t="s">
        <v>1199</v>
      </c>
      <c r="EGZ45" s="491">
        <v>2007</v>
      </c>
      <c r="EHA45" s="503" t="s">
        <v>1200</v>
      </c>
      <c r="EHB45" s="504" t="s">
        <v>164</v>
      </c>
      <c r="EHC45" s="392">
        <v>0</v>
      </c>
      <c r="EHD45" s="392">
        <v>0</v>
      </c>
      <c r="EHE45" s="392"/>
      <c r="EHF45" s="392"/>
      <c r="EHG45" s="392"/>
      <c r="EHH45" s="392"/>
      <c r="EHI45" s="402"/>
      <c r="EHJ45" s="392">
        <f>IF((ISBLANK(EHC45)+ISBLANK(EHE45)+ISBLANK(EHD45)+ISBLANK(EHF45)+ISBLANK(EHG45)+ISBLANK(EHH45)+ISBLANK(EHI45))&lt;8,IF(ISNUMBER(LARGE((EHC45,EHE45,EHF45,EHG45,EHH45),1)),LARGE((EHC45,EHE45,EHF45,EHG45,EHH45),1),0)+IF(ISNUMBER(LARGE((EHC45,EHE45,EHF45,EHG45,EHH45),2)),LARGE((EHC45,EHE45,EHF45,EHG45,EHH45),2),0)+EHD45+EHI45,"")</f>
        <v>0</v>
      </c>
      <c r="EHK45" s="392"/>
      <c r="EHL45" s="412"/>
      <c r="EHM45" s="391"/>
      <c r="EHN45" s="491" t="s">
        <v>1198</v>
      </c>
      <c r="EHO45" s="491" t="s">
        <v>1199</v>
      </c>
      <c r="EHP45" s="491">
        <v>2007</v>
      </c>
      <c r="EHQ45" s="503" t="s">
        <v>1200</v>
      </c>
      <c r="EHR45" s="504" t="s">
        <v>164</v>
      </c>
      <c r="EHS45" s="392">
        <v>0</v>
      </c>
      <c r="EHT45" s="392">
        <v>0</v>
      </c>
      <c r="EHU45" s="392"/>
      <c r="EHV45" s="392"/>
      <c r="EHW45" s="392"/>
      <c r="EHX45" s="392"/>
      <c r="EHY45" s="402"/>
      <c r="EHZ45" s="392">
        <f>IF((ISBLANK(EHS45)+ISBLANK(EHU45)+ISBLANK(EHT45)+ISBLANK(EHV45)+ISBLANK(EHW45)+ISBLANK(EHX45)+ISBLANK(EHY45))&lt;8,IF(ISNUMBER(LARGE((EHS45,EHU45,EHV45,EHW45,EHX45),1)),LARGE((EHS45,EHU45,EHV45,EHW45,EHX45),1),0)+IF(ISNUMBER(LARGE((EHS45,EHU45,EHV45,EHW45,EHX45),2)),LARGE((EHS45,EHU45,EHV45,EHW45,EHX45),2),0)+EHT45+EHY45,"")</f>
        <v>0</v>
      </c>
      <c r="EIA45" s="392"/>
      <c r="EIB45" s="412"/>
      <c r="EIC45" s="391"/>
      <c r="EID45" s="491" t="s">
        <v>1198</v>
      </c>
      <c r="EIE45" s="491" t="s">
        <v>1199</v>
      </c>
      <c r="EIF45" s="491">
        <v>2007</v>
      </c>
      <c r="EIG45" s="503" t="s">
        <v>1200</v>
      </c>
      <c r="EIH45" s="504" t="s">
        <v>164</v>
      </c>
      <c r="EII45" s="392">
        <v>0</v>
      </c>
      <c r="EIJ45" s="392">
        <v>0</v>
      </c>
      <c r="EIK45" s="392"/>
      <c r="EIL45" s="392"/>
      <c r="EIM45" s="392"/>
      <c r="EIN45" s="392"/>
      <c r="EIO45" s="402"/>
      <c r="EIP45" s="392">
        <f>IF((ISBLANK(EII45)+ISBLANK(EIK45)+ISBLANK(EIJ45)+ISBLANK(EIL45)+ISBLANK(EIM45)+ISBLANK(EIN45)+ISBLANK(EIO45))&lt;8,IF(ISNUMBER(LARGE((EII45,EIK45,EIL45,EIM45,EIN45),1)),LARGE((EII45,EIK45,EIL45,EIM45,EIN45),1),0)+IF(ISNUMBER(LARGE((EII45,EIK45,EIL45,EIM45,EIN45),2)),LARGE((EII45,EIK45,EIL45,EIM45,EIN45),2),0)+EIJ45+EIO45,"")</f>
        <v>0</v>
      </c>
      <c r="EIQ45" s="392"/>
      <c r="EIR45" s="412"/>
      <c r="EIS45" s="391"/>
      <c r="EIT45" s="491" t="s">
        <v>1198</v>
      </c>
      <c r="EIU45" s="491" t="s">
        <v>1199</v>
      </c>
      <c r="EIV45" s="491">
        <v>2007</v>
      </c>
      <c r="EIW45" s="503" t="s">
        <v>1200</v>
      </c>
      <c r="EIX45" s="504" t="s">
        <v>164</v>
      </c>
      <c r="EIY45" s="392">
        <v>0</v>
      </c>
      <c r="EIZ45" s="392">
        <v>0</v>
      </c>
      <c r="EJA45" s="392"/>
      <c r="EJB45" s="392"/>
      <c r="EJC45" s="392"/>
      <c r="EJD45" s="392"/>
      <c r="EJE45" s="402"/>
      <c r="EJF45" s="392">
        <f>IF((ISBLANK(EIY45)+ISBLANK(EJA45)+ISBLANK(EIZ45)+ISBLANK(EJB45)+ISBLANK(EJC45)+ISBLANK(EJD45)+ISBLANK(EJE45))&lt;8,IF(ISNUMBER(LARGE((EIY45,EJA45,EJB45,EJC45,EJD45),1)),LARGE((EIY45,EJA45,EJB45,EJC45,EJD45),1),0)+IF(ISNUMBER(LARGE((EIY45,EJA45,EJB45,EJC45,EJD45),2)),LARGE((EIY45,EJA45,EJB45,EJC45,EJD45),2),0)+EIZ45+EJE45,"")</f>
        <v>0</v>
      </c>
      <c r="EJG45" s="392"/>
      <c r="EJH45" s="412"/>
      <c r="EJI45" s="391"/>
      <c r="EJJ45" s="491" t="s">
        <v>1198</v>
      </c>
      <c r="EJK45" s="491" t="s">
        <v>1199</v>
      </c>
      <c r="EJL45" s="491">
        <v>2007</v>
      </c>
      <c r="EJM45" s="503" t="s">
        <v>1200</v>
      </c>
      <c r="EJN45" s="504" t="s">
        <v>164</v>
      </c>
      <c r="EJO45" s="392">
        <v>0</v>
      </c>
      <c r="EJP45" s="392">
        <v>0</v>
      </c>
      <c r="EJQ45" s="392"/>
      <c r="EJR45" s="392"/>
      <c r="EJS45" s="392"/>
      <c r="EJT45" s="392"/>
      <c r="EJU45" s="402"/>
      <c r="EJV45" s="392">
        <f>IF((ISBLANK(EJO45)+ISBLANK(EJQ45)+ISBLANK(EJP45)+ISBLANK(EJR45)+ISBLANK(EJS45)+ISBLANK(EJT45)+ISBLANK(EJU45))&lt;8,IF(ISNUMBER(LARGE((EJO45,EJQ45,EJR45,EJS45,EJT45),1)),LARGE((EJO45,EJQ45,EJR45,EJS45,EJT45),1),0)+IF(ISNUMBER(LARGE((EJO45,EJQ45,EJR45,EJS45,EJT45),2)),LARGE((EJO45,EJQ45,EJR45,EJS45,EJT45),2),0)+EJP45+EJU45,"")</f>
        <v>0</v>
      </c>
      <c r="EJW45" s="392"/>
      <c r="EJX45" s="412"/>
      <c r="EJY45" s="391"/>
      <c r="EJZ45" s="491" t="s">
        <v>1198</v>
      </c>
      <c r="EKA45" s="491" t="s">
        <v>1199</v>
      </c>
      <c r="EKB45" s="491">
        <v>2007</v>
      </c>
      <c r="EKC45" s="503" t="s">
        <v>1200</v>
      </c>
      <c r="EKD45" s="504" t="s">
        <v>164</v>
      </c>
      <c r="EKE45" s="392">
        <v>0</v>
      </c>
      <c r="EKF45" s="392">
        <v>0</v>
      </c>
      <c r="EKG45" s="392"/>
      <c r="EKH45" s="392"/>
      <c r="EKI45" s="392"/>
      <c r="EKJ45" s="392"/>
      <c r="EKK45" s="402"/>
      <c r="EKL45" s="392">
        <f>IF((ISBLANK(EKE45)+ISBLANK(EKG45)+ISBLANK(EKF45)+ISBLANK(EKH45)+ISBLANK(EKI45)+ISBLANK(EKJ45)+ISBLANK(EKK45))&lt;8,IF(ISNUMBER(LARGE((EKE45,EKG45,EKH45,EKI45,EKJ45),1)),LARGE((EKE45,EKG45,EKH45,EKI45,EKJ45),1),0)+IF(ISNUMBER(LARGE((EKE45,EKG45,EKH45,EKI45,EKJ45),2)),LARGE((EKE45,EKG45,EKH45,EKI45,EKJ45),2),0)+EKF45+EKK45,"")</f>
        <v>0</v>
      </c>
      <c r="EKM45" s="392"/>
      <c r="EKN45" s="412"/>
      <c r="EKO45" s="391"/>
      <c r="EKP45" s="491" t="s">
        <v>1198</v>
      </c>
      <c r="EKQ45" s="491" t="s">
        <v>1199</v>
      </c>
      <c r="EKR45" s="491">
        <v>2007</v>
      </c>
      <c r="EKS45" s="503" t="s">
        <v>1200</v>
      </c>
      <c r="EKT45" s="504" t="s">
        <v>164</v>
      </c>
      <c r="EKU45" s="392">
        <v>0</v>
      </c>
      <c r="EKV45" s="392">
        <v>0</v>
      </c>
      <c r="EKW45" s="392"/>
      <c r="EKX45" s="392"/>
      <c r="EKY45" s="392"/>
      <c r="EKZ45" s="392"/>
      <c r="ELA45" s="402"/>
      <c r="ELB45" s="392">
        <f>IF((ISBLANK(EKU45)+ISBLANK(EKW45)+ISBLANK(EKV45)+ISBLANK(EKX45)+ISBLANK(EKY45)+ISBLANK(EKZ45)+ISBLANK(ELA45))&lt;8,IF(ISNUMBER(LARGE((EKU45,EKW45,EKX45,EKY45,EKZ45),1)),LARGE((EKU45,EKW45,EKX45,EKY45,EKZ45),1),0)+IF(ISNUMBER(LARGE((EKU45,EKW45,EKX45,EKY45,EKZ45),2)),LARGE((EKU45,EKW45,EKX45,EKY45,EKZ45),2),0)+EKV45+ELA45,"")</f>
        <v>0</v>
      </c>
      <c r="ELC45" s="392"/>
      <c r="ELD45" s="412"/>
      <c r="ELE45" s="391"/>
      <c r="ELF45" s="491" t="s">
        <v>1198</v>
      </c>
      <c r="ELG45" s="491" t="s">
        <v>1199</v>
      </c>
      <c r="ELH45" s="491">
        <v>2007</v>
      </c>
      <c r="ELI45" s="503" t="s">
        <v>1200</v>
      </c>
      <c r="ELJ45" s="504" t="s">
        <v>164</v>
      </c>
      <c r="ELK45" s="392">
        <v>0</v>
      </c>
      <c r="ELL45" s="392">
        <v>0</v>
      </c>
      <c r="ELM45" s="392"/>
      <c r="ELN45" s="392"/>
      <c r="ELO45" s="392"/>
      <c r="ELP45" s="392"/>
      <c r="ELQ45" s="402"/>
      <c r="ELR45" s="392">
        <f>IF((ISBLANK(ELK45)+ISBLANK(ELM45)+ISBLANK(ELL45)+ISBLANK(ELN45)+ISBLANK(ELO45)+ISBLANK(ELP45)+ISBLANK(ELQ45))&lt;8,IF(ISNUMBER(LARGE((ELK45,ELM45,ELN45,ELO45,ELP45),1)),LARGE((ELK45,ELM45,ELN45,ELO45,ELP45),1),0)+IF(ISNUMBER(LARGE((ELK45,ELM45,ELN45,ELO45,ELP45),2)),LARGE((ELK45,ELM45,ELN45,ELO45,ELP45),2),0)+ELL45+ELQ45,"")</f>
        <v>0</v>
      </c>
      <c r="ELS45" s="392"/>
      <c r="ELT45" s="412"/>
      <c r="ELU45" s="391"/>
      <c r="ELV45" s="491" t="s">
        <v>1198</v>
      </c>
      <c r="ELW45" s="491" t="s">
        <v>1199</v>
      </c>
      <c r="ELX45" s="491">
        <v>2007</v>
      </c>
      <c r="ELY45" s="503" t="s">
        <v>1200</v>
      </c>
      <c r="ELZ45" s="504" t="s">
        <v>164</v>
      </c>
      <c r="EMA45" s="392">
        <v>0</v>
      </c>
      <c r="EMB45" s="392">
        <v>0</v>
      </c>
      <c r="EMC45" s="392"/>
      <c r="EMD45" s="392"/>
      <c r="EME45" s="392"/>
      <c r="EMF45" s="392"/>
      <c r="EMG45" s="402"/>
      <c r="EMH45" s="392">
        <f>IF((ISBLANK(EMA45)+ISBLANK(EMC45)+ISBLANK(EMB45)+ISBLANK(EMD45)+ISBLANK(EME45)+ISBLANK(EMF45)+ISBLANK(EMG45))&lt;8,IF(ISNUMBER(LARGE((EMA45,EMC45,EMD45,EME45,EMF45),1)),LARGE((EMA45,EMC45,EMD45,EME45,EMF45),1),0)+IF(ISNUMBER(LARGE((EMA45,EMC45,EMD45,EME45,EMF45),2)),LARGE((EMA45,EMC45,EMD45,EME45,EMF45),2),0)+EMB45+EMG45,"")</f>
        <v>0</v>
      </c>
      <c r="EMI45" s="392"/>
      <c r="EMJ45" s="412"/>
      <c r="EMK45" s="391"/>
      <c r="EML45" s="491" t="s">
        <v>1198</v>
      </c>
      <c r="EMM45" s="491" t="s">
        <v>1199</v>
      </c>
      <c r="EMN45" s="491">
        <v>2007</v>
      </c>
      <c r="EMO45" s="503" t="s">
        <v>1200</v>
      </c>
      <c r="EMP45" s="504" t="s">
        <v>164</v>
      </c>
      <c r="EMQ45" s="392">
        <v>0</v>
      </c>
      <c r="EMR45" s="392">
        <v>0</v>
      </c>
      <c r="EMS45" s="392"/>
      <c r="EMT45" s="392"/>
      <c r="EMU45" s="392"/>
      <c r="EMV45" s="392"/>
      <c r="EMW45" s="402"/>
      <c r="EMX45" s="392">
        <f>IF((ISBLANK(EMQ45)+ISBLANK(EMS45)+ISBLANK(EMR45)+ISBLANK(EMT45)+ISBLANK(EMU45)+ISBLANK(EMV45)+ISBLANK(EMW45))&lt;8,IF(ISNUMBER(LARGE((EMQ45,EMS45,EMT45,EMU45,EMV45),1)),LARGE((EMQ45,EMS45,EMT45,EMU45,EMV45),1),0)+IF(ISNUMBER(LARGE((EMQ45,EMS45,EMT45,EMU45,EMV45),2)),LARGE((EMQ45,EMS45,EMT45,EMU45,EMV45),2),0)+EMR45+EMW45,"")</f>
        <v>0</v>
      </c>
      <c r="EMY45" s="392"/>
      <c r="EMZ45" s="412"/>
      <c r="ENA45" s="391"/>
      <c r="ENB45" s="491" t="s">
        <v>1198</v>
      </c>
      <c r="ENC45" s="491" t="s">
        <v>1199</v>
      </c>
      <c r="END45" s="491">
        <v>2007</v>
      </c>
      <c r="ENE45" s="503" t="s">
        <v>1200</v>
      </c>
      <c r="ENF45" s="504" t="s">
        <v>164</v>
      </c>
      <c r="ENG45" s="392">
        <v>0</v>
      </c>
      <c r="ENH45" s="392">
        <v>0</v>
      </c>
      <c r="ENI45" s="392"/>
      <c r="ENJ45" s="392"/>
      <c r="ENK45" s="392"/>
      <c r="ENL45" s="392"/>
      <c r="ENM45" s="402"/>
      <c r="ENN45" s="392">
        <f>IF((ISBLANK(ENG45)+ISBLANK(ENI45)+ISBLANK(ENH45)+ISBLANK(ENJ45)+ISBLANK(ENK45)+ISBLANK(ENL45)+ISBLANK(ENM45))&lt;8,IF(ISNUMBER(LARGE((ENG45,ENI45,ENJ45,ENK45,ENL45),1)),LARGE((ENG45,ENI45,ENJ45,ENK45,ENL45),1),0)+IF(ISNUMBER(LARGE((ENG45,ENI45,ENJ45,ENK45,ENL45),2)),LARGE((ENG45,ENI45,ENJ45,ENK45,ENL45),2),0)+ENH45+ENM45,"")</f>
        <v>0</v>
      </c>
      <c r="ENO45" s="392"/>
      <c r="ENP45" s="412"/>
      <c r="ENQ45" s="391"/>
      <c r="ENR45" s="491" t="s">
        <v>1198</v>
      </c>
      <c r="ENS45" s="491" t="s">
        <v>1199</v>
      </c>
      <c r="ENT45" s="491">
        <v>2007</v>
      </c>
      <c r="ENU45" s="503" t="s">
        <v>1200</v>
      </c>
      <c r="ENV45" s="504" t="s">
        <v>164</v>
      </c>
      <c r="ENW45" s="392">
        <v>0</v>
      </c>
      <c r="ENX45" s="392">
        <v>0</v>
      </c>
      <c r="ENY45" s="392"/>
      <c r="ENZ45" s="392"/>
      <c r="EOA45" s="392"/>
      <c r="EOB45" s="392"/>
      <c r="EOC45" s="402"/>
      <c r="EOD45" s="392">
        <f>IF((ISBLANK(ENW45)+ISBLANK(ENY45)+ISBLANK(ENX45)+ISBLANK(ENZ45)+ISBLANK(EOA45)+ISBLANK(EOB45)+ISBLANK(EOC45))&lt;8,IF(ISNUMBER(LARGE((ENW45,ENY45,ENZ45,EOA45,EOB45),1)),LARGE((ENW45,ENY45,ENZ45,EOA45,EOB45),1),0)+IF(ISNUMBER(LARGE((ENW45,ENY45,ENZ45,EOA45,EOB45),2)),LARGE((ENW45,ENY45,ENZ45,EOA45,EOB45),2),0)+ENX45+EOC45,"")</f>
        <v>0</v>
      </c>
      <c r="EOE45" s="392"/>
      <c r="EOF45" s="412"/>
      <c r="EOG45" s="391"/>
      <c r="EOH45" s="491" t="s">
        <v>1198</v>
      </c>
      <c r="EOI45" s="491" t="s">
        <v>1199</v>
      </c>
      <c r="EOJ45" s="491">
        <v>2007</v>
      </c>
      <c r="EOK45" s="503" t="s">
        <v>1200</v>
      </c>
      <c r="EOL45" s="504" t="s">
        <v>164</v>
      </c>
      <c r="EOM45" s="392">
        <v>0</v>
      </c>
      <c r="EON45" s="392">
        <v>0</v>
      </c>
      <c r="EOO45" s="392"/>
      <c r="EOP45" s="392"/>
      <c r="EOQ45" s="392"/>
      <c r="EOR45" s="392"/>
      <c r="EOS45" s="402"/>
      <c r="EOT45" s="392">
        <f>IF((ISBLANK(EOM45)+ISBLANK(EOO45)+ISBLANK(EON45)+ISBLANK(EOP45)+ISBLANK(EOQ45)+ISBLANK(EOR45)+ISBLANK(EOS45))&lt;8,IF(ISNUMBER(LARGE((EOM45,EOO45,EOP45,EOQ45,EOR45),1)),LARGE((EOM45,EOO45,EOP45,EOQ45,EOR45),1),0)+IF(ISNUMBER(LARGE((EOM45,EOO45,EOP45,EOQ45,EOR45),2)),LARGE((EOM45,EOO45,EOP45,EOQ45,EOR45),2),0)+EON45+EOS45,"")</f>
        <v>0</v>
      </c>
      <c r="EOU45" s="392"/>
      <c r="EOV45" s="412"/>
      <c r="EOW45" s="391"/>
      <c r="EOX45" s="491" t="s">
        <v>1198</v>
      </c>
      <c r="EOY45" s="491" t="s">
        <v>1199</v>
      </c>
      <c r="EOZ45" s="491">
        <v>2007</v>
      </c>
      <c r="EPA45" s="503" t="s">
        <v>1200</v>
      </c>
      <c r="EPB45" s="504" t="s">
        <v>164</v>
      </c>
      <c r="EPC45" s="392">
        <v>0</v>
      </c>
      <c r="EPD45" s="392">
        <v>0</v>
      </c>
      <c r="EPE45" s="392"/>
      <c r="EPF45" s="392"/>
      <c r="EPG45" s="392"/>
      <c r="EPH45" s="392"/>
      <c r="EPI45" s="402"/>
      <c r="EPJ45" s="392">
        <f>IF((ISBLANK(EPC45)+ISBLANK(EPE45)+ISBLANK(EPD45)+ISBLANK(EPF45)+ISBLANK(EPG45)+ISBLANK(EPH45)+ISBLANK(EPI45))&lt;8,IF(ISNUMBER(LARGE((EPC45,EPE45,EPF45,EPG45,EPH45),1)),LARGE((EPC45,EPE45,EPF45,EPG45,EPH45),1),0)+IF(ISNUMBER(LARGE((EPC45,EPE45,EPF45,EPG45,EPH45),2)),LARGE((EPC45,EPE45,EPF45,EPG45,EPH45),2),0)+EPD45+EPI45,"")</f>
        <v>0</v>
      </c>
      <c r="EPK45" s="392"/>
      <c r="EPL45" s="412"/>
      <c r="EPM45" s="391"/>
      <c r="EPN45" s="491" t="s">
        <v>1198</v>
      </c>
      <c r="EPO45" s="491" t="s">
        <v>1199</v>
      </c>
      <c r="EPP45" s="491">
        <v>2007</v>
      </c>
      <c r="EPQ45" s="503" t="s">
        <v>1200</v>
      </c>
      <c r="EPR45" s="504" t="s">
        <v>164</v>
      </c>
      <c r="EPS45" s="392">
        <v>0</v>
      </c>
      <c r="EPT45" s="392">
        <v>0</v>
      </c>
      <c r="EPU45" s="392"/>
      <c r="EPV45" s="392"/>
      <c r="EPW45" s="392"/>
      <c r="EPX45" s="392"/>
      <c r="EPY45" s="402"/>
      <c r="EPZ45" s="392">
        <f>IF((ISBLANK(EPS45)+ISBLANK(EPU45)+ISBLANK(EPT45)+ISBLANK(EPV45)+ISBLANK(EPW45)+ISBLANK(EPX45)+ISBLANK(EPY45))&lt;8,IF(ISNUMBER(LARGE((EPS45,EPU45,EPV45,EPW45,EPX45),1)),LARGE((EPS45,EPU45,EPV45,EPW45,EPX45),1),0)+IF(ISNUMBER(LARGE((EPS45,EPU45,EPV45,EPW45,EPX45),2)),LARGE((EPS45,EPU45,EPV45,EPW45,EPX45),2),0)+EPT45+EPY45,"")</f>
        <v>0</v>
      </c>
      <c r="EQA45" s="392"/>
      <c r="EQB45" s="412"/>
      <c r="EQC45" s="391"/>
      <c r="EQD45" s="491" t="s">
        <v>1198</v>
      </c>
      <c r="EQE45" s="491" t="s">
        <v>1199</v>
      </c>
      <c r="EQF45" s="491">
        <v>2007</v>
      </c>
      <c r="EQG45" s="503" t="s">
        <v>1200</v>
      </c>
      <c r="EQH45" s="504" t="s">
        <v>164</v>
      </c>
      <c r="EQI45" s="392">
        <v>0</v>
      </c>
      <c r="EQJ45" s="392">
        <v>0</v>
      </c>
      <c r="EQK45" s="392"/>
      <c r="EQL45" s="392"/>
      <c r="EQM45" s="392"/>
      <c r="EQN45" s="392"/>
      <c r="EQO45" s="402"/>
      <c r="EQP45" s="392">
        <f>IF((ISBLANK(EQI45)+ISBLANK(EQK45)+ISBLANK(EQJ45)+ISBLANK(EQL45)+ISBLANK(EQM45)+ISBLANK(EQN45)+ISBLANK(EQO45))&lt;8,IF(ISNUMBER(LARGE((EQI45,EQK45,EQL45,EQM45,EQN45),1)),LARGE((EQI45,EQK45,EQL45,EQM45,EQN45),1),0)+IF(ISNUMBER(LARGE((EQI45,EQK45,EQL45,EQM45,EQN45),2)),LARGE((EQI45,EQK45,EQL45,EQM45,EQN45),2),0)+EQJ45+EQO45,"")</f>
        <v>0</v>
      </c>
      <c r="EQQ45" s="392"/>
      <c r="EQR45" s="412"/>
      <c r="EQS45" s="391"/>
      <c r="EQT45" s="491" t="s">
        <v>1198</v>
      </c>
      <c r="EQU45" s="491" t="s">
        <v>1199</v>
      </c>
      <c r="EQV45" s="491">
        <v>2007</v>
      </c>
      <c r="EQW45" s="503" t="s">
        <v>1200</v>
      </c>
      <c r="EQX45" s="504" t="s">
        <v>164</v>
      </c>
      <c r="EQY45" s="392">
        <v>0</v>
      </c>
      <c r="EQZ45" s="392">
        <v>0</v>
      </c>
      <c r="ERA45" s="392"/>
      <c r="ERB45" s="392"/>
      <c r="ERC45" s="392"/>
      <c r="ERD45" s="392"/>
      <c r="ERE45" s="402"/>
      <c r="ERF45" s="392">
        <f>IF((ISBLANK(EQY45)+ISBLANK(ERA45)+ISBLANK(EQZ45)+ISBLANK(ERB45)+ISBLANK(ERC45)+ISBLANK(ERD45)+ISBLANK(ERE45))&lt;8,IF(ISNUMBER(LARGE((EQY45,ERA45,ERB45,ERC45,ERD45),1)),LARGE((EQY45,ERA45,ERB45,ERC45,ERD45),1),0)+IF(ISNUMBER(LARGE((EQY45,ERA45,ERB45,ERC45,ERD45),2)),LARGE((EQY45,ERA45,ERB45,ERC45,ERD45),2),0)+EQZ45+ERE45,"")</f>
        <v>0</v>
      </c>
      <c r="ERG45" s="392"/>
      <c r="ERH45" s="412"/>
      <c r="ERI45" s="391"/>
      <c r="ERJ45" s="491" t="s">
        <v>1198</v>
      </c>
      <c r="ERK45" s="491" t="s">
        <v>1199</v>
      </c>
      <c r="ERL45" s="491">
        <v>2007</v>
      </c>
      <c r="ERM45" s="503" t="s">
        <v>1200</v>
      </c>
      <c r="ERN45" s="504" t="s">
        <v>164</v>
      </c>
      <c r="ERO45" s="392">
        <v>0</v>
      </c>
      <c r="ERP45" s="392">
        <v>0</v>
      </c>
      <c r="ERQ45" s="392"/>
      <c r="ERR45" s="392"/>
      <c r="ERS45" s="392"/>
      <c r="ERT45" s="392"/>
      <c r="ERU45" s="402"/>
      <c r="ERV45" s="392">
        <f>IF((ISBLANK(ERO45)+ISBLANK(ERQ45)+ISBLANK(ERP45)+ISBLANK(ERR45)+ISBLANK(ERS45)+ISBLANK(ERT45)+ISBLANK(ERU45))&lt;8,IF(ISNUMBER(LARGE((ERO45,ERQ45,ERR45,ERS45,ERT45),1)),LARGE((ERO45,ERQ45,ERR45,ERS45,ERT45),1),0)+IF(ISNUMBER(LARGE((ERO45,ERQ45,ERR45,ERS45,ERT45),2)),LARGE((ERO45,ERQ45,ERR45,ERS45,ERT45),2),0)+ERP45+ERU45,"")</f>
        <v>0</v>
      </c>
      <c r="ERW45" s="392"/>
      <c r="ERX45" s="412"/>
      <c r="ERY45" s="391"/>
      <c r="ERZ45" s="491" t="s">
        <v>1198</v>
      </c>
      <c r="ESA45" s="491" t="s">
        <v>1199</v>
      </c>
      <c r="ESB45" s="491">
        <v>2007</v>
      </c>
      <c r="ESC45" s="503" t="s">
        <v>1200</v>
      </c>
      <c r="ESD45" s="504" t="s">
        <v>164</v>
      </c>
      <c r="ESE45" s="392">
        <v>0</v>
      </c>
      <c r="ESF45" s="392">
        <v>0</v>
      </c>
      <c r="ESG45" s="392"/>
      <c r="ESH45" s="392"/>
      <c r="ESI45" s="392"/>
      <c r="ESJ45" s="392"/>
      <c r="ESK45" s="402"/>
      <c r="ESL45" s="392">
        <f>IF((ISBLANK(ESE45)+ISBLANK(ESG45)+ISBLANK(ESF45)+ISBLANK(ESH45)+ISBLANK(ESI45)+ISBLANK(ESJ45)+ISBLANK(ESK45))&lt;8,IF(ISNUMBER(LARGE((ESE45,ESG45,ESH45,ESI45,ESJ45),1)),LARGE((ESE45,ESG45,ESH45,ESI45,ESJ45),1),0)+IF(ISNUMBER(LARGE((ESE45,ESG45,ESH45,ESI45,ESJ45),2)),LARGE((ESE45,ESG45,ESH45,ESI45,ESJ45),2),0)+ESF45+ESK45,"")</f>
        <v>0</v>
      </c>
      <c r="ESM45" s="392"/>
      <c r="ESN45" s="412"/>
      <c r="ESO45" s="391"/>
      <c r="ESP45" s="491" t="s">
        <v>1198</v>
      </c>
      <c r="ESQ45" s="491" t="s">
        <v>1199</v>
      </c>
      <c r="ESR45" s="491">
        <v>2007</v>
      </c>
      <c r="ESS45" s="503" t="s">
        <v>1200</v>
      </c>
      <c r="EST45" s="504" t="s">
        <v>164</v>
      </c>
      <c r="ESU45" s="392">
        <v>0</v>
      </c>
      <c r="ESV45" s="392">
        <v>0</v>
      </c>
      <c r="ESW45" s="392"/>
      <c r="ESX45" s="392"/>
      <c r="ESY45" s="392"/>
      <c r="ESZ45" s="392"/>
      <c r="ETA45" s="402"/>
      <c r="ETB45" s="392">
        <f>IF((ISBLANK(ESU45)+ISBLANK(ESW45)+ISBLANK(ESV45)+ISBLANK(ESX45)+ISBLANK(ESY45)+ISBLANK(ESZ45)+ISBLANK(ETA45))&lt;8,IF(ISNUMBER(LARGE((ESU45,ESW45,ESX45,ESY45,ESZ45),1)),LARGE((ESU45,ESW45,ESX45,ESY45,ESZ45),1),0)+IF(ISNUMBER(LARGE((ESU45,ESW45,ESX45,ESY45,ESZ45),2)),LARGE((ESU45,ESW45,ESX45,ESY45,ESZ45),2),0)+ESV45+ETA45,"")</f>
        <v>0</v>
      </c>
      <c r="ETC45" s="392"/>
      <c r="ETD45" s="412"/>
      <c r="ETE45" s="391"/>
      <c r="ETF45" s="491" t="s">
        <v>1198</v>
      </c>
      <c r="ETG45" s="491" t="s">
        <v>1199</v>
      </c>
      <c r="ETH45" s="491">
        <v>2007</v>
      </c>
      <c r="ETI45" s="503" t="s">
        <v>1200</v>
      </c>
      <c r="ETJ45" s="504" t="s">
        <v>164</v>
      </c>
      <c r="ETK45" s="392">
        <v>0</v>
      </c>
      <c r="ETL45" s="392">
        <v>0</v>
      </c>
      <c r="ETM45" s="392"/>
      <c r="ETN45" s="392"/>
      <c r="ETO45" s="392"/>
      <c r="ETP45" s="392"/>
      <c r="ETQ45" s="402"/>
      <c r="ETR45" s="392">
        <f>IF((ISBLANK(ETK45)+ISBLANK(ETM45)+ISBLANK(ETL45)+ISBLANK(ETN45)+ISBLANK(ETO45)+ISBLANK(ETP45)+ISBLANK(ETQ45))&lt;8,IF(ISNUMBER(LARGE((ETK45,ETM45,ETN45,ETO45,ETP45),1)),LARGE((ETK45,ETM45,ETN45,ETO45,ETP45),1),0)+IF(ISNUMBER(LARGE((ETK45,ETM45,ETN45,ETO45,ETP45),2)),LARGE((ETK45,ETM45,ETN45,ETO45,ETP45),2),0)+ETL45+ETQ45,"")</f>
        <v>0</v>
      </c>
      <c r="ETS45" s="392"/>
      <c r="ETT45" s="412"/>
      <c r="ETU45" s="391"/>
      <c r="ETV45" s="491" t="s">
        <v>1198</v>
      </c>
      <c r="ETW45" s="491" t="s">
        <v>1199</v>
      </c>
      <c r="ETX45" s="491">
        <v>2007</v>
      </c>
      <c r="ETY45" s="503" t="s">
        <v>1200</v>
      </c>
      <c r="ETZ45" s="504" t="s">
        <v>164</v>
      </c>
      <c r="EUA45" s="392">
        <v>0</v>
      </c>
      <c r="EUB45" s="392">
        <v>0</v>
      </c>
      <c r="EUC45" s="392"/>
      <c r="EUD45" s="392"/>
      <c r="EUE45" s="392"/>
      <c r="EUF45" s="392"/>
      <c r="EUG45" s="402"/>
      <c r="EUH45" s="392">
        <f>IF((ISBLANK(EUA45)+ISBLANK(EUC45)+ISBLANK(EUB45)+ISBLANK(EUD45)+ISBLANK(EUE45)+ISBLANK(EUF45)+ISBLANK(EUG45))&lt;8,IF(ISNUMBER(LARGE((EUA45,EUC45,EUD45,EUE45,EUF45),1)),LARGE((EUA45,EUC45,EUD45,EUE45,EUF45),1),0)+IF(ISNUMBER(LARGE((EUA45,EUC45,EUD45,EUE45,EUF45),2)),LARGE((EUA45,EUC45,EUD45,EUE45,EUF45),2),0)+EUB45+EUG45,"")</f>
        <v>0</v>
      </c>
      <c r="EUI45" s="392"/>
      <c r="EUJ45" s="412"/>
      <c r="EUK45" s="391"/>
      <c r="EUL45" s="491" t="s">
        <v>1198</v>
      </c>
      <c r="EUM45" s="491" t="s">
        <v>1199</v>
      </c>
      <c r="EUN45" s="491">
        <v>2007</v>
      </c>
      <c r="EUO45" s="503" t="s">
        <v>1200</v>
      </c>
      <c r="EUP45" s="504" t="s">
        <v>164</v>
      </c>
      <c r="EUQ45" s="392">
        <v>0</v>
      </c>
      <c r="EUR45" s="392">
        <v>0</v>
      </c>
      <c r="EUS45" s="392"/>
      <c r="EUT45" s="392"/>
      <c r="EUU45" s="392"/>
      <c r="EUV45" s="392"/>
      <c r="EUW45" s="402"/>
      <c r="EUX45" s="392">
        <f>IF((ISBLANK(EUQ45)+ISBLANK(EUS45)+ISBLANK(EUR45)+ISBLANK(EUT45)+ISBLANK(EUU45)+ISBLANK(EUV45)+ISBLANK(EUW45))&lt;8,IF(ISNUMBER(LARGE((EUQ45,EUS45,EUT45,EUU45,EUV45),1)),LARGE((EUQ45,EUS45,EUT45,EUU45,EUV45),1),0)+IF(ISNUMBER(LARGE((EUQ45,EUS45,EUT45,EUU45,EUV45),2)),LARGE((EUQ45,EUS45,EUT45,EUU45,EUV45),2),0)+EUR45+EUW45,"")</f>
        <v>0</v>
      </c>
      <c r="EUY45" s="392"/>
      <c r="EUZ45" s="412"/>
      <c r="EVA45" s="391"/>
      <c r="EVB45" s="491" t="s">
        <v>1198</v>
      </c>
      <c r="EVC45" s="491" t="s">
        <v>1199</v>
      </c>
      <c r="EVD45" s="491">
        <v>2007</v>
      </c>
      <c r="EVE45" s="503" t="s">
        <v>1200</v>
      </c>
      <c r="EVF45" s="504" t="s">
        <v>164</v>
      </c>
      <c r="EVG45" s="392">
        <v>0</v>
      </c>
      <c r="EVH45" s="392">
        <v>0</v>
      </c>
      <c r="EVI45" s="392"/>
      <c r="EVJ45" s="392"/>
      <c r="EVK45" s="392"/>
      <c r="EVL45" s="392"/>
      <c r="EVM45" s="402"/>
      <c r="EVN45" s="392">
        <f>IF((ISBLANK(EVG45)+ISBLANK(EVI45)+ISBLANK(EVH45)+ISBLANK(EVJ45)+ISBLANK(EVK45)+ISBLANK(EVL45)+ISBLANK(EVM45))&lt;8,IF(ISNUMBER(LARGE((EVG45,EVI45,EVJ45,EVK45,EVL45),1)),LARGE((EVG45,EVI45,EVJ45,EVK45,EVL45),1),0)+IF(ISNUMBER(LARGE((EVG45,EVI45,EVJ45,EVK45,EVL45),2)),LARGE((EVG45,EVI45,EVJ45,EVK45,EVL45),2),0)+EVH45+EVM45,"")</f>
        <v>0</v>
      </c>
      <c r="EVO45" s="392"/>
      <c r="EVP45" s="412"/>
      <c r="EVQ45" s="391"/>
      <c r="EVR45" s="491" t="s">
        <v>1198</v>
      </c>
      <c r="EVS45" s="491" t="s">
        <v>1199</v>
      </c>
      <c r="EVT45" s="491">
        <v>2007</v>
      </c>
      <c r="EVU45" s="503" t="s">
        <v>1200</v>
      </c>
      <c r="EVV45" s="504" t="s">
        <v>164</v>
      </c>
      <c r="EVW45" s="392">
        <v>0</v>
      </c>
      <c r="EVX45" s="392">
        <v>0</v>
      </c>
      <c r="EVY45" s="392"/>
      <c r="EVZ45" s="392"/>
      <c r="EWA45" s="392"/>
      <c r="EWB45" s="392"/>
      <c r="EWC45" s="402"/>
      <c r="EWD45" s="392">
        <f>IF((ISBLANK(EVW45)+ISBLANK(EVY45)+ISBLANK(EVX45)+ISBLANK(EVZ45)+ISBLANK(EWA45)+ISBLANK(EWB45)+ISBLANK(EWC45))&lt;8,IF(ISNUMBER(LARGE((EVW45,EVY45,EVZ45,EWA45,EWB45),1)),LARGE((EVW45,EVY45,EVZ45,EWA45,EWB45),1),0)+IF(ISNUMBER(LARGE((EVW45,EVY45,EVZ45,EWA45,EWB45),2)),LARGE((EVW45,EVY45,EVZ45,EWA45,EWB45),2),0)+EVX45+EWC45,"")</f>
        <v>0</v>
      </c>
      <c r="EWE45" s="392"/>
      <c r="EWF45" s="412"/>
      <c r="EWG45" s="391"/>
      <c r="EWH45" s="491" t="s">
        <v>1198</v>
      </c>
      <c r="EWI45" s="491" t="s">
        <v>1199</v>
      </c>
      <c r="EWJ45" s="491">
        <v>2007</v>
      </c>
      <c r="EWK45" s="503" t="s">
        <v>1200</v>
      </c>
      <c r="EWL45" s="504" t="s">
        <v>164</v>
      </c>
      <c r="EWM45" s="392">
        <v>0</v>
      </c>
      <c r="EWN45" s="392">
        <v>0</v>
      </c>
      <c r="EWO45" s="392"/>
      <c r="EWP45" s="392"/>
      <c r="EWQ45" s="392"/>
      <c r="EWR45" s="392"/>
      <c r="EWS45" s="402"/>
      <c r="EWT45" s="392">
        <f>IF((ISBLANK(EWM45)+ISBLANK(EWO45)+ISBLANK(EWN45)+ISBLANK(EWP45)+ISBLANK(EWQ45)+ISBLANK(EWR45)+ISBLANK(EWS45))&lt;8,IF(ISNUMBER(LARGE((EWM45,EWO45,EWP45,EWQ45,EWR45),1)),LARGE((EWM45,EWO45,EWP45,EWQ45,EWR45),1),0)+IF(ISNUMBER(LARGE((EWM45,EWO45,EWP45,EWQ45,EWR45),2)),LARGE((EWM45,EWO45,EWP45,EWQ45,EWR45),2),0)+EWN45+EWS45,"")</f>
        <v>0</v>
      </c>
      <c r="EWU45" s="392"/>
      <c r="EWV45" s="412"/>
      <c r="EWW45" s="391"/>
      <c r="EWX45" s="491" t="s">
        <v>1198</v>
      </c>
      <c r="EWY45" s="491" t="s">
        <v>1199</v>
      </c>
      <c r="EWZ45" s="491">
        <v>2007</v>
      </c>
      <c r="EXA45" s="503" t="s">
        <v>1200</v>
      </c>
      <c r="EXB45" s="504" t="s">
        <v>164</v>
      </c>
      <c r="EXC45" s="392">
        <v>0</v>
      </c>
      <c r="EXD45" s="392">
        <v>0</v>
      </c>
      <c r="EXE45" s="392"/>
      <c r="EXF45" s="392"/>
      <c r="EXG45" s="392"/>
      <c r="EXH45" s="392"/>
      <c r="EXI45" s="402"/>
      <c r="EXJ45" s="392">
        <f>IF((ISBLANK(EXC45)+ISBLANK(EXE45)+ISBLANK(EXD45)+ISBLANK(EXF45)+ISBLANK(EXG45)+ISBLANK(EXH45)+ISBLANK(EXI45))&lt;8,IF(ISNUMBER(LARGE((EXC45,EXE45,EXF45,EXG45,EXH45),1)),LARGE((EXC45,EXE45,EXF45,EXG45,EXH45),1),0)+IF(ISNUMBER(LARGE((EXC45,EXE45,EXF45,EXG45,EXH45),2)),LARGE((EXC45,EXE45,EXF45,EXG45,EXH45),2),0)+EXD45+EXI45,"")</f>
        <v>0</v>
      </c>
      <c r="EXK45" s="392"/>
      <c r="EXL45" s="412"/>
      <c r="EXM45" s="391"/>
      <c r="EXN45" s="491" t="s">
        <v>1198</v>
      </c>
      <c r="EXO45" s="491" t="s">
        <v>1199</v>
      </c>
      <c r="EXP45" s="491">
        <v>2007</v>
      </c>
      <c r="EXQ45" s="503" t="s">
        <v>1200</v>
      </c>
      <c r="EXR45" s="504" t="s">
        <v>164</v>
      </c>
      <c r="EXS45" s="392">
        <v>0</v>
      </c>
      <c r="EXT45" s="392">
        <v>0</v>
      </c>
      <c r="EXU45" s="392"/>
      <c r="EXV45" s="392"/>
      <c r="EXW45" s="392"/>
      <c r="EXX45" s="392"/>
      <c r="EXY45" s="402"/>
      <c r="EXZ45" s="392">
        <f>IF((ISBLANK(EXS45)+ISBLANK(EXU45)+ISBLANK(EXT45)+ISBLANK(EXV45)+ISBLANK(EXW45)+ISBLANK(EXX45)+ISBLANK(EXY45))&lt;8,IF(ISNUMBER(LARGE((EXS45,EXU45,EXV45,EXW45,EXX45),1)),LARGE((EXS45,EXU45,EXV45,EXW45,EXX45),1),0)+IF(ISNUMBER(LARGE((EXS45,EXU45,EXV45,EXW45,EXX45),2)),LARGE((EXS45,EXU45,EXV45,EXW45,EXX45),2),0)+EXT45+EXY45,"")</f>
        <v>0</v>
      </c>
      <c r="EYA45" s="392"/>
      <c r="EYB45" s="412"/>
      <c r="EYC45" s="391"/>
      <c r="EYD45" s="491" t="s">
        <v>1198</v>
      </c>
      <c r="EYE45" s="491" t="s">
        <v>1199</v>
      </c>
      <c r="EYF45" s="491">
        <v>2007</v>
      </c>
      <c r="EYG45" s="503" t="s">
        <v>1200</v>
      </c>
      <c r="EYH45" s="504" t="s">
        <v>164</v>
      </c>
      <c r="EYI45" s="392">
        <v>0</v>
      </c>
      <c r="EYJ45" s="392">
        <v>0</v>
      </c>
      <c r="EYK45" s="392"/>
      <c r="EYL45" s="392"/>
      <c r="EYM45" s="392"/>
      <c r="EYN45" s="392"/>
      <c r="EYO45" s="402"/>
      <c r="EYP45" s="392">
        <f>IF((ISBLANK(EYI45)+ISBLANK(EYK45)+ISBLANK(EYJ45)+ISBLANK(EYL45)+ISBLANK(EYM45)+ISBLANK(EYN45)+ISBLANK(EYO45))&lt;8,IF(ISNUMBER(LARGE((EYI45,EYK45,EYL45,EYM45,EYN45),1)),LARGE((EYI45,EYK45,EYL45,EYM45,EYN45),1),0)+IF(ISNUMBER(LARGE((EYI45,EYK45,EYL45,EYM45,EYN45),2)),LARGE((EYI45,EYK45,EYL45,EYM45,EYN45),2),0)+EYJ45+EYO45,"")</f>
        <v>0</v>
      </c>
      <c r="EYQ45" s="392"/>
      <c r="EYR45" s="412"/>
      <c r="EYS45" s="391"/>
      <c r="EYT45" s="491" t="s">
        <v>1198</v>
      </c>
      <c r="EYU45" s="491" t="s">
        <v>1199</v>
      </c>
      <c r="EYV45" s="491">
        <v>2007</v>
      </c>
      <c r="EYW45" s="503" t="s">
        <v>1200</v>
      </c>
      <c r="EYX45" s="504" t="s">
        <v>164</v>
      </c>
      <c r="EYY45" s="392">
        <v>0</v>
      </c>
      <c r="EYZ45" s="392">
        <v>0</v>
      </c>
      <c r="EZA45" s="392"/>
      <c r="EZB45" s="392"/>
      <c r="EZC45" s="392"/>
      <c r="EZD45" s="392"/>
      <c r="EZE45" s="402"/>
      <c r="EZF45" s="392">
        <f>IF((ISBLANK(EYY45)+ISBLANK(EZA45)+ISBLANK(EYZ45)+ISBLANK(EZB45)+ISBLANK(EZC45)+ISBLANK(EZD45)+ISBLANK(EZE45))&lt;8,IF(ISNUMBER(LARGE((EYY45,EZA45,EZB45,EZC45,EZD45),1)),LARGE((EYY45,EZA45,EZB45,EZC45,EZD45),1),0)+IF(ISNUMBER(LARGE((EYY45,EZA45,EZB45,EZC45,EZD45),2)),LARGE((EYY45,EZA45,EZB45,EZC45,EZD45),2),0)+EYZ45+EZE45,"")</f>
        <v>0</v>
      </c>
      <c r="EZG45" s="392"/>
      <c r="EZH45" s="412"/>
      <c r="EZI45" s="391"/>
      <c r="EZJ45" s="491" t="s">
        <v>1198</v>
      </c>
      <c r="EZK45" s="491" t="s">
        <v>1199</v>
      </c>
      <c r="EZL45" s="491">
        <v>2007</v>
      </c>
      <c r="EZM45" s="503" t="s">
        <v>1200</v>
      </c>
      <c r="EZN45" s="504" t="s">
        <v>164</v>
      </c>
      <c r="EZO45" s="392">
        <v>0</v>
      </c>
      <c r="EZP45" s="392">
        <v>0</v>
      </c>
      <c r="EZQ45" s="392"/>
      <c r="EZR45" s="392"/>
      <c r="EZS45" s="392"/>
      <c r="EZT45" s="392"/>
      <c r="EZU45" s="402"/>
      <c r="EZV45" s="392">
        <f>IF((ISBLANK(EZO45)+ISBLANK(EZQ45)+ISBLANK(EZP45)+ISBLANK(EZR45)+ISBLANK(EZS45)+ISBLANK(EZT45)+ISBLANK(EZU45))&lt;8,IF(ISNUMBER(LARGE((EZO45,EZQ45,EZR45,EZS45,EZT45),1)),LARGE((EZO45,EZQ45,EZR45,EZS45,EZT45),1),0)+IF(ISNUMBER(LARGE((EZO45,EZQ45,EZR45,EZS45,EZT45),2)),LARGE((EZO45,EZQ45,EZR45,EZS45,EZT45),2),0)+EZP45+EZU45,"")</f>
        <v>0</v>
      </c>
      <c r="EZW45" s="392"/>
      <c r="EZX45" s="412"/>
      <c r="EZY45" s="391"/>
      <c r="EZZ45" s="491" t="s">
        <v>1198</v>
      </c>
      <c r="FAA45" s="491" t="s">
        <v>1199</v>
      </c>
      <c r="FAB45" s="491">
        <v>2007</v>
      </c>
      <c r="FAC45" s="503" t="s">
        <v>1200</v>
      </c>
      <c r="FAD45" s="504" t="s">
        <v>164</v>
      </c>
      <c r="FAE45" s="392">
        <v>0</v>
      </c>
      <c r="FAF45" s="392">
        <v>0</v>
      </c>
      <c r="FAG45" s="392"/>
      <c r="FAH45" s="392"/>
      <c r="FAI45" s="392"/>
      <c r="FAJ45" s="392"/>
      <c r="FAK45" s="402"/>
      <c r="FAL45" s="392">
        <f>IF((ISBLANK(FAE45)+ISBLANK(FAG45)+ISBLANK(FAF45)+ISBLANK(FAH45)+ISBLANK(FAI45)+ISBLANK(FAJ45)+ISBLANK(FAK45))&lt;8,IF(ISNUMBER(LARGE((FAE45,FAG45,FAH45,FAI45,FAJ45),1)),LARGE((FAE45,FAG45,FAH45,FAI45,FAJ45),1),0)+IF(ISNUMBER(LARGE((FAE45,FAG45,FAH45,FAI45,FAJ45),2)),LARGE((FAE45,FAG45,FAH45,FAI45,FAJ45),2),0)+FAF45+FAK45,"")</f>
        <v>0</v>
      </c>
      <c r="FAM45" s="392"/>
      <c r="FAN45" s="412"/>
      <c r="FAO45" s="391"/>
      <c r="FAP45" s="491" t="s">
        <v>1198</v>
      </c>
      <c r="FAQ45" s="491" t="s">
        <v>1199</v>
      </c>
      <c r="FAR45" s="491">
        <v>2007</v>
      </c>
      <c r="FAS45" s="503" t="s">
        <v>1200</v>
      </c>
      <c r="FAT45" s="504" t="s">
        <v>164</v>
      </c>
      <c r="FAU45" s="392">
        <v>0</v>
      </c>
      <c r="FAV45" s="392">
        <v>0</v>
      </c>
      <c r="FAW45" s="392"/>
      <c r="FAX45" s="392"/>
      <c r="FAY45" s="392"/>
      <c r="FAZ45" s="392"/>
      <c r="FBA45" s="402"/>
      <c r="FBB45" s="392">
        <f>IF((ISBLANK(FAU45)+ISBLANK(FAW45)+ISBLANK(FAV45)+ISBLANK(FAX45)+ISBLANK(FAY45)+ISBLANK(FAZ45)+ISBLANK(FBA45))&lt;8,IF(ISNUMBER(LARGE((FAU45,FAW45,FAX45,FAY45,FAZ45),1)),LARGE((FAU45,FAW45,FAX45,FAY45,FAZ45),1),0)+IF(ISNUMBER(LARGE((FAU45,FAW45,FAX45,FAY45,FAZ45),2)),LARGE((FAU45,FAW45,FAX45,FAY45,FAZ45),2),0)+FAV45+FBA45,"")</f>
        <v>0</v>
      </c>
      <c r="FBC45" s="392"/>
      <c r="FBD45" s="412"/>
      <c r="FBE45" s="391"/>
      <c r="FBF45" s="491" t="s">
        <v>1198</v>
      </c>
      <c r="FBG45" s="491" t="s">
        <v>1199</v>
      </c>
      <c r="FBH45" s="491">
        <v>2007</v>
      </c>
      <c r="FBI45" s="503" t="s">
        <v>1200</v>
      </c>
      <c r="FBJ45" s="504" t="s">
        <v>164</v>
      </c>
      <c r="FBK45" s="392">
        <v>0</v>
      </c>
      <c r="FBL45" s="392">
        <v>0</v>
      </c>
      <c r="FBM45" s="392"/>
      <c r="FBN45" s="392"/>
      <c r="FBO45" s="392"/>
      <c r="FBP45" s="392"/>
      <c r="FBQ45" s="402"/>
      <c r="FBR45" s="392">
        <f>IF((ISBLANK(FBK45)+ISBLANK(FBM45)+ISBLANK(FBL45)+ISBLANK(FBN45)+ISBLANK(FBO45)+ISBLANK(FBP45)+ISBLANK(FBQ45))&lt;8,IF(ISNUMBER(LARGE((FBK45,FBM45,FBN45,FBO45,FBP45),1)),LARGE((FBK45,FBM45,FBN45,FBO45,FBP45),1),0)+IF(ISNUMBER(LARGE((FBK45,FBM45,FBN45,FBO45,FBP45),2)),LARGE((FBK45,FBM45,FBN45,FBO45,FBP45),2),0)+FBL45+FBQ45,"")</f>
        <v>0</v>
      </c>
      <c r="FBS45" s="392"/>
      <c r="FBT45" s="412"/>
      <c r="FBU45" s="391"/>
      <c r="FBV45" s="491" t="s">
        <v>1198</v>
      </c>
      <c r="FBW45" s="491" t="s">
        <v>1199</v>
      </c>
      <c r="FBX45" s="491">
        <v>2007</v>
      </c>
      <c r="FBY45" s="503" t="s">
        <v>1200</v>
      </c>
      <c r="FBZ45" s="504" t="s">
        <v>164</v>
      </c>
      <c r="FCA45" s="392">
        <v>0</v>
      </c>
      <c r="FCB45" s="392">
        <v>0</v>
      </c>
      <c r="FCC45" s="392"/>
      <c r="FCD45" s="392"/>
      <c r="FCE45" s="392"/>
      <c r="FCF45" s="392"/>
      <c r="FCG45" s="402"/>
      <c r="FCH45" s="392">
        <f>IF((ISBLANK(FCA45)+ISBLANK(FCC45)+ISBLANK(FCB45)+ISBLANK(FCD45)+ISBLANK(FCE45)+ISBLANK(FCF45)+ISBLANK(FCG45))&lt;8,IF(ISNUMBER(LARGE((FCA45,FCC45,FCD45,FCE45,FCF45),1)),LARGE((FCA45,FCC45,FCD45,FCE45,FCF45),1),0)+IF(ISNUMBER(LARGE((FCA45,FCC45,FCD45,FCE45,FCF45),2)),LARGE((FCA45,FCC45,FCD45,FCE45,FCF45),2),0)+FCB45+FCG45,"")</f>
        <v>0</v>
      </c>
      <c r="FCI45" s="392"/>
      <c r="FCJ45" s="412"/>
      <c r="FCK45" s="391"/>
      <c r="FCL45" s="491" t="s">
        <v>1198</v>
      </c>
      <c r="FCM45" s="491" t="s">
        <v>1199</v>
      </c>
      <c r="FCN45" s="491">
        <v>2007</v>
      </c>
      <c r="FCO45" s="503" t="s">
        <v>1200</v>
      </c>
      <c r="FCP45" s="504" t="s">
        <v>164</v>
      </c>
      <c r="FCQ45" s="392">
        <v>0</v>
      </c>
      <c r="FCR45" s="392">
        <v>0</v>
      </c>
      <c r="FCS45" s="392"/>
      <c r="FCT45" s="392"/>
      <c r="FCU45" s="392"/>
      <c r="FCV45" s="392"/>
      <c r="FCW45" s="402"/>
      <c r="FCX45" s="392">
        <f>IF((ISBLANK(FCQ45)+ISBLANK(FCS45)+ISBLANK(FCR45)+ISBLANK(FCT45)+ISBLANK(FCU45)+ISBLANK(FCV45)+ISBLANK(FCW45))&lt;8,IF(ISNUMBER(LARGE((FCQ45,FCS45,FCT45,FCU45,FCV45),1)),LARGE((FCQ45,FCS45,FCT45,FCU45,FCV45),1),0)+IF(ISNUMBER(LARGE((FCQ45,FCS45,FCT45,FCU45,FCV45),2)),LARGE((FCQ45,FCS45,FCT45,FCU45,FCV45),2),0)+FCR45+FCW45,"")</f>
        <v>0</v>
      </c>
      <c r="FCY45" s="392"/>
      <c r="FCZ45" s="412"/>
      <c r="FDA45" s="391"/>
      <c r="FDB45" s="491" t="s">
        <v>1198</v>
      </c>
      <c r="FDC45" s="491" t="s">
        <v>1199</v>
      </c>
      <c r="FDD45" s="491">
        <v>2007</v>
      </c>
      <c r="FDE45" s="503" t="s">
        <v>1200</v>
      </c>
      <c r="FDF45" s="504" t="s">
        <v>164</v>
      </c>
      <c r="FDG45" s="392">
        <v>0</v>
      </c>
      <c r="FDH45" s="392">
        <v>0</v>
      </c>
      <c r="FDI45" s="392"/>
      <c r="FDJ45" s="392"/>
      <c r="FDK45" s="392"/>
      <c r="FDL45" s="392"/>
      <c r="FDM45" s="402"/>
      <c r="FDN45" s="392">
        <f>IF((ISBLANK(FDG45)+ISBLANK(FDI45)+ISBLANK(FDH45)+ISBLANK(FDJ45)+ISBLANK(FDK45)+ISBLANK(FDL45)+ISBLANK(FDM45))&lt;8,IF(ISNUMBER(LARGE((FDG45,FDI45,FDJ45,FDK45,FDL45),1)),LARGE((FDG45,FDI45,FDJ45,FDK45,FDL45),1),0)+IF(ISNUMBER(LARGE((FDG45,FDI45,FDJ45,FDK45,FDL45),2)),LARGE((FDG45,FDI45,FDJ45,FDK45,FDL45),2),0)+FDH45+FDM45,"")</f>
        <v>0</v>
      </c>
      <c r="FDO45" s="392"/>
      <c r="FDP45" s="412"/>
      <c r="FDQ45" s="391"/>
      <c r="FDR45" s="491" t="s">
        <v>1198</v>
      </c>
      <c r="FDS45" s="491" t="s">
        <v>1199</v>
      </c>
      <c r="FDT45" s="491">
        <v>2007</v>
      </c>
      <c r="FDU45" s="503" t="s">
        <v>1200</v>
      </c>
      <c r="FDV45" s="504" t="s">
        <v>164</v>
      </c>
      <c r="FDW45" s="392">
        <v>0</v>
      </c>
      <c r="FDX45" s="392">
        <v>0</v>
      </c>
      <c r="FDY45" s="392"/>
      <c r="FDZ45" s="392"/>
      <c r="FEA45" s="392"/>
      <c r="FEB45" s="392"/>
      <c r="FEC45" s="402"/>
      <c r="FED45" s="392">
        <f>IF((ISBLANK(FDW45)+ISBLANK(FDY45)+ISBLANK(FDX45)+ISBLANK(FDZ45)+ISBLANK(FEA45)+ISBLANK(FEB45)+ISBLANK(FEC45))&lt;8,IF(ISNUMBER(LARGE((FDW45,FDY45,FDZ45,FEA45,FEB45),1)),LARGE((FDW45,FDY45,FDZ45,FEA45,FEB45),1),0)+IF(ISNUMBER(LARGE((FDW45,FDY45,FDZ45,FEA45,FEB45),2)),LARGE((FDW45,FDY45,FDZ45,FEA45,FEB45),2),0)+FDX45+FEC45,"")</f>
        <v>0</v>
      </c>
      <c r="FEE45" s="392"/>
      <c r="FEF45" s="412"/>
      <c r="FEG45" s="391"/>
      <c r="FEH45" s="491" t="s">
        <v>1198</v>
      </c>
      <c r="FEI45" s="491" t="s">
        <v>1199</v>
      </c>
      <c r="FEJ45" s="491">
        <v>2007</v>
      </c>
      <c r="FEK45" s="503" t="s">
        <v>1200</v>
      </c>
      <c r="FEL45" s="504" t="s">
        <v>164</v>
      </c>
      <c r="FEM45" s="392">
        <v>0</v>
      </c>
      <c r="FEN45" s="392">
        <v>0</v>
      </c>
      <c r="FEO45" s="392"/>
      <c r="FEP45" s="392"/>
      <c r="FEQ45" s="392"/>
      <c r="FER45" s="392"/>
      <c r="FES45" s="402"/>
      <c r="FET45" s="392">
        <f>IF((ISBLANK(FEM45)+ISBLANK(FEO45)+ISBLANK(FEN45)+ISBLANK(FEP45)+ISBLANK(FEQ45)+ISBLANK(FER45)+ISBLANK(FES45))&lt;8,IF(ISNUMBER(LARGE((FEM45,FEO45,FEP45,FEQ45,FER45),1)),LARGE((FEM45,FEO45,FEP45,FEQ45,FER45),1),0)+IF(ISNUMBER(LARGE((FEM45,FEO45,FEP45,FEQ45,FER45),2)),LARGE((FEM45,FEO45,FEP45,FEQ45,FER45),2),0)+FEN45+FES45,"")</f>
        <v>0</v>
      </c>
      <c r="FEU45" s="392"/>
      <c r="FEV45" s="412"/>
      <c r="FEW45" s="391"/>
      <c r="FEX45" s="491" t="s">
        <v>1198</v>
      </c>
      <c r="FEY45" s="491" t="s">
        <v>1199</v>
      </c>
      <c r="FEZ45" s="491">
        <v>2007</v>
      </c>
      <c r="FFA45" s="503" t="s">
        <v>1200</v>
      </c>
      <c r="FFB45" s="504" t="s">
        <v>164</v>
      </c>
      <c r="FFC45" s="392">
        <v>0</v>
      </c>
      <c r="FFD45" s="392">
        <v>0</v>
      </c>
      <c r="FFE45" s="392"/>
      <c r="FFF45" s="392"/>
      <c r="FFG45" s="392"/>
      <c r="FFH45" s="392"/>
      <c r="FFI45" s="402"/>
      <c r="FFJ45" s="392">
        <f>IF((ISBLANK(FFC45)+ISBLANK(FFE45)+ISBLANK(FFD45)+ISBLANK(FFF45)+ISBLANK(FFG45)+ISBLANK(FFH45)+ISBLANK(FFI45))&lt;8,IF(ISNUMBER(LARGE((FFC45,FFE45,FFF45,FFG45,FFH45),1)),LARGE((FFC45,FFE45,FFF45,FFG45,FFH45),1),0)+IF(ISNUMBER(LARGE((FFC45,FFE45,FFF45,FFG45,FFH45),2)),LARGE((FFC45,FFE45,FFF45,FFG45,FFH45),2),0)+FFD45+FFI45,"")</f>
        <v>0</v>
      </c>
      <c r="FFK45" s="392"/>
      <c r="FFL45" s="412"/>
      <c r="FFM45" s="391"/>
      <c r="FFN45" s="491" t="s">
        <v>1198</v>
      </c>
      <c r="FFO45" s="491" t="s">
        <v>1199</v>
      </c>
      <c r="FFP45" s="491">
        <v>2007</v>
      </c>
      <c r="FFQ45" s="503" t="s">
        <v>1200</v>
      </c>
      <c r="FFR45" s="504" t="s">
        <v>164</v>
      </c>
      <c r="FFS45" s="392">
        <v>0</v>
      </c>
      <c r="FFT45" s="392">
        <v>0</v>
      </c>
      <c r="FFU45" s="392"/>
      <c r="FFV45" s="392"/>
      <c r="FFW45" s="392"/>
      <c r="FFX45" s="392"/>
      <c r="FFY45" s="402"/>
      <c r="FFZ45" s="392">
        <f>IF((ISBLANK(FFS45)+ISBLANK(FFU45)+ISBLANK(FFT45)+ISBLANK(FFV45)+ISBLANK(FFW45)+ISBLANK(FFX45)+ISBLANK(FFY45))&lt;8,IF(ISNUMBER(LARGE((FFS45,FFU45,FFV45,FFW45,FFX45),1)),LARGE((FFS45,FFU45,FFV45,FFW45,FFX45),1),0)+IF(ISNUMBER(LARGE((FFS45,FFU45,FFV45,FFW45,FFX45),2)),LARGE((FFS45,FFU45,FFV45,FFW45,FFX45),2),0)+FFT45+FFY45,"")</f>
        <v>0</v>
      </c>
      <c r="FGA45" s="392"/>
      <c r="FGB45" s="412"/>
      <c r="FGC45" s="391"/>
      <c r="FGD45" s="491" t="s">
        <v>1198</v>
      </c>
      <c r="FGE45" s="491" t="s">
        <v>1199</v>
      </c>
      <c r="FGF45" s="491">
        <v>2007</v>
      </c>
      <c r="FGG45" s="503" t="s">
        <v>1200</v>
      </c>
      <c r="FGH45" s="504" t="s">
        <v>164</v>
      </c>
      <c r="FGI45" s="392">
        <v>0</v>
      </c>
      <c r="FGJ45" s="392">
        <v>0</v>
      </c>
      <c r="FGK45" s="392"/>
      <c r="FGL45" s="392"/>
      <c r="FGM45" s="392"/>
      <c r="FGN45" s="392"/>
      <c r="FGO45" s="402"/>
      <c r="FGP45" s="392">
        <f>IF((ISBLANK(FGI45)+ISBLANK(FGK45)+ISBLANK(FGJ45)+ISBLANK(FGL45)+ISBLANK(FGM45)+ISBLANK(FGN45)+ISBLANK(FGO45))&lt;8,IF(ISNUMBER(LARGE((FGI45,FGK45,FGL45,FGM45,FGN45),1)),LARGE((FGI45,FGK45,FGL45,FGM45,FGN45),1),0)+IF(ISNUMBER(LARGE((FGI45,FGK45,FGL45,FGM45,FGN45),2)),LARGE((FGI45,FGK45,FGL45,FGM45,FGN45),2),0)+FGJ45+FGO45,"")</f>
        <v>0</v>
      </c>
      <c r="FGQ45" s="392"/>
      <c r="FGR45" s="412"/>
      <c r="FGS45" s="391"/>
      <c r="FGT45" s="491" t="s">
        <v>1198</v>
      </c>
      <c r="FGU45" s="491" t="s">
        <v>1199</v>
      </c>
      <c r="FGV45" s="491">
        <v>2007</v>
      </c>
      <c r="FGW45" s="503" t="s">
        <v>1200</v>
      </c>
      <c r="FGX45" s="504" t="s">
        <v>164</v>
      </c>
      <c r="FGY45" s="392">
        <v>0</v>
      </c>
      <c r="FGZ45" s="392">
        <v>0</v>
      </c>
      <c r="FHA45" s="392"/>
      <c r="FHB45" s="392"/>
      <c r="FHC45" s="392"/>
      <c r="FHD45" s="392"/>
      <c r="FHE45" s="402"/>
      <c r="FHF45" s="392">
        <f>IF((ISBLANK(FGY45)+ISBLANK(FHA45)+ISBLANK(FGZ45)+ISBLANK(FHB45)+ISBLANK(FHC45)+ISBLANK(FHD45)+ISBLANK(FHE45))&lt;8,IF(ISNUMBER(LARGE((FGY45,FHA45,FHB45,FHC45,FHD45),1)),LARGE((FGY45,FHA45,FHB45,FHC45,FHD45),1),0)+IF(ISNUMBER(LARGE((FGY45,FHA45,FHB45,FHC45,FHD45),2)),LARGE((FGY45,FHA45,FHB45,FHC45,FHD45),2),0)+FGZ45+FHE45,"")</f>
        <v>0</v>
      </c>
      <c r="FHG45" s="392"/>
      <c r="FHH45" s="412"/>
      <c r="FHI45" s="391"/>
      <c r="FHJ45" s="491" t="s">
        <v>1198</v>
      </c>
      <c r="FHK45" s="491" t="s">
        <v>1199</v>
      </c>
      <c r="FHL45" s="491">
        <v>2007</v>
      </c>
      <c r="FHM45" s="503" t="s">
        <v>1200</v>
      </c>
      <c r="FHN45" s="504" t="s">
        <v>164</v>
      </c>
      <c r="FHO45" s="392">
        <v>0</v>
      </c>
      <c r="FHP45" s="392">
        <v>0</v>
      </c>
      <c r="FHQ45" s="392"/>
      <c r="FHR45" s="392"/>
      <c r="FHS45" s="392"/>
      <c r="FHT45" s="392"/>
      <c r="FHU45" s="402"/>
      <c r="FHV45" s="392">
        <f>IF((ISBLANK(FHO45)+ISBLANK(FHQ45)+ISBLANK(FHP45)+ISBLANK(FHR45)+ISBLANK(FHS45)+ISBLANK(FHT45)+ISBLANK(FHU45))&lt;8,IF(ISNUMBER(LARGE((FHO45,FHQ45,FHR45,FHS45,FHT45),1)),LARGE((FHO45,FHQ45,FHR45,FHS45,FHT45),1),0)+IF(ISNUMBER(LARGE((FHO45,FHQ45,FHR45,FHS45,FHT45),2)),LARGE((FHO45,FHQ45,FHR45,FHS45,FHT45),2),0)+FHP45+FHU45,"")</f>
        <v>0</v>
      </c>
      <c r="FHW45" s="392"/>
      <c r="FHX45" s="412"/>
      <c r="FHY45" s="391"/>
      <c r="FHZ45" s="491" t="s">
        <v>1198</v>
      </c>
      <c r="FIA45" s="491" t="s">
        <v>1199</v>
      </c>
      <c r="FIB45" s="491">
        <v>2007</v>
      </c>
      <c r="FIC45" s="503" t="s">
        <v>1200</v>
      </c>
      <c r="FID45" s="504" t="s">
        <v>164</v>
      </c>
      <c r="FIE45" s="392">
        <v>0</v>
      </c>
      <c r="FIF45" s="392">
        <v>0</v>
      </c>
      <c r="FIG45" s="392"/>
      <c r="FIH45" s="392"/>
      <c r="FII45" s="392"/>
      <c r="FIJ45" s="392"/>
      <c r="FIK45" s="402"/>
      <c r="FIL45" s="392">
        <f>IF((ISBLANK(FIE45)+ISBLANK(FIG45)+ISBLANK(FIF45)+ISBLANK(FIH45)+ISBLANK(FII45)+ISBLANK(FIJ45)+ISBLANK(FIK45))&lt;8,IF(ISNUMBER(LARGE((FIE45,FIG45,FIH45,FII45,FIJ45),1)),LARGE((FIE45,FIG45,FIH45,FII45,FIJ45),1),0)+IF(ISNUMBER(LARGE((FIE45,FIG45,FIH45,FII45,FIJ45),2)),LARGE((FIE45,FIG45,FIH45,FII45,FIJ45),2),0)+FIF45+FIK45,"")</f>
        <v>0</v>
      </c>
      <c r="FIM45" s="392"/>
      <c r="FIN45" s="412"/>
      <c r="FIO45" s="391"/>
      <c r="FIP45" s="491" t="s">
        <v>1198</v>
      </c>
      <c r="FIQ45" s="491" t="s">
        <v>1199</v>
      </c>
      <c r="FIR45" s="491">
        <v>2007</v>
      </c>
      <c r="FIS45" s="503" t="s">
        <v>1200</v>
      </c>
      <c r="FIT45" s="504" t="s">
        <v>164</v>
      </c>
      <c r="FIU45" s="392">
        <v>0</v>
      </c>
      <c r="FIV45" s="392">
        <v>0</v>
      </c>
      <c r="FIW45" s="392"/>
      <c r="FIX45" s="392"/>
      <c r="FIY45" s="392"/>
      <c r="FIZ45" s="392"/>
      <c r="FJA45" s="402"/>
      <c r="FJB45" s="392">
        <f>IF((ISBLANK(FIU45)+ISBLANK(FIW45)+ISBLANK(FIV45)+ISBLANK(FIX45)+ISBLANK(FIY45)+ISBLANK(FIZ45)+ISBLANK(FJA45))&lt;8,IF(ISNUMBER(LARGE((FIU45,FIW45,FIX45,FIY45,FIZ45),1)),LARGE((FIU45,FIW45,FIX45,FIY45,FIZ45),1),0)+IF(ISNUMBER(LARGE((FIU45,FIW45,FIX45,FIY45,FIZ45),2)),LARGE((FIU45,FIW45,FIX45,FIY45,FIZ45),2),0)+FIV45+FJA45,"")</f>
        <v>0</v>
      </c>
      <c r="FJC45" s="392"/>
      <c r="FJD45" s="412"/>
      <c r="FJE45" s="391"/>
      <c r="FJF45" s="491" t="s">
        <v>1198</v>
      </c>
      <c r="FJG45" s="491" t="s">
        <v>1199</v>
      </c>
      <c r="FJH45" s="491">
        <v>2007</v>
      </c>
      <c r="FJI45" s="503" t="s">
        <v>1200</v>
      </c>
      <c r="FJJ45" s="504" t="s">
        <v>164</v>
      </c>
      <c r="FJK45" s="392">
        <v>0</v>
      </c>
      <c r="FJL45" s="392">
        <v>0</v>
      </c>
      <c r="FJM45" s="392"/>
      <c r="FJN45" s="392"/>
      <c r="FJO45" s="392"/>
      <c r="FJP45" s="392"/>
      <c r="FJQ45" s="402"/>
      <c r="FJR45" s="392">
        <f>IF((ISBLANK(FJK45)+ISBLANK(FJM45)+ISBLANK(FJL45)+ISBLANK(FJN45)+ISBLANK(FJO45)+ISBLANK(FJP45)+ISBLANK(FJQ45))&lt;8,IF(ISNUMBER(LARGE((FJK45,FJM45,FJN45,FJO45,FJP45),1)),LARGE((FJK45,FJM45,FJN45,FJO45,FJP45),1),0)+IF(ISNUMBER(LARGE((FJK45,FJM45,FJN45,FJO45,FJP45),2)),LARGE((FJK45,FJM45,FJN45,FJO45,FJP45),2),0)+FJL45+FJQ45,"")</f>
        <v>0</v>
      </c>
      <c r="FJS45" s="392"/>
      <c r="FJT45" s="412"/>
      <c r="FJU45" s="391"/>
      <c r="FJV45" s="491" t="s">
        <v>1198</v>
      </c>
      <c r="FJW45" s="491" t="s">
        <v>1199</v>
      </c>
      <c r="FJX45" s="491">
        <v>2007</v>
      </c>
      <c r="FJY45" s="503" t="s">
        <v>1200</v>
      </c>
      <c r="FJZ45" s="504" t="s">
        <v>164</v>
      </c>
      <c r="FKA45" s="392">
        <v>0</v>
      </c>
      <c r="FKB45" s="392">
        <v>0</v>
      </c>
      <c r="FKC45" s="392"/>
      <c r="FKD45" s="392"/>
      <c r="FKE45" s="392"/>
      <c r="FKF45" s="392"/>
      <c r="FKG45" s="402"/>
      <c r="FKH45" s="392">
        <f>IF((ISBLANK(FKA45)+ISBLANK(FKC45)+ISBLANK(FKB45)+ISBLANK(FKD45)+ISBLANK(FKE45)+ISBLANK(FKF45)+ISBLANK(FKG45))&lt;8,IF(ISNUMBER(LARGE((FKA45,FKC45,FKD45,FKE45,FKF45),1)),LARGE((FKA45,FKC45,FKD45,FKE45,FKF45),1),0)+IF(ISNUMBER(LARGE((FKA45,FKC45,FKD45,FKE45,FKF45),2)),LARGE((FKA45,FKC45,FKD45,FKE45,FKF45),2),0)+FKB45+FKG45,"")</f>
        <v>0</v>
      </c>
      <c r="FKI45" s="392"/>
      <c r="FKJ45" s="412"/>
      <c r="FKK45" s="391"/>
      <c r="FKL45" s="491" t="s">
        <v>1198</v>
      </c>
      <c r="FKM45" s="491" t="s">
        <v>1199</v>
      </c>
      <c r="FKN45" s="491">
        <v>2007</v>
      </c>
      <c r="FKO45" s="503" t="s">
        <v>1200</v>
      </c>
      <c r="FKP45" s="504" t="s">
        <v>164</v>
      </c>
      <c r="FKQ45" s="392">
        <v>0</v>
      </c>
      <c r="FKR45" s="392">
        <v>0</v>
      </c>
      <c r="FKS45" s="392"/>
      <c r="FKT45" s="392"/>
      <c r="FKU45" s="392"/>
      <c r="FKV45" s="392"/>
      <c r="FKW45" s="402"/>
      <c r="FKX45" s="392">
        <f>IF((ISBLANK(FKQ45)+ISBLANK(FKS45)+ISBLANK(FKR45)+ISBLANK(FKT45)+ISBLANK(FKU45)+ISBLANK(FKV45)+ISBLANK(FKW45))&lt;8,IF(ISNUMBER(LARGE((FKQ45,FKS45,FKT45,FKU45,FKV45),1)),LARGE((FKQ45,FKS45,FKT45,FKU45,FKV45),1),0)+IF(ISNUMBER(LARGE((FKQ45,FKS45,FKT45,FKU45,FKV45),2)),LARGE((FKQ45,FKS45,FKT45,FKU45,FKV45),2),0)+FKR45+FKW45,"")</f>
        <v>0</v>
      </c>
      <c r="FKY45" s="392"/>
      <c r="FKZ45" s="412"/>
      <c r="FLA45" s="391"/>
      <c r="FLB45" s="491" t="s">
        <v>1198</v>
      </c>
      <c r="FLC45" s="491" t="s">
        <v>1199</v>
      </c>
      <c r="FLD45" s="491">
        <v>2007</v>
      </c>
      <c r="FLE45" s="503" t="s">
        <v>1200</v>
      </c>
      <c r="FLF45" s="504" t="s">
        <v>164</v>
      </c>
      <c r="FLG45" s="392">
        <v>0</v>
      </c>
      <c r="FLH45" s="392">
        <v>0</v>
      </c>
      <c r="FLI45" s="392"/>
      <c r="FLJ45" s="392"/>
      <c r="FLK45" s="392"/>
      <c r="FLL45" s="392"/>
      <c r="FLM45" s="402"/>
      <c r="FLN45" s="392">
        <f>IF((ISBLANK(FLG45)+ISBLANK(FLI45)+ISBLANK(FLH45)+ISBLANK(FLJ45)+ISBLANK(FLK45)+ISBLANK(FLL45)+ISBLANK(FLM45))&lt;8,IF(ISNUMBER(LARGE((FLG45,FLI45,FLJ45,FLK45,FLL45),1)),LARGE((FLG45,FLI45,FLJ45,FLK45,FLL45),1),0)+IF(ISNUMBER(LARGE((FLG45,FLI45,FLJ45,FLK45,FLL45),2)),LARGE((FLG45,FLI45,FLJ45,FLK45,FLL45),2),0)+FLH45+FLM45,"")</f>
        <v>0</v>
      </c>
      <c r="FLO45" s="392"/>
      <c r="FLP45" s="412"/>
      <c r="FLQ45" s="391"/>
      <c r="FLR45" s="491" t="s">
        <v>1198</v>
      </c>
      <c r="FLS45" s="491" t="s">
        <v>1199</v>
      </c>
      <c r="FLT45" s="491">
        <v>2007</v>
      </c>
      <c r="FLU45" s="503" t="s">
        <v>1200</v>
      </c>
      <c r="FLV45" s="504" t="s">
        <v>164</v>
      </c>
      <c r="FLW45" s="392">
        <v>0</v>
      </c>
      <c r="FLX45" s="392">
        <v>0</v>
      </c>
      <c r="FLY45" s="392"/>
      <c r="FLZ45" s="392"/>
      <c r="FMA45" s="392"/>
      <c r="FMB45" s="392"/>
      <c r="FMC45" s="402"/>
      <c r="FMD45" s="392">
        <f>IF((ISBLANK(FLW45)+ISBLANK(FLY45)+ISBLANK(FLX45)+ISBLANK(FLZ45)+ISBLANK(FMA45)+ISBLANK(FMB45)+ISBLANK(FMC45))&lt;8,IF(ISNUMBER(LARGE((FLW45,FLY45,FLZ45,FMA45,FMB45),1)),LARGE((FLW45,FLY45,FLZ45,FMA45,FMB45),1),0)+IF(ISNUMBER(LARGE((FLW45,FLY45,FLZ45,FMA45,FMB45),2)),LARGE((FLW45,FLY45,FLZ45,FMA45,FMB45),2),0)+FLX45+FMC45,"")</f>
        <v>0</v>
      </c>
      <c r="FME45" s="392"/>
      <c r="FMF45" s="412"/>
      <c r="FMG45" s="391"/>
      <c r="FMH45" s="491" t="s">
        <v>1198</v>
      </c>
      <c r="FMI45" s="491" t="s">
        <v>1199</v>
      </c>
      <c r="FMJ45" s="491">
        <v>2007</v>
      </c>
      <c r="FMK45" s="503" t="s">
        <v>1200</v>
      </c>
      <c r="FML45" s="504" t="s">
        <v>164</v>
      </c>
      <c r="FMM45" s="392">
        <v>0</v>
      </c>
      <c r="FMN45" s="392">
        <v>0</v>
      </c>
      <c r="FMO45" s="392"/>
      <c r="FMP45" s="392"/>
      <c r="FMQ45" s="392"/>
      <c r="FMR45" s="392"/>
      <c r="FMS45" s="402"/>
      <c r="FMT45" s="392">
        <f>IF((ISBLANK(FMM45)+ISBLANK(FMO45)+ISBLANK(FMN45)+ISBLANK(FMP45)+ISBLANK(FMQ45)+ISBLANK(FMR45)+ISBLANK(FMS45))&lt;8,IF(ISNUMBER(LARGE((FMM45,FMO45,FMP45,FMQ45,FMR45),1)),LARGE((FMM45,FMO45,FMP45,FMQ45,FMR45),1),0)+IF(ISNUMBER(LARGE((FMM45,FMO45,FMP45,FMQ45,FMR45),2)),LARGE((FMM45,FMO45,FMP45,FMQ45,FMR45),2),0)+FMN45+FMS45,"")</f>
        <v>0</v>
      </c>
      <c r="FMU45" s="392"/>
      <c r="FMV45" s="412"/>
      <c r="FMW45" s="391"/>
      <c r="FMX45" s="491" t="s">
        <v>1198</v>
      </c>
      <c r="FMY45" s="491" t="s">
        <v>1199</v>
      </c>
      <c r="FMZ45" s="491">
        <v>2007</v>
      </c>
      <c r="FNA45" s="503" t="s">
        <v>1200</v>
      </c>
      <c r="FNB45" s="504" t="s">
        <v>164</v>
      </c>
      <c r="FNC45" s="392">
        <v>0</v>
      </c>
      <c r="FND45" s="392">
        <v>0</v>
      </c>
      <c r="FNE45" s="392"/>
      <c r="FNF45" s="392"/>
      <c r="FNG45" s="392"/>
      <c r="FNH45" s="392"/>
      <c r="FNI45" s="402"/>
      <c r="FNJ45" s="392">
        <f>IF((ISBLANK(FNC45)+ISBLANK(FNE45)+ISBLANK(FND45)+ISBLANK(FNF45)+ISBLANK(FNG45)+ISBLANK(FNH45)+ISBLANK(FNI45))&lt;8,IF(ISNUMBER(LARGE((FNC45,FNE45,FNF45,FNG45,FNH45),1)),LARGE((FNC45,FNE45,FNF45,FNG45,FNH45),1),0)+IF(ISNUMBER(LARGE((FNC45,FNE45,FNF45,FNG45,FNH45),2)),LARGE((FNC45,FNE45,FNF45,FNG45,FNH45),2),0)+FND45+FNI45,"")</f>
        <v>0</v>
      </c>
      <c r="FNK45" s="392"/>
      <c r="FNL45" s="412"/>
      <c r="FNM45" s="391"/>
      <c r="FNN45" s="491" t="s">
        <v>1198</v>
      </c>
      <c r="FNO45" s="491" t="s">
        <v>1199</v>
      </c>
      <c r="FNP45" s="491">
        <v>2007</v>
      </c>
      <c r="FNQ45" s="503" t="s">
        <v>1200</v>
      </c>
      <c r="FNR45" s="504" t="s">
        <v>164</v>
      </c>
      <c r="FNS45" s="392">
        <v>0</v>
      </c>
      <c r="FNT45" s="392">
        <v>0</v>
      </c>
      <c r="FNU45" s="392"/>
      <c r="FNV45" s="392"/>
      <c r="FNW45" s="392"/>
      <c r="FNX45" s="392"/>
      <c r="FNY45" s="402"/>
      <c r="FNZ45" s="392">
        <f>IF((ISBLANK(FNS45)+ISBLANK(FNU45)+ISBLANK(FNT45)+ISBLANK(FNV45)+ISBLANK(FNW45)+ISBLANK(FNX45)+ISBLANK(FNY45))&lt;8,IF(ISNUMBER(LARGE((FNS45,FNU45,FNV45,FNW45,FNX45),1)),LARGE((FNS45,FNU45,FNV45,FNW45,FNX45),1),0)+IF(ISNUMBER(LARGE((FNS45,FNU45,FNV45,FNW45,FNX45),2)),LARGE((FNS45,FNU45,FNV45,FNW45,FNX45),2),0)+FNT45+FNY45,"")</f>
        <v>0</v>
      </c>
      <c r="FOA45" s="392"/>
      <c r="FOB45" s="412"/>
      <c r="FOC45" s="391"/>
      <c r="FOD45" s="491" t="s">
        <v>1198</v>
      </c>
      <c r="FOE45" s="491" t="s">
        <v>1199</v>
      </c>
      <c r="FOF45" s="491">
        <v>2007</v>
      </c>
      <c r="FOG45" s="503" t="s">
        <v>1200</v>
      </c>
      <c r="FOH45" s="504" t="s">
        <v>164</v>
      </c>
      <c r="FOI45" s="392">
        <v>0</v>
      </c>
      <c r="FOJ45" s="392">
        <v>0</v>
      </c>
      <c r="FOK45" s="392"/>
      <c r="FOL45" s="392"/>
      <c r="FOM45" s="392"/>
      <c r="FON45" s="392"/>
      <c r="FOO45" s="402"/>
      <c r="FOP45" s="392">
        <f>IF((ISBLANK(FOI45)+ISBLANK(FOK45)+ISBLANK(FOJ45)+ISBLANK(FOL45)+ISBLANK(FOM45)+ISBLANK(FON45)+ISBLANK(FOO45))&lt;8,IF(ISNUMBER(LARGE((FOI45,FOK45,FOL45,FOM45,FON45),1)),LARGE((FOI45,FOK45,FOL45,FOM45,FON45),1),0)+IF(ISNUMBER(LARGE((FOI45,FOK45,FOL45,FOM45,FON45),2)),LARGE((FOI45,FOK45,FOL45,FOM45,FON45),2),0)+FOJ45+FOO45,"")</f>
        <v>0</v>
      </c>
      <c r="FOQ45" s="392"/>
      <c r="FOR45" s="412"/>
      <c r="FOS45" s="391"/>
      <c r="FOT45" s="491" t="s">
        <v>1198</v>
      </c>
      <c r="FOU45" s="491" t="s">
        <v>1199</v>
      </c>
      <c r="FOV45" s="491">
        <v>2007</v>
      </c>
      <c r="FOW45" s="503" t="s">
        <v>1200</v>
      </c>
      <c r="FOX45" s="504" t="s">
        <v>164</v>
      </c>
      <c r="FOY45" s="392">
        <v>0</v>
      </c>
      <c r="FOZ45" s="392">
        <v>0</v>
      </c>
      <c r="FPA45" s="392"/>
      <c r="FPB45" s="392"/>
      <c r="FPC45" s="392"/>
      <c r="FPD45" s="392"/>
      <c r="FPE45" s="402"/>
      <c r="FPF45" s="392">
        <f>IF((ISBLANK(FOY45)+ISBLANK(FPA45)+ISBLANK(FOZ45)+ISBLANK(FPB45)+ISBLANK(FPC45)+ISBLANK(FPD45)+ISBLANK(FPE45))&lt;8,IF(ISNUMBER(LARGE((FOY45,FPA45,FPB45,FPC45,FPD45),1)),LARGE((FOY45,FPA45,FPB45,FPC45,FPD45),1),0)+IF(ISNUMBER(LARGE((FOY45,FPA45,FPB45,FPC45,FPD45),2)),LARGE((FOY45,FPA45,FPB45,FPC45,FPD45),2),0)+FOZ45+FPE45,"")</f>
        <v>0</v>
      </c>
      <c r="FPG45" s="392"/>
      <c r="FPH45" s="412"/>
      <c r="FPI45" s="391"/>
      <c r="FPJ45" s="491" t="s">
        <v>1198</v>
      </c>
      <c r="FPK45" s="491" t="s">
        <v>1199</v>
      </c>
      <c r="FPL45" s="491">
        <v>2007</v>
      </c>
      <c r="FPM45" s="503" t="s">
        <v>1200</v>
      </c>
      <c r="FPN45" s="504" t="s">
        <v>164</v>
      </c>
      <c r="FPO45" s="392">
        <v>0</v>
      </c>
      <c r="FPP45" s="392">
        <v>0</v>
      </c>
      <c r="FPQ45" s="392"/>
      <c r="FPR45" s="392"/>
      <c r="FPS45" s="392"/>
      <c r="FPT45" s="392"/>
      <c r="FPU45" s="402"/>
      <c r="FPV45" s="392">
        <f>IF((ISBLANK(FPO45)+ISBLANK(FPQ45)+ISBLANK(FPP45)+ISBLANK(FPR45)+ISBLANK(FPS45)+ISBLANK(FPT45)+ISBLANK(FPU45))&lt;8,IF(ISNUMBER(LARGE((FPO45,FPQ45,FPR45,FPS45,FPT45),1)),LARGE((FPO45,FPQ45,FPR45,FPS45,FPT45),1),0)+IF(ISNUMBER(LARGE((FPO45,FPQ45,FPR45,FPS45,FPT45),2)),LARGE((FPO45,FPQ45,FPR45,FPS45,FPT45),2),0)+FPP45+FPU45,"")</f>
        <v>0</v>
      </c>
      <c r="FPW45" s="392"/>
      <c r="FPX45" s="412"/>
      <c r="FPY45" s="391"/>
      <c r="FPZ45" s="491" t="s">
        <v>1198</v>
      </c>
      <c r="FQA45" s="491" t="s">
        <v>1199</v>
      </c>
      <c r="FQB45" s="491">
        <v>2007</v>
      </c>
      <c r="FQC45" s="503" t="s">
        <v>1200</v>
      </c>
      <c r="FQD45" s="504" t="s">
        <v>164</v>
      </c>
      <c r="FQE45" s="392">
        <v>0</v>
      </c>
      <c r="FQF45" s="392">
        <v>0</v>
      </c>
      <c r="FQG45" s="392"/>
      <c r="FQH45" s="392"/>
      <c r="FQI45" s="392"/>
      <c r="FQJ45" s="392"/>
      <c r="FQK45" s="402"/>
      <c r="FQL45" s="392">
        <f>IF((ISBLANK(FQE45)+ISBLANK(FQG45)+ISBLANK(FQF45)+ISBLANK(FQH45)+ISBLANK(FQI45)+ISBLANK(FQJ45)+ISBLANK(FQK45))&lt;8,IF(ISNUMBER(LARGE((FQE45,FQG45,FQH45,FQI45,FQJ45),1)),LARGE((FQE45,FQG45,FQH45,FQI45,FQJ45),1),0)+IF(ISNUMBER(LARGE((FQE45,FQG45,FQH45,FQI45,FQJ45),2)),LARGE((FQE45,FQG45,FQH45,FQI45,FQJ45),2),0)+FQF45+FQK45,"")</f>
        <v>0</v>
      </c>
      <c r="FQM45" s="392"/>
      <c r="FQN45" s="412"/>
      <c r="FQO45" s="391"/>
      <c r="FQP45" s="491" t="s">
        <v>1198</v>
      </c>
      <c r="FQQ45" s="491" t="s">
        <v>1199</v>
      </c>
      <c r="FQR45" s="491">
        <v>2007</v>
      </c>
      <c r="FQS45" s="503" t="s">
        <v>1200</v>
      </c>
      <c r="FQT45" s="504" t="s">
        <v>164</v>
      </c>
      <c r="FQU45" s="392">
        <v>0</v>
      </c>
      <c r="FQV45" s="392">
        <v>0</v>
      </c>
      <c r="FQW45" s="392"/>
      <c r="FQX45" s="392"/>
      <c r="FQY45" s="392"/>
      <c r="FQZ45" s="392"/>
      <c r="FRA45" s="402"/>
      <c r="FRB45" s="392">
        <f>IF((ISBLANK(FQU45)+ISBLANK(FQW45)+ISBLANK(FQV45)+ISBLANK(FQX45)+ISBLANK(FQY45)+ISBLANK(FQZ45)+ISBLANK(FRA45))&lt;8,IF(ISNUMBER(LARGE((FQU45,FQW45,FQX45,FQY45,FQZ45),1)),LARGE((FQU45,FQW45,FQX45,FQY45,FQZ45),1),0)+IF(ISNUMBER(LARGE((FQU45,FQW45,FQX45,FQY45,FQZ45),2)),LARGE((FQU45,FQW45,FQX45,FQY45,FQZ45),2),0)+FQV45+FRA45,"")</f>
        <v>0</v>
      </c>
      <c r="FRC45" s="392"/>
      <c r="FRD45" s="412"/>
      <c r="FRE45" s="391"/>
      <c r="FRF45" s="491" t="s">
        <v>1198</v>
      </c>
      <c r="FRG45" s="491" t="s">
        <v>1199</v>
      </c>
      <c r="FRH45" s="491">
        <v>2007</v>
      </c>
      <c r="FRI45" s="503" t="s">
        <v>1200</v>
      </c>
      <c r="FRJ45" s="504" t="s">
        <v>164</v>
      </c>
      <c r="FRK45" s="392">
        <v>0</v>
      </c>
      <c r="FRL45" s="392">
        <v>0</v>
      </c>
      <c r="FRM45" s="392"/>
      <c r="FRN45" s="392"/>
      <c r="FRO45" s="392"/>
      <c r="FRP45" s="392"/>
      <c r="FRQ45" s="402"/>
      <c r="FRR45" s="392">
        <f>IF((ISBLANK(FRK45)+ISBLANK(FRM45)+ISBLANK(FRL45)+ISBLANK(FRN45)+ISBLANK(FRO45)+ISBLANK(FRP45)+ISBLANK(FRQ45))&lt;8,IF(ISNUMBER(LARGE((FRK45,FRM45,FRN45,FRO45,FRP45),1)),LARGE((FRK45,FRM45,FRN45,FRO45,FRP45),1),0)+IF(ISNUMBER(LARGE((FRK45,FRM45,FRN45,FRO45,FRP45),2)),LARGE((FRK45,FRM45,FRN45,FRO45,FRP45),2),0)+FRL45+FRQ45,"")</f>
        <v>0</v>
      </c>
      <c r="FRS45" s="392"/>
      <c r="FRT45" s="412"/>
      <c r="FRU45" s="391"/>
      <c r="FRV45" s="491" t="s">
        <v>1198</v>
      </c>
      <c r="FRW45" s="491" t="s">
        <v>1199</v>
      </c>
      <c r="FRX45" s="491">
        <v>2007</v>
      </c>
      <c r="FRY45" s="503" t="s">
        <v>1200</v>
      </c>
      <c r="FRZ45" s="504" t="s">
        <v>164</v>
      </c>
      <c r="FSA45" s="392">
        <v>0</v>
      </c>
      <c r="FSB45" s="392">
        <v>0</v>
      </c>
      <c r="FSC45" s="392"/>
      <c r="FSD45" s="392"/>
      <c r="FSE45" s="392"/>
      <c r="FSF45" s="392"/>
      <c r="FSG45" s="402"/>
      <c r="FSH45" s="392">
        <f>IF((ISBLANK(FSA45)+ISBLANK(FSC45)+ISBLANK(FSB45)+ISBLANK(FSD45)+ISBLANK(FSE45)+ISBLANK(FSF45)+ISBLANK(FSG45))&lt;8,IF(ISNUMBER(LARGE((FSA45,FSC45,FSD45,FSE45,FSF45),1)),LARGE((FSA45,FSC45,FSD45,FSE45,FSF45),1),0)+IF(ISNUMBER(LARGE((FSA45,FSC45,FSD45,FSE45,FSF45),2)),LARGE((FSA45,FSC45,FSD45,FSE45,FSF45),2),0)+FSB45+FSG45,"")</f>
        <v>0</v>
      </c>
      <c r="FSI45" s="392"/>
      <c r="FSJ45" s="412"/>
      <c r="FSK45" s="391"/>
      <c r="FSL45" s="491" t="s">
        <v>1198</v>
      </c>
      <c r="FSM45" s="491" t="s">
        <v>1199</v>
      </c>
      <c r="FSN45" s="491">
        <v>2007</v>
      </c>
      <c r="FSO45" s="503" t="s">
        <v>1200</v>
      </c>
      <c r="FSP45" s="504" t="s">
        <v>164</v>
      </c>
      <c r="FSQ45" s="392">
        <v>0</v>
      </c>
      <c r="FSR45" s="392">
        <v>0</v>
      </c>
      <c r="FSS45" s="392"/>
      <c r="FST45" s="392"/>
      <c r="FSU45" s="392"/>
      <c r="FSV45" s="392"/>
      <c r="FSW45" s="402"/>
      <c r="FSX45" s="392">
        <f>IF((ISBLANK(FSQ45)+ISBLANK(FSS45)+ISBLANK(FSR45)+ISBLANK(FST45)+ISBLANK(FSU45)+ISBLANK(FSV45)+ISBLANK(FSW45))&lt;8,IF(ISNUMBER(LARGE((FSQ45,FSS45,FST45,FSU45,FSV45),1)),LARGE((FSQ45,FSS45,FST45,FSU45,FSV45),1),0)+IF(ISNUMBER(LARGE((FSQ45,FSS45,FST45,FSU45,FSV45),2)),LARGE((FSQ45,FSS45,FST45,FSU45,FSV45),2),0)+FSR45+FSW45,"")</f>
        <v>0</v>
      </c>
      <c r="FSY45" s="392"/>
      <c r="FSZ45" s="412"/>
      <c r="FTA45" s="391"/>
      <c r="FTB45" s="491" t="s">
        <v>1198</v>
      </c>
      <c r="FTC45" s="491" t="s">
        <v>1199</v>
      </c>
      <c r="FTD45" s="491">
        <v>2007</v>
      </c>
      <c r="FTE45" s="503" t="s">
        <v>1200</v>
      </c>
      <c r="FTF45" s="504" t="s">
        <v>164</v>
      </c>
      <c r="FTG45" s="392">
        <v>0</v>
      </c>
      <c r="FTH45" s="392">
        <v>0</v>
      </c>
      <c r="FTI45" s="392"/>
      <c r="FTJ45" s="392"/>
      <c r="FTK45" s="392"/>
      <c r="FTL45" s="392"/>
      <c r="FTM45" s="402"/>
      <c r="FTN45" s="392">
        <f>IF((ISBLANK(FTG45)+ISBLANK(FTI45)+ISBLANK(FTH45)+ISBLANK(FTJ45)+ISBLANK(FTK45)+ISBLANK(FTL45)+ISBLANK(FTM45))&lt;8,IF(ISNUMBER(LARGE((FTG45,FTI45,FTJ45,FTK45,FTL45),1)),LARGE((FTG45,FTI45,FTJ45,FTK45,FTL45),1),0)+IF(ISNUMBER(LARGE((FTG45,FTI45,FTJ45,FTK45,FTL45),2)),LARGE((FTG45,FTI45,FTJ45,FTK45,FTL45),2),0)+FTH45+FTM45,"")</f>
        <v>0</v>
      </c>
      <c r="FTO45" s="392"/>
      <c r="FTP45" s="412"/>
      <c r="FTQ45" s="391"/>
      <c r="FTR45" s="491" t="s">
        <v>1198</v>
      </c>
      <c r="FTS45" s="491" t="s">
        <v>1199</v>
      </c>
      <c r="FTT45" s="491">
        <v>2007</v>
      </c>
      <c r="FTU45" s="503" t="s">
        <v>1200</v>
      </c>
      <c r="FTV45" s="504" t="s">
        <v>164</v>
      </c>
      <c r="FTW45" s="392">
        <v>0</v>
      </c>
      <c r="FTX45" s="392">
        <v>0</v>
      </c>
      <c r="FTY45" s="392"/>
      <c r="FTZ45" s="392"/>
      <c r="FUA45" s="392"/>
      <c r="FUB45" s="392"/>
      <c r="FUC45" s="402"/>
      <c r="FUD45" s="392">
        <f>IF((ISBLANK(FTW45)+ISBLANK(FTY45)+ISBLANK(FTX45)+ISBLANK(FTZ45)+ISBLANK(FUA45)+ISBLANK(FUB45)+ISBLANK(FUC45))&lt;8,IF(ISNUMBER(LARGE((FTW45,FTY45,FTZ45,FUA45,FUB45),1)),LARGE((FTW45,FTY45,FTZ45,FUA45,FUB45),1),0)+IF(ISNUMBER(LARGE((FTW45,FTY45,FTZ45,FUA45,FUB45),2)),LARGE((FTW45,FTY45,FTZ45,FUA45,FUB45),2),0)+FTX45+FUC45,"")</f>
        <v>0</v>
      </c>
      <c r="FUE45" s="392"/>
      <c r="FUF45" s="412"/>
      <c r="FUG45" s="391"/>
      <c r="FUH45" s="491" t="s">
        <v>1198</v>
      </c>
      <c r="FUI45" s="491" t="s">
        <v>1199</v>
      </c>
      <c r="FUJ45" s="491">
        <v>2007</v>
      </c>
      <c r="FUK45" s="503" t="s">
        <v>1200</v>
      </c>
      <c r="FUL45" s="504" t="s">
        <v>164</v>
      </c>
      <c r="FUM45" s="392">
        <v>0</v>
      </c>
      <c r="FUN45" s="392">
        <v>0</v>
      </c>
      <c r="FUO45" s="392"/>
      <c r="FUP45" s="392"/>
      <c r="FUQ45" s="392"/>
      <c r="FUR45" s="392"/>
      <c r="FUS45" s="402"/>
      <c r="FUT45" s="392">
        <f>IF((ISBLANK(FUM45)+ISBLANK(FUO45)+ISBLANK(FUN45)+ISBLANK(FUP45)+ISBLANK(FUQ45)+ISBLANK(FUR45)+ISBLANK(FUS45))&lt;8,IF(ISNUMBER(LARGE((FUM45,FUO45,FUP45,FUQ45,FUR45),1)),LARGE((FUM45,FUO45,FUP45,FUQ45,FUR45),1),0)+IF(ISNUMBER(LARGE((FUM45,FUO45,FUP45,FUQ45,FUR45),2)),LARGE((FUM45,FUO45,FUP45,FUQ45,FUR45),2),0)+FUN45+FUS45,"")</f>
        <v>0</v>
      </c>
      <c r="FUU45" s="392"/>
      <c r="FUV45" s="412"/>
      <c r="FUW45" s="391"/>
      <c r="FUX45" s="491" t="s">
        <v>1198</v>
      </c>
      <c r="FUY45" s="491" t="s">
        <v>1199</v>
      </c>
      <c r="FUZ45" s="491">
        <v>2007</v>
      </c>
      <c r="FVA45" s="503" t="s">
        <v>1200</v>
      </c>
      <c r="FVB45" s="504" t="s">
        <v>164</v>
      </c>
      <c r="FVC45" s="392">
        <v>0</v>
      </c>
      <c r="FVD45" s="392">
        <v>0</v>
      </c>
      <c r="FVE45" s="392"/>
      <c r="FVF45" s="392"/>
      <c r="FVG45" s="392"/>
      <c r="FVH45" s="392"/>
      <c r="FVI45" s="402"/>
      <c r="FVJ45" s="392">
        <f>IF((ISBLANK(FVC45)+ISBLANK(FVE45)+ISBLANK(FVD45)+ISBLANK(FVF45)+ISBLANK(FVG45)+ISBLANK(FVH45)+ISBLANK(FVI45))&lt;8,IF(ISNUMBER(LARGE((FVC45,FVE45,FVF45,FVG45,FVH45),1)),LARGE((FVC45,FVE45,FVF45,FVG45,FVH45),1),0)+IF(ISNUMBER(LARGE((FVC45,FVE45,FVF45,FVG45,FVH45),2)),LARGE((FVC45,FVE45,FVF45,FVG45,FVH45),2),0)+FVD45+FVI45,"")</f>
        <v>0</v>
      </c>
      <c r="FVK45" s="392"/>
      <c r="FVL45" s="412"/>
      <c r="FVM45" s="391"/>
      <c r="FVN45" s="491" t="s">
        <v>1198</v>
      </c>
      <c r="FVO45" s="491" t="s">
        <v>1199</v>
      </c>
      <c r="FVP45" s="491">
        <v>2007</v>
      </c>
      <c r="FVQ45" s="503" t="s">
        <v>1200</v>
      </c>
      <c r="FVR45" s="504" t="s">
        <v>164</v>
      </c>
      <c r="FVS45" s="392">
        <v>0</v>
      </c>
      <c r="FVT45" s="392">
        <v>0</v>
      </c>
      <c r="FVU45" s="392"/>
      <c r="FVV45" s="392"/>
      <c r="FVW45" s="392"/>
      <c r="FVX45" s="392"/>
      <c r="FVY45" s="402"/>
      <c r="FVZ45" s="392">
        <f>IF((ISBLANK(FVS45)+ISBLANK(FVU45)+ISBLANK(FVT45)+ISBLANK(FVV45)+ISBLANK(FVW45)+ISBLANK(FVX45)+ISBLANK(FVY45))&lt;8,IF(ISNUMBER(LARGE((FVS45,FVU45,FVV45,FVW45,FVX45),1)),LARGE((FVS45,FVU45,FVV45,FVW45,FVX45),1),0)+IF(ISNUMBER(LARGE((FVS45,FVU45,FVV45,FVW45,FVX45),2)),LARGE((FVS45,FVU45,FVV45,FVW45,FVX45),2),0)+FVT45+FVY45,"")</f>
        <v>0</v>
      </c>
      <c r="FWA45" s="392"/>
      <c r="FWB45" s="412"/>
      <c r="FWC45" s="391"/>
      <c r="FWD45" s="491" t="s">
        <v>1198</v>
      </c>
      <c r="FWE45" s="491" t="s">
        <v>1199</v>
      </c>
      <c r="FWF45" s="491">
        <v>2007</v>
      </c>
      <c r="FWG45" s="503" t="s">
        <v>1200</v>
      </c>
      <c r="FWH45" s="504" t="s">
        <v>164</v>
      </c>
      <c r="FWI45" s="392">
        <v>0</v>
      </c>
      <c r="FWJ45" s="392">
        <v>0</v>
      </c>
      <c r="FWK45" s="392"/>
      <c r="FWL45" s="392"/>
      <c r="FWM45" s="392"/>
      <c r="FWN45" s="392"/>
      <c r="FWO45" s="402"/>
      <c r="FWP45" s="392">
        <f>IF((ISBLANK(FWI45)+ISBLANK(FWK45)+ISBLANK(FWJ45)+ISBLANK(FWL45)+ISBLANK(FWM45)+ISBLANK(FWN45)+ISBLANK(FWO45))&lt;8,IF(ISNUMBER(LARGE((FWI45,FWK45,FWL45,FWM45,FWN45),1)),LARGE((FWI45,FWK45,FWL45,FWM45,FWN45),1),0)+IF(ISNUMBER(LARGE((FWI45,FWK45,FWL45,FWM45,FWN45),2)),LARGE((FWI45,FWK45,FWL45,FWM45,FWN45),2),0)+FWJ45+FWO45,"")</f>
        <v>0</v>
      </c>
      <c r="FWQ45" s="392"/>
      <c r="FWR45" s="412"/>
      <c r="FWS45" s="391"/>
      <c r="FWT45" s="491" t="s">
        <v>1198</v>
      </c>
      <c r="FWU45" s="491" t="s">
        <v>1199</v>
      </c>
      <c r="FWV45" s="491">
        <v>2007</v>
      </c>
      <c r="FWW45" s="503" t="s">
        <v>1200</v>
      </c>
      <c r="FWX45" s="504" t="s">
        <v>164</v>
      </c>
      <c r="FWY45" s="392">
        <v>0</v>
      </c>
      <c r="FWZ45" s="392">
        <v>0</v>
      </c>
      <c r="FXA45" s="392"/>
      <c r="FXB45" s="392"/>
      <c r="FXC45" s="392"/>
      <c r="FXD45" s="392"/>
      <c r="FXE45" s="402"/>
      <c r="FXF45" s="392">
        <f>IF((ISBLANK(FWY45)+ISBLANK(FXA45)+ISBLANK(FWZ45)+ISBLANK(FXB45)+ISBLANK(FXC45)+ISBLANK(FXD45)+ISBLANK(FXE45))&lt;8,IF(ISNUMBER(LARGE((FWY45,FXA45,FXB45,FXC45,FXD45),1)),LARGE((FWY45,FXA45,FXB45,FXC45,FXD45),1),0)+IF(ISNUMBER(LARGE((FWY45,FXA45,FXB45,FXC45,FXD45),2)),LARGE((FWY45,FXA45,FXB45,FXC45,FXD45),2),0)+FWZ45+FXE45,"")</f>
        <v>0</v>
      </c>
      <c r="FXG45" s="392"/>
      <c r="FXH45" s="412"/>
      <c r="FXI45" s="391"/>
      <c r="FXJ45" s="491" t="s">
        <v>1198</v>
      </c>
      <c r="FXK45" s="491" t="s">
        <v>1199</v>
      </c>
      <c r="FXL45" s="491">
        <v>2007</v>
      </c>
      <c r="FXM45" s="503" t="s">
        <v>1200</v>
      </c>
      <c r="FXN45" s="504" t="s">
        <v>164</v>
      </c>
      <c r="FXO45" s="392">
        <v>0</v>
      </c>
      <c r="FXP45" s="392">
        <v>0</v>
      </c>
      <c r="FXQ45" s="392"/>
      <c r="FXR45" s="392"/>
      <c r="FXS45" s="392"/>
      <c r="FXT45" s="392"/>
      <c r="FXU45" s="402"/>
      <c r="FXV45" s="392">
        <f>IF((ISBLANK(FXO45)+ISBLANK(FXQ45)+ISBLANK(FXP45)+ISBLANK(FXR45)+ISBLANK(FXS45)+ISBLANK(FXT45)+ISBLANK(FXU45))&lt;8,IF(ISNUMBER(LARGE((FXO45,FXQ45,FXR45,FXS45,FXT45),1)),LARGE((FXO45,FXQ45,FXR45,FXS45,FXT45),1),0)+IF(ISNUMBER(LARGE((FXO45,FXQ45,FXR45,FXS45,FXT45),2)),LARGE((FXO45,FXQ45,FXR45,FXS45,FXT45),2),0)+FXP45+FXU45,"")</f>
        <v>0</v>
      </c>
      <c r="FXW45" s="392"/>
      <c r="FXX45" s="412"/>
      <c r="FXY45" s="391"/>
      <c r="FXZ45" s="491" t="s">
        <v>1198</v>
      </c>
      <c r="FYA45" s="491" t="s">
        <v>1199</v>
      </c>
      <c r="FYB45" s="491">
        <v>2007</v>
      </c>
      <c r="FYC45" s="503" t="s">
        <v>1200</v>
      </c>
      <c r="FYD45" s="504" t="s">
        <v>164</v>
      </c>
      <c r="FYE45" s="392">
        <v>0</v>
      </c>
      <c r="FYF45" s="392">
        <v>0</v>
      </c>
      <c r="FYG45" s="392"/>
      <c r="FYH45" s="392"/>
      <c r="FYI45" s="392"/>
      <c r="FYJ45" s="392"/>
      <c r="FYK45" s="402"/>
      <c r="FYL45" s="392">
        <f>IF((ISBLANK(FYE45)+ISBLANK(FYG45)+ISBLANK(FYF45)+ISBLANK(FYH45)+ISBLANK(FYI45)+ISBLANK(FYJ45)+ISBLANK(FYK45))&lt;8,IF(ISNUMBER(LARGE((FYE45,FYG45,FYH45,FYI45,FYJ45),1)),LARGE((FYE45,FYG45,FYH45,FYI45,FYJ45),1),0)+IF(ISNUMBER(LARGE((FYE45,FYG45,FYH45,FYI45,FYJ45),2)),LARGE((FYE45,FYG45,FYH45,FYI45,FYJ45),2),0)+FYF45+FYK45,"")</f>
        <v>0</v>
      </c>
      <c r="FYM45" s="392"/>
      <c r="FYN45" s="412"/>
      <c r="FYO45" s="391"/>
      <c r="FYP45" s="491" t="s">
        <v>1198</v>
      </c>
      <c r="FYQ45" s="491" t="s">
        <v>1199</v>
      </c>
      <c r="FYR45" s="491">
        <v>2007</v>
      </c>
      <c r="FYS45" s="503" t="s">
        <v>1200</v>
      </c>
      <c r="FYT45" s="504" t="s">
        <v>164</v>
      </c>
      <c r="FYU45" s="392">
        <v>0</v>
      </c>
      <c r="FYV45" s="392">
        <v>0</v>
      </c>
      <c r="FYW45" s="392"/>
      <c r="FYX45" s="392"/>
      <c r="FYY45" s="392"/>
      <c r="FYZ45" s="392"/>
      <c r="FZA45" s="402"/>
      <c r="FZB45" s="392">
        <f>IF((ISBLANK(FYU45)+ISBLANK(FYW45)+ISBLANK(FYV45)+ISBLANK(FYX45)+ISBLANK(FYY45)+ISBLANK(FYZ45)+ISBLANK(FZA45))&lt;8,IF(ISNUMBER(LARGE((FYU45,FYW45,FYX45,FYY45,FYZ45),1)),LARGE((FYU45,FYW45,FYX45,FYY45,FYZ45),1),0)+IF(ISNUMBER(LARGE((FYU45,FYW45,FYX45,FYY45,FYZ45),2)),LARGE((FYU45,FYW45,FYX45,FYY45,FYZ45),2),0)+FYV45+FZA45,"")</f>
        <v>0</v>
      </c>
      <c r="FZC45" s="392"/>
      <c r="FZD45" s="412"/>
      <c r="FZE45" s="391"/>
      <c r="FZF45" s="491" t="s">
        <v>1198</v>
      </c>
      <c r="FZG45" s="491" t="s">
        <v>1199</v>
      </c>
      <c r="FZH45" s="491">
        <v>2007</v>
      </c>
      <c r="FZI45" s="503" t="s">
        <v>1200</v>
      </c>
      <c r="FZJ45" s="504" t="s">
        <v>164</v>
      </c>
      <c r="FZK45" s="392">
        <v>0</v>
      </c>
      <c r="FZL45" s="392">
        <v>0</v>
      </c>
      <c r="FZM45" s="392"/>
      <c r="FZN45" s="392"/>
      <c r="FZO45" s="392"/>
      <c r="FZP45" s="392"/>
      <c r="FZQ45" s="402"/>
      <c r="FZR45" s="392">
        <f>IF((ISBLANK(FZK45)+ISBLANK(FZM45)+ISBLANK(FZL45)+ISBLANK(FZN45)+ISBLANK(FZO45)+ISBLANK(FZP45)+ISBLANK(FZQ45))&lt;8,IF(ISNUMBER(LARGE((FZK45,FZM45,FZN45,FZO45,FZP45),1)),LARGE((FZK45,FZM45,FZN45,FZO45,FZP45),1),0)+IF(ISNUMBER(LARGE((FZK45,FZM45,FZN45,FZO45,FZP45),2)),LARGE((FZK45,FZM45,FZN45,FZO45,FZP45),2),0)+FZL45+FZQ45,"")</f>
        <v>0</v>
      </c>
      <c r="FZS45" s="392"/>
      <c r="FZT45" s="412"/>
      <c r="FZU45" s="391"/>
      <c r="FZV45" s="491" t="s">
        <v>1198</v>
      </c>
      <c r="FZW45" s="491" t="s">
        <v>1199</v>
      </c>
      <c r="FZX45" s="491">
        <v>2007</v>
      </c>
      <c r="FZY45" s="503" t="s">
        <v>1200</v>
      </c>
      <c r="FZZ45" s="504" t="s">
        <v>164</v>
      </c>
      <c r="GAA45" s="392">
        <v>0</v>
      </c>
      <c r="GAB45" s="392">
        <v>0</v>
      </c>
      <c r="GAC45" s="392"/>
      <c r="GAD45" s="392"/>
      <c r="GAE45" s="392"/>
      <c r="GAF45" s="392"/>
      <c r="GAG45" s="402"/>
      <c r="GAH45" s="392">
        <f>IF((ISBLANK(GAA45)+ISBLANK(GAC45)+ISBLANK(GAB45)+ISBLANK(GAD45)+ISBLANK(GAE45)+ISBLANK(GAF45)+ISBLANK(GAG45))&lt;8,IF(ISNUMBER(LARGE((GAA45,GAC45,GAD45,GAE45,GAF45),1)),LARGE((GAA45,GAC45,GAD45,GAE45,GAF45),1),0)+IF(ISNUMBER(LARGE((GAA45,GAC45,GAD45,GAE45,GAF45),2)),LARGE((GAA45,GAC45,GAD45,GAE45,GAF45),2),0)+GAB45+GAG45,"")</f>
        <v>0</v>
      </c>
      <c r="GAI45" s="392"/>
      <c r="GAJ45" s="412"/>
      <c r="GAK45" s="391"/>
      <c r="GAL45" s="491" t="s">
        <v>1198</v>
      </c>
      <c r="GAM45" s="491" t="s">
        <v>1199</v>
      </c>
      <c r="GAN45" s="491">
        <v>2007</v>
      </c>
      <c r="GAO45" s="503" t="s">
        <v>1200</v>
      </c>
      <c r="GAP45" s="504" t="s">
        <v>164</v>
      </c>
      <c r="GAQ45" s="392">
        <v>0</v>
      </c>
      <c r="GAR45" s="392">
        <v>0</v>
      </c>
      <c r="GAS45" s="392"/>
      <c r="GAT45" s="392"/>
      <c r="GAU45" s="392"/>
      <c r="GAV45" s="392"/>
      <c r="GAW45" s="402"/>
      <c r="GAX45" s="392">
        <f>IF((ISBLANK(GAQ45)+ISBLANK(GAS45)+ISBLANK(GAR45)+ISBLANK(GAT45)+ISBLANK(GAU45)+ISBLANK(GAV45)+ISBLANK(GAW45))&lt;8,IF(ISNUMBER(LARGE((GAQ45,GAS45,GAT45,GAU45,GAV45),1)),LARGE((GAQ45,GAS45,GAT45,GAU45,GAV45),1),0)+IF(ISNUMBER(LARGE((GAQ45,GAS45,GAT45,GAU45,GAV45),2)),LARGE((GAQ45,GAS45,GAT45,GAU45,GAV45),2),0)+GAR45+GAW45,"")</f>
        <v>0</v>
      </c>
      <c r="GAY45" s="392"/>
      <c r="GAZ45" s="412"/>
      <c r="GBA45" s="391"/>
      <c r="GBB45" s="491" t="s">
        <v>1198</v>
      </c>
      <c r="GBC45" s="491" t="s">
        <v>1199</v>
      </c>
      <c r="GBD45" s="491">
        <v>2007</v>
      </c>
      <c r="GBE45" s="503" t="s">
        <v>1200</v>
      </c>
      <c r="GBF45" s="504" t="s">
        <v>164</v>
      </c>
      <c r="GBG45" s="392">
        <v>0</v>
      </c>
      <c r="GBH45" s="392">
        <v>0</v>
      </c>
      <c r="GBI45" s="392"/>
      <c r="GBJ45" s="392"/>
      <c r="GBK45" s="392"/>
      <c r="GBL45" s="392"/>
      <c r="GBM45" s="402"/>
      <c r="GBN45" s="392">
        <f>IF((ISBLANK(GBG45)+ISBLANK(GBI45)+ISBLANK(GBH45)+ISBLANK(GBJ45)+ISBLANK(GBK45)+ISBLANK(GBL45)+ISBLANK(GBM45))&lt;8,IF(ISNUMBER(LARGE((GBG45,GBI45,GBJ45,GBK45,GBL45),1)),LARGE((GBG45,GBI45,GBJ45,GBK45,GBL45),1),0)+IF(ISNUMBER(LARGE((GBG45,GBI45,GBJ45,GBK45,GBL45),2)),LARGE((GBG45,GBI45,GBJ45,GBK45,GBL45),2),0)+GBH45+GBM45,"")</f>
        <v>0</v>
      </c>
      <c r="GBO45" s="392"/>
      <c r="GBP45" s="412"/>
      <c r="GBQ45" s="391"/>
      <c r="GBR45" s="491" t="s">
        <v>1198</v>
      </c>
      <c r="GBS45" s="491" t="s">
        <v>1199</v>
      </c>
      <c r="GBT45" s="491">
        <v>2007</v>
      </c>
      <c r="GBU45" s="503" t="s">
        <v>1200</v>
      </c>
      <c r="GBV45" s="504" t="s">
        <v>164</v>
      </c>
      <c r="GBW45" s="392">
        <v>0</v>
      </c>
      <c r="GBX45" s="392">
        <v>0</v>
      </c>
      <c r="GBY45" s="392"/>
      <c r="GBZ45" s="392"/>
      <c r="GCA45" s="392"/>
      <c r="GCB45" s="392"/>
      <c r="GCC45" s="402"/>
      <c r="GCD45" s="392">
        <f>IF((ISBLANK(GBW45)+ISBLANK(GBY45)+ISBLANK(GBX45)+ISBLANK(GBZ45)+ISBLANK(GCA45)+ISBLANK(GCB45)+ISBLANK(GCC45))&lt;8,IF(ISNUMBER(LARGE((GBW45,GBY45,GBZ45,GCA45,GCB45),1)),LARGE((GBW45,GBY45,GBZ45,GCA45,GCB45),1),0)+IF(ISNUMBER(LARGE((GBW45,GBY45,GBZ45,GCA45,GCB45),2)),LARGE((GBW45,GBY45,GBZ45,GCA45,GCB45),2),0)+GBX45+GCC45,"")</f>
        <v>0</v>
      </c>
      <c r="GCE45" s="392"/>
      <c r="GCF45" s="412"/>
      <c r="GCG45" s="391"/>
      <c r="GCH45" s="491" t="s">
        <v>1198</v>
      </c>
      <c r="GCI45" s="491" t="s">
        <v>1199</v>
      </c>
      <c r="GCJ45" s="491">
        <v>2007</v>
      </c>
      <c r="GCK45" s="503" t="s">
        <v>1200</v>
      </c>
      <c r="GCL45" s="504" t="s">
        <v>164</v>
      </c>
      <c r="GCM45" s="392">
        <v>0</v>
      </c>
      <c r="GCN45" s="392">
        <v>0</v>
      </c>
      <c r="GCO45" s="392"/>
      <c r="GCP45" s="392"/>
      <c r="GCQ45" s="392"/>
      <c r="GCR45" s="392"/>
      <c r="GCS45" s="402"/>
      <c r="GCT45" s="392">
        <f>IF((ISBLANK(GCM45)+ISBLANK(GCO45)+ISBLANK(GCN45)+ISBLANK(GCP45)+ISBLANK(GCQ45)+ISBLANK(GCR45)+ISBLANK(GCS45))&lt;8,IF(ISNUMBER(LARGE((GCM45,GCO45,GCP45,GCQ45,GCR45),1)),LARGE((GCM45,GCO45,GCP45,GCQ45,GCR45),1),0)+IF(ISNUMBER(LARGE((GCM45,GCO45,GCP45,GCQ45,GCR45),2)),LARGE((GCM45,GCO45,GCP45,GCQ45,GCR45),2),0)+GCN45+GCS45,"")</f>
        <v>0</v>
      </c>
      <c r="GCU45" s="392"/>
      <c r="GCV45" s="412"/>
      <c r="GCW45" s="391"/>
      <c r="GCX45" s="491" t="s">
        <v>1198</v>
      </c>
      <c r="GCY45" s="491" t="s">
        <v>1199</v>
      </c>
      <c r="GCZ45" s="491">
        <v>2007</v>
      </c>
      <c r="GDA45" s="503" t="s">
        <v>1200</v>
      </c>
      <c r="GDB45" s="504" t="s">
        <v>164</v>
      </c>
      <c r="GDC45" s="392">
        <v>0</v>
      </c>
      <c r="GDD45" s="392">
        <v>0</v>
      </c>
      <c r="GDE45" s="392"/>
      <c r="GDF45" s="392"/>
      <c r="GDG45" s="392"/>
      <c r="GDH45" s="392"/>
      <c r="GDI45" s="402"/>
      <c r="GDJ45" s="392">
        <f>IF((ISBLANK(GDC45)+ISBLANK(GDE45)+ISBLANK(GDD45)+ISBLANK(GDF45)+ISBLANK(GDG45)+ISBLANK(GDH45)+ISBLANK(GDI45))&lt;8,IF(ISNUMBER(LARGE((GDC45,GDE45,GDF45,GDG45,GDH45),1)),LARGE((GDC45,GDE45,GDF45,GDG45,GDH45),1),0)+IF(ISNUMBER(LARGE((GDC45,GDE45,GDF45,GDG45,GDH45),2)),LARGE((GDC45,GDE45,GDF45,GDG45,GDH45),2),0)+GDD45+GDI45,"")</f>
        <v>0</v>
      </c>
      <c r="GDK45" s="392"/>
      <c r="GDL45" s="412"/>
      <c r="GDM45" s="391"/>
      <c r="GDN45" s="491" t="s">
        <v>1198</v>
      </c>
      <c r="GDO45" s="491" t="s">
        <v>1199</v>
      </c>
      <c r="GDP45" s="491">
        <v>2007</v>
      </c>
      <c r="GDQ45" s="503" t="s">
        <v>1200</v>
      </c>
      <c r="GDR45" s="504" t="s">
        <v>164</v>
      </c>
      <c r="GDS45" s="392">
        <v>0</v>
      </c>
      <c r="GDT45" s="392">
        <v>0</v>
      </c>
      <c r="GDU45" s="392"/>
      <c r="GDV45" s="392"/>
      <c r="GDW45" s="392"/>
      <c r="GDX45" s="392"/>
      <c r="GDY45" s="402"/>
      <c r="GDZ45" s="392">
        <f>IF((ISBLANK(GDS45)+ISBLANK(GDU45)+ISBLANK(GDT45)+ISBLANK(GDV45)+ISBLANK(GDW45)+ISBLANK(GDX45)+ISBLANK(GDY45))&lt;8,IF(ISNUMBER(LARGE((GDS45,GDU45,GDV45,GDW45,GDX45),1)),LARGE((GDS45,GDU45,GDV45,GDW45,GDX45),1),0)+IF(ISNUMBER(LARGE((GDS45,GDU45,GDV45,GDW45,GDX45),2)),LARGE((GDS45,GDU45,GDV45,GDW45,GDX45),2),0)+GDT45+GDY45,"")</f>
        <v>0</v>
      </c>
      <c r="GEA45" s="392"/>
      <c r="GEB45" s="412"/>
      <c r="GEC45" s="391"/>
      <c r="GED45" s="491" t="s">
        <v>1198</v>
      </c>
      <c r="GEE45" s="491" t="s">
        <v>1199</v>
      </c>
      <c r="GEF45" s="491">
        <v>2007</v>
      </c>
      <c r="GEG45" s="503" t="s">
        <v>1200</v>
      </c>
      <c r="GEH45" s="504" t="s">
        <v>164</v>
      </c>
      <c r="GEI45" s="392">
        <v>0</v>
      </c>
      <c r="GEJ45" s="392">
        <v>0</v>
      </c>
      <c r="GEK45" s="392"/>
      <c r="GEL45" s="392"/>
      <c r="GEM45" s="392"/>
      <c r="GEN45" s="392"/>
      <c r="GEO45" s="402"/>
      <c r="GEP45" s="392">
        <f>IF((ISBLANK(GEI45)+ISBLANK(GEK45)+ISBLANK(GEJ45)+ISBLANK(GEL45)+ISBLANK(GEM45)+ISBLANK(GEN45)+ISBLANK(GEO45))&lt;8,IF(ISNUMBER(LARGE((GEI45,GEK45,GEL45,GEM45,GEN45),1)),LARGE((GEI45,GEK45,GEL45,GEM45,GEN45),1),0)+IF(ISNUMBER(LARGE((GEI45,GEK45,GEL45,GEM45,GEN45),2)),LARGE((GEI45,GEK45,GEL45,GEM45,GEN45),2),0)+GEJ45+GEO45,"")</f>
        <v>0</v>
      </c>
      <c r="GEQ45" s="392"/>
      <c r="GER45" s="412"/>
      <c r="GES45" s="391"/>
      <c r="GET45" s="491" t="s">
        <v>1198</v>
      </c>
      <c r="GEU45" s="491" t="s">
        <v>1199</v>
      </c>
      <c r="GEV45" s="491">
        <v>2007</v>
      </c>
      <c r="GEW45" s="503" t="s">
        <v>1200</v>
      </c>
      <c r="GEX45" s="504" t="s">
        <v>164</v>
      </c>
      <c r="GEY45" s="392">
        <v>0</v>
      </c>
      <c r="GEZ45" s="392">
        <v>0</v>
      </c>
      <c r="GFA45" s="392"/>
      <c r="GFB45" s="392"/>
      <c r="GFC45" s="392"/>
      <c r="GFD45" s="392"/>
      <c r="GFE45" s="402"/>
      <c r="GFF45" s="392">
        <f>IF((ISBLANK(GEY45)+ISBLANK(GFA45)+ISBLANK(GEZ45)+ISBLANK(GFB45)+ISBLANK(GFC45)+ISBLANK(GFD45)+ISBLANK(GFE45))&lt;8,IF(ISNUMBER(LARGE((GEY45,GFA45,GFB45,GFC45,GFD45),1)),LARGE((GEY45,GFA45,GFB45,GFC45,GFD45),1),0)+IF(ISNUMBER(LARGE((GEY45,GFA45,GFB45,GFC45,GFD45),2)),LARGE((GEY45,GFA45,GFB45,GFC45,GFD45),2),0)+GEZ45+GFE45,"")</f>
        <v>0</v>
      </c>
      <c r="GFG45" s="392"/>
      <c r="GFH45" s="412"/>
      <c r="GFI45" s="391"/>
      <c r="GFJ45" s="491" t="s">
        <v>1198</v>
      </c>
      <c r="GFK45" s="491" t="s">
        <v>1199</v>
      </c>
      <c r="GFL45" s="491">
        <v>2007</v>
      </c>
      <c r="GFM45" s="503" t="s">
        <v>1200</v>
      </c>
      <c r="GFN45" s="504" t="s">
        <v>164</v>
      </c>
      <c r="GFO45" s="392">
        <v>0</v>
      </c>
      <c r="GFP45" s="392">
        <v>0</v>
      </c>
      <c r="GFQ45" s="392"/>
      <c r="GFR45" s="392"/>
      <c r="GFS45" s="392"/>
      <c r="GFT45" s="392"/>
      <c r="GFU45" s="402"/>
      <c r="GFV45" s="392">
        <f>IF((ISBLANK(GFO45)+ISBLANK(GFQ45)+ISBLANK(GFP45)+ISBLANK(GFR45)+ISBLANK(GFS45)+ISBLANK(GFT45)+ISBLANK(GFU45))&lt;8,IF(ISNUMBER(LARGE((GFO45,GFQ45,GFR45,GFS45,GFT45),1)),LARGE((GFO45,GFQ45,GFR45,GFS45,GFT45),1),0)+IF(ISNUMBER(LARGE((GFO45,GFQ45,GFR45,GFS45,GFT45),2)),LARGE((GFO45,GFQ45,GFR45,GFS45,GFT45),2),0)+GFP45+GFU45,"")</f>
        <v>0</v>
      </c>
      <c r="GFW45" s="392"/>
      <c r="GFX45" s="412"/>
      <c r="GFY45" s="391"/>
      <c r="GFZ45" s="491" t="s">
        <v>1198</v>
      </c>
      <c r="GGA45" s="491" t="s">
        <v>1199</v>
      </c>
      <c r="GGB45" s="491">
        <v>2007</v>
      </c>
      <c r="GGC45" s="503" t="s">
        <v>1200</v>
      </c>
      <c r="GGD45" s="504" t="s">
        <v>164</v>
      </c>
      <c r="GGE45" s="392">
        <v>0</v>
      </c>
      <c r="GGF45" s="392">
        <v>0</v>
      </c>
      <c r="GGG45" s="392"/>
      <c r="GGH45" s="392"/>
      <c r="GGI45" s="392"/>
      <c r="GGJ45" s="392"/>
      <c r="GGK45" s="402"/>
      <c r="GGL45" s="392">
        <f>IF((ISBLANK(GGE45)+ISBLANK(GGG45)+ISBLANK(GGF45)+ISBLANK(GGH45)+ISBLANK(GGI45)+ISBLANK(GGJ45)+ISBLANK(GGK45))&lt;8,IF(ISNUMBER(LARGE((GGE45,GGG45,GGH45,GGI45,GGJ45),1)),LARGE((GGE45,GGG45,GGH45,GGI45,GGJ45),1),0)+IF(ISNUMBER(LARGE((GGE45,GGG45,GGH45,GGI45,GGJ45),2)),LARGE((GGE45,GGG45,GGH45,GGI45,GGJ45),2),0)+GGF45+GGK45,"")</f>
        <v>0</v>
      </c>
      <c r="GGM45" s="392"/>
      <c r="GGN45" s="412"/>
      <c r="GGO45" s="391"/>
      <c r="GGP45" s="491" t="s">
        <v>1198</v>
      </c>
      <c r="GGQ45" s="491" t="s">
        <v>1199</v>
      </c>
      <c r="GGR45" s="491">
        <v>2007</v>
      </c>
      <c r="GGS45" s="503" t="s">
        <v>1200</v>
      </c>
      <c r="GGT45" s="504" t="s">
        <v>164</v>
      </c>
      <c r="GGU45" s="392">
        <v>0</v>
      </c>
      <c r="GGV45" s="392">
        <v>0</v>
      </c>
      <c r="GGW45" s="392"/>
      <c r="GGX45" s="392"/>
      <c r="GGY45" s="392"/>
      <c r="GGZ45" s="392"/>
      <c r="GHA45" s="402"/>
      <c r="GHB45" s="392">
        <f>IF((ISBLANK(GGU45)+ISBLANK(GGW45)+ISBLANK(GGV45)+ISBLANK(GGX45)+ISBLANK(GGY45)+ISBLANK(GGZ45)+ISBLANK(GHA45))&lt;8,IF(ISNUMBER(LARGE((GGU45,GGW45,GGX45,GGY45,GGZ45),1)),LARGE((GGU45,GGW45,GGX45,GGY45,GGZ45),1),0)+IF(ISNUMBER(LARGE((GGU45,GGW45,GGX45,GGY45,GGZ45),2)),LARGE((GGU45,GGW45,GGX45,GGY45,GGZ45),2),0)+GGV45+GHA45,"")</f>
        <v>0</v>
      </c>
      <c r="GHC45" s="392"/>
      <c r="GHD45" s="412"/>
      <c r="GHE45" s="391"/>
      <c r="GHF45" s="491" t="s">
        <v>1198</v>
      </c>
      <c r="GHG45" s="491" t="s">
        <v>1199</v>
      </c>
      <c r="GHH45" s="491">
        <v>2007</v>
      </c>
      <c r="GHI45" s="503" t="s">
        <v>1200</v>
      </c>
      <c r="GHJ45" s="504" t="s">
        <v>164</v>
      </c>
      <c r="GHK45" s="392">
        <v>0</v>
      </c>
      <c r="GHL45" s="392">
        <v>0</v>
      </c>
      <c r="GHM45" s="392"/>
      <c r="GHN45" s="392"/>
      <c r="GHO45" s="392"/>
      <c r="GHP45" s="392"/>
      <c r="GHQ45" s="402"/>
      <c r="GHR45" s="392">
        <f>IF((ISBLANK(GHK45)+ISBLANK(GHM45)+ISBLANK(GHL45)+ISBLANK(GHN45)+ISBLANK(GHO45)+ISBLANK(GHP45)+ISBLANK(GHQ45))&lt;8,IF(ISNUMBER(LARGE((GHK45,GHM45,GHN45,GHO45,GHP45),1)),LARGE((GHK45,GHM45,GHN45,GHO45,GHP45),1),0)+IF(ISNUMBER(LARGE((GHK45,GHM45,GHN45,GHO45,GHP45),2)),LARGE((GHK45,GHM45,GHN45,GHO45,GHP45),2),0)+GHL45+GHQ45,"")</f>
        <v>0</v>
      </c>
      <c r="GHS45" s="392"/>
      <c r="GHT45" s="412"/>
      <c r="GHU45" s="391"/>
      <c r="GHV45" s="491" t="s">
        <v>1198</v>
      </c>
      <c r="GHW45" s="491" t="s">
        <v>1199</v>
      </c>
      <c r="GHX45" s="491">
        <v>2007</v>
      </c>
      <c r="GHY45" s="503" t="s">
        <v>1200</v>
      </c>
      <c r="GHZ45" s="504" t="s">
        <v>164</v>
      </c>
      <c r="GIA45" s="392">
        <v>0</v>
      </c>
      <c r="GIB45" s="392">
        <v>0</v>
      </c>
      <c r="GIC45" s="392"/>
      <c r="GID45" s="392"/>
      <c r="GIE45" s="392"/>
      <c r="GIF45" s="392"/>
      <c r="GIG45" s="402"/>
      <c r="GIH45" s="392">
        <f>IF((ISBLANK(GIA45)+ISBLANK(GIC45)+ISBLANK(GIB45)+ISBLANK(GID45)+ISBLANK(GIE45)+ISBLANK(GIF45)+ISBLANK(GIG45))&lt;8,IF(ISNUMBER(LARGE((GIA45,GIC45,GID45,GIE45,GIF45),1)),LARGE((GIA45,GIC45,GID45,GIE45,GIF45),1),0)+IF(ISNUMBER(LARGE((GIA45,GIC45,GID45,GIE45,GIF45),2)),LARGE((GIA45,GIC45,GID45,GIE45,GIF45),2),0)+GIB45+GIG45,"")</f>
        <v>0</v>
      </c>
      <c r="GII45" s="392"/>
      <c r="GIJ45" s="412"/>
      <c r="GIK45" s="391"/>
      <c r="GIL45" s="491" t="s">
        <v>1198</v>
      </c>
      <c r="GIM45" s="491" t="s">
        <v>1199</v>
      </c>
      <c r="GIN45" s="491">
        <v>2007</v>
      </c>
      <c r="GIO45" s="503" t="s">
        <v>1200</v>
      </c>
      <c r="GIP45" s="504" t="s">
        <v>164</v>
      </c>
      <c r="GIQ45" s="392">
        <v>0</v>
      </c>
      <c r="GIR45" s="392">
        <v>0</v>
      </c>
      <c r="GIS45" s="392"/>
      <c r="GIT45" s="392"/>
      <c r="GIU45" s="392"/>
      <c r="GIV45" s="392"/>
      <c r="GIW45" s="402"/>
      <c r="GIX45" s="392">
        <f>IF((ISBLANK(GIQ45)+ISBLANK(GIS45)+ISBLANK(GIR45)+ISBLANK(GIT45)+ISBLANK(GIU45)+ISBLANK(GIV45)+ISBLANK(GIW45))&lt;8,IF(ISNUMBER(LARGE((GIQ45,GIS45,GIT45,GIU45,GIV45),1)),LARGE((GIQ45,GIS45,GIT45,GIU45,GIV45),1),0)+IF(ISNUMBER(LARGE((GIQ45,GIS45,GIT45,GIU45,GIV45),2)),LARGE((GIQ45,GIS45,GIT45,GIU45,GIV45),2),0)+GIR45+GIW45,"")</f>
        <v>0</v>
      </c>
      <c r="GIY45" s="392"/>
      <c r="GIZ45" s="412"/>
      <c r="GJA45" s="391"/>
      <c r="GJB45" s="491" t="s">
        <v>1198</v>
      </c>
      <c r="GJC45" s="491" t="s">
        <v>1199</v>
      </c>
      <c r="GJD45" s="491">
        <v>2007</v>
      </c>
      <c r="GJE45" s="503" t="s">
        <v>1200</v>
      </c>
      <c r="GJF45" s="504" t="s">
        <v>164</v>
      </c>
      <c r="GJG45" s="392">
        <v>0</v>
      </c>
      <c r="GJH45" s="392">
        <v>0</v>
      </c>
      <c r="GJI45" s="392"/>
      <c r="GJJ45" s="392"/>
      <c r="GJK45" s="392"/>
      <c r="GJL45" s="392"/>
      <c r="GJM45" s="402"/>
      <c r="GJN45" s="392">
        <f>IF((ISBLANK(GJG45)+ISBLANK(GJI45)+ISBLANK(GJH45)+ISBLANK(GJJ45)+ISBLANK(GJK45)+ISBLANK(GJL45)+ISBLANK(GJM45))&lt;8,IF(ISNUMBER(LARGE((GJG45,GJI45,GJJ45,GJK45,GJL45),1)),LARGE((GJG45,GJI45,GJJ45,GJK45,GJL45),1),0)+IF(ISNUMBER(LARGE((GJG45,GJI45,GJJ45,GJK45,GJL45),2)),LARGE((GJG45,GJI45,GJJ45,GJK45,GJL45),2),0)+GJH45+GJM45,"")</f>
        <v>0</v>
      </c>
      <c r="GJO45" s="392"/>
      <c r="GJP45" s="412"/>
      <c r="GJQ45" s="391"/>
      <c r="GJR45" s="491" t="s">
        <v>1198</v>
      </c>
      <c r="GJS45" s="491" t="s">
        <v>1199</v>
      </c>
      <c r="GJT45" s="491">
        <v>2007</v>
      </c>
      <c r="GJU45" s="503" t="s">
        <v>1200</v>
      </c>
      <c r="GJV45" s="504" t="s">
        <v>164</v>
      </c>
      <c r="GJW45" s="392">
        <v>0</v>
      </c>
      <c r="GJX45" s="392">
        <v>0</v>
      </c>
      <c r="GJY45" s="392"/>
      <c r="GJZ45" s="392"/>
      <c r="GKA45" s="392"/>
      <c r="GKB45" s="392"/>
      <c r="GKC45" s="402"/>
      <c r="GKD45" s="392">
        <f>IF((ISBLANK(GJW45)+ISBLANK(GJY45)+ISBLANK(GJX45)+ISBLANK(GJZ45)+ISBLANK(GKA45)+ISBLANK(GKB45)+ISBLANK(GKC45))&lt;8,IF(ISNUMBER(LARGE((GJW45,GJY45,GJZ45,GKA45,GKB45),1)),LARGE((GJW45,GJY45,GJZ45,GKA45,GKB45),1),0)+IF(ISNUMBER(LARGE((GJW45,GJY45,GJZ45,GKA45,GKB45),2)),LARGE((GJW45,GJY45,GJZ45,GKA45,GKB45),2),0)+GJX45+GKC45,"")</f>
        <v>0</v>
      </c>
      <c r="GKE45" s="392"/>
      <c r="GKF45" s="412"/>
      <c r="GKG45" s="391"/>
      <c r="GKH45" s="491" t="s">
        <v>1198</v>
      </c>
      <c r="GKI45" s="491" t="s">
        <v>1199</v>
      </c>
      <c r="GKJ45" s="491">
        <v>2007</v>
      </c>
      <c r="GKK45" s="503" t="s">
        <v>1200</v>
      </c>
      <c r="GKL45" s="504" t="s">
        <v>164</v>
      </c>
      <c r="GKM45" s="392">
        <v>0</v>
      </c>
      <c r="GKN45" s="392">
        <v>0</v>
      </c>
      <c r="GKO45" s="392"/>
      <c r="GKP45" s="392"/>
      <c r="GKQ45" s="392"/>
      <c r="GKR45" s="392"/>
      <c r="GKS45" s="402"/>
      <c r="GKT45" s="392">
        <f>IF((ISBLANK(GKM45)+ISBLANK(GKO45)+ISBLANK(GKN45)+ISBLANK(GKP45)+ISBLANK(GKQ45)+ISBLANK(GKR45)+ISBLANK(GKS45))&lt;8,IF(ISNUMBER(LARGE((GKM45,GKO45,GKP45,GKQ45,GKR45),1)),LARGE((GKM45,GKO45,GKP45,GKQ45,GKR45),1),0)+IF(ISNUMBER(LARGE((GKM45,GKO45,GKP45,GKQ45,GKR45),2)),LARGE((GKM45,GKO45,GKP45,GKQ45,GKR45),2),0)+GKN45+GKS45,"")</f>
        <v>0</v>
      </c>
      <c r="GKU45" s="392"/>
      <c r="GKV45" s="412"/>
      <c r="GKW45" s="391"/>
      <c r="GKX45" s="491" t="s">
        <v>1198</v>
      </c>
      <c r="GKY45" s="491" t="s">
        <v>1199</v>
      </c>
      <c r="GKZ45" s="491">
        <v>2007</v>
      </c>
      <c r="GLA45" s="503" t="s">
        <v>1200</v>
      </c>
      <c r="GLB45" s="504" t="s">
        <v>164</v>
      </c>
      <c r="GLC45" s="392">
        <v>0</v>
      </c>
      <c r="GLD45" s="392">
        <v>0</v>
      </c>
      <c r="GLE45" s="392"/>
      <c r="GLF45" s="392"/>
      <c r="GLG45" s="392"/>
      <c r="GLH45" s="392"/>
      <c r="GLI45" s="402"/>
      <c r="GLJ45" s="392">
        <f>IF((ISBLANK(GLC45)+ISBLANK(GLE45)+ISBLANK(GLD45)+ISBLANK(GLF45)+ISBLANK(GLG45)+ISBLANK(GLH45)+ISBLANK(GLI45))&lt;8,IF(ISNUMBER(LARGE((GLC45,GLE45,GLF45,GLG45,GLH45),1)),LARGE((GLC45,GLE45,GLF45,GLG45,GLH45),1),0)+IF(ISNUMBER(LARGE((GLC45,GLE45,GLF45,GLG45,GLH45),2)),LARGE((GLC45,GLE45,GLF45,GLG45,GLH45),2),0)+GLD45+GLI45,"")</f>
        <v>0</v>
      </c>
      <c r="GLK45" s="392"/>
      <c r="GLL45" s="412"/>
      <c r="GLM45" s="391"/>
      <c r="GLN45" s="491" t="s">
        <v>1198</v>
      </c>
      <c r="GLO45" s="491" t="s">
        <v>1199</v>
      </c>
      <c r="GLP45" s="491">
        <v>2007</v>
      </c>
      <c r="GLQ45" s="503" t="s">
        <v>1200</v>
      </c>
      <c r="GLR45" s="504" t="s">
        <v>164</v>
      </c>
      <c r="GLS45" s="392">
        <v>0</v>
      </c>
      <c r="GLT45" s="392">
        <v>0</v>
      </c>
      <c r="GLU45" s="392"/>
      <c r="GLV45" s="392"/>
      <c r="GLW45" s="392"/>
      <c r="GLX45" s="392"/>
      <c r="GLY45" s="402"/>
      <c r="GLZ45" s="392">
        <f>IF((ISBLANK(GLS45)+ISBLANK(GLU45)+ISBLANK(GLT45)+ISBLANK(GLV45)+ISBLANK(GLW45)+ISBLANK(GLX45)+ISBLANK(GLY45))&lt;8,IF(ISNUMBER(LARGE((GLS45,GLU45,GLV45,GLW45,GLX45),1)),LARGE((GLS45,GLU45,GLV45,GLW45,GLX45),1),0)+IF(ISNUMBER(LARGE((GLS45,GLU45,GLV45,GLW45,GLX45),2)),LARGE((GLS45,GLU45,GLV45,GLW45,GLX45),2),0)+GLT45+GLY45,"")</f>
        <v>0</v>
      </c>
      <c r="GMA45" s="392"/>
      <c r="GMB45" s="412"/>
      <c r="GMC45" s="391"/>
      <c r="GMD45" s="491" t="s">
        <v>1198</v>
      </c>
      <c r="GME45" s="491" t="s">
        <v>1199</v>
      </c>
      <c r="GMF45" s="491">
        <v>2007</v>
      </c>
      <c r="GMG45" s="503" t="s">
        <v>1200</v>
      </c>
      <c r="GMH45" s="504" t="s">
        <v>164</v>
      </c>
      <c r="GMI45" s="392">
        <v>0</v>
      </c>
      <c r="GMJ45" s="392">
        <v>0</v>
      </c>
      <c r="GMK45" s="392"/>
      <c r="GML45" s="392"/>
      <c r="GMM45" s="392"/>
      <c r="GMN45" s="392"/>
      <c r="GMO45" s="402"/>
      <c r="GMP45" s="392">
        <f>IF((ISBLANK(GMI45)+ISBLANK(GMK45)+ISBLANK(GMJ45)+ISBLANK(GML45)+ISBLANK(GMM45)+ISBLANK(GMN45)+ISBLANK(GMO45))&lt;8,IF(ISNUMBER(LARGE((GMI45,GMK45,GML45,GMM45,GMN45),1)),LARGE((GMI45,GMK45,GML45,GMM45,GMN45),1),0)+IF(ISNUMBER(LARGE((GMI45,GMK45,GML45,GMM45,GMN45),2)),LARGE((GMI45,GMK45,GML45,GMM45,GMN45),2),0)+GMJ45+GMO45,"")</f>
        <v>0</v>
      </c>
      <c r="GMQ45" s="392"/>
      <c r="GMR45" s="412"/>
      <c r="GMS45" s="391"/>
      <c r="GMT45" s="491" t="s">
        <v>1198</v>
      </c>
      <c r="GMU45" s="491" t="s">
        <v>1199</v>
      </c>
      <c r="GMV45" s="491">
        <v>2007</v>
      </c>
      <c r="GMW45" s="503" t="s">
        <v>1200</v>
      </c>
      <c r="GMX45" s="504" t="s">
        <v>164</v>
      </c>
      <c r="GMY45" s="392">
        <v>0</v>
      </c>
      <c r="GMZ45" s="392">
        <v>0</v>
      </c>
      <c r="GNA45" s="392"/>
      <c r="GNB45" s="392"/>
      <c r="GNC45" s="392"/>
      <c r="GND45" s="392"/>
      <c r="GNE45" s="402"/>
      <c r="GNF45" s="392">
        <f>IF((ISBLANK(GMY45)+ISBLANK(GNA45)+ISBLANK(GMZ45)+ISBLANK(GNB45)+ISBLANK(GNC45)+ISBLANK(GND45)+ISBLANK(GNE45))&lt;8,IF(ISNUMBER(LARGE((GMY45,GNA45,GNB45,GNC45,GND45),1)),LARGE((GMY45,GNA45,GNB45,GNC45,GND45),1),0)+IF(ISNUMBER(LARGE((GMY45,GNA45,GNB45,GNC45,GND45),2)),LARGE((GMY45,GNA45,GNB45,GNC45,GND45),2),0)+GMZ45+GNE45,"")</f>
        <v>0</v>
      </c>
      <c r="GNG45" s="392"/>
      <c r="GNH45" s="412"/>
      <c r="GNI45" s="391"/>
      <c r="GNJ45" s="491" t="s">
        <v>1198</v>
      </c>
      <c r="GNK45" s="491" t="s">
        <v>1199</v>
      </c>
      <c r="GNL45" s="491">
        <v>2007</v>
      </c>
      <c r="GNM45" s="503" t="s">
        <v>1200</v>
      </c>
      <c r="GNN45" s="504" t="s">
        <v>164</v>
      </c>
      <c r="GNO45" s="392">
        <v>0</v>
      </c>
      <c r="GNP45" s="392">
        <v>0</v>
      </c>
      <c r="GNQ45" s="392"/>
      <c r="GNR45" s="392"/>
      <c r="GNS45" s="392"/>
      <c r="GNT45" s="392"/>
      <c r="GNU45" s="402"/>
      <c r="GNV45" s="392">
        <f>IF((ISBLANK(GNO45)+ISBLANK(GNQ45)+ISBLANK(GNP45)+ISBLANK(GNR45)+ISBLANK(GNS45)+ISBLANK(GNT45)+ISBLANK(GNU45))&lt;8,IF(ISNUMBER(LARGE((GNO45,GNQ45,GNR45,GNS45,GNT45),1)),LARGE((GNO45,GNQ45,GNR45,GNS45,GNT45),1),0)+IF(ISNUMBER(LARGE((GNO45,GNQ45,GNR45,GNS45,GNT45),2)),LARGE((GNO45,GNQ45,GNR45,GNS45,GNT45),2),0)+GNP45+GNU45,"")</f>
        <v>0</v>
      </c>
      <c r="GNW45" s="392"/>
      <c r="GNX45" s="412"/>
      <c r="GNY45" s="391"/>
      <c r="GNZ45" s="491" t="s">
        <v>1198</v>
      </c>
      <c r="GOA45" s="491" t="s">
        <v>1199</v>
      </c>
      <c r="GOB45" s="491">
        <v>2007</v>
      </c>
      <c r="GOC45" s="503" t="s">
        <v>1200</v>
      </c>
      <c r="GOD45" s="504" t="s">
        <v>164</v>
      </c>
      <c r="GOE45" s="392">
        <v>0</v>
      </c>
      <c r="GOF45" s="392">
        <v>0</v>
      </c>
      <c r="GOG45" s="392"/>
      <c r="GOH45" s="392"/>
      <c r="GOI45" s="392"/>
      <c r="GOJ45" s="392"/>
      <c r="GOK45" s="402"/>
      <c r="GOL45" s="392">
        <f>IF((ISBLANK(GOE45)+ISBLANK(GOG45)+ISBLANK(GOF45)+ISBLANK(GOH45)+ISBLANK(GOI45)+ISBLANK(GOJ45)+ISBLANK(GOK45))&lt;8,IF(ISNUMBER(LARGE((GOE45,GOG45,GOH45,GOI45,GOJ45),1)),LARGE((GOE45,GOG45,GOH45,GOI45,GOJ45),1),0)+IF(ISNUMBER(LARGE((GOE45,GOG45,GOH45,GOI45,GOJ45),2)),LARGE((GOE45,GOG45,GOH45,GOI45,GOJ45),2),0)+GOF45+GOK45,"")</f>
        <v>0</v>
      </c>
      <c r="GOM45" s="392"/>
      <c r="GON45" s="412"/>
      <c r="GOO45" s="391"/>
      <c r="GOP45" s="491" t="s">
        <v>1198</v>
      </c>
      <c r="GOQ45" s="491" t="s">
        <v>1199</v>
      </c>
      <c r="GOR45" s="491">
        <v>2007</v>
      </c>
      <c r="GOS45" s="503" t="s">
        <v>1200</v>
      </c>
      <c r="GOT45" s="504" t="s">
        <v>164</v>
      </c>
      <c r="GOU45" s="392">
        <v>0</v>
      </c>
      <c r="GOV45" s="392">
        <v>0</v>
      </c>
      <c r="GOW45" s="392"/>
      <c r="GOX45" s="392"/>
      <c r="GOY45" s="392"/>
      <c r="GOZ45" s="392"/>
      <c r="GPA45" s="402"/>
      <c r="GPB45" s="392">
        <f>IF((ISBLANK(GOU45)+ISBLANK(GOW45)+ISBLANK(GOV45)+ISBLANK(GOX45)+ISBLANK(GOY45)+ISBLANK(GOZ45)+ISBLANK(GPA45))&lt;8,IF(ISNUMBER(LARGE((GOU45,GOW45,GOX45,GOY45,GOZ45),1)),LARGE((GOU45,GOW45,GOX45,GOY45,GOZ45),1),0)+IF(ISNUMBER(LARGE((GOU45,GOW45,GOX45,GOY45,GOZ45),2)),LARGE((GOU45,GOW45,GOX45,GOY45,GOZ45),2),0)+GOV45+GPA45,"")</f>
        <v>0</v>
      </c>
      <c r="GPC45" s="392"/>
      <c r="GPD45" s="412"/>
      <c r="GPE45" s="391"/>
      <c r="GPF45" s="491" t="s">
        <v>1198</v>
      </c>
      <c r="GPG45" s="491" t="s">
        <v>1199</v>
      </c>
      <c r="GPH45" s="491">
        <v>2007</v>
      </c>
      <c r="GPI45" s="503" t="s">
        <v>1200</v>
      </c>
      <c r="GPJ45" s="504" t="s">
        <v>164</v>
      </c>
      <c r="GPK45" s="392">
        <v>0</v>
      </c>
      <c r="GPL45" s="392">
        <v>0</v>
      </c>
      <c r="GPM45" s="392"/>
      <c r="GPN45" s="392"/>
      <c r="GPO45" s="392"/>
      <c r="GPP45" s="392"/>
      <c r="GPQ45" s="402"/>
      <c r="GPR45" s="392">
        <f>IF((ISBLANK(GPK45)+ISBLANK(GPM45)+ISBLANK(GPL45)+ISBLANK(GPN45)+ISBLANK(GPO45)+ISBLANK(GPP45)+ISBLANK(GPQ45))&lt;8,IF(ISNUMBER(LARGE((GPK45,GPM45,GPN45,GPO45,GPP45),1)),LARGE((GPK45,GPM45,GPN45,GPO45,GPP45),1),0)+IF(ISNUMBER(LARGE((GPK45,GPM45,GPN45,GPO45,GPP45),2)),LARGE((GPK45,GPM45,GPN45,GPO45,GPP45),2),0)+GPL45+GPQ45,"")</f>
        <v>0</v>
      </c>
      <c r="GPS45" s="392"/>
      <c r="GPT45" s="412"/>
      <c r="GPU45" s="391"/>
      <c r="GPV45" s="491" t="s">
        <v>1198</v>
      </c>
      <c r="GPW45" s="491" t="s">
        <v>1199</v>
      </c>
      <c r="GPX45" s="491">
        <v>2007</v>
      </c>
      <c r="GPY45" s="503" t="s">
        <v>1200</v>
      </c>
      <c r="GPZ45" s="504" t="s">
        <v>164</v>
      </c>
      <c r="GQA45" s="392">
        <v>0</v>
      </c>
      <c r="GQB45" s="392">
        <v>0</v>
      </c>
      <c r="GQC45" s="392"/>
      <c r="GQD45" s="392"/>
      <c r="GQE45" s="392"/>
      <c r="GQF45" s="392"/>
      <c r="GQG45" s="402"/>
      <c r="GQH45" s="392">
        <f>IF((ISBLANK(GQA45)+ISBLANK(GQC45)+ISBLANK(GQB45)+ISBLANK(GQD45)+ISBLANK(GQE45)+ISBLANK(GQF45)+ISBLANK(GQG45))&lt;8,IF(ISNUMBER(LARGE((GQA45,GQC45,GQD45,GQE45,GQF45),1)),LARGE((GQA45,GQC45,GQD45,GQE45,GQF45),1),0)+IF(ISNUMBER(LARGE((GQA45,GQC45,GQD45,GQE45,GQF45),2)),LARGE((GQA45,GQC45,GQD45,GQE45,GQF45),2),0)+GQB45+GQG45,"")</f>
        <v>0</v>
      </c>
      <c r="GQI45" s="392"/>
      <c r="GQJ45" s="412"/>
      <c r="GQK45" s="391"/>
      <c r="GQL45" s="491" t="s">
        <v>1198</v>
      </c>
      <c r="GQM45" s="491" t="s">
        <v>1199</v>
      </c>
      <c r="GQN45" s="491">
        <v>2007</v>
      </c>
      <c r="GQO45" s="503" t="s">
        <v>1200</v>
      </c>
      <c r="GQP45" s="504" t="s">
        <v>164</v>
      </c>
      <c r="GQQ45" s="392">
        <v>0</v>
      </c>
      <c r="GQR45" s="392">
        <v>0</v>
      </c>
      <c r="GQS45" s="392"/>
      <c r="GQT45" s="392"/>
      <c r="GQU45" s="392"/>
      <c r="GQV45" s="392"/>
      <c r="GQW45" s="402"/>
      <c r="GQX45" s="392">
        <f>IF((ISBLANK(GQQ45)+ISBLANK(GQS45)+ISBLANK(GQR45)+ISBLANK(GQT45)+ISBLANK(GQU45)+ISBLANK(GQV45)+ISBLANK(GQW45))&lt;8,IF(ISNUMBER(LARGE((GQQ45,GQS45,GQT45,GQU45,GQV45),1)),LARGE((GQQ45,GQS45,GQT45,GQU45,GQV45),1),0)+IF(ISNUMBER(LARGE((GQQ45,GQS45,GQT45,GQU45,GQV45),2)),LARGE((GQQ45,GQS45,GQT45,GQU45,GQV45),2),0)+GQR45+GQW45,"")</f>
        <v>0</v>
      </c>
      <c r="GQY45" s="392"/>
      <c r="GQZ45" s="412"/>
      <c r="GRA45" s="391"/>
      <c r="GRB45" s="491" t="s">
        <v>1198</v>
      </c>
      <c r="GRC45" s="491" t="s">
        <v>1199</v>
      </c>
      <c r="GRD45" s="491">
        <v>2007</v>
      </c>
      <c r="GRE45" s="503" t="s">
        <v>1200</v>
      </c>
      <c r="GRF45" s="504" t="s">
        <v>164</v>
      </c>
      <c r="GRG45" s="392">
        <v>0</v>
      </c>
      <c r="GRH45" s="392">
        <v>0</v>
      </c>
      <c r="GRI45" s="392"/>
      <c r="GRJ45" s="392"/>
      <c r="GRK45" s="392"/>
      <c r="GRL45" s="392"/>
      <c r="GRM45" s="402"/>
      <c r="GRN45" s="392">
        <f>IF((ISBLANK(GRG45)+ISBLANK(GRI45)+ISBLANK(GRH45)+ISBLANK(GRJ45)+ISBLANK(GRK45)+ISBLANK(GRL45)+ISBLANK(GRM45))&lt;8,IF(ISNUMBER(LARGE((GRG45,GRI45,GRJ45,GRK45,GRL45),1)),LARGE((GRG45,GRI45,GRJ45,GRK45,GRL45),1),0)+IF(ISNUMBER(LARGE((GRG45,GRI45,GRJ45,GRK45,GRL45),2)),LARGE((GRG45,GRI45,GRJ45,GRK45,GRL45),2),0)+GRH45+GRM45,"")</f>
        <v>0</v>
      </c>
      <c r="GRO45" s="392"/>
      <c r="GRP45" s="412"/>
      <c r="GRQ45" s="391"/>
      <c r="GRR45" s="491" t="s">
        <v>1198</v>
      </c>
      <c r="GRS45" s="491" t="s">
        <v>1199</v>
      </c>
      <c r="GRT45" s="491">
        <v>2007</v>
      </c>
      <c r="GRU45" s="503" t="s">
        <v>1200</v>
      </c>
      <c r="GRV45" s="504" t="s">
        <v>164</v>
      </c>
      <c r="GRW45" s="392">
        <v>0</v>
      </c>
      <c r="GRX45" s="392">
        <v>0</v>
      </c>
      <c r="GRY45" s="392"/>
      <c r="GRZ45" s="392"/>
      <c r="GSA45" s="392"/>
      <c r="GSB45" s="392"/>
      <c r="GSC45" s="402"/>
      <c r="GSD45" s="392">
        <f>IF((ISBLANK(GRW45)+ISBLANK(GRY45)+ISBLANK(GRX45)+ISBLANK(GRZ45)+ISBLANK(GSA45)+ISBLANK(GSB45)+ISBLANK(GSC45))&lt;8,IF(ISNUMBER(LARGE((GRW45,GRY45,GRZ45,GSA45,GSB45),1)),LARGE((GRW45,GRY45,GRZ45,GSA45,GSB45),1),0)+IF(ISNUMBER(LARGE((GRW45,GRY45,GRZ45,GSA45,GSB45),2)),LARGE((GRW45,GRY45,GRZ45,GSA45,GSB45),2),0)+GRX45+GSC45,"")</f>
        <v>0</v>
      </c>
      <c r="GSE45" s="392"/>
      <c r="GSF45" s="412"/>
      <c r="GSG45" s="391"/>
      <c r="GSH45" s="491" t="s">
        <v>1198</v>
      </c>
      <c r="GSI45" s="491" t="s">
        <v>1199</v>
      </c>
      <c r="GSJ45" s="491">
        <v>2007</v>
      </c>
      <c r="GSK45" s="503" t="s">
        <v>1200</v>
      </c>
      <c r="GSL45" s="504" t="s">
        <v>164</v>
      </c>
      <c r="GSM45" s="392">
        <v>0</v>
      </c>
      <c r="GSN45" s="392">
        <v>0</v>
      </c>
      <c r="GSO45" s="392"/>
      <c r="GSP45" s="392"/>
      <c r="GSQ45" s="392"/>
      <c r="GSR45" s="392"/>
      <c r="GSS45" s="402"/>
      <c r="GST45" s="392">
        <f>IF((ISBLANK(GSM45)+ISBLANK(GSO45)+ISBLANK(GSN45)+ISBLANK(GSP45)+ISBLANK(GSQ45)+ISBLANK(GSR45)+ISBLANK(GSS45))&lt;8,IF(ISNUMBER(LARGE((GSM45,GSO45,GSP45,GSQ45,GSR45),1)),LARGE((GSM45,GSO45,GSP45,GSQ45,GSR45),1),0)+IF(ISNUMBER(LARGE((GSM45,GSO45,GSP45,GSQ45,GSR45),2)),LARGE((GSM45,GSO45,GSP45,GSQ45,GSR45),2),0)+GSN45+GSS45,"")</f>
        <v>0</v>
      </c>
      <c r="GSU45" s="392"/>
      <c r="GSV45" s="412"/>
      <c r="GSW45" s="391"/>
      <c r="GSX45" s="491" t="s">
        <v>1198</v>
      </c>
      <c r="GSY45" s="491" t="s">
        <v>1199</v>
      </c>
      <c r="GSZ45" s="491">
        <v>2007</v>
      </c>
      <c r="GTA45" s="503" t="s">
        <v>1200</v>
      </c>
      <c r="GTB45" s="504" t="s">
        <v>164</v>
      </c>
      <c r="GTC45" s="392">
        <v>0</v>
      </c>
      <c r="GTD45" s="392">
        <v>0</v>
      </c>
      <c r="GTE45" s="392"/>
      <c r="GTF45" s="392"/>
      <c r="GTG45" s="392"/>
      <c r="GTH45" s="392"/>
      <c r="GTI45" s="402"/>
      <c r="GTJ45" s="392">
        <f>IF((ISBLANK(GTC45)+ISBLANK(GTE45)+ISBLANK(GTD45)+ISBLANK(GTF45)+ISBLANK(GTG45)+ISBLANK(GTH45)+ISBLANK(GTI45))&lt;8,IF(ISNUMBER(LARGE((GTC45,GTE45,GTF45,GTG45,GTH45),1)),LARGE((GTC45,GTE45,GTF45,GTG45,GTH45),1),0)+IF(ISNUMBER(LARGE((GTC45,GTE45,GTF45,GTG45,GTH45),2)),LARGE((GTC45,GTE45,GTF45,GTG45,GTH45),2),0)+GTD45+GTI45,"")</f>
        <v>0</v>
      </c>
      <c r="GTK45" s="392"/>
      <c r="GTL45" s="412"/>
      <c r="GTM45" s="391"/>
      <c r="GTN45" s="491" t="s">
        <v>1198</v>
      </c>
      <c r="GTO45" s="491" t="s">
        <v>1199</v>
      </c>
      <c r="GTP45" s="491">
        <v>2007</v>
      </c>
      <c r="GTQ45" s="503" t="s">
        <v>1200</v>
      </c>
      <c r="GTR45" s="504" t="s">
        <v>164</v>
      </c>
      <c r="GTS45" s="392">
        <v>0</v>
      </c>
      <c r="GTT45" s="392">
        <v>0</v>
      </c>
      <c r="GTU45" s="392"/>
      <c r="GTV45" s="392"/>
      <c r="GTW45" s="392"/>
      <c r="GTX45" s="392"/>
      <c r="GTY45" s="402"/>
      <c r="GTZ45" s="392">
        <f>IF((ISBLANK(GTS45)+ISBLANK(GTU45)+ISBLANK(GTT45)+ISBLANK(GTV45)+ISBLANK(GTW45)+ISBLANK(GTX45)+ISBLANK(GTY45))&lt;8,IF(ISNUMBER(LARGE((GTS45,GTU45,GTV45,GTW45,GTX45),1)),LARGE((GTS45,GTU45,GTV45,GTW45,GTX45),1),0)+IF(ISNUMBER(LARGE((GTS45,GTU45,GTV45,GTW45,GTX45),2)),LARGE((GTS45,GTU45,GTV45,GTW45,GTX45),2),0)+GTT45+GTY45,"")</f>
        <v>0</v>
      </c>
      <c r="GUA45" s="392"/>
      <c r="GUB45" s="412"/>
      <c r="GUC45" s="391"/>
      <c r="GUD45" s="491" t="s">
        <v>1198</v>
      </c>
      <c r="GUE45" s="491" t="s">
        <v>1199</v>
      </c>
      <c r="GUF45" s="491">
        <v>2007</v>
      </c>
      <c r="GUG45" s="503" t="s">
        <v>1200</v>
      </c>
      <c r="GUH45" s="504" t="s">
        <v>164</v>
      </c>
      <c r="GUI45" s="392">
        <v>0</v>
      </c>
      <c r="GUJ45" s="392">
        <v>0</v>
      </c>
      <c r="GUK45" s="392"/>
      <c r="GUL45" s="392"/>
      <c r="GUM45" s="392"/>
      <c r="GUN45" s="392"/>
      <c r="GUO45" s="402"/>
      <c r="GUP45" s="392">
        <f>IF((ISBLANK(GUI45)+ISBLANK(GUK45)+ISBLANK(GUJ45)+ISBLANK(GUL45)+ISBLANK(GUM45)+ISBLANK(GUN45)+ISBLANK(GUO45))&lt;8,IF(ISNUMBER(LARGE((GUI45,GUK45,GUL45,GUM45,GUN45),1)),LARGE((GUI45,GUK45,GUL45,GUM45,GUN45),1),0)+IF(ISNUMBER(LARGE((GUI45,GUK45,GUL45,GUM45,GUN45),2)),LARGE((GUI45,GUK45,GUL45,GUM45,GUN45),2),0)+GUJ45+GUO45,"")</f>
        <v>0</v>
      </c>
      <c r="GUQ45" s="392"/>
      <c r="GUR45" s="412"/>
      <c r="GUS45" s="391"/>
      <c r="GUT45" s="491" t="s">
        <v>1198</v>
      </c>
      <c r="GUU45" s="491" t="s">
        <v>1199</v>
      </c>
      <c r="GUV45" s="491">
        <v>2007</v>
      </c>
      <c r="GUW45" s="503" t="s">
        <v>1200</v>
      </c>
      <c r="GUX45" s="504" t="s">
        <v>164</v>
      </c>
      <c r="GUY45" s="392">
        <v>0</v>
      </c>
      <c r="GUZ45" s="392">
        <v>0</v>
      </c>
      <c r="GVA45" s="392"/>
      <c r="GVB45" s="392"/>
      <c r="GVC45" s="392"/>
      <c r="GVD45" s="392"/>
      <c r="GVE45" s="402"/>
      <c r="GVF45" s="392">
        <f>IF((ISBLANK(GUY45)+ISBLANK(GVA45)+ISBLANK(GUZ45)+ISBLANK(GVB45)+ISBLANK(GVC45)+ISBLANK(GVD45)+ISBLANK(GVE45))&lt;8,IF(ISNUMBER(LARGE((GUY45,GVA45,GVB45,GVC45,GVD45),1)),LARGE((GUY45,GVA45,GVB45,GVC45,GVD45),1),0)+IF(ISNUMBER(LARGE((GUY45,GVA45,GVB45,GVC45,GVD45),2)),LARGE((GUY45,GVA45,GVB45,GVC45,GVD45),2),0)+GUZ45+GVE45,"")</f>
        <v>0</v>
      </c>
      <c r="GVG45" s="392"/>
      <c r="GVH45" s="412"/>
      <c r="GVI45" s="391"/>
      <c r="GVJ45" s="491" t="s">
        <v>1198</v>
      </c>
      <c r="GVK45" s="491" t="s">
        <v>1199</v>
      </c>
      <c r="GVL45" s="491">
        <v>2007</v>
      </c>
      <c r="GVM45" s="503" t="s">
        <v>1200</v>
      </c>
      <c r="GVN45" s="504" t="s">
        <v>164</v>
      </c>
      <c r="GVO45" s="392">
        <v>0</v>
      </c>
      <c r="GVP45" s="392">
        <v>0</v>
      </c>
      <c r="GVQ45" s="392"/>
      <c r="GVR45" s="392"/>
      <c r="GVS45" s="392"/>
      <c r="GVT45" s="392"/>
      <c r="GVU45" s="402"/>
      <c r="GVV45" s="392">
        <f>IF((ISBLANK(GVO45)+ISBLANK(GVQ45)+ISBLANK(GVP45)+ISBLANK(GVR45)+ISBLANK(GVS45)+ISBLANK(GVT45)+ISBLANK(GVU45))&lt;8,IF(ISNUMBER(LARGE((GVO45,GVQ45,GVR45,GVS45,GVT45),1)),LARGE((GVO45,GVQ45,GVR45,GVS45,GVT45),1),0)+IF(ISNUMBER(LARGE((GVO45,GVQ45,GVR45,GVS45,GVT45),2)),LARGE((GVO45,GVQ45,GVR45,GVS45,GVT45),2),0)+GVP45+GVU45,"")</f>
        <v>0</v>
      </c>
      <c r="GVW45" s="392"/>
      <c r="GVX45" s="412"/>
      <c r="GVY45" s="391"/>
      <c r="GVZ45" s="491" t="s">
        <v>1198</v>
      </c>
      <c r="GWA45" s="491" t="s">
        <v>1199</v>
      </c>
      <c r="GWB45" s="491">
        <v>2007</v>
      </c>
      <c r="GWC45" s="503" t="s">
        <v>1200</v>
      </c>
      <c r="GWD45" s="504" t="s">
        <v>164</v>
      </c>
      <c r="GWE45" s="392">
        <v>0</v>
      </c>
      <c r="GWF45" s="392">
        <v>0</v>
      </c>
      <c r="GWG45" s="392"/>
      <c r="GWH45" s="392"/>
      <c r="GWI45" s="392"/>
      <c r="GWJ45" s="392"/>
      <c r="GWK45" s="402"/>
      <c r="GWL45" s="392">
        <f>IF((ISBLANK(GWE45)+ISBLANK(GWG45)+ISBLANK(GWF45)+ISBLANK(GWH45)+ISBLANK(GWI45)+ISBLANK(GWJ45)+ISBLANK(GWK45))&lt;8,IF(ISNUMBER(LARGE((GWE45,GWG45,GWH45,GWI45,GWJ45),1)),LARGE((GWE45,GWG45,GWH45,GWI45,GWJ45),1),0)+IF(ISNUMBER(LARGE((GWE45,GWG45,GWH45,GWI45,GWJ45),2)),LARGE((GWE45,GWG45,GWH45,GWI45,GWJ45),2),0)+GWF45+GWK45,"")</f>
        <v>0</v>
      </c>
      <c r="GWM45" s="392"/>
      <c r="GWN45" s="412"/>
      <c r="GWO45" s="391"/>
      <c r="GWP45" s="491" t="s">
        <v>1198</v>
      </c>
      <c r="GWQ45" s="491" t="s">
        <v>1199</v>
      </c>
      <c r="GWR45" s="491">
        <v>2007</v>
      </c>
      <c r="GWS45" s="503" t="s">
        <v>1200</v>
      </c>
      <c r="GWT45" s="504" t="s">
        <v>164</v>
      </c>
      <c r="GWU45" s="392">
        <v>0</v>
      </c>
      <c r="GWV45" s="392">
        <v>0</v>
      </c>
      <c r="GWW45" s="392"/>
      <c r="GWX45" s="392"/>
      <c r="GWY45" s="392"/>
      <c r="GWZ45" s="392"/>
      <c r="GXA45" s="402"/>
      <c r="GXB45" s="392">
        <f>IF((ISBLANK(GWU45)+ISBLANK(GWW45)+ISBLANK(GWV45)+ISBLANK(GWX45)+ISBLANK(GWY45)+ISBLANK(GWZ45)+ISBLANK(GXA45))&lt;8,IF(ISNUMBER(LARGE((GWU45,GWW45,GWX45,GWY45,GWZ45),1)),LARGE((GWU45,GWW45,GWX45,GWY45,GWZ45),1),0)+IF(ISNUMBER(LARGE((GWU45,GWW45,GWX45,GWY45,GWZ45),2)),LARGE((GWU45,GWW45,GWX45,GWY45,GWZ45),2),0)+GWV45+GXA45,"")</f>
        <v>0</v>
      </c>
      <c r="GXC45" s="392"/>
      <c r="GXD45" s="412"/>
      <c r="GXE45" s="391"/>
      <c r="GXF45" s="491" t="s">
        <v>1198</v>
      </c>
      <c r="GXG45" s="491" t="s">
        <v>1199</v>
      </c>
      <c r="GXH45" s="491">
        <v>2007</v>
      </c>
      <c r="GXI45" s="503" t="s">
        <v>1200</v>
      </c>
      <c r="GXJ45" s="504" t="s">
        <v>164</v>
      </c>
      <c r="GXK45" s="392">
        <v>0</v>
      </c>
      <c r="GXL45" s="392">
        <v>0</v>
      </c>
      <c r="GXM45" s="392"/>
      <c r="GXN45" s="392"/>
      <c r="GXO45" s="392"/>
      <c r="GXP45" s="392"/>
      <c r="GXQ45" s="402"/>
      <c r="GXR45" s="392">
        <f>IF((ISBLANK(GXK45)+ISBLANK(GXM45)+ISBLANK(GXL45)+ISBLANK(GXN45)+ISBLANK(GXO45)+ISBLANK(GXP45)+ISBLANK(GXQ45))&lt;8,IF(ISNUMBER(LARGE((GXK45,GXM45,GXN45,GXO45,GXP45),1)),LARGE((GXK45,GXM45,GXN45,GXO45,GXP45),1),0)+IF(ISNUMBER(LARGE((GXK45,GXM45,GXN45,GXO45,GXP45),2)),LARGE((GXK45,GXM45,GXN45,GXO45,GXP45),2),0)+GXL45+GXQ45,"")</f>
        <v>0</v>
      </c>
      <c r="GXS45" s="392"/>
      <c r="GXT45" s="412"/>
      <c r="GXU45" s="391"/>
      <c r="GXV45" s="491" t="s">
        <v>1198</v>
      </c>
      <c r="GXW45" s="491" t="s">
        <v>1199</v>
      </c>
      <c r="GXX45" s="491">
        <v>2007</v>
      </c>
      <c r="GXY45" s="503" t="s">
        <v>1200</v>
      </c>
      <c r="GXZ45" s="504" t="s">
        <v>164</v>
      </c>
      <c r="GYA45" s="392">
        <v>0</v>
      </c>
      <c r="GYB45" s="392">
        <v>0</v>
      </c>
      <c r="GYC45" s="392"/>
      <c r="GYD45" s="392"/>
      <c r="GYE45" s="392"/>
      <c r="GYF45" s="392"/>
      <c r="GYG45" s="402"/>
      <c r="GYH45" s="392">
        <f>IF((ISBLANK(GYA45)+ISBLANK(GYC45)+ISBLANK(GYB45)+ISBLANK(GYD45)+ISBLANK(GYE45)+ISBLANK(GYF45)+ISBLANK(GYG45))&lt;8,IF(ISNUMBER(LARGE((GYA45,GYC45,GYD45,GYE45,GYF45),1)),LARGE((GYA45,GYC45,GYD45,GYE45,GYF45),1),0)+IF(ISNUMBER(LARGE((GYA45,GYC45,GYD45,GYE45,GYF45),2)),LARGE((GYA45,GYC45,GYD45,GYE45,GYF45),2),0)+GYB45+GYG45,"")</f>
        <v>0</v>
      </c>
      <c r="GYI45" s="392"/>
      <c r="GYJ45" s="412"/>
      <c r="GYK45" s="391"/>
      <c r="GYL45" s="491" t="s">
        <v>1198</v>
      </c>
      <c r="GYM45" s="491" t="s">
        <v>1199</v>
      </c>
      <c r="GYN45" s="491">
        <v>2007</v>
      </c>
      <c r="GYO45" s="503" t="s">
        <v>1200</v>
      </c>
      <c r="GYP45" s="504" t="s">
        <v>164</v>
      </c>
      <c r="GYQ45" s="392">
        <v>0</v>
      </c>
      <c r="GYR45" s="392">
        <v>0</v>
      </c>
      <c r="GYS45" s="392"/>
      <c r="GYT45" s="392"/>
      <c r="GYU45" s="392"/>
      <c r="GYV45" s="392"/>
      <c r="GYW45" s="402"/>
      <c r="GYX45" s="392">
        <f>IF((ISBLANK(GYQ45)+ISBLANK(GYS45)+ISBLANK(GYR45)+ISBLANK(GYT45)+ISBLANK(GYU45)+ISBLANK(GYV45)+ISBLANK(GYW45))&lt;8,IF(ISNUMBER(LARGE((GYQ45,GYS45,GYT45,GYU45,GYV45),1)),LARGE((GYQ45,GYS45,GYT45,GYU45,GYV45),1),0)+IF(ISNUMBER(LARGE((GYQ45,GYS45,GYT45,GYU45,GYV45),2)),LARGE((GYQ45,GYS45,GYT45,GYU45,GYV45),2),0)+GYR45+GYW45,"")</f>
        <v>0</v>
      </c>
      <c r="GYY45" s="392"/>
      <c r="GYZ45" s="412"/>
      <c r="GZA45" s="391"/>
      <c r="GZB45" s="491" t="s">
        <v>1198</v>
      </c>
      <c r="GZC45" s="491" t="s">
        <v>1199</v>
      </c>
      <c r="GZD45" s="491">
        <v>2007</v>
      </c>
      <c r="GZE45" s="503" t="s">
        <v>1200</v>
      </c>
      <c r="GZF45" s="504" t="s">
        <v>164</v>
      </c>
      <c r="GZG45" s="392">
        <v>0</v>
      </c>
      <c r="GZH45" s="392">
        <v>0</v>
      </c>
      <c r="GZI45" s="392"/>
      <c r="GZJ45" s="392"/>
      <c r="GZK45" s="392"/>
      <c r="GZL45" s="392"/>
      <c r="GZM45" s="402"/>
      <c r="GZN45" s="392">
        <f>IF((ISBLANK(GZG45)+ISBLANK(GZI45)+ISBLANK(GZH45)+ISBLANK(GZJ45)+ISBLANK(GZK45)+ISBLANK(GZL45)+ISBLANK(GZM45))&lt;8,IF(ISNUMBER(LARGE((GZG45,GZI45,GZJ45,GZK45,GZL45),1)),LARGE((GZG45,GZI45,GZJ45,GZK45,GZL45),1),0)+IF(ISNUMBER(LARGE((GZG45,GZI45,GZJ45,GZK45,GZL45),2)),LARGE((GZG45,GZI45,GZJ45,GZK45,GZL45),2),0)+GZH45+GZM45,"")</f>
        <v>0</v>
      </c>
      <c r="GZO45" s="392"/>
      <c r="GZP45" s="412"/>
      <c r="GZQ45" s="391"/>
      <c r="GZR45" s="491" t="s">
        <v>1198</v>
      </c>
      <c r="GZS45" s="491" t="s">
        <v>1199</v>
      </c>
      <c r="GZT45" s="491">
        <v>2007</v>
      </c>
      <c r="GZU45" s="503" t="s">
        <v>1200</v>
      </c>
      <c r="GZV45" s="504" t="s">
        <v>164</v>
      </c>
      <c r="GZW45" s="392">
        <v>0</v>
      </c>
      <c r="GZX45" s="392">
        <v>0</v>
      </c>
      <c r="GZY45" s="392"/>
      <c r="GZZ45" s="392"/>
      <c r="HAA45" s="392"/>
      <c r="HAB45" s="392"/>
      <c r="HAC45" s="402"/>
      <c r="HAD45" s="392">
        <f>IF((ISBLANK(GZW45)+ISBLANK(GZY45)+ISBLANK(GZX45)+ISBLANK(GZZ45)+ISBLANK(HAA45)+ISBLANK(HAB45)+ISBLANK(HAC45))&lt;8,IF(ISNUMBER(LARGE((GZW45,GZY45,GZZ45,HAA45,HAB45),1)),LARGE((GZW45,GZY45,GZZ45,HAA45,HAB45),1),0)+IF(ISNUMBER(LARGE((GZW45,GZY45,GZZ45,HAA45,HAB45),2)),LARGE((GZW45,GZY45,GZZ45,HAA45,HAB45),2),0)+GZX45+HAC45,"")</f>
        <v>0</v>
      </c>
      <c r="HAE45" s="392"/>
      <c r="HAF45" s="412"/>
      <c r="HAG45" s="391"/>
      <c r="HAH45" s="491" t="s">
        <v>1198</v>
      </c>
      <c r="HAI45" s="491" t="s">
        <v>1199</v>
      </c>
      <c r="HAJ45" s="491">
        <v>2007</v>
      </c>
      <c r="HAK45" s="503" t="s">
        <v>1200</v>
      </c>
      <c r="HAL45" s="504" t="s">
        <v>164</v>
      </c>
      <c r="HAM45" s="392">
        <v>0</v>
      </c>
      <c r="HAN45" s="392">
        <v>0</v>
      </c>
      <c r="HAO45" s="392"/>
      <c r="HAP45" s="392"/>
      <c r="HAQ45" s="392"/>
      <c r="HAR45" s="392"/>
      <c r="HAS45" s="402"/>
      <c r="HAT45" s="392">
        <f>IF((ISBLANK(HAM45)+ISBLANK(HAO45)+ISBLANK(HAN45)+ISBLANK(HAP45)+ISBLANK(HAQ45)+ISBLANK(HAR45)+ISBLANK(HAS45))&lt;8,IF(ISNUMBER(LARGE((HAM45,HAO45,HAP45,HAQ45,HAR45),1)),LARGE((HAM45,HAO45,HAP45,HAQ45,HAR45),1),0)+IF(ISNUMBER(LARGE((HAM45,HAO45,HAP45,HAQ45,HAR45),2)),LARGE((HAM45,HAO45,HAP45,HAQ45,HAR45),2),0)+HAN45+HAS45,"")</f>
        <v>0</v>
      </c>
      <c r="HAU45" s="392"/>
      <c r="HAV45" s="412"/>
      <c r="HAW45" s="391"/>
      <c r="HAX45" s="491" t="s">
        <v>1198</v>
      </c>
      <c r="HAY45" s="491" t="s">
        <v>1199</v>
      </c>
      <c r="HAZ45" s="491">
        <v>2007</v>
      </c>
      <c r="HBA45" s="503" t="s">
        <v>1200</v>
      </c>
      <c r="HBB45" s="504" t="s">
        <v>164</v>
      </c>
      <c r="HBC45" s="392">
        <v>0</v>
      </c>
      <c r="HBD45" s="392">
        <v>0</v>
      </c>
      <c r="HBE45" s="392"/>
      <c r="HBF45" s="392"/>
      <c r="HBG45" s="392"/>
      <c r="HBH45" s="392"/>
      <c r="HBI45" s="402"/>
      <c r="HBJ45" s="392">
        <f>IF((ISBLANK(HBC45)+ISBLANK(HBE45)+ISBLANK(HBD45)+ISBLANK(HBF45)+ISBLANK(HBG45)+ISBLANK(HBH45)+ISBLANK(HBI45))&lt;8,IF(ISNUMBER(LARGE((HBC45,HBE45,HBF45,HBG45,HBH45),1)),LARGE((HBC45,HBE45,HBF45,HBG45,HBH45),1),0)+IF(ISNUMBER(LARGE((HBC45,HBE45,HBF45,HBG45,HBH45),2)),LARGE((HBC45,HBE45,HBF45,HBG45,HBH45),2),0)+HBD45+HBI45,"")</f>
        <v>0</v>
      </c>
      <c r="HBK45" s="392"/>
      <c r="HBL45" s="412"/>
      <c r="HBM45" s="391"/>
      <c r="HBN45" s="491" t="s">
        <v>1198</v>
      </c>
      <c r="HBO45" s="491" t="s">
        <v>1199</v>
      </c>
      <c r="HBP45" s="491">
        <v>2007</v>
      </c>
      <c r="HBQ45" s="503" t="s">
        <v>1200</v>
      </c>
      <c r="HBR45" s="504" t="s">
        <v>164</v>
      </c>
      <c r="HBS45" s="392">
        <v>0</v>
      </c>
      <c r="HBT45" s="392">
        <v>0</v>
      </c>
      <c r="HBU45" s="392"/>
      <c r="HBV45" s="392"/>
      <c r="HBW45" s="392"/>
      <c r="HBX45" s="392"/>
      <c r="HBY45" s="402"/>
      <c r="HBZ45" s="392">
        <f>IF((ISBLANK(HBS45)+ISBLANK(HBU45)+ISBLANK(HBT45)+ISBLANK(HBV45)+ISBLANK(HBW45)+ISBLANK(HBX45)+ISBLANK(HBY45))&lt;8,IF(ISNUMBER(LARGE((HBS45,HBU45,HBV45,HBW45,HBX45),1)),LARGE((HBS45,HBU45,HBV45,HBW45,HBX45),1),0)+IF(ISNUMBER(LARGE((HBS45,HBU45,HBV45,HBW45,HBX45),2)),LARGE((HBS45,HBU45,HBV45,HBW45,HBX45),2),0)+HBT45+HBY45,"")</f>
        <v>0</v>
      </c>
      <c r="HCA45" s="392"/>
      <c r="HCB45" s="412"/>
      <c r="HCC45" s="391"/>
      <c r="HCD45" s="491" t="s">
        <v>1198</v>
      </c>
      <c r="HCE45" s="491" t="s">
        <v>1199</v>
      </c>
      <c r="HCF45" s="491">
        <v>2007</v>
      </c>
      <c r="HCG45" s="503" t="s">
        <v>1200</v>
      </c>
      <c r="HCH45" s="504" t="s">
        <v>164</v>
      </c>
      <c r="HCI45" s="392">
        <v>0</v>
      </c>
      <c r="HCJ45" s="392">
        <v>0</v>
      </c>
      <c r="HCK45" s="392"/>
      <c r="HCL45" s="392"/>
      <c r="HCM45" s="392"/>
      <c r="HCN45" s="392"/>
      <c r="HCO45" s="402"/>
      <c r="HCP45" s="392">
        <f>IF((ISBLANK(HCI45)+ISBLANK(HCK45)+ISBLANK(HCJ45)+ISBLANK(HCL45)+ISBLANK(HCM45)+ISBLANK(HCN45)+ISBLANK(HCO45))&lt;8,IF(ISNUMBER(LARGE((HCI45,HCK45,HCL45,HCM45,HCN45),1)),LARGE((HCI45,HCK45,HCL45,HCM45,HCN45),1),0)+IF(ISNUMBER(LARGE((HCI45,HCK45,HCL45,HCM45,HCN45),2)),LARGE((HCI45,HCK45,HCL45,HCM45,HCN45),2),0)+HCJ45+HCO45,"")</f>
        <v>0</v>
      </c>
      <c r="HCQ45" s="392"/>
      <c r="HCR45" s="412"/>
      <c r="HCS45" s="391"/>
      <c r="HCT45" s="491" t="s">
        <v>1198</v>
      </c>
      <c r="HCU45" s="491" t="s">
        <v>1199</v>
      </c>
      <c r="HCV45" s="491">
        <v>2007</v>
      </c>
      <c r="HCW45" s="503" t="s">
        <v>1200</v>
      </c>
      <c r="HCX45" s="504" t="s">
        <v>164</v>
      </c>
      <c r="HCY45" s="392">
        <v>0</v>
      </c>
      <c r="HCZ45" s="392">
        <v>0</v>
      </c>
      <c r="HDA45" s="392"/>
      <c r="HDB45" s="392"/>
      <c r="HDC45" s="392"/>
      <c r="HDD45" s="392"/>
      <c r="HDE45" s="402"/>
      <c r="HDF45" s="392">
        <f>IF((ISBLANK(HCY45)+ISBLANK(HDA45)+ISBLANK(HCZ45)+ISBLANK(HDB45)+ISBLANK(HDC45)+ISBLANK(HDD45)+ISBLANK(HDE45))&lt;8,IF(ISNUMBER(LARGE((HCY45,HDA45,HDB45,HDC45,HDD45),1)),LARGE((HCY45,HDA45,HDB45,HDC45,HDD45),1),0)+IF(ISNUMBER(LARGE((HCY45,HDA45,HDB45,HDC45,HDD45),2)),LARGE((HCY45,HDA45,HDB45,HDC45,HDD45),2),0)+HCZ45+HDE45,"")</f>
        <v>0</v>
      </c>
      <c r="HDG45" s="392"/>
      <c r="HDH45" s="412"/>
      <c r="HDI45" s="391"/>
      <c r="HDJ45" s="491" t="s">
        <v>1198</v>
      </c>
      <c r="HDK45" s="491" t="s">
        <v>1199</v>
      </c>
      <c r="HDL45" s="491">
        <v>2007</v>
      </c>
      <c r="HDM45" s="503" t="s">
        <v>1200</v>
      </c>
      <c r="HDN45" s="504" t="s">
        <v>164</v>
      </c>
      <c r="HDO45" s="392">
        <v>0</v>
      </c>
      <c r="HDP45" s="392">
        <v>0</v>
      </c>
      <c r="HDQ45" s="392"/>
      <c r="HDR45" s="392"/>
      <c r="HDS45" s="392"/>
      <c r="HDT45" s="392"/>
      <c r="HDU45" s="402"/>
      <c r="HDV45" s="392">
        <f>IF((ISBLANK(HDO45)+ISBLANK(HDQ45)+ISBLANK(HDP45)+ISBLANK(HDR45)+ISBLANK(HDS45)+ISBLANK(HDT45)+ISBLANK(HDU45))&lt;8,IF(ISNUMBER(LARGE((HDO45,HDQ45,HDR45,HDS45,HDT45),1)),LARGE((HDO45,HDQ45,HDR45,HDS45,HDT45),1),0)+IF(ISNUMBER(LARGE((HDO45,HDQ45,HDR45,HDS45,HDT45),2)),LARGE((HDO45,HDQ45,HDR45,HDS45,HDT45),2),0)+HDP45+HDU45,"")</f>
        <v>0</v>
      </c>
      <c r="HDW45" s="392"/>
      <c r="HDX45" s="412"/>
      <c r="HDY45" s="391"/>
      <c r="HDZ45" s="491" t="s">
        <v>1198</v>
      </c>
      <c r="HEA45" s="491" t="s">
        <v>1199</v>
      </c>
      <c r="HEB45" s="491">
        <v>2007</v>
      </c>
      <c r="HEC45" s="503" t="s">
        <v>1200</v>
      </c>
      <c r="HED45" s="504" t="s">
        <v>164</v>
      </c>
      <c r="HEE45" s="392">
        <v>0</v>
      </c>
      <c r="HEF45" s="392">
        <v>0</v>
      </c>
      <c r="HEG45" s="392"/>
      <c r="HEH45" s="392"/>
      <c r="HEI45" s="392"/>
      <c r="HEJ45" s="392"/>
      <c r="HEK45" s="402"/>
      <c r="HEL45" s="392">
        <f>IF((ISBLANK(HEE45)+ISBLANK(HEG45)+ISBLANK(HEF45)+ISBLANK(HEH45)+ISBLANK(HEI45)+ISBLANK(HEJ45)+ISBLANK(HEK45))&lt;8,IF(ISNUMBER(LARGE((HEE45,HEG45,HEH45,HEI45,HEJ45),1)),LARGE((HEE45,HEG45,HEH45,HEI45,HEJ45),1),0)+IF(ISNUMBER(LARGE((HEE45,HEG45,HEH45,HEI45,HEJ45),2)),LARGE((HEE45,HEG45,HEH45,HEI45,HEJ45),2),0)+HEF45+HEK45,"")</f>
        <v>0</v>
      </c>
      <c r="HEM45" s="392"/>
      <c r="HEN45" s="412"/>
      <c r="HEO45" s="391"/>
      <c r="HEP45" s="491" t="s">
        <v>1198</v>
      </c>
      <c r="HEQ45" s="491" t="s">
        <v>1199</v>
      </c>
      <c r="HER45" s="491">
        <v>2007</v>
      </c>
      <c r="HES45" s="503" t="s">
        <v>1200</v>
      </c>
      <c r="HET45" s="504" t="s">
        <v>164</v>
      </c>
      <c r="HEU45" s="392">
        <v>0</v>
      </c>
      <c r="HEV45" s="392">
        <v>0</v>
      </c>
      <c r="HEW45" s="392"/>
      <c r="HEX45" s="392"/>
      <c r="HEY45" s="392"/>
      <c r="HEZ45" s="392"/>
      <c r="HFA45" s="402"/>
      <c r="HFB45" s="392">
        <f>IF((ISBLANK(HEU45)+ISBLANK(HEW45)+ISBLANK(HEV45)+ISBLANK(HEX45)+ISBLANK(HEY45)+ISBLANK(HEZ45)+ISBLANK(HFA45))&lt;8,IF(ISNUMBER(LARGE((HEU45,HEW45,HEX45,HEY45,HEZ45),1)),LARGE((HEU45,HEW45,HEX45,HEY45,HEZ45),1),0)+IF(ISNUMBER(LARGE((HEU45,HEW45,HEX45,HEY45,HEZ45),2)),LARGE((HEU45,HEW45,HEX45,HEY45,HEZ45),2),0)+HEV45+HFA45,"")</f>
        <v>0</v>
      </c>
      <c r="HFC45" s="392"/>
      <c r="HFD45" s="412"/>
      <c r="HFE45" s="391"/>
      <c r="HFF45" s="491" t="s">
        <v>1198</v>
      </c>
      <c r="HFG45" s="491" t="s">
        <v>1199</v>
      </c>
      <c r="HFH45" s="491">
        <v>2007</v>
      </c>
      <c r="HFI45" s="503" t="s">
        <v>1200</v>
      </c>
      <c r="HFJ45" s="504" t="s">
        <v>164</v>
      </c>
      <c r="HFK45" s="392">
        <v>0</v>
      </c>
      <c r="HFL45" s="392">
        <v>0</v>
      </c>
      <c r="HFM45" s="392"/>
      <c r="HFN45" s="392"/>
      <c r="HFO45" s="392"/>
      <c r="HFP45" s="392"/>
      <c r="HFQ45" s="402"/>
      <c r="HFR45" s="392">
        <f>IF((ISBLANK(HFK45)+ISBLANK(HFM45)+ISBLANK(HFL45)+ISBLANK(HFN45)+ISBLANK(HFO45)+ISBLANK(HFP45)+ISBLANK(HFQ45))&lt;8,IF(ISNUMBER(LARGE((HFK45,HFM45,HFN45,HFO45,HFP45),1)),LARGE((HFK45,HFM45,HFN45,HFO45,HFP45),1),0)+IF(ISNUMBER(LARGE((HFK45,HFM45,HFN45,HFO45,HFP45),2)),LARGE((HFK45,HFM45,HFN45,HFO45,HFP45),2),0)+HFL45+HFQ45,"")</f>
        <v>0</v>
      </c>
      <c r="HFS45" s="392"/>
      <c r="HFT45" s="412"/>
      <c r="HFU45" s="391"/>
      <c r="HFV45" s="491" t="s">
        <v>1198</v>
      </c>
      <c r="HFW45" s="491" t="s">
        <v>1199</v>
      </c>
      <c r="HFX45" s="491">
        <v>2007</v>
      </c>
      <c r="HFY45" s="503" t="s">
        <v>1200</v>
      </c>
      <c r="HFZ45" s="504" t="s">
        <v>164</v>
      </c>
      <c r="HGA45" s="392">
        <v>0</v>
      </c>
      <c r="HGB45" s="392">
        <v>0</v>
      </c>
      <c r="HGC45" s="392"/>
      <c r="HGD45" s="392"/>
      <c r="HGE45" s="392"/>
      <c r="HGF45" s="392"/>
      <c r="HGG45" s="402"/>
      <c r="HGH45" s="392">
        <f>IF((ISBLANK(HGA45)+ISBLANK(HGC45)+ISBLANK(HGB45)+ISBLANK(HGD45)+ISBLANK(HGE45)+ISBLANK(HGF45)+ISBLANK(HGG45))&lt;8,IF(ISNUMBER(LARGE((HGA45,HGC45,HGD45,HGE45,HGF45),1)),LARGE((HGA45,HGC45,HGD45,HGE45,HGF45),1),0)+IF(ISNUMBER(LARGE((HGA45,HGC45,HGD45,HGE45,HGF45),2)),LARGE((HGA45,HGC45,HGD45,HGE45,HGF45),2),0)+HGB45+HGG45,"")</f>
        <v>0</v>
      </c>
      <c r="HGI45" s="392"/>
      <c r="HGJ45" s="412"/>
      <c r="HGK45" s="391"/>
      <c r="HGL45" s="491" t="s">
        <v>1198</v>
      </c>
      <c r="HGM45" s="491" t="s">
        <v>1199</v>
      </c>
      <c r="HGN45" s="491">
        <v>2007</v>
      </c>
      <c r="HGO45" s="503" t="s">
        <v>1200</v>
      </c>
      <c r="HGP45" s="504" t="s">
        <v>164</v>
      </c>
      <c r="HGQ45" s="392">
        <v>0</v>
      </c>
      <c r="HGR45" s="392">
        <v>0</v>
      </c>
      <c r="HGS45" s="392"/>
      <c r="HGT45" s="392"/>
      <c r="HGU45" s="392"/>
      <c r="HGV45" s="392"/>
      <c r="HGW45" s="402"/>
      <c r="HGX45" s="392">
        <f>IF((ISBLANK(HGQ45)+ISBLANK(HGS45)+ISBLANK(HGR45)+ISBLANK(HGT45)+ISBLANK(HGU45)+ISBLANK(HGV45)+ISBLANK(HGW45))&lt;8,IF(ISNUMBER(LARGE((HGQ45,HGS45,HGT45,HGU45,HGV45),1)),LARGE((HGQ45,HGS45,HGT45,HGU45,HGV45),1),0)+IF(ISNUMBER(LARGE((HGQ45,HGS45,HGT45,HGU45,HGV45),2)),LARGE((HGQ45,HGS45,HGT45,HGU45,HGV45),2),0)+HGR45+HGW45,"")</f>
        <v>0</v>
      </c>
      <c r="HGY45" s="392"/>
      <c r="HGZ45" s="412"/>
      <c r="HHA45" s="391"/>
      <c r="HHB45" s="491" t="s">
        <v>1198</v>
      </c>
      <c r="HHC45" s="491" t="s">
        <v>1199</v>
      </c>
      <c r="HHD45" s="491">
        <v>2007</v>
      </c>
      <c r="HHE45" s="503" t="s">
        <v>1200</v>
      </c>
      <c r="HHF45" s="504" t="s">
        <v>164</v>
      </c>
      <c r="HHG45" s="392">
        <v>0</v>
      </c>
      <c r="HHH45" s="392">
        <v>0</v>
      </c>
      <c r="HHI45" s="392"/>
      <c r="HHJ45" s="392"/>
      <c r="HHK45" s="392"/>
      <c r="HHL45" s="392"/>
      <c r="HHM45" s="402"/>
      <c r="HHN45" s="392">
        <f>IF((ISBLANK(HHG45)+ISBLANK(HHI45)+ISBLANK(HHH45)+ISBLANK(HHJ45)+ISBLANK(HHK45)+ISBLANK(HHL45)+ISBLANK(HHM45))&lt;8,IF(ISNUMBER(LARGE((HHG45,HHI45,HHJ45,HHK45,HHL45),1)),LARGE((HHG45,HHI45,HHJ45,HHK45,HHL45),1),0)+IF(ISNUMBER(LARGE((HHG45,HHI45,HHJ45,HHK45,HHL45),2)),LARGE((HHG45,HHI45,HHJ45,HHK45,HHL45),2),0)+HHH45+HHM45,"")</f>
        <v>0</v>
      </c>
      <c r="HHO45" s="392"/>
      <c r="HHP45" s="412"/>
      <c r="HHQ45" s="391"/>
      <c r="HHR45" s="491" t="s">
        <v>1198</v>
      </c>
      <c r="HHS45" s="491" t="s">
        <v>1199</v>
      </c>
      <c r="HHT45" s="491">
        <v>2007</v>
      </c>
      <c r="HHU45" s="503" t="s">
        <v>1200</v>
      </c>
      <c r="HHV45" s="504" t="s">
        <v>164</v>
      </c>
      <c r="HHW45" s="392">
        <v>0</v>
      </c>
      <c r="HHX45" s="392">
        <v>0</v>
      </c>
      <c r="HHY45" s="392"/>
      <c r="HHZ45" s="392"/>
      <c r="HIA45" s="392"/>
      <c r="HIB45" s="392"/>
      <c r="HIC45" s="402"/>
      <c r="HID45" s="392">
        <f>IF((ISBLANK(HHW45)+ISBLANK(HHY45)+ISBLANK(HHX45)+ISBLANK(HHZ45)+ISBLANK(HIA45)+ISBLANK(HIB45)+ISBLANK(HIC45))&lt;8,IF(ISNUMBER(LARGE((HHW45,HHY45,HHZ45,HIA45,HIB45),1)),LARGE((HHW45,HHY45,HHZ45,HIA45,HIB45),1),0)+IF(ISNUMBER(LARGE((HHW45,HHY45,HHZ45,HIA45,HIB45),2)),LARGE((HHW45,HHY45,HHZ45,HIA45,HIB45),2),0)+HHX45+HIC45,"")</f>
        <v>0</v>
      </c>
      <c r="HIE45" s="392"/>
      <c r="HIF45" s="412"/>
      <c r="HIG45" s="391"/>
      <c r="HIH45" s="491" t="s">
        <v>1198</v>
      </c>
      <c r="HII45" s="491" t="s">
        <v>1199</v>
      </c>
      <c r="HIJ45" s="491">
        <v>2007</v>
      </c>
      <c r="HIK45" s="503" t="s">
        <v>1200</v>
      </c>
      <c r="HIL45" s="504" t="s">
        <v>164</v>
      </c>
      <c r="HIM45" s="392">
        <v>0</v>
      </c>
      <c r="HIN45" s="392">
        <v>0</v>
      </c>
      <c r="HIO45" s="392"/>
      <c r="HIP45" s="392"/>
      <c r="HIQ45" s="392"/>
      <c r="HIR45" s="392"/>
      <c r="HIS45" s="402"/>
      <c r="HIT45" s="392">
        <f>IF((ISBLANK(HIM45)+ISBLANK(HIO45)+ISBLANK(HIN45)+ISBLANK(HIP45)+ISBLANK(HIQ45)+ISBLANK(HIR45)+ISBLANK(HIS45))&lt;8,IF(ISNUMBER(LARGE((HIM45,HIO45,HIP45,HIQ45,HIR45),1)),LARGE((HIM45,HIO45,HIP45,HIQ45,HIR45),1),0)+IF(ISNUMBER(LARGE((HIM45,HIO45,HIP45,HIQ45,HIR45),2)),LARGE((HIM45,HIO45,HIP45,HIQ45,HIR45),2),0)+HIN45+HIS45,"")</f>
        <v>0</v>
      </c>
      <c r="HIU45" s="392"/>
      <c r="HIV45" s="412"/>
      <c r="HIW45" s="391"/>
      <c r="HIX45" s="491" t="s">
        <v>1198</v>
      </c>
      <c r="HIY45" s="491" t="s">
        <v>1199</v>
      </c>
      <c r="HIZ45" s="491">
        <v>2007</v>
      </c>
      <c r="HJA45" s="503" t="s">
        <v>1200</v>
      </c>
      <c r="HJB45" s="504" t="s">
        <v>164</v>
      </c>
      <c r="HJC45" s="392">
        <v>0</v>
      </c>
      <c r="HJD45" s="392">
        <v>0</v>
      </c>
      <c r="HJE45" s="392"/>
      <c r="HJF45" s="392"/>
      <c r="HJG45" s="392"/>
      <c r="HJH45" s="392"/>
      <c r="HJI45" s="402"/>
      <c r="HJJ45" s="392">
        <f>IF((ISBLANK(HJC45)+ISBLANK(HJE45)+ISBLANK(HJD45)+ISBLANK(HJF45)+ISBLANK(HJG45)+ISBLANK(HJH45)+ISBLANK(HJI45))&lt;8,IF(ISNUMBER(LARGE((HJC45,HJE45,HJF45,HJG45,HJH45),1)),LARGE((HJC45,HJE45,HJF45,HJG45,HJH45),1),0)+IF(ISNUMBER(LARGE((HJC45,HJE45,HJF45,HJG45,HJH45),2)),LARGE((HJC45,HJE45,HJF45,HJG45,HJH45),2),0)+HJD45+HJI45,"")</f>
        <v>0</v>
      </c>
      <c r="HJK45" s="392"/>
      <c r="HJL45" s="412"/>
      <c r="HJM45" s="391"/>
      <c r="HJN45" s="491" t="s">
        <v>1198</v>
      </c>
      <c r="HJO45" s="491" t="s">
        <v>1199</v>
      </c>
      <c r="HJP45" s="491">
        <v>2007</v>
      </c>
      <c r="HJQ45" s="503" t="s">
        <v>1200</v>
      </c>
      <c r="HJR45" s="504" t="s">
        <v>164</v>
      </c>
      <c r="HJS45" s="392">
        <v>0</v>
      </c>
      <c r="HJT45" s="392">
        <v>0</v>
      </c>
      <c r="HJU45" s="392"/>
      <c r="HJV45" s="392"/>
      <c r="HJW45" s="392"/>
      <c r="HJX45" s="392"/>
      <c r="HJY45" s="402"/>
      <c r="HJZ45" s="392">
        <f>IF((ISBLANK(HJS45)+ISBLANK(HJU45)+ISBLANK(HJT45)+ISBLANK(HJV45)+ISBLANK(HJW45)+ISBLANK(HJX45)+ISBLANK(HJY45))&lt;8,IF(ISNUMBER(LARGE((HJS45,HJU45,HJV45,HJW45,HJX45),1)),LARGE((HJS45,HJU45,HJV45,HJW45,HJX45),1),0)+IF(ISNUMBER(LARGE((HJS45,HJU45,HJV45,HJW45,HJX45),2)),LARGE((HJS45,HJU45,HJV45,HJW45,HJX45),2),0)+HJT45+HJY45,"")</f>
        <v>0</v>
      </c>
      <c r="HKA45" s="392"/>
      <c r="HKB45" s="412"/>
      <c r="HKC45" s="391"/>
      <c r="HKD45" s="491" t="s">
        <v>1198</v>
      </c>
      <c r="HKE45" s="491" t="s">
        <v>1199</v>
      </c>
      <c r="HKF45" s="491">
        <v>2007</v>
      </c>
      <c r="HKG45" s="503" t="s">
        <v>1200</v>
      </c>
      <c r="HKH45" s="504" t="s">
        <v>164</v>
      </c>
      <c r="HKI45" s="392">
        <v>0</v>
      </c>
      <c r="HKJ45" s="392">
        <v>0</v>
      </c>
      <c r="HKK45" s="392"/>
      <c r="HKL45" s="392"/>
      <c r="HKM45" s="392"/>
      <c r="HKN45" s="392"/>
      <c r="HKO45" s="402"/>
      <c r="HKP45" s="392">
        <f>IF((ISBLANK(HKI45)+ISBLANK(HKK45)+ISBLANK(HKJ45)+ISBLANK(HKL45)+ISBLANK(HKM45)+ISBLANK(HKN45)+ISBLANK(HKO45))&lt;8,IF(ISNUMBER(LARGE((HKI45,HKK45,HKL45,HKM45,HKN45),1)),LARGE((HKI45,HKK45,HKL45,HKM45,HKN45),1),0)+IF(ISNUMBER(LARGE((HKI45,HKK45,HKL45,HKM45,HKN45),2)),LARGE((HKI45,HKK45,HKL45,HKM45,HKN45),2),0)+HKJ45+HKO45,"")</f>
        <v>0</v>
      </c>
      <c r="HKQ45" s="392"/>
      <c r="HKR45" s="412"/>
      <c r="HKS45" s="391"/>
      <c r="HKT45" s="491" t="s">
        <v>1198</v>
      </c>
      <c r="HKU45" s="491" t="s">
        <v>1199</v>
      </c>
      <c r="HKV45" s="491">
        <v>2007</v>
      </c>
      <c r="HKW45" s="503" t="s">
        <v>1200</v>
      </c>
      <c r="HKX45" s="504" t="s">
        <v>164</v>
      </c>
      <c r="HKY45" s="392">
        <v>0</v>
      </c>
      <c r="HKZ45" s="392">
        <v>0</v>
      </c>
      <c r="HLA45" s="392"/>
      <c r="HLB45" s="392"/>
      <c r="HLC45" s="392"/>
      <c r="HLD45" s="392"/>
      <c r="HLE45" s="402"/>
      <c r="HLF45" s="392">
        <f>IF((ISBLANK(HKY45)+ISBLANK(HLA45)+ISBLANK(HKZ45)+ISBLANK(HLB45)+ISBLANK(HLC45)+ISBLANK(HLD45)+ISBLANK(HLE45))&lt;8,IF(ISNUMBER(LARGE((HKY45,HLA45,HLB45,HLC45,HLD45),1)),LARGE((HKY45,HLA45,HLB45,HLC45,HLD45),1),0)+IF(ISNUMBER(LARGE((HKY45,HLA45,HLB45,HLC45,HLD45),2)),LARGE((HKY45,HLA45,HLB45,HLC45,HLD45),2),0)+HKZ45+HLE45,"")</f>
        <v>0</v>
      </c>
      <c r="HLG45" s="392"/>
      <c r="HLH45" s="412"/>
      <c r="HLI45" s="391"/>
      <c r="HLJ45" s="491" t="s">
        <v>1198</v>
      </c>
      <c r="HLK45" s="491" t="s">
        <v>1199</v>
      </c>
      <c r="HLL45" s="491">
        <v>2007</v>
      </c>
      <c r="HLM45" s="503" t="s">
        <v>1200</v>
      </c>
      <c r="HLN45" s="504" t="s">
        <v>164</v>
      </c>
      <c r="HLO45" s="392">
        <v>0</v>
      </c>
      <c r="HLP45" s="392">
        <v>0</v>
      </c>
      <c r="HLQ45" s="392"/>
      <c r="HLR45" s="392"/>
      <c r="HLS45" s="392"/>
      <c r="HLT45" s="392"/>
      <c r="HLU45" s="402"/>
      <c r="HLV45" s="392">
        <f>IF((ISBLANK(HLO45)+ISBLANK(HLQ45)+ISBLANK(HLP45)+ISBLANK(HLR45)+ISBLANK(HLS45)+ISBLANK(HLT45)+ISBLANK(HLU45))&lt;8,IF(ISNUMBER(LARGE((HLO45,HLQ45,HLR45,HLS45,HLT45),1)),LARGE((HLO45,HLQ45,HLR45,HLS45,HLT45),1),0)+IF(ISNUMBER(LARGE((HLO45,HLQ45,HLR45,HLS45,HLT45),2)),LARGE((HLO45,HLQ45,HLR45,HLS45,HLT45),2),0)+HLP45+HLU45,"")</f>
        <v>0</v>
      </c>
      <c r="HLW45" s="392"/>
      <c r="HLX45" s="412"/>
      <c r="HLY45" s="391"/>
      <c r="HLZ45" s="491" t="s">
        <v>1198</v>
      </c>
      <c r="HMA45" s="491" t="s">
        <v>1199</v>
      </c>
      <c r="HMB45" s="491">
        <v>2007</v>
      </c>
      <c r="HMC45" s="503" t="s">
        <v>1200</v>
      </c>
      <c r="HMD45" s="504" t="s">
        <v>164</v>
      </c>
      <c r="HME45" s="392">
        <v>0</v>
      </c>
      <c r="HMF45" s="392">
        <v>0</v>
      </c>
      <c r="HMG45" s="392"/>
      <c r="HMH45" s="392"/>
      <c r="HMI45" s="392"/>
      <c r="HMJ45" s="392"/>
      <c r="HMK45" s="402"/>
      <c r="HML45" s="392">
        <f>IF((ISBLANK(HME45)+ISBLANK(HMG45)+ISBLANK(HMF45)+ISBLANK(HMH45)+ISBLANK(HMI45)+ISBLANK(HMJ45)+ISBLANK(HMK45))&lt;8,IF(ISNUMBER(LARGE((HME45,HMG45,HMH45,HMI45,HMJ45),1)),LARGE((HME45,HMG45,HMH45,HMI45,HMJ45),1),0)+IF(ISNUMBER(LARGE((HME45,HMG45,HMH45,HMI45,HMJ45),2)),LARGE((HME45,HMG45,HMH45,HMI45,HMJ45),2),0)+HMF45+HMK45,"")</f>
        <v>0</v>
      </c>
      <c r="HMM45" s="392"/>
      <c r="HMN45" s="412"/>
      <c r="HMO45" s="391"/>
      <c r="HMP45" s="491" t="s">
        <v>1198</v>
      </c>
      <c r="HMQ45" s="491" t="s">
        <v>1199</v>
      </c>
      <c r="HMR45" s="491">
        <v>2007</v>
      </c>
      <c r="HMS45" s="503" t="s">
        <v>1200</v>
      </c>
      <c r="HMT45" s="504" t="s">
        <v>164</v>
      </c>
      <c r="HMU45" s="392">
        <v>0</v>
      </c>
      <c r="HMV45" s="392">
        <v>0</v>
      </c>
      <c r="HMW45" s="392"/>
      <c r="HMX45" s="392"/>
      <c r="HMY45" s="392"/>
      <c r="HMZ45" s="392"/>
      <c r="HNA45" s="402"/>
      <c r="HNB45" s="392">
        <f>IF((ISBLANK(HMU45)+ISBLANK(HMW45)+ISBLANK(HMV45)+ISBLANK(HMX45)+ISBLANK(HMY45)+ISBLANK(HMZ45)+ISBLANK(HNA45))&lt;8,IF(ISNUMBER(LARGE((HMU45,HMW45,HMX45,HMY45,HMZ45),1)),LARGE((HMU45,HMW45,HMX45,HMY45,HMZ45),1),0)+IF(ISNUMBER(LARGE((HMU45,HMW45,HMX45,HMY45,HMZ45),2)),LARGE((HMU45,HMW45,HMX45,HMY45,HMZ45),2),0)+HMV45+HNA45,"")</f>
        <v>0</v>
      </c>
      <c r="HNC45" s="392"/>
      <c r="HND45" s="412"/>
      <c r="HNE45" s="391"/>
      <c r="HNF45" s="491" t="s">
        <v>1198</v>
      </c>
      <c r="HNG45" s="491" t="s">
        <v>1199</v>
      </c>
      <c r="HNH45" s="491">
        <v>2007</v>
      </c>
      <c r="HNI45" s="503" t="s">
        <v>1200</v>
      </c>
      <c r="HNJ45" s="504" t="s">
        <v>164</v>
      </c>
      <c r="HNK45" s="392">
        <v>0</v>
      </c>
      <c r="HNL45" s="392">
        <v>0</v>
      </c>
      <c r="HNM45" s="392"/>
      <c r="HNN45" s="392"/>
      <c r="HNO45" s="392"/>
      <c r="HNP45" s="392"/>
      <c r="HNQ45" s="402"/>
      <c r="HNR45" s="392">
        <f>IF((ISBLANK(HNK45)+ISBLANK(HNM45)+ISBLANK(HNL45)+ISBLANK(HNN45)+ISBLANK(HNO45)+ISBLANK(HNP45)+ISBLANK(HNQ45))&lt;8,IF(ISNUMBER(LARGE((HNK45,HNM45,HNN45,HNO45,HNP45),1)),LARGE((HNK45,HNM45,HNN45,HNO45,HNP45),1),0)+IF(ISNUMBER(LARGE((HNK45,HNM45,HNN45,HNO45,HNP45),2)),LARGE((HNK45,HNM45,HNN45,HNO45,HNP45),2),0)+HNL45+HNQ45,"")</f>
        <v>0</v>
      </c>
      <c r="HNS45" s="392"/>
      <c r="HNT45" s="412"/>
      <c r="HNU45" s="391"/>
      <c r="HNV45" s="491" t="s">
        <v>1198</v>
      </c>
      <c r="HNW45" s="491" t="s">
        <v>1199</v>
      </c>
      <c r="HNX45" s="491">
        <v>2007</v>
      </c>
      <c r="HNY45" s="503" t="s">
        <v>1200</v>
      </c>
      <c r="HNZ45" s="504" t="s">
        <v>164</v>
      </c>
      <c r="HOA45" s="392">
        <v>0</v>
      </c>
      <c r="HOB45" s="392">
        <v>0</v>
      </c>
      <c r="HOC45" s="392"/>
      <c r="HOD45" s="392"/>
      <c r="HOE45" s="392"/>
      <c r="HOF45" s="392"/>
      <c r="HOG45" s="402"/>
      <c r="HOH45" s="392">
        <f>IF((ISBLANK(HOA45)+ISBLANK(HOC45)+ISBLANK(HOB45)+ISBLANK(HOD45)+ISBLANK(HOE45)+ISBLANK(HOF45)+ISBLANK(HOG45))&lt;8,IF(ISNUMBER(LARGE((HOA45,HOC45,HOD45,HOE45,HOF45),1)),LARGE((HOA45,HOC45,HOD45,HOE45,HOF45),1),0)+IF(ISNUMBER(LARGE((HOA45,HOC45,HOD45,HOE45,HOF45),2)),LARGE((HOA45,HOC45,HOD45,HOE45,HOF45),2),0)+HOB45+HOG45,"")</f>
        <v>0</v>
      </c>
      <c r="HOI45" s="392"/>
      <c r="HOJ45" s="412"/>
      <c r="HOK45" s="391"/>
      <c r="HOL45" s="491" t="s">
        <v>1198</v>
      </c>
      <c r="HOM45" s="491" t="s">
        <v>1199</v>
      </c>
      <c r="HON45" s="491">
        <v>2007</v>
      </c>
      <c r="HOO45" s="503" t="s">
        <v>1200</v>
      </c>
      <c r="HOP45" s="504" t="s">
        <v>164</v>
      </c>
      <c r="HOQ45" s="392">
        <v>0</v>
      </c>
      <c r="HOR45" s="392">
        <v>0</v>
      </c>
      <c r="HOS45" s="392"/>
      <c r="HOT45" s="392"/>
      <c r="HOU45" s="392"/>
      <c r="HOV45" s="392"/>
      <c r="HOW45" s="402"/>
      <c r="HOX45" s="392">
        <f>IF((ISBLANK(HOQ45)+ISBLANK(HOS45)+ISBLANK(HOR45)+ISBLANK(HOT45)+ISBLANK(HOU45)+ISBLANK(HOV45)+ISBLANK(HOW45))&lt;8,IF(ISNUMBER(LARGE((HOQ45,HOS45,HOT45,HOU45,HOV45),1)),LARGE((HOQ45,HOS45,HOT45,HOU45,HOV45),1),0)+IF(ISNUMBER(LARGE((HOQ45,HOS45,HOT45,HOU45,HOV45),2)),LARGE((HOQ45,HOS45,HOT45,HOU45,HOV45),2),0)+HOR45+HOW45,"")</f>
        <v>0</v>
      </c>
      <c r="HOY45" s="392"/>
      <c r="HOZ45" s="412"/>
      <c r="HPA45" s="391"/>
      <c r="HPB45" s="491" t="s">
        <v>1198</v>
      </c>
      <c r="HPC45" s="491" t="s">
        <v>1199</v>
      </c>
      <c r="HPD45" s="491">
        <v>2007</v>
      </c>
      <c r="HPE45" s="503" t="s">
        <v>1200</v>
      </c>
      <c r="HPF45" s="504" t="s">
        <v>164</v>
      </c>
      <c r="HPG45" s="392">
        <v>0</v>
      </c>
      <c r="HPH45" s="392">
        <v>0</v>
      </c>
      <c r="HPI45" s="392"/>
      <c r="HPJ45" s="392"/>
      <c r="HPK45" s="392"/>
      <c r="HPL45" s="392"/>
      <c r="HPM45" s="402"/>
      <c r="HPN45" s="392">
        <f>IF((ISBLANK(HPG45)+ISBLANK(HPI45)+ISBLANK(HPH45)+ISBLANK(HPJ45)+ISBLANK(HPK45)+ISBLANK(HPL45)+ISBLANK(HPM45))&lt;8,IF(ISNUMBER(LARGE((HPG45,HPI45,HPJ45,HPK45,HPL45),1)),LARGE((HPG45,HPI45,HPJ45,HPK45,HPL45),1),0)+IF(ISNUMBER(LARGE((HPG45,HPI45,HPJ45,HPK45,HPL45),2)),LARGE((HPG45,HPI45,HPJ45,HPK45,HPL45),2),0)+HPH45+HPM45,"")</f>
        <v>0</v>
      </c>
      <c r="HPO45" s="392"/>
      <c r="HPP45" s="412"/>
      <c r="HPQ45" s="391"/>
      <c r="HPR45" s="491" t="s">
        <v>1198</v>
      </c>
      <c r="HPS45" s="491" t="s">
        <v>1199</v>
      </c>
      <c r="HPT45" s="491">
        <v>2007</v>
      </c>
      <c r="HPU45" s="503" t="s">
        <v>1200</v>
      </c>
      <c r="HPV45" s="504" t="s">
        <v>164</v>
      </c>
      <c r="HPW45" s="392">
        <v>0</v>
      </c>
      <c r="HPX45" s="392">
        <v>0</v>
      </c>
      <c r="HPY45" s="392"/>
      <c r="HPZ45" s="392"/>
      <c r="HQA45" s="392"/>
      <c r="HQB45" s="392"/>
      <c r="HQC45" s="402"/>
      <c r="HQD45" s="392">
        <f>IF((ISBLANK(HPW45)+ISBLANK(HPY45)+ISBLANK(HPX45)+ISBLANK(HPZ45)+ISBLANK(HQA45)+ISBLANK(HQB45)+ISBLANK(HQC45))&lt;8,IF(ISNUMBER(LARGE((HPW45,HPY45,HPZ45,HQA45,HQB45),1)),LARGE((HPW45,HPY45,HPZ45,HQA45,HQB45),1),0)+IF(ISNUMBER(LARGE((HPW45,HPY45,HPZ45,HQA45,HQB45),2)),LARGE((HPW45,HPY45,HPZ45,HQA45,HQB45),2),0)+HPX45+HQC45,"")</f>
        <v>0</v>
      </c>
      <c r="HQE45" s="392"/>
      <c r="HQF45" s="412"/>
      <c r="HQG45" s="391"/>
      <c r="HQH45" s="491" t="s">
        <v>1198</v>
      </c>
      <c r="HQI45" s="491" t="s">
        <v>1199</v>
      </c>
      <c r="HQJ45" s="491">
        <v>2007</v>
      </c>
      <c r="HQK45" s="503" t="s">
        <v>1200</v>
      </c>
      <c r="HQL45" s="504" t="s">
        <v>164</v>
      </c>
      <c r="HQM45" s="392">
        <v>0</v>
      </c>
      <c r="HQN45" s="392">
        <v>0</v>
      </c>
      <c r="HQO45" s="392"/>
      <c r="HQP45" s="392"/>
      <c r="HQQ45" s="392"/>
      <c r="HQR45" s="392"/>
      <c r="HQS45" s="402"/>
      <c r="HQT45" s="392">
        <f>IF((ISBLANK(HQM45)+ISBLANK(HQO45)+ISBLANK(HQN45)+ISBLANK(HQP45)+ISBLANK(HQQ45)+ISBLANK(HQR45)+ISBLANK(HQS45))&lt;8,IF(ISNUMBER(LARGE((HQM45,HQO45,HQP45,HQQ45,HQR45),1)),LARGE((HQM45,HQO45,HQP45,HQQ45,HQR45),1),0)+IF(ISNUMBER(LARGE((HQM45,HQO45,HQP45,HQQ45,HQR45),2)),LARGE((HQM45,HQO45,HQP45,HQQ45,HQR45),2),0)+HQN45+HQS45,"")</f>
        <v>0</v>
      </c>
      <c r="HQU45" s="392"/>
      <c r="HQV45" s="412"/>
      <c r="HQW45" s="391"/>
      <c r="HQX45" s="491" t="s">
        <v>1198</v>
      </c>
      <c r="HQY45" s="491" t="s">
        <v>1199</v>
      </c>
      <c r="HQZ45" s="491">
        <v>2007</v>
      </c>
      <c r="HRA45" s="503" t="s">
        <v>1200</v>
      </c>
      <c r="HRB45" s="504" t="s">
        <v>164</v>
      </c>
      <c r="HRC45" s="392">
        <v>0</v>
      </c>
      <c r="HRD45" s="392">
        <v>0</v>
      </c>
      <c r="HRE45" s="392"/>
      <c r="HRF45" s="392"/>
      <c r="HRG45" s="392"/>
      <c r="HRH45" s="392"/>
      <c r="HRI45" s="402"/>
      <c r="HRJ45" s="392">
        <f>IF((ISBLANK(HRC45)+ISBLANK(HRE45)+ISBLANK(HRD45)+ISBLANK(HRF45)+ISBLANK(HRG45)+ISBLANK(HRH45)+ISBLANK(HRI45))&lt;8,IF(ISNUMBER(LARGE((HRC45,HRE45,HRF45,HRG45,HRH45),1)),LARGE((HRC45,HRE45,HRF45,HRG45,HRH45),1),0)+IF(ISNUMBER(LARGE((HRC45,HRE45,HRF45,HRG45,HRH45),2)),LARGE((HRC45,HRE45,HRF45,HRG45,HRH45),2),0)+HRD45+HRI45,"")</f>
        <v>0</v>
      </c>
      <c r="HRK45" s="392"/>
      <c r="HRL45" s="412"/>
      <c r="HRM45" s="391"/>
      <c r="HRN45" s="491" t="s">
        <v>1198</v>
      </c>
      <c r="HRO45" s="491" t="s">
        <v>1199</v>
      </c>
      <c r="HRP45" s="491">
        <v>2007</v>
      </c>
      <c r="HRQ45" s="503" t="s">
        <v>1200</v>
      </c>
      <c r="HRR45" s="504" t="s">
        <v>164</v>
      </c>
      <c r="HRS45" s="392">
        <v>0</v>
      </c>
      <c r="HRT45" s="392">
        <v>0</v>
      </c>
      <c r="HRU45" s="392"/>
      <c r="HRV45" s="392"/>
      <c r="HRW45" s="392"/>
      <c r="HRX45" s="392"/>
      <c r="HRY45" s="402"/>
      <c r="HRZ45" s="392">
        <f>IF((ISBLANK(HRS45)+ISBLANK(HRU45)+ISBLANK(HRT45)+ISBLANK(HRV45)+ISBLANK(HRW45)+ISBLANK(HRX45)+ISBLANK(HRY45))&lt;8,IF(ISNUMBER(LARGE((HRS45,HRU45,HRV45,HRW45,HRX45),1)),LARGE((HRS45,HRU45,HRV45,HRW45,HRX45),1),0)+IF(ISNUMBER(LARGE((HRS45,HRU45,HRV45,HRW45,HRX45),2)),LARGE((HRS45,HRU45,HRV45,HRW45,HRX45),2),0)+HRT45+HRY45,"")</f>
        <v>0</v>
      </c>
      <c r="HSA45" s="392"/>
      <c r="HSB45" s="412"/>
      <c r="HSC45" s="391"/>
      <c r="HSD45" s="491" t="s">
        <v>1198</v>
      </c>
      <c r="HSE45" s="491" t="s">
        <v>1199</v>
      </c>
      <c r="HSF45" s="491">
        <v>2007</v>
      </c>
      <c r="HSG45" s="503" t="s">
        <v>1200</v>
      </c>
      <c r="HSH45" s="504" t="s">
        <v>164</v>
      </c>
      <c r="HSI45" s="392">
        <v>0</v>
      </c>
      <c r="HSJ45" s="392">
        <v>0</v>
      </c>
      <c r="HSK45" s="392"/>
      <c r="HSL45" s="392"/>
      <c r="HSM45" s="392"/>
      <c r="HSN45" s="392"/>
      <c r="HSO45" s="402"/>
      <c r="HSP45" s="392">
        <f>IF((ISBLANK(HSI45)+ISBLANK(HSK45)+ISBLANK(HSJ45)+ISBLANK(HSL45)+ISBLANK(HSM45)+ISBLANK(HSN45)+ISBLANK(HSO45))&lt;8,IF(ISNUMBER(LARGE((HSI45,HSK45,HSL45,HSM45,HSN45),1)),LARGE((HSI45,HSK45,HSL45,HSM45,HSN45),1),0)+IF(ISNUMBER(LARGE((HSI45,HSK45,HSL45,HSM45,HSN45),2)),LARGE((HSI45,HSK45,HSL45,HSM45,HSN45),2),0)+HSJ45+HSO45,"")</f>
        <v>0</v>
      </c>
      <c r="HSQ45" s="392"/>
      <c r="HSR45" s="412"/>
      <c r="HSS45" s="391"/>
      <c r="HST45" s="491" t="s">
        <v>1198</v>
      </c>
      <c r="HSU45" s="491" t="s">
        <v>1199</v>
      </c>
      <c r="HSV45" s="491">
        <v>2007</v>
      </c>
      <c r="HSW45" s="503" t="s">
        <v>1200</v>
      </c>
      <c r="HSX45" s="504" t="s">
        <v>164</v>
      </c>
      <c r="HSY45" s="392">
        <v>0</v>
      </c>
      <c r="HSZ45" s="392">
        <v>0</v>
      </c>
      <c r="HTA45" s="392"/>
      <c r="HTB45" s="392"/>
      <c r="HTC45" s="392"/>
      <c r="HTD45" s="392"/>
      <c r="HTE45" s="402"/>
      <c r="HTF45" s="392">
        <f>IF((ISBLANK(HSY45)+ISBLANK(HTA45)+ISBLANK(HSZ45)+ISBLANK(HTB45)+ISBLANK(HTC45)+ISBLANK(HTD45)+ISBLANK(HTE45))&lt;8,IF(ISNUMBER(LARGE((HSY45,HTA45,HTB45,HTC45,HTD45),1)),LARGE((HSY45,HTA45,HTB45,HTC45,HTD45),1),0)+IF(ISNUMBER(LARGE((HSY45,HTA45,HTB45,HTC45,HTD45),2)),LARGE((HSY45,HTA45,HTB45,HTC45,HTD45),2),0)+HSZ45+HTE45,"")</f>
        <v>0</v>
      </c>
      <c r="HTG45" s="392"/>
      <c r="HTH45" s="412"/>
      <c r="HTI45" s="391"/>
      <c r="HTJ45" s="491" t="s">
        <v>1198</v>
      </c>
      <c r="HTK45" s="491" t="s">
        <v>1199</v>
      </c>
      <c r="HTL45" s="491">
        <v>2007</v>
      </c>
      <c r="HTM45" s="503" t="s">
        <v>1200</v>
      </c>
      <c r="HTN45" s="504" t="s">
        <v>164</v>
      </c>
      <c r="HTO45" s="392">
        <v>0</v>
      </c>
      <c r="HTP45" s="392">
        <v>0</v>
      </c>
      <c r="HTQ45" s="392"/>
      <c r="HTR45" s="392"/>
      <c r="HTS45" s="392"/>
      <c r="HTT45" s="392"/>
      <c r="HTU45" s="402"/>
      <c r="HTV45" s="392">
        <f>IF((ISBLANK(HTO45)+ISBLANK(HTQ45)+ISBLANK(HTP45)+ISBLANK(HTR45)+ISBLANK(HTS45)+ISBLANK(HTT45)+ISBLANK(HTU45))&lt;8,IF(ISNUMBER(LARGE((HTO45,HTQ45,HTR45,HTS45,HTT45),1)),LARGE((HTO45,HTQ45,HTR45,HTS45,HTT45),1),0)+IF(ISNUMBER(LARGE((HTO45,HTQ45,HTR45,HTS45,HTT45),2)),LARGE((HTO45,HTQ45,HTR45,HTS45,HTT45),2),0)+HTP45+HTU45,"")</f>
        <v>0</v>
      </c>
      <c r="HTW45" s="392"/>
      <c r="HTX45" s="412"/>
      <c r="HTY45" s="391"/>
      <c r="HTZ45" s="491" t="s">
        <v>1198</v>
      </c>
      <c r="HUA45" s="491" t="s">
        <v>1199</v>
      </c>
      <c r="HUB45" s="491">
        <v>2007</v>
      </c>
      <c r="HUC45" s="503" t="s">
        <v>1200</v>
      </c>
      <c r="HUD45" s="504" t="s">
        <v>164</v>
      </c>
      <c r="HUE45" s="392">
        <v>0</v>
      </c>
      <c r="HUF45" s="392">
        <v>0</v>
      </c>
      <c r="HUG45" s="392"/>
      <c r="HUH45" s="392"/>
      <c r="HUI45" s="392"/>
      <c r="HUJ45" s="392"/>
      <c r="HUK45" s="402"/>
      <c r="HUL45" s="392">
        <f>IF((ISBLANK(HUE45)+ISBLANK(HUG45)+ISBLANK(HUF45)+ISBLANK(HUH45)+ISBLANK(HUI45)+ISBLANK(HUJ45)+ISBLANK(HUK45))&lt;8,IF(ISNUMBER(LARGE((HUE45,HUG45,HUH45,HUI45,HUJ45),1)),LARGE((HUE45,HUG45,HUH45,HUI45,HUJ45),1),0)+IF(ISNUMBER(LARGE((HUE45,HUG45,HUH45,HUI45,HUJ45),2)),LARGE((HUE45,HUG45,HUH45,HUI45,HUJ45),2),0)+HUF45+HUK45,"")</f>
        <v>0</v>
      </c>
      <c r="HUM45" s="392"/>
      <c r="HUN45" s="412"/>
      <c r="HUO45" s="391"/>
      <c r="HUP45" s="491" t="s">
        <v>1198</v>
      </c>
      <c r="HUQ45" s="491" t="s">
        <v>1199</v>
      </c>
      <c r="HUR45" s="491">
        <v>2007</v>
      </c>
      <c r="HUS45" s="503" t="s">
        <v>1200</v>
      </c>
      <c r="HUT45" s="504" t="s">
        <v>164</v>
      </c>
      <c r="HUU45" s="392">
        <v>0</v>
      </c>
      <c r="HUV45" s="392">
        <v>0</v>
      </c>
      <c r="HUW45" s="392"/>
      <c r="HUX45" s="392"/>
      <c r="HUY45" s="392"/>
      <c r="HUZ45" s="392"/>
      <c r="HVA45" s="402"/>
      <c r="HVB45" s="392">
        <f>IF((ISBLANK(HUU45)+ISBLANK(HUW45)+ISBLANK(HUV45)+ISBLANK(HUX45)+ISBLANK(HUY45)+ISBLANK(HUZ45)+ISBLANK(HVA45))&lt;8,IF(ISNUMBER(LARGE((HUU45,HUW45,HUX45,HUY45,HUZ45),1)),LARGE((HUU45,HUW45,HUX45,HUY45,HUZ45),1),0)+IF(ISNUMBER(LARGE((HUU45,HUW45,HUX45,HUY45,HUZ45),2)),LARGE((HUU45,HUW45,HUX45,HUY45,HUZ45),2),0)+HUV45+HVA45,"")</f>
        <v>0</v>
      </c>
      <c r="HVC45" s="392"/>
      <c r="HVD45" s="412"/>
      <c r="HVE45" s="391"/>
      <c r="HVF45" s="491" t="s">
        <v>1198</v>
      </c>
      <c r="HVG45" s="491" t="s">
        <v>1199</v>
      </c>
      <c r="HVH45" s="491">
        <v>2007</v>
      </c>
      <c r="HVI45" s="503" t="s">
        <v>1200</v>
      </c>
      <c r="HVJ45" s="504" t="s">
        <v>164</v>
      </c>
      <c r="HVK45" s="392">
        <v>0</v>
      </c>
      <c r="HVL45" s="392">
        <v>0</v>
      </c>
      <c r="HVM45" s="392"/>
      <c r="HVN45" s="392"/>
      <c r="HVO45" s="392"/>
      <c r="HVP45" s="392"/>
      <c r="HVQ45" s="402"/>
      <c r="HVR45" s="392">
        <f>IF((ISBLANK(HVK45)+ISBLANK(HVM45)+ISBLANK(HVL45)+ISBLANK(HVN45)+ISBLANK(HVO45)+ISBLANK(HVP45)+ISBLANK(HVQ45))&lt;8,IF(ISNUMBER(LARGE((HVK45,HVM45,HVN45,HVO45,HVP45),1)),LARGE((HVK45,HVM45,HVN45,HVO45,HVP45),1),0)+IF(ISNUMBER(LARGE((HVK45,HVM45,HVN45,HVO45,HVP45),2)),LARGE((HVK45,HVM45,HVN45,HVO45,HVP45),2),0)+HVL45+HVQ45,"")</f>
        <v>0</v>
      </c>
      <c r="HVS45" s="392"/>
      <c r="HVT45" s="412"/>
      <c r="HVU45" s="391"/>
      <c r="HVV45" s="491" t="s">
        <v>1198</v>
      </c>
      <c r="HVW45" s="491" t="s">
        <v>1199</v>
      </c>
      <c r="HVX45" s="491">
        <v>2007</v>
      </c>
      <c r="HVY45" s="503" t="s">
        <v>1200</v>
      </c>
      <c r="HVZ45" s="504" t="s">
        <v>164</v>
      </c>
      <c r="HWA45" s="392">
        <v>0</v>
      </c>
      <c r="HWB45" s="392">
        <v>0</v>
      </c>
      <c r="HWC45" s="392"/>
      <c r="HWD45" s="392"/>
      <c r="HWE45" s="392"/>
      <c r="HWF45" s="392"/>
      <c r="HWG45" s="402"/>
      <c r="HWH45" s="392">
        <f>IF((ISBLANK(HWA45)+ISBLANK(HWC45)+ISBLANK(HWB45)+ISBLANK(HWD45)+ISBLANK(HWE45)+ISBLANK(HWF45)+ISBLANK(HWG45))&lt;8,IF(ISNUMBER(LARGE((HWA45,HWC45,HWD45,HWE45,HWF45),1)),LARGE((HWA45,HWC45,HWD45,HWE45,HWF45),1),0)+IF(ISNUMBER(LARGE((HWA45,HWC45,HWD45,HWE45,HWF45),2)),LARGE((HWA45,HWC45,HWD45,HWE45,HWF45),2),0)+HWB45+HWG45,"")</f>
        <v>0</v>
      </c>
      <c r="HWI45" s="392"/>
      <c r="HWJ45" s="412"/>
      <c r="HWK45" s="391"/>
      <c r="HWL45" s="491" t="s">
        <v>1198</v>
      </c>
      <c r="HWM45" s="491" t="s">
        <v>1199</v>
      </c>
      <c r="HWN45" s="491">
        <v>2007</v>
      </c>
      <c r="HWO45" s="503" t="s">
        <v>1200</v>
      </c>
      <c r="HWP45" s="504" t="s">
        <v>164</v>
      </c>
      <c r="HWQ45" s="392">
        <v>0</v>
      </c>
      <c r="HWR45" s="392">
        <v>0</v>
      </c>
      <c r="HWS45" s="392"/>
      <c r="HWT45" s="392"/>
      <c r="HWU45" s="392"/>
      <c r="HWV45" s="392"/>
      <c r="HWW45" s="402"/>
      <c r="HWX45" s="392">
        <f>IF((ISBLANK(HWQ45)+ISBLANK(HWS45)+ISBLANK(HWR45)+ISBLANK(HWT45)+ISBLANK(HWU45)+ISBLANK(HWV45)+ISBLANK(HWW45))&lt;8,IF(ISNUMBER(LARGE((HWQ45,HWS45,HWT45,HWU45,HWV45),1)),LARGE((HWQ45,HWS45,HWT45,HWU45,HWV45),1),0)+IF(ISNUMBER(LARGE((HWQ45,HWS45,HWT45,HWU45,HWV45),2)),LARGE((HWQ45,HWS45,HWT45,HWU45,HWV45),2),0)+HWR45+HWW45,"")</f>
        <v>0</v>
      </c>
      <c r="HWY45" s="392"/>
      <c r="HWZ45" s="412"/>
      <c r="HXA45" s="391"/>
      <c r="HXB45" s="491" t="s">
        <v>1198</v>
      </c>
      <c r="HXC45" s="491" t="s">
        <v>1199</v>
      </c>
      <c r="HXD45" s="491">
        <v>2007</v>
      </c>
      <c r="HXE45" s="503" t="s">
        <v>1200</v>
      </c>
      <c r="HXF45" s="504" t="s">
        <v>164</v>
      </c>
      <c r="HXG45" s="392">
        <v>0</v>
      </c>
      <c r="HXH45" s="392">
        <v>0</v>
      </c>
      <c r="HXI45" s="392"/>
      <c r="HXJ45" s="392"/>
      <c r="HXK45" s="392"/>
      <c r="HXL45" s="392"/>
      <c r="HXM45" s="402"/>
      <c r="HXN45" s="392">
        <f>IF((ISBLANK(HXG45)+ISBLANK(HXI45)+ISBLANK(HXH45)+ISBLANK(HXJ45)+ISBLANK(HXK45)+ISBLANK(HXL45)+ISBLANK(HXM45))&lt;8,IF(ISNUMBER(LARGE((HXG45,HXI45,HXJ45,HXK45,HXL45),1)),LARGE((HXG45,HXI45,HXJ45,HXK45,HXL45),1),0)+IF(ISNUMBER(LARGE((HXG45,HXI45,HXJ45,HXK45,HXL45),2)),LARGE((HXG45,HXI45,HXJ45,HXK45,HXL45),2),0)+HXH45+HXM45,"")</f>
        <v>0</v>
      </c>
      <c r="HXO45" s="392"/>
      <c r="HXP45" s="412"/>
      <c r="HXQ45" s="391"/>
      <c r="HXR45" s="491" t="s">
        <v>1198</v>
      </c>
      <c r="HXS45" s="491" t="s">
        <v>1199</v>
      </c>
      <c r="HXT45" s="491">
        <v>2007</v>
      </c>
      <c r="HXU45" s="503" t="s">
        <v>1200</v>
      </c>
      <c r="HXV45" s="504" t="s">
        <v>164</v>
      </c>
      <c r="HXW45" s="392">
        <v>0</v>
      </c>
      <c r="HXX45" s="392">
        <v>0</v>
      </c>
      <c r="HXY45" s="392"/>
      <c r="HXZ45" s="392"/>
      <c r="HYA45" s="392"/>
      <c r="HYB45" s="392"/>
      <c r="HYC45" s="402"/>
      <c r="HYD45" s="392">
        <f>IF((ISBLANK(HXW45)+ISBLANK(HXY45)+ISBLANK(HXX45)+ISBLANK(HXZ45)+ISBLANK(HYA45)+ISBLANK(HYB45)+ISBLANK(HYC45))&lt;8,IF(ISNUMBER(LARGE((HXW45,HXY45,HXZ45,HYA45,HYB45),1)),LARGE((HXW45,HXY45,HXZ45,HYA45,HYB45),1),0)+IF(ISNUMBER(LARGE((HXW45,HXY45,HXZ45,HYA45,HYB45),2)),LARGE((HXW45,HXY45,HXZ45,HYA45,HYB45),2),0)+HXX45+HYC45,"")</f>
        <v>0</v>
      </c>
      <c r="HYE45" s="392"/>
      <c r="HYF45" s="412"/>
      <c r="HYG45" s="391"/>
      <c r="HYH45" s="491" t="s">
        <v>1198</v>
      </c>
      <c r="HYI45" s="491" t="s">
        <v>1199</v>
      </c>
      <c r="HYJ45" s="491">
        <v>2007</v>
      </c>
      <c r="HYK45" s="503" t="s">
        <v>1200</v>
      </c>
      <c r="HYL45" s="504" t="s">
        <v>164</v>
      </c>
      <c r="HYM45" s="392">
        <v>0</v>
      </c>
      <c r="HYN45" s="392">
        <v>0</v>
      </c>
      <c r="HYO45" s="392"/>
      <c r="HYP45" s="392"/>
      <c r="HYQ45" s="392"/>
      <c r="HYR45" s="392"/>
      <c r="HYS45" s="402"/>
      <c r="HYT45" s="392">
        <f>IF((ISBLANK(HYM45)+ISBLANK(HYO45)+ISBLANK(HYN45)+ISBLANK(HYP45)+ISBLANK(HYQ45)+ISBLANK(HYR45)+ISBLANK(HYS45))&lt;8,IF(ISNUMBER(LARGE((HYM45,HYO45,HYP45,HYQ45,HYR45),1)),LARGE((HYM45,HYO45,HYP45,HYQ45,HYR45),1),0)+IF(ISNUMBER(LARGE((HYM45,HYO45,HYP45,HYQ45,HYR45),2)),LARGE((HYM45,HYO45,HYP45,HYQ45,HYR45),2),0)+HYN45+HYS45,"")</f>
        <v>0</v>
      </c>
      <c r="HYU45" s="392"/>
      <c r="HYV45" s="412"/>
      <c r="HYW45" s="391"/>
      <c r="HYX45" s="491" t="s">
        <v>1198</v>
      </c>
      <c r="HYY45" s="491" t="s">
        <v>1199</v>
      </c>
      <c r="HYZ45" s="491">
        <v>2007</v>
      </c>
      <c r="HZA45" s="503" t="s">
        <v>1200</v>
      </c>
      <c r="HZB45" s="504" t="s">
        <v>164</v>
      </c>
      <c r="HZC45" s="392">
        <v>0</v>
      </c>
      <c r="HZD45" s="392">
        <v>0</v>
      </c>
      <c r="HZE45" s="392"/>
      <c r="HZF45" s="392"/>
      <c r="HZG45" s="392"/>
      <c r="HZH45" s="392"/>
      <c r="HZI45" s="402"/>
      <c r="HZJ45" s="392">
        <f>IF((ISBLANK(HZC45)+ISBLANK(HZE45)+ISBLANK(HZD45)+ISBLANK(HZF45)+ISBLANK(HZG45)+ISBLANK(HZH45)+ISBLANK(HZI45))&lt;8,IF(ISNUMBER(LARGE((HZC45,HZE45,HZF45,HZG45,HZH45),1)),LARGE((HZC45,HZE45,HZF45,HZG45,HZH45),1),0)+IF(ISNUMBER(LARGE((HZC45,HZE45,HZF45,HZG45,HZH45),2)),LARGE((HZC45,HZE45,HZF45,HZG45,HZH45),2),0)+HZD45+HZI45,"")</f>
        <v>0</v>
      </c>
      <c r="HZK45" s="392"/>
      <c r="HZL45" s="412"/>
      <c r="HZM45" s="391"/>
      <c r="HZN45" s="491" t="s">
        <v>1198</v>
      </c>
      <c r="HZO45" s="491" t="s">
        <v>1199</v>
      </c>
      <c r="HZP45" s="491">
        <v>2007</v>
      </c>
      <c r="HZQ45" s="503" t="s">
        <v>1200</v>
      </c>
      <c r="HZR45" s="504" t="s">
        <v>164</v>
      </c>
      <c r="HZS45" s="392">
        <v>0</v>
      </c>
      <c r="HZT45" s="392">
        <v>0</v>
      </c>
      <c r="HZU45" s="392"/>
      <c r="HZV45" s="392"/>
      <c r="HZW45" s="392"/>
      <c r="HZX45" s="392"/>
      <c r="HZY45" s="402"/>
      <c r="HZZ45" s="392">
        <f>IF((ISBLANK(HZS45)+ISBLANK(HZU45)+ISBLANK(HZT45)+ISBLANK(HZV45)+ISBLANK(HZW45)+ISBLANK(HZX45)+ISBLANK(HZY45))&lt;8,IF(ISNUMBER(LARGE((HZS45,HZU45,HZV45,HZW45,HZX45),1)),LARGE((HZS45,HZU45,HZV45,HZW45,HZX45),1),0)+IF(ISNUMBER(LARGE((HZS45,HZU45,HZV45,HZW45,HZX45),2)),LARGE((HZS45,HZU45,HZV45,HZW45,HZX45),2),0)+HZT45+HZY45,"")</f>
        <v>0</v>
      </c>
      <c r="IAA45" s="392"/>
      <c r="IAB45" s="412"/>
      <c r="IAC45" s="391"/>
      <c r="IAD45" s="491" t="s">
        <v>1198</v>
      </c>
      <c r="IAE45" s="491" t="s">
        <v>1199</v>
      </c>
      <c r="IAF45" s="491">
        <v>2007</v>
      </c>
      <c r="IAG45" s="503" t="s">
        <v>1200</v>
      </c>
      <c r="IAH45" s="504" t="s">
        <v>164</v>
      </c>
      <c r="IAI45" s="392">
        <v>0</v>
      </c>
      <c r="IAJ45" s="392">
        <v>0</v>
      </c>
      <c r="IAK45" s="392"/>
      <c r="IAL45" s="392"/>
      <c r="IAM45" s="392"/>
      <c r="IAN45" s="392"/>
      <c r="IAO45" s="402"/>
      <c r="IAP45" s="392">
        <f>IF((ISBLANK(IAI45)+ISBLANK(IAK45)+ISBLANK(IAJ45)+ISBLANK(IAL45)+ISBLANK(IAM45)+ISBLANK(IAN45)+ISBLANK(IAO45))&lt;8,IF(ISNUMBER(LARGE((IAI45,IAK45,IAL45,IAM45,IAN45),1)),LARGE((IAI45,IAK45,IAL45,IAM45,IAN45),1),0)+IF(ISNUMBER(LARGE((IAI45,IAK45,IAL45,IAM45,IAN45),2)),LARGE((IAI45,IAK45,IAL45,IAM45,IAN45),2),0)+IAJ45+IAO45,"")</f>
        <v>0</v>
      </c>
      <c r="IAQ45" s="392"/>
      <c r="IAR45" s="412"/>
      <c r="IAS45" s="391"/>
      <c r="IAT45" s="491" t="s">
        <v>1198</v>
      </c>
      <c r="IAU45" s="491" t="s">
        <v>1199</v>
      </c>
      <c r="IAV45" s="491">
        <v>2007</v>
      </c>
      <c r="IAW45" s="503" t="s">
        <v>1200</v>
      </c>
      <c r="IAX45" s="504" t="s">
        <v>164</v>
      </c>
      <c r="IAY45" s="392">
        <v>0</v>
      </c>
      <c r="IAZ45" s="392">
        <v>0</v>
      </c>
      <c r="IBA45" s="392"/>
      <c r="IBB45" s="392"/>
      <c r="IBC45" s="392"/>
      <c r="IBD45" s="392"/>
      <c r="IBE45" s="402"/>
      <c r="IBF45" s="392">
        <f>IF((ISBLANK(IAY45)+ISBLANK(IBA45)+ISBLANK(IAZ45)+ISBLANK(IBB45)+ISBLANK(IBC45)+ISBLANK(IBD45)+ISBLANK(IBE45))&lt;8,IF(ISNUMBER(LARGE((IAY45,IBA45,IBB45,IBC45,IBD45),1)),LARGE((IAY45,IBA45,IBB45,IBC45,IBD45),1),0)+IF(ISNUMBER(LARGE((IAY45,IBA45,IBB45,IBC45,IBD45),2)),LARGE((IAY45,IBA45,IBB45,IBC45,IBD45),2),0)+IAZ45+IBE45,"")</f>
        <v>0</v>
      </c>
      <c r="IBG45" s="392"/>
      <c r="IBH45" s="412"/>
      <c r="IBI45" s="391"/>
      <c r="IBJ45" s="491" t="s">
        <v>1198</v>
      </c>
      <c r="IBK45" s="491" t="s">
        <v>1199</v>
      </c>
      <c r="IBL45" s="491">
        <v>2007</v>
      </c>
      <c r="IBM45" s="503" t="s">
        <v>1200</v>
      </c>
      <c r="IBN45" s="504" t="s">
        <v>164</v>
      </c>
      <c r="IBO45" s="392">
        <v>0</v>
      </c>
      <c r="IBP45" s="392">
        <v>0</v>
      </c>
      <c r="IBQ45" s="392"/>
      <c r="IBR45" s="392"/>
      <c r="IBS45" s="392"/>
      <c r="IBT45" s="392"/>
      <c r="IBU45" s="402"/>
      <c r="IBV45" s="392">
        <f>IF((ISBLANK(IBO45)+ISBLANK(IBQ45)+ISBLANK(IBP45)+ISBLANK(IBR45)+ISBLANK(IBS45)+ISBLANK(IBT45)+ISBLANK(IBU45))&lt;8,IF(ISNUMBER(LARGE((IBO45,IBQ45,IBR45,IBS45,IBT45),1)),LARGE((IBO45,IBQ45,IBR45,IBS45,IBT45),1),0)+IF(ISNUMBER(LARGE((IBO45,IBQ45,IBR45,IBS45,IBT45),2)),LARGE((IBO45,IBQ45,IBR45,IBS45,IBT45),2),0)+IBP45+IBU45,"")</f>
        <v>0</v>
      </c>
      <c r="IBW45" s="392"/>
      <c r="IBX45" s="412"/>
      <c r="IBY45" s="391"/>
      <c r="IBZ45" s="491" t="s">
        <v>1198</v>
      </c>
      <c r="ICA45" s="491" t="s">
        <v>1199</v>
      </c>
      <c r="ICB45" s="491">
        <v>2007</v>
      </c>
      <c r="ICC45" s="503" t="s">
        <v>1200</v>
      </c>
      <c r="ICD45" s="504" t="s">
        <v>164</v>
      </c>
      <c r="ICE45" s="392">
        <v>0</v>
      </c>
      <c r="ICF45" s="392">
        <v>0</v>
      </c>
      <c r="ICG45" s="392"/>
      <c r="ICH45" s="392"/>
      <c r="ICI45" s="392"/>
      <c r="ICJ45" s="392"/>
      <c r="ICK45" s="402"/>
      <c r="ICL45" s="392">
        <f>IF((ISBLANK(ICE45)+ISBLANK(ICG45)+ISBLANK(ICF45)+ISBLANK(ICH45)+ISBLANK(ICI45)+ISBLANK(ICJ45)+ISBLANK(ICK45))&lt;8,IF(ISNUMBER(LARGE((ICE45,ICG45,ICH45,ICI45,ICJ45),1)),LARGE((ICE45,ICG45,ICH45,ICI45,ICJ45),1),0)+IF(ISNUMBER(LARGE((ICE45,ICG45,ICH45,ICI45,ICJ45),2)),LARGE((ICE45,ICG45,ICH45,ICI45,ICJ45),2),0)+ICF45+ICK45,"")</f>
        <v>0</v>
      </c>
      <c r="ICM45" s="392"/>
      <c r="ICN45" s="412"/>
      <c r="ICO45" s="391"/>
      <c r="ICP45" s="491" t="s">
        <v>1198</v>
      </c>
      <c r="ICQ45" s="491" t="s">
        <v>1199</v>
      </c>
      <c r="ICR45" s="491">
        <v>2007</v>
      </c>
      <c r="ICS45" s="503" t="s">
        <v>1200</v>
      </c>
      <c r="ICT45" s="504" t="s">
        <v>164</v>
      </c>
      <c r="ICU45" s="392">
        <v>0</v>
      </c>
      <c r="ICV45" s="392">
        <v>0</v>
      </c>
      <c r="ICW45" s="392"/>
      <c r="ICX45" s="392"/>
      <c r="ICY45" s="392"/>
      <c r="ICZ45" s="392"/>
      <c r="IDA45" s="402"/>
      <c r="IDB45" s="392">
        <f>IF((ISBLANK(ICU45)+ISBLANK(ICW45)+ISBLANK(ICV45)+ISBLANK(ICX45)+ISBLANK(ICY45)+ISBLANK(ICZ45)+ISBLANK(IDA45))&lt;8,IF(ISNUMBER(LARGE((ICU45,ICW45,ICX45,ICY45,ICZ45),1)),LARGE((ICU45,ICW45,ICX45,ICY45,ICZ45),1),0)+IF(ISNUMBER(LARGE((ICU45,ICW45,ICX45,ICY45,ICZ45),2)),LARGE((ICU45,ICW45,ICX45,ICY45,ICZ45),2),0)+ICV45+IDA45,"")</f>
        <v>0</v>
      </c>
      <c r="IDC45" s="392"/>
      <c r="IDD45" s="412"/>
      <c r="IDE45" s="391"/>
      <c r="IDF45" s="491" t="s">
        <v>1198</v>
      </c>
      <c r="IDG45" s="491" t="s">
        <v>1199</v>
      </c>
      <c r="IDH45" s="491">
        <v>2007</v>
      </c>
      <c r="IDI45" s="503" t="s">
        <v>1200</v>
      </c>
      <c r="IDJ45" s="504" t="s">
        <v>164</v>
      </c>
      <c r="IDK45" s="392">
        <v>0</v>
      </c>
      <c r="IDL45" s="392">
        <v>0</v>
      </c>
      <c r="IDM45" s="392"/>
      <c r="IDN45" s="392"/>
      <c r="IDO45" s="392"/>
      <c r="IDP45" s="392"/>
      <c r="IDQ45" s="402"/>
      <c r="IDR45" s="392">
        <f>IF((ISBLANK(IDK45)+ISBLANK(IDM45)+ISBLANK(IDL45)+ISBLANK(IDN45)+ISBLANK(IDO45)+ISBLANK(IDP45)+ISBLANK(IDQ45))&lt;8,IF(ISNUMBER(LARGE((IDK45,IDM45,IDN45,IDO45,IDP45),1)),LARGE((IDK45,IDM45,IDN45,IDO45,IDP45),1),0)+IF(ISNUMBER(LARGE((IDK45,IDM45,IDN45,IDO45,IDP45),2)),LARGE((IDK45,IDM45,IDN45,IDO45,IDP45),2),0)+IDL45+IDQ45,"")</f>
        <v>0</v>
      </c>
      <c r="IDS45" s="392"/>
      <c r="IDT45" s="412"/>
      <c r="IDU45" s="391"/>
      <c r="IDV45" s="491" t="s">
        <v>1198</v>
      </c>
      <c r="IDW45" s="491" t="s">
        <v>1199</v>
      </c>
      <c r="IDX45" s="491">
        <v>2007</v>
      </c>
      <c r="IDY45" s="503" t="s">
        <v>1200</v>
      </c>
      <c r="IDZ45" s="504" t="s">
        <v>164</v>
      </c>
      <c r="IEA45" s="392">
        <v>0</v>
      </c>
      <c r="IEB45" s="392">
        <v>0</v>
      </c>
      <c r="IEC45" s="392"/>
      <c r="IED45" s="392"/>
      <c r="IEE45" s="392"/>
      <c r="IEF45" s="392"/>
      <c r="IEG45" s="402"/>
      <c r="IEH45" s="392">
        <f>IF((ISBLANK(IEA45)+ISBLANK(IEC45)+ISBLANK(IEB45)+ISBLANK(IED45)+ISBLANK(IEE45)+ISBLANK(IEF45)+ISBLANK(IEG45))&lt;8,IF(ISNUMBER(LARGE((IEA45,IEC45,IED45,IEE45,IEF45),1)),LARGE((IEA45,IEC45,IED45,IEE45,IEF45),1),0)+IF(ISNUMBER(LARGE((IEA45,IEC45,IED45,IEE45,IEF45),2)),LARGE((IEA45,IEC45,IED45,IEE45,IEF45),2),0)+IEB45+IEG45,"")</f>
        <v>0</v>
      </c>
      <c r="IEI45" s="392"/>
      <c r="IEJ45" s="412"/>
      <c r="IEK45" s="391"/>
      <c r="IEL45" s="491" t="s">
        <v>1198</v>
      </c>
      <c r="IEM45" s="491" t="s">
        <v>1199</v>
      </c>
      <c r="IEN45" s="491">
        <v>2007</v>
      </c>
      <c r="IEO45" s="503" t="s">
        <v>1200</v>
      </c>
      <c r="IEP45" s="504" t="s">
        <v>164</v>
      </c>
      <c r="IEQ45" s="392">
        <v>0</v>
      </c>
      <c r="IER45" s="392">
        <v>0</v>
      </c>
      <c r="IES45" s="392"/>
      <c r="IET45" s="392"/>
      <c r="IEU45" s="392"/>
      <c r="IEV45" s="392"/>
      <c r="IEW45" s="402"/>
      <c r="IEX45" s="392">
        <f>IF((ISBLANK(IEQ45)+ISBLANK(IES45)+ISBLANK(IER45)+ISBLANK(IET45)+ISBLANK(IEU45)+ISBLANK(IEV45)+ISBLANK(IEW45))&lt;8,IF(ISNUMBER(LARGE((IEQ45,IES45,IET45,IEU45,IEV45),1)),LARGE((IEQ45,IES45,IET45,IEU45,IEV45),1),0)+IF(ISNUMBER(LARGE((IEQ45,IES45,IET45,IEU45,IEV45),2)),LARGE((IEQ45,IES45,IET45,IEU45,IEV45),2),0)+IER45+IEW45,"")</f>
        <v>0</v>
      </c>
      <c r="IEY45" s="392"/>
      <c r="IEZ45" s="412"/>
      <c r="IFA45" s="391"/>
      <c r="IFB45" s="491" t="s">
        <v>1198</v>
      </c>
      <c r="IFC45" s="491" t="s">
        <v>1199</v>
      </c>
      <c r="IFD45" s="491">
        <v>2007</v>
      </c>
      <c r="IFE45" s="503" t="s">
        <v>1200</v>
      </c>
      <c r="IFF45" s="504" t="s">
        <v>164</v>
      </c>
      <c r="IFG45" s="392">
        <v>0</v>
      </c>
      <c r="IFH45" s="392">
        <v>0</v>
      </c>
      <c r="IFI45" s="392"/>
      <c r="IFJ45" s="392"/>
      <c r="IFK45" s="392"/>
      <c r="IFL45" s="392"/>
      <c r="IFM45" s="402"/>
      <c r="IFN45" s="392">
        <f>IF((ISBLANK(IFG45)+ISBLANK(IFI45)+ISBLANK(IFH45)+ISBLANK(IFJ45)+ISBLANK(IFK45)+ISBLANK(IFL45)+ISBLANK(IFM45))&lt;8,IF(ISNUMBER(LARGE((IFG45,IFI45,IFJ45,IFK45,IFL45),1)),LARGE((IFG45,IFI45,IFJ45,IFK45,IFL45),1),0)+IF(ISNUMBER(LARGE((IFG45,IFI45,IFJ45,IFK45,IFL45),2)),LARGE((IFG45,IFI45,IFJ45,IFK45,IFL45),2),0)+IFH45+IFM45,"")</f>
        <v>0</v>
      </c>
      <c r="IFO45" s="392"/>
      <c r="IFP45" s="412"/>
      <c r="IFQ45" s="391"/>
      <c r="IFR45" s="491" t="s">
        <v>1198</v>
      </c>
      <c r="IFS45" s="491" t="s">
        <v>1199</v>
      </c>
      <c r="IFT45" s="491">
        <v>2007</v>
      </c>
      <c r="IFU45" s="503" t="s">
        <v>1200</v>
      </c>
      <c r="IFV45" s="504" t="s">
        <v>164</v>
      </c>
      <c r="IFW45" s="392">
        <v>0</v>
      </c>
      <c r="IFX45" s="392">
        <v>0</v>
      </c>
      <c r="IFY45" s="392"/>
      <c r="IFZ45" s="392"/>
      <c r="IGA45" s="392"/>
      <c r="IGB45" s="392"/>
      <c r="IGC45" s="402"/>
      <c r="IGD45" s="392">
        <f>IF((ISBLANK(IFW45)+ISBLANK(IFY45)+ISBLANK(IFX45)+ISBLANK(IFZ45)+ISBLANK(IGA45)+ISBLANK(IGB45)+ISBLANK(IGC45))&lt;8,IF(ISNUMBER(LARGE((IFW45,IFY45,IFZ45,IGA45,IGB45),1)),LARGE((IFW45,IFY45,IFZ45,IGA45,IGB45),1),0)+IF(ISNUMBER(LARGE((IFW45,IFY45,IFZ45,IGA45,IGB45),2)),LARGE((IFW45,IFY45,IFZ45,IGA45,IGB45),2),0)+IFX45+IGC45,"")</f>
        <v>0</v>
      </c>
      <c r="IGE45" s="392"/>
      <c r="IGF45" s="412"/>
      <c r="IGG45" s="391"/>
      <c r="IGH45" s="491" t="s">
        <v>1198</v>
      </c>
      <c r="IGI45" s="491" t="s">
        <v>1199</v>
      </c>
      <c r="IGJ45" s="491">
        <v>2007</v>
      </c>
      <c r="IGK45" s="503" t="s">
        <v>1200</v>
      </c>
      <c r="IGL45" s="504" t="s">
        <v>164</v>
      </c>
      <c r="IGM45" s="392">
        <v>0</v>
      </c>
      <c r="IGN45" s="392">
        <v>0</v>
      </c>
      <c r="IGO45" s="392"/>
      <c r="IGP45" s="392"/>
      <c r="IGQ45" s="392"/>
      <c r="IGR45" s="392"/>
      <c r="IGS45" s="402"/>
      <c r="IGT45" s="392">
        <f>IF((ISBLANK(IGM45)+ISBLANK(IGO45)+ISBLANK(IGN45)+ISBLANK(IGP45)+ISBLANK(IGQ45)+ISBLANK(IGR45)+ISBLANK(IGS45))&lt;8,IF(ISNUMBER(LARGE((IGM45,IGO45,IGP45,IGQ45,IGR45),1)),LARGE((IGM45,IGO45,IGP45,IGQ45,IGR45),1),0)+IF(ISNUMBER(LARGE((IGM45,IGO45,IGP45,IGQ45,IGR45),2)),LARGE((IGM45,IGO45,IGP45,IGQ45,IGR45),2),0)+IGN45+IGS45,"")</f>
        <v>0</v>
      </c>
      <c r="IGU45" s="392"/>
      <c r="IGV45" s="412"/>
      <c r="IGW45" s="391"/>
      <c r="IGX45" s="491" t="s">
        <v>1198</v>
      </c>
      <c r="IGY45" s="491" t="s">
        <v>1199</v>
      </c>
      <c r="IGZ45" s="491">
        <v>2007</v>
      </c>
      <c r="IHA45" s="503" t="s">
        <v>1200</v>
      </c>
      <c r="IHB45" s="504" t="s">
        <v>164</v>
      </c>
      <c r="IHC45" s="392">
        <v>0</v>
      </c>
      <c r="IHD45" s="392">
        <v>0</v>
      </c>
      <c r="IHE45" s="392"/>
      <c r="IHF45" s="392"/>
      <c r="IHG45" s="392"/>
      <c r="IHH45" s="392"/>
      <c r="IHI45" s="402"/>
      <c r="IHJ45" s="392">
        <f>IF((ISBLANK(IHC45)+ISBLANK(IHE45)+ISBLANK(IHD45)+ISBLANK(IHF45)+ISBLANK(IHG45)+ISBLANK(IHH45)+ISBLANK(IHI45))&lt;8,IF(ISNUMBER(LARGE((IHC45,IHE45,IHF45,IHG45,IHH45),1)),LARGE((IHC45,IHE45,IHF45,IHG45,IHH45),1),0)+IF(ISNUMBER(LARGE((IHC45,IHE45,IHF45,IHG45,IHH45),2)),LARGE((IHC45,IHE45,IHF45,IHG45,IHH45),2),0)+IHD45+IHI45,"")</f>
        <v>0</v>
      </c>
      <c r="IHK45" s="392"/>
      <c r="IHL45" s="412"/>
      <c r="IHM45" s="391"/>
      <c r="IHN45" s="491" t="s">
        <v>1198</v>
      </c>
      <c r="IHO45" s="491" t="s">
        <v>1199</v>
      </c>
      <c r="IHP45" s="491">
        <v>2007</v>
      </c>
      <c r="IHQ45" s="503" t="s">
        <v>1200</v>
      </c>
      <c r="IHR45" s="504" t="s">
        <v>164</v>
      </c>
      <c r="IHS45" s="392">
        <v>0</v>
      </c>
      <c r="IHT45" s="392">
        <v>0</v>
      </c>
      <c r="IHU45" s="392"/>
      <c r="IHV45" s="392"/>
      <c r="IHW45" s="392"/>
      <c r="IHX45" s="392"/>
      <c r="IHY45" s="402"/>
      <c r="IHZ45" s="392">
        <f>IF((ISBLANK(IHS45)+ISBLANK(IHU45)+ISBLANK(IHT45)+ISBLANK(IHV45)+ISBLANK(IHW45)+ISBLANK(IHX45)+ISBLANK(IHY45))&lt;8,IF(ISNUMBER(LARGE((IHS45,IHU45,IHV45,IHW45,IHX45),1)),LARGE((IHS45,IHU45,IHV45,IHW45,IHX45),1),0)+IF(ISNUMBER(LARGE((IHS45,IHU45,IHV45,IHW45,IHX45),2)),LARGE((IHS45,IHU45,IHV45,IHW45,IHX45),2),0)+IHT45+IHY45,"")</f>
        <v>0</v>
      </c>
      <c r="IIA45" s="392"/>
      <c r="IIB45" s="412"/>
      <c r="IIC45" s="391"/>
      <c r="IID45" s="491" t="s">
        <v>1198</v>
      </c>
      <c r="IIE45" s="491" t="s">
        <v>1199</v>
      </c>
      <c r="IIF45" s="491">
        <v>2007</v>
      </c>
      <c r="IIG45" s="503" t="s">
        <v>1200</v>
      </c>
      <c r="IIH45" s="504" t="s">
        <v>164</v>
      </c>
      <c r="III45" s="392">
        <v>0</v>
      </c>
      <c r="IIJ45" s="392">
        <v>0</v>
      </c>
      <c r="IIK45" s="392"/>
      <c r="IIL45" s="392"/>
      <c r="IIM45" s="392"/>
      <c r="IIN45" s="392"/>
      <c r="IIO45" s="402"/>
      <c r="IIP45" s="392">
        <f>IF((ISBLANK(III45)+ISBLANK(IIK45)+ISBLANK(IIJ45)+ISBLANK(IIL45)+ISBLANK(IIM45)+ISBLANK(IIN45)+ISBLANK(IIO45))&lt;8,IF(ISNUMBER(LARGE((III45,IIK45,IIL45,IIM45,IIN45),1)),LARGE((III45,IIK45,IIL45,IIM45,IIN45),1),0)+IF(ISNUMBER(LARGE((III45,IIK45,IIL45,IIM45,IIN45),2)),LARGE((III45,IIK45,IIL45,IIM45,IIN45),2),0)+IIJ45+IIO45,"")</f>
        <v>0</v>
      </c>
      <c r="IIQ45" s="392"/>
      <c r="IIR45" s="412"/>
      <c r="IIS45" s="391"/>
      <c r="IIT45" s="491" t="s">
        <v>1198</v>
      </c>
      <c r="IIU45" s="491" t="s">
        <v>1199</v>
      </c>
      <c r="IIV45" s="491">
        <v>2007</v>
      </c>
      <c r="IIW45" s="503" t="s">
        <v>1200</v>
      </c>
      <c r="IIX45" s="504" t="s">
        <v>164</v>
      </c>
      <c r="IIY45" s="392">
        <v>0</v>
      </c>
      <c r="IIZ45" s="392">
        <v>0</v>
      </c>
      <c r="IJA45" s="392"/>
      <c r="IJB45" s="392"/>
      <c r="IJC45" s="392"/>
      <c r="IJD45" s="392"/>
      <c r="IJE45" s="402"/>
      <c r="IJF45" s="392">
        <f>IF((ISBLANK(IIY45)+ISBLANK(IJA45)+ISBLANK(IIZ45)+ISBLANK(IJB45)+ISBLANK(IJC45)+ISBLANK(IJD45)+ISBLANK(IJE45))&lt;8,IF(ISNUMBER(LARGE((IIY45,IJA45,IJB45,IJC45,IJD45),1)),LARGE((IIY45,IJA45,IJB45,IJC45,IJD45),1),0)+IF(ISNUMBER(LARGE((IIY45,IJA45,IJB45,IJC45,IJD45),2)),LARGE((IIY45,IJA45,IJB45,IJC45,IJD45),2),0)+IIZ45+IJE45,"")</f>
        <v>0</v>
      </c>
      <c r="IJG45" s="392"/>
      <c r="IJH45" s="412"/>
      <c r="IJI45" s="391"/>
      <c r="IJJ45" s="491" t="s">
        <v>1198</v>
      </c>
      <c r="IJK45" s="491" t="s">
        <v>1199</v>
      </c>
      <c r="IJL45" s="491">
        <v>2007</v>
      </c>
      <c r="IJM45" s="503" t="s">
        <v>1200</v>
      </c>
      <c r="IJN45" s="504" t="s">
        <v>164</v>
      </c>
      <c r="IJO45" s="392">
        <v>0</v>
      </c>
      <c r="IJP45" s="392">
        <v>0</v>
      </c>
      <c r="IJQ45" s="392"/>
      <c r="IJR45" s="392"/>
      <c r="IJS45" s="392"/>
      <c r="IJT45" s="392"/>
      <c r="IJU45" s="402"/>
      <c r="IJV45" s="392">
        <f>IF((ISBLANK(IJO45)+ISBLANK(IJQ45)+ISBLANK(IJP45)+ISBLANK(IJR45)+ISBLANK(IJS45)+ISBLANK(IJT45)+ISBLANK(IJU45))&lt;8,IF(ISNUMBER(LARGE((IJO45,IJQ45,IJR45,IJS45,IJT45),1)),LARGE((IJO45,IJQ45,IJR45,IJS45,IJT45),1),0)+IF(ISNUMBER(LARGE((IJO45,IJQ45,IJR45,IJS45,IJT45),2)),LARGE((IJO45,IJQ45,IJR45,IJS45,IJT45),2),0)+IJP45+IJU45,"")</f>
        <v>0</v>
      </c>
      <c r="IJW45" s="392"/>
      <c r="IJX45" s="412"/>
      <c r="IJY45" s="391"/>
      <c r="IJZ45" s="491" t="s">
        <v>1198</v>
      </c>
      <c r="IKA45" s="491" t="s">
        <v>1199</v>
      </c>
      <c r="IKB45" s="491">
        <v>2007</v>
      </c>
      <c r="IKC45" s="503" t="s">
        <v>1200</v>
      </c>
      <c r="IKD45" s="504" t="s">
        <v>164</v>
      </c>
      <c r="IKE45" s="392">
        <v>0</v>
      </c>
      <c r="IKF45" s="392">
        <v>0</v>
      </c>
      <c r="IKG45" s="392"/>
      <c r="IKH45" s="392"/>
      <c r="IKI45" s="392"/>
      <c r="IKJ45" s="392"/>
      <c r="IKK45" s="402"/>
      <c r="IKL45" s="392">
        <f>IF((ISBLANK(IKE45)+ISBLANK(IKG45)+ISBLANK(IKF45)+ISBLANK(IKH45)+ISBLANK(IKI45)+ISBLANK(IKJ45)+ISBLANK(IKK45))&lt;8,IF(ISNUMBER(LARGE((IKE45,IKG45,IKH45,IKI45,IKJ45),1)),LARGE((IKE45,IKG45,IKH45,IKI45,IKJ45),1),0)+IF(ISNUMBER(LARGE((IKE45,IKG45,IKH45,IKI45,IKJ45),2)),LARGE((IKE45,IKG45,IKH45,IKI45,IKJ45),2),0)+IKF45+IKK45,"")</f>
        <v>0</v>
      </c>
      <c r="IKM45" s="392"/>
      <c r="IKN45" s="412"/>
      <c r="IKO45" s="391"/>
      <c r="IKP45" s="491" t="s">
        <v>1198</v>
      </c>
      <c r="IKQ45" s="491" t="s">
        <v>1199</v>
      </c>
      <c r="IKR45" s="491">
        <v>2007</v>
      </c>
      <c r="IKS45" s="503" t="s">
        <v>1200</v>
      </c>
      <c r="IKT45" s="504" t="s">
        <v>164</v>
      </c>
      <c r="IKU45" s="392">
        <v>0</v>
      </c>
      <c r="IKV45" s="392">
        <v>0</v>
      </c>
      <c r="IKW45" s="392"/>
      <c r="IKX45" s="392"/>
      <c r="IKY45" s="392"/>
      <c r="IKZ45" s="392"/>
      <c r="ILA45" s="402"/>
      <c r="ILB45" s="392">
        <f>IF((ISBLANK(IKU45)+ISBLANK(IKW45)+ISBLANK(IKV45)+ISBLANK(IKX45)+ISBLANK(IKY45)+ISBLANK(IKZ45)+ISBLANK(ILA45))&lt;8,IF(ISNUMBER(LARGE((IKU45,IKW45,IKX45,IKY45,IKZ45),1)),LARGE((IKU45,IKW45,IKX45,IKY45,IKZ45),1),0)+IF(ISNUMBER(LARGE((IKU45,IKW45,IKX45,IKY45,IKZ45),2)),LARGE((IKU45,IKW45,IKX45,IKY45,IKZ45),2),0)+IKV45+ILA45,"")</f>
        <v>0</v>
      </c>
      <c r="ILC45" s="392"/>
      <c r="ILD45" s="412"/>
      <c r="ILE45" s="391"/>
      <c r="ILF45" s="491" t="s">
        <v>1198</v>
      </c>
      <c r="ILG45" s="491" t="s">
        <v>1199</v>
      </c>
      <c r="ILH45" s="491">
        <v>2007</v>
      </c>
      <c r="ILI45" s="503" t="s">
        <v>1200</v>
      </c>
      <c r="ILJ45" s="504" t="s">
        <v>164</v>
      </c>
      <c r="ILK45" s="392">
        <v>0</v>
      </c>
      <c r="ILL45" s="392">
        <v>0</v>
      </c>
      <c r="ILM45" s="392"/>
      <c r="ILN45" s="392"/>
      <c r="ILO45" s="392"/>
      <c r="ILP45" s="392"/>
      <c r="ILQ45" s="402"/>
      <c r="ILR45" s="392">
        <f>IF((ISBLANK(ILK45)+ISBLANK(ILM45)+ISBLANK(ILL45)+ISBLANK(ILN45)+ISBLANK(ILO45)+ISBLANK(ILP45)+ISBLANK(ILQ45))&lt;8,IF(ISNUMBER(LARGE((ILK45,ILM45,ILN45,ILO45,ILP45),1)),LARGE((ILK45,ILM45,ILN45,ILO45,ILP45),1),0)+IF(ISNUMBER(LARGE((ILK45,ILM45,ILN45,ILO45,ILP45),2)),LARGE((ILK45,ILM45,ILN45,ILO45,ILP45),2),0)+ILL45+ILQ45,"")</f>
        <v>0</v>
      </c>
      <c r="ILS45" s="392"/>
      <c r="ILT45" s="412"/>
      <c r="ILU45" s="391"/>
      <c r="ILV45" s="491" t="s">
        <v>1198</v>
      </c>
      <c r="ILW45" s="491" t="s">
        <v>1199</v>
      </c>
      <c r="ILX45" s="491">
        <v>2007</v>
      </c>
      <c r="ILY45" s="503" t="s">
        <v>1200</v>
      </c>
      <c r="ILZ45" s="504" t="s">
        <v>164</v>
      </c>
      <c r="IMA45" s="392">
        <v>0</v>
      </c>
      <c r="IMB45" s="392">
        <v>0</v>
      </c>
      <c r="IMC45" s="392"/>
      <c r="IMD45" s="392"/>
      <c r="IME45" s="392"/>
      <c r="IMF45" s="392"/>
      <c r="IMG45" s="402"/>
      <c r="IMH45" s="392">
        <f>IF((ISBLANK(IMA45)+ISBLANK(IMC45)+ISBLANK(IMB45)+ISBLANK(IMD45)+ISBLANK(IME45)+ISBLANK(IMF45)+ISBLANK(IMG45))&lt;8,IF(ISNUMBER(LARGE((IMA45,IMC45,IMD45,IME45,IMF45),1)),LARGE((IMA45,IMC45,IMD45,IME45,IMF45),1),0)+IF(ISNUMBER(LARGE((IMA45,IMC45,IMD45,IME45,IMF45),2)),LARGE((IMA45,IMC45,IMD45,IME45,IMF45),2),0)+IMB45+IMG45,"")</f>
        <v>0</v>
      </c>
      <c r="IMI45" s="392"/>
      <c r="IMJ45" s="412"/>
      <c r="IMK45" s="391"/>
      <c r="IML45" s="491" t="s">
        <v>1198</v>
      </c>
      <c r="IMM45" s="491" t="s">
        <v>1199</v>
      </c>
      <c r="IMN45" s="491">
        <v>2007</v>
      </c>
      <c r="IMO45" s="503" t="s">
        <v>1200</v>
      </c>
      <c r="IMP45" s="504" t="s">
        <v>164</v>
      </c>
      <c r="IMQ45" s="392">
        <v>0</v>
      </c>
      <c r="IMR45" s="392">
        <v>0</v>
      </c>
      <c r="IMS45" s="392"/>
      <c r="IMT45" s="392"/>
      <c r="IMU45" s="392"/>
      <c r="IMV45" s="392"/>
      <c r="IMW45" s="402"/>
      <c r="IMX45" s="392">
        <f>IF((ISBLANK(IMQ45)+ISBLANK(IMS45)+ISBLANK(IMR45)+ISBLANK(IMT45)+ISBLANK(IMU45)+ISBLANK(IMV45)+ISBLANK(IMW45))&lt;8,IF(ISNUMBER(LARGE((IMQ45,IMS45,IMT45,IMU45,IMV45),1)),LARGE((IMQ45,IMS45,IMT45,IMU45,IMV45),1),0)+IF(ISNUMBER(LARGE((IMQ45,IMS45,IMT45,IMU45,IMV45),2)),LARGE((IMQ45,IMS45,IMT45,IMU45,IMV45),2),0)+IMR45+IMW45,"")</f>
        <v>0</v>
      </c>
      <c r="IMY45" s="392"/>
      <c r="IMZ45" s="412"/>
      <c r="INA45" s="391"/>
      <c r="INB45" s="491" t="s">
        <v>1198</v>
      </c>
      <c r="INC45" s="491" t="s">
        <v>1199</v>
      </c>
      <c r="IND45" s="491">
        <v>2007</v>
      </c>
      <c r="INE45" s="503" t="s">
        <v>1200</v>
      </c>
      <c r="INF45" s="504" t="s">
        <v>164</v>
      </c>
      <c r="ING45" s="392">
        <v>0</v>
      </c>
      <c r="INH45" s="392">
        <v>0</v>
      </c>
      <c r="INI45" s="392"/>
      <c r="INJ45" s="392"/>
      <c r="INK45" s="392"/>
      <c r="INL45" s="392"/>
      <c r="INM45" s="402"/>
      <c r="INN45" s="392">
        <f>IF((ISBLANK(ING45)+ISBLANK(INI45)+ISBLANK(INH45)+ISBLANK(INJ45)+ISBLANK(INK45)+ISBLANK(INL45)+ISBLANK(INM45))&lt;8,IF(ISNUMBER(LARGE((ING45,INI45,INJ45,INK45,INL45),1)),LARGE((ING45,INI45,INJ45,INK45,INL45),1),0)+IF(ISNUMBER(LARGE((ING45,INI45,INJ45,INK45,INL45),2)),LARGE((ING45,INI45,INJ45,INK45,INL45),2),0)+INH45+INM45,"")</f>
        <v>0</v>
      </c>
      <c r="INO45" s="392"/>
      <c r="INP45" s="412"/>
      <c r="INQ45" s="391"/>
      <c r="INR45" s="491" t="s">
        <v>1198</v>
      </c>
      <c r="INS45" s="491" t="s">
        <v>1199</v>
      </c>
      <c r="INT45" s="491">
        <v>2007</v>
      </c>
      <c r="INU45" s="503" t="s">
        <v>1200</v>
      </c>
      <c r="INV45" s="504" t="s">
        <v>164</v>
      </c>
      <c r="INW45" s="392">
        <v>0</v>
      </c>
      <c r="INX45" s="392">
        <v>0</v>
      </c>
      <c r="INY45" s="392"/>
      <c r="INZ45" s="392"/>
      <c r="IOA45" s="392"/>
      <c r="IOB45" s="392"/>
      <c r="IOC45" s="402"/>
      <c r="IOD45" s="392">
        <f>IF((ISBLANK(INW45)+ISBLANK(INY45)+ISBLANK(INX45)+ISBLANK(INZ45)+ISBLANK(IOA45)+ISBLANK(IOB45)+ISBLANK(IOC45))&lt;8,IF(ISNUMBER(LARGE((INW45,INY45,INZ45,IOA45,IOB45),1)),LARGE((INW45,INY45,INZ45,IOA45,IOB45),1),0)+IF(ISNUMBER(LARGE((INW45,INY45,INZ45,IOA45,IOB45),2)),LARGE((INW45,INY45,INZ45,IOA45,IOB45),2),0)+INX45+IOC45,"")</f>
        <v>0</v>
      </c>
      <c r="IOE45" s="392"/>
      <c r="IOF45" s="412"/>
      <c r="IOG45" s="391"/>
      <c r="IOH45" s="491" t="s">
        <v>1198</v>
      </c>
      <c r="IOI45" s="491" t="s">
        <v>1199</v>
      </c>
      <c r="IOJ45" s="491">
        <v>2007</v>
      </c>
      <c r="IOK45" s="503" t="s">
        <v>1200</v>
      </c>
      <c r="IOL45" s="504" t="s">
        <v>164</v>
      </c>
      <c r="IOM45" s="392">
        <v>0</v>
      </c>
      <c r="ION45" s="392">
        <v>0</v>
      </c>
      <c r="IOO45" s="392"/>
      <c r="IOP45" s="392"/>
      <c r="IOQ45" s="392"/>
      <c r="IOR45" s="392"/>
      <c r="IOS45" s="402"/>
      <c r="IOT45" s="392">
        <f>IF((ISBLANK(IOM45)+ISBLANK(IOO45)+ISBLANK(ION45)+ISBLANK(IOP45)+ISBLANK(IOQ45)+ISBLANK(IOR45)+ISBLANK(IOS45))&lt;8,IF(ISNUMBER(LARGE((IOM45,IOO45,IOP45,IOQ45,IOR45),1)),LARGE((IOM45,IOO45,IOP45,IOQ45,IOR45),1),0)+IF(ISNUMBER(LARGE((IOM45,IOO45,IOP45,IOQ45,IOR45),2)),LARGE((IOM45,IOO45,IOP45,IOQ45,IOR45),2),0)+ION45+IOS45,"")</f>
        <v>0</v>
      </c>
      <c r="IOU45" s="392"/>
      <c r="IOV45" s="412"/>
      <c r="IOW45" s="391"/>
      <c r="IOX45" s="491" t="s">
        <v>1198</v>
      </c>
      <c r="IOY45" s="491" t="s">
        <v>1199</v>
      </c>
      <c r="IOZ45" s="491">
        <v>2007</v>
      </c>
      <c r="IPA45" s="503" t="s">
        <v>1200</v>
      </c>
      <c r="IPB45" s="504" t="s">
        <v>164</v>
      </c>
      <c r="IPC45" s="392">
        <v>0</v>
      </c>
      <c r="IPD45" s="392">
        <v>0</v>
      </c>
      <c r="IPE45" s="392"/>
      <c r="IPF45" s="392"/>
      <c r="IPG45" s="392"/>
      <c r="IPH45" s="392"/>
      <c r="IPI45" s="402"/>
      <c r="IPJ45" s="392">
        <f>IF((ISBLANK(IPC45)+ISBLANK(IPE45)+ISBLANK(IPD45)+ISBLANK(IPF45)+ISBLANK(IPG45)+ISBLANK(IPH45)+ISBLANK(IPI45))&lt;8,IF(ISNUMBER(LARGE((IPC45,IPE45,IPF45,IPG45,IPH45),1)),LARGE((IPC45,IPE45,IPF45,IPG45,IPH45),1),0)+IF(ISNUMBER(LARGE((IPC45,IPE45,IPF45,IPG45,IPH45),2)),LARGE((IPC45,IPE45,IPF45,IPG45,IPH45),2),0)+IPD45+IPI45,"")</f>
        <v>0</v>
      </c>
      <c r="IPK45" s="392"/>
      <c r="IPL45" s="412"/>
      <c r="IPM45" s="391"/>
      <c r="IPN45" s="491" t="s">
        <v>1198</v>
      </c>
      <c r="IPO45" s="491" t="s">
        <v>1199</v>
      </c>
      <c r="IPP45" s="491">
        <v>2007</v>
      </c>
      <c r="IPQ45" s="503" t="s">
        <v>1200</v>
      </c>
      <c r="IPR45" s="504" t="s">
        <v>164</v>
      </c>
      <c r="IPS45" s="392">
        <v>0</v>
      </c>
      <c r="IPT45" s="392">
        <v>0</v>
      </c>
      <c r="IPU45" s="392"/>
      <c r="IPV45" s="392"/>
      <c r="IPW45" s="392"/>
      <c r="IPX45" s="392"/>
      <c r="IPY45" s="402"/>
      <c r="IPZ45" s="392">
        <f>IF((ISBLANK(IPS45)+ISBLANK(IPU45)+ISBLANK(IPT45)+ISBLANK(IPV45)+ISBLANK(IPW45)+ISBLANK(IPX45)+ISBLANK(IPY45))&lt;8,IF(ISNUMBER(LARGE((IPS45,IPU45,IPV45,IPW45,IPX45),1)),LARGE((IPS45,IPU45,IPV45,IPW45,IPX45),1),0)+IF(ISNUMBER(LARGE((IPS45,IPU45,IPV45,IPW45,IPX45),2)),LARGE((IPS45,IPU45,IPV45,IPW45,IPX45),2),0)+IPT45+IPY45,"")</f>
        <v>0</v>
      </c>
      <c r="IQA45" s="392"/>
      <c r="IQB45" s="412"/>
      <c r="IQC45" s="391"/>
      <c r="IQD45" s="491" t="s">
        <v>1198</v>
      </c>
      <c r="IQE45" s="491" t="s">
        <v>1199</v>
      </c>
      <c r="IQF45" s="491">
        <v>2007</v>
      </c>
      <c r="IQG45" s="503" t="s">
        <v>1200</v>
      </c>
      <c r="IQH45" s="504" t="s">
        <v>164</v>
      </c>
      <c r="IQI45" s="392">
        <v>0</v>
      </c>
      <c r="IQJ45" s="392">
        <v>0</v>
      </c>
      <c r="IQK45" s="392"/>
      <c r="IQL45" s="392"/>
      <c r="IQM45" s="392"/>
      <c r="IQN45" s="392"/>
      <c r="IQO45" s="402"/>
      <c r="IQP45" s="392">
        <f>IF((ISBLANK(IQI45)+ISBLANK(IQK45)+ISBLANK(IQJ45)+ISBLANK(IQL45)+ISBLANK(IQM45)+ISBLANK(IQN45)+ISBLANK(IQO45))&lt;8,IF(ISNUMBER(LARGE((IQI45,IQK45,IQL45,IQM45,IQN45),1)),LARGE((IQI45,IQK45,IQL45,IQM45,IQN45),1),0)+IF(ISNUMBER(LARGE((IQI45,IQK45,IQL45,IQM45,IQN45),2)),LARGE((IQI45,IQK45,IQL45,IQM45,IQN45),2),0)+IQJ45+IQO45,"")</f>
        <v>0</v>
      </c>
      <c r="IQQ45" s="392"/>
      <c r="IQR45" s="412"/>
      <c r="IQS45" s="391"/>
      <c r="IQT45" s="491" t="s">
        <v>1198</v>
      </c>
      <c r="IQU45" s="491" t="s">
        <v>1199</v>
      </c>
      <c r="IQV45" s="491">
        <v>2007</v>
      </c>
      <c r="IQW45" s="503" t="s">
        <v>1200</v>
      </c>
      <c r="IQX45" s="504" t="s">
        <v>164</v>
      </c>
      <c r="IQY45" s="392">
        <v>0</v>
      </c>
      <c r="IQZ45" s="392">
        <v>0</v>
      </c>
      <c r="IRA45" s="392"/>
      <c r="IRB45" s="392"/>
      <c r="IRC45" s="392"/>
      <c r="IRD45" s="392"/>
      <c r="IRE45" s="402"/>
      <c r="IRF45" s="392">
        <f>IF((ISBLANK(IQY45)+ISBLANK(IRA45)+ISBLANK(IQZ45)+ISBLANK(IRB45)+ISBLANK(IRC45)+ISBLANK(IRD45)+ISBLANK(IRE45))&lt;8,IF(ISNUMBER(LARGE((IQY45,IRA45,IRB45,IRC45,IRD45),1)),LARGE((IQY45,IRA45,IRB45,IRC45,IRD45),1),0)+IF(ISNUMBER(LARGE((IQY45,IRA45,IRB45,IRC45,IRD45),2)),LARGE((IQY45,IRA45,IRB45,IRC45,IRD45),2),0)+IQZ45+IRE45,"")</f>
        <v>0</v>
      </c>
      <c r="IRG45" s="392"/>
      <c r="IRH45" s="412"/>
      <c r="IRI45" s="391"/>
      <c r="IRJ45" s="491" t="s">
        <v>1198</v>
      </c>
      <c r="IRK45" s="491" t="s">
        <v>1199</v>
      </c>
      <c r="IRL45" s="491">
        <v>2007</v>
      </c>
      <c r="IRM45" s="503" t="s">
        <v>1200</v>
      </c>
      <c r="IRN45" s="504" t="s">
        <v>164</v>
      </c>
      <c r="IRO45" s="392">
        <v>0</v>
      </c>
      <c r="IRP45" s="392">
        <v>0</v>
      </c>
      <c r="IRQ45" s="392"/>
      <c r="IRR45" s="392"/>
      <c r="IRS45" s="392"/>
      <c r="IRT45" s="392"/>
      <c r="IRU45" s="402"/>
      <c r="IRV45" s="392">
        <f>IF((ISBLANK(IRO45)+ISBLANK(IRQ45)+ISBLANK(IRP45)+ISBLANK(IRR45)+ISBLANK(IRS45)+ISBLANK(IRT45)+ISBLANK(IRU45))&lt;8,IF(ISNUMBER(LARGE((IRO45,IRQ45,IRR45,IRS45,IRT45),1)),LARGE((IRO45,IRQ45,IRR45,IRS45,IRT45),1),0)+IF(ISNUMBER(LARGE((IRO45,IRQ45,IRR45,IRS45,IRT45),2)),LARGE((IRO45,IRQ45,IRR45,IRS45,IRT45),2),0)+IRP45+IRU45,"")</f>
        <v>0</v>
      </c>
      <c r="IRW45" s="392"/>
      <c r="IRX45" s="412"/>
      <c r="IRY45" s="391"/>
      <c r="IRZ45" s="491" t="s">
        <v>1198</v>
      </c>
      <c r="ISA45" s="491" t="s">
        <v>1199</v>
      </c>
      <c r="ISB45" s="491">
        <v>2007</v>
      </c>
      <c r="ISC45" s="503" t="s">
        <v>1200</v>
      </c>
      <c r="ISD45" s="504" t="s">
        <v>164</v>
      </c>
      <c r="ISE45" s="392">
        <v>0</v>
      </c>
      <c r="ISF45" s="392">
        <v>0</v>
      </c>
      <c r="ISG45" s="392"/>
      <c r="ISH45" s="392"/>
      <c r="ISI45" s="392"/>
      <c r="ISJ45" s="392"/>
      <c r="ISK45" s="402"/>
      <c r="ISL45" s="392">
        <f>IF((ISBLANK(ISE45)+ISBLANK(ISG45)+ISBLANK(ISF45)+ISBLANK(ISH45)+ISBLANK(ISI45)+ISBLANK(ISJ45)+ISBLANK(ISK45))&lt;8,IF(ISNUMBER(LARGE((ISE45,ISG45,ISH45,ISI45,ISJ45),1)),LARGE((ISE45,ISG45,ISH45,ISI45,ISJ45),1),0)+IF(ISNUMBER(LARGE((ISE45,ISG45,ISH45,ISI45,ISJ45),2)),LARGE((ISE45,ISG45,ISH45,ISI45,ISJ45),2),0)+ISF45+ISK45,"")</f>
        <v>0</v>
      </c>
      <c r="ISM45" s="392"/>
      <c r="ISN45" s="412"/>
      <c r="ISO45" s="391"/>
      <c r="ISP45" s="491" t="s">
        <v>1198</v>
      </c>
      <c r="ISQ45" s="491" t="s">
        <v>1199</v>
      </c>
      <c r="ISR45" s="491">
        <v>2007</v>
      </c>
      <c r="ISS45" s="503" t="s">
        <v>1200</v>
      </c>
      <c r="IST45" s="504" t="s">
        <v>164</v>
      </c>
      <c r="ISU45" s="392">
        <v>0</v>
      </c>
      <c r="ISV45" s="392">
        <v>0</v>
      </c>
      <c r="ISW45" s="392"/>
      <c r="ISX45" s="392"/>
      <c r="ISY45" s="392"/>
      <c r="ISZ45" s="392"/>
      <c r="ITA45" s="402"/>
      <c r="ITB45" s="392">
        <f>IF((ISBLANK(ISU45)+ISBLANK(ISW45)+ISBLANK(ISV45)+ISBLANK(ISX45)+ISBLANK(ISY45)+ISBLANK(ISZ45)+ISBLANK(ITA45))&lt;8,IF(ISNUMBER(LARGE((ISU45,ISW45,ISX45,ISY45,ISZ45),1)),LARGE((ISU45,ISW45,ISX45,ISY45,ISZ45),1),0)+IF(ISNUMBER(LARGE((ISU45,ISW45,ISX45,ISY45,ISZ45),2)),LARGE((ISU45,ISW45,ISX45,ISY45,ISZ45),2),0)+ISV45+ITA45,"")</f>
        <v>0</v>
      </c>
      <c r="ITC45" s="392"/>
      <c r="ITD45" s="412"/>
      <c r="ITE45" s="391"/>
      <c r="ITF45" s="491" t="s">
        <v>1198</v>
      </c>
      <c r="ITG45" s="491" t="s">
        <v>1199</v>
      </c>
      <c r="ITH45" s="491">
        <v>2007</v>
      </c>
      <c r="ITI45" s="503" t="s">
        <v>1200</v>
      </c>
      <c r="ITJ45" s="504" t="s">
        <v>164</v>
      </c>
      <c r="ITK45" s="392">
        <v>0</v>
      </c>
      <c r="ITL45" s="392">
        <v>0</v>
      </c>
      <c r="ITM45" s="392"/>
      <c r="ITN45" s="392"/>
      <c r="ITO45" s="392"/>
      <c r="ITP45" s="392"/>
      <c r="ITQ45" s="402"/>
      <c r="ITR45" s="392">
        <f>IF((ISBLANK(ITK45)+ISBLANK(ITM45)+ISBLANK(ITL45)+ISBLANK(ITN45)+ISBLANK(ITO45)+ISBLANK(ITP45)+ISBLANK(ITQ45))&lt;8,IF(ISNUMBER(LARGE((ITK45,ITM45,ITN45,ITO45,ITP45),1)),LARGE((ITK45,ITM45,ITN45,ITO45,ITP45),1),0)+IF(ISNUMBER(LARGE((ITK45,ITM45,ITN45,ITO45,ITP45),2)),LARGE((ITK45,ITM45,ITN45,ITO45,ITP45),2),0)+ITL45+ITQ45,"")</f>
        <v>0</v>
      </c>
      <c r="ITS45" s="392"/>
      <c r="ITT45" s="412"/>
      <c r="ITU45" s="391"/>
      <c r="ITV45" s="491" t="s">
        <v>1198</v>
      </c>
      <c r="ITW45" s="491" t="s">
        <v>1199</v>
      </c>
      <c r="ITX45" s="491">
        <v>2007</v>
      </c>
      <c r="ITY45" s="503" t="s">
        <v>1200</v>
      </c>
      <c r="ITZ45" s="504" t="s">
        <v>164</v>
      </c>
      <c r="IUA45" s="392">
        <v>0</v>
      </c>
      <c r="IUB45" s="392">
        <v>0</v>
      </c>
      <c r="IUC45" s="392"/>
      <c r="IUD45" s="392"/>
      <c r="IUE45" s="392"/>
      <c r="IUF45" s="392"/>
      <c r="IUG45" s="402"/>
      <c r="IUH45" s="392">
        <f>IF((ISBLANK(IUA45)+ISBLANK(IUC45)+ISBLANK(IUB45)+ISBLANK(IUD45)+ISBLANK(IUE45)+ISBLANK(IUF45)+ISBLANK(IUG45))&lt;8,IF(ISNUMBER(LARGE((IUA45,IUC45,IUD45,IUE45,IUF45),1)),LARGE((IUA45,IUC45,IUD45,IUE45,IUF45),1),0)+IF(ISNUMBER(LARGE((IUA45,IUC45,IUD45,IUE45,IUF45),2)),LARGE((IUA45,IUC45,IUD45,IUE45,IUF45),2),0)+IUB45+IUG45,"")</f>
        <v>0</v>
      </c>
      <c r="IUI45" s="392"/>
      <c r="IUJ45" s="412"/>
      <c r="IUK45" s="391"/>
      <c r="IUL45" s="491" t="s">
        <v>1198</v>
      </c>
      <c r="IUM45" s="491" t="s">
        <v>1199</v>
      </c>
      <c r="IUN45" s="491">
        <v>2007</v>
      </c>
      <c r="IUO45" s="503" t="s">
        <v>1200</v>
      </c>
      <c r="IUP45" s="504" t="s">
        <v>164</v>
      </c>
      <c r="IUQ45" s="392">
        <v>0</v>
      </c>
      <c r="IUR45" s="392">
        <v>0</v>
      </c>
      <c r="IUS45" s="392"/>
      <c r="IUT45" s="392"/>
      <c r="IUU45" s="392"/>
      <c r="IUV45" s="392"/>
      <c r="IUW45" s="402"/>
      <c r="IUX45" s="392">
        <f>IF((ISBLANK(IUQ45)+ISBLANK(IUS45)+ISBLANK(IUR45)+ISBLANK(IUT45)+ISBLANK(IUU45)+ISBLANK(IUV45)+ISBLANK(IUW45))&lt;8,IF(ISNUMBER(LARGE((IUQ45,IUS45,IUT45,IUU45,IUV45),1)),LARGE((IUQ45,IUS45,IUT45,IUU45,IUV45),1),0)+IF(ISNUMBER(LARGE((IUQ45,IUS45,IUT45,IUU45,IUV45),2)),LARGE((IUQ45,IUS45,IUT45,IUU45,IUV45),2),0)+IUR45+IUW45,"")</f>
        <v>0</v>
      </c>
      <c r="IUY45" s="392"/>
      <c r="IUZ45" s="412"/>
      <c r="IVA45" s="391"/>
      <c r="IVB45" s="491" t="s">
        <v>1198</v>
      </c>
      <c r="IVC45" s="491" t="s">
        <v>1199</v>
      </c>
      <c r="IVD45" s="491">
        <v>2007</v>
      </c>
      <c r="IVE45" s="503" t="s">
        <v>1200</v>
      </c>
      <c r="IVF45" s="504" t="s">
        <v>164</v>
      </c>
      <c r="IVG45" s="392">
        <v>0</v>
      </c>
      <c r="IVH45" s="392">
        <v>0</v>
      </c>
      <c r="IVI45" s="392"/>
      <c r="IVJ45" s="392"/>
      <c r="IVK45" s="392"/>
      <c r="IVL45" s="392"/>
      <c r="IVM45" s="402"/>
      <c r="IVN45" s="392">
        <f>IF((ISBLANK(IVG45)+ISBLANK(IVI45)+ISBLANK(IVH45)+ISBLANK(IVJ45)+ISBLANK(IVK45)+ISBLANK(IVL45)+ISBLANK(IVM45))&lt;8,IF(ISNUMBER(LARGE((IVG45,IVI45,IVJ45,IVK45,IVL45),1)),LARGE((IVG45,IVI45,IVJ45,IVK45,IVL45),1),0)+IF(ISNUMBER(LARGE((IVG45,IVI45,IVJ45,IVK45,IVL45),2)),LARGE((IVG45,IVI45,IVJ45,IVK45,IVL45),2),0)+IVH45+IVM45,"")</f>
        <v>0</v>
      </c>
      <c r="IVO45" s="392"/>
      <c r="IVP45" s="412"/>
      <c r="IVQ45" s="391"/>
      <c r="IVR45" s="491" t="s">
        <v>1198</v>
      </c>
      <c r="IVS45" s="491" t="s">
        <v>1199</v>
      </c>
      <c r="IVT45" s="491">
        <v>2007</v>
      </c>
      <c r="IVU45" s="503" t="s">
        <v>1200</v>
      </c>
      <c r="IVV45" s="504" t="s">
        <v>164</v>
      </c>
      <c r="IVW45" s="392">
        <v>0</v>
      </c>
      <c r="IVX45" s="392">
        <v>0</v>
      </c>
      <c r="IVY45" s="392"/>
      <c r="IVZ45" s="392"/>
      <c r="IWA45" s="392"/>
      <c r="IWB45" s="392"/>
      <c r="IWC45" s="402"/>
      <c r="IWD45" s="392">
        <f>IF((ISBLANK(IVW45)+ISBLANK(IVY45)+ISBLANK(IVX45)+ISBLANK(IVZ45)+ISBLANK(IWA45)+ISBLANK(IWB45)+ISBLANK(IWC45))&lt;8,IF(ISNUMBER(LARGE((IVW45,IVY45,IVZ45,IWA45,IWB45),1)),LARGE((IVW45,IVY45,IVZ45,IWA45,IWB45),1),0)+IF(ISNUMBER(LARGE((IVW45,IVY45,IVZ45,IWA45,IWB45),2)),LARGE((IVW45,IVY45,IVZ45,IWA45,IWB45),2),0)+IVX45+IWC45,"")</f>
        <v>0</v>
      </c>
      <c r="IWE45" s="392"/>
      <c r="IWF45" s="412"/>
      <c r="IWG45" s="391"/>
      <c r="IWH45" s="491" t="s">
        <v>1198</v>
      </c>
      <c r="IWI45" s="491" t="s">
        <v>1199</v>
      </c>
      <c r="IWJ45" s="491">
        <v>2007</v>
      </c>
      <c r="IWK45" s="503" t="s">
        <v>1200</v>
      </c>
      <c r="IWL45" s="504" t="s">
        <v>164</v>
      </c>
      <c r="IWM45" s="392">
        <v>0</v>
      </c>
      <c r="IWN45" s="392">
        <v>0</v>
      </c>
      <c r="IWO45" s="392"/>
      <c r="IWP45" s="392"/>
      <c r="IWQ45" s="392"/>
      <c r="IWR45" s="392"/>
      <c r="IWS45" s="402"/>
      <c r="IWT45" s="392">
        <f>IF((ISBLANK(IWM45)+ISBLANK(IWO45)+ISBLANK(IWN45)+ISBLANK(IWP45)+ISBLANK(IWQ45)+ISBLANK(IWR45)+ISBLANK(IWS45))&lt;8,IF(ISNUMBER(LARGE((IWM45,IWO45,IWP45,IWQ45,IWR45),1)),LARGE((IWM45,IWO45,IWP45,IWQ45,IWR45),1),0)+IF(ISNUMBER(LARGE((IWM45,IWO45,IWP45,IWQ45,IWR45),2)),LARGE((IWM45,IWO45,IWP45,IWQ45,IWR45),2),0)+IWN45+IWS45,"")</f>
        <v>0</v>
      </c>
      <c r="IWU45" s="392"/>
      <c r="IWV45" s="412"/>
      <c r="IWW45" s="391"/>
      <c r="IWX45" s="491" t="s">
        <v>1198</v>
      </c>
      <c r="IWY45" s="491" t="s">
        <v>1199</v>
      </c>
      <c r="IWZ45" s="491">
        <v>2007</v>
      </c>
      <c r="IXA45" s="503" t="s">
        <v>1200</v>
      </c>
      <c r="IXB45" s="504" t="s">
        <v>164</v>
      </c>
      <c r="IXC45" s="392">
        <v>0</v>
      </c>
      <c r="IXD45" s="392">
        <v>0</v>
      </c>
      <c r="IXE45" s="392"/>
      <c r="IXF45" s="392"/>
      <c r="IXG45" s="392"/>
      <c r="IXH45" s="392"/>
      <c r="IXI45" s="402"/>
      <c r="IXJ45" s="392">
        <f>IF((ISBLANK(IXC45)+ISBLANK(IXE45)+ISBLANK(IXD45)+ISBLANK(IXF45)+ISBLANK(IXG45)+ISBLANK(IXH45)+ISBLANK(IXI45))&lt;8,IF(ISNUMBER(LARGE((IXC45,IXE45,IXF45,IXG45,IXH45),1)),LARGE((IXC45,IXE45,IXF45,IXG45,IXH45),1),0)+IF(ISNUMBER(LARGE((IXC45,IXE45,IXF45,IXG45,IXH45),2)),LARGE((IXC45,IXE45,IXF45,IXG45,IXH45),2),0)+IXD45+IXI45,"")</f>
        <v>0</v>
      </c>
      <c r="IXK45" s="392"/>
      <c r="IXL45" s="412"/>
      <c r="IXM45" s="391"/>
      <c r="IXN45" s="491" t="s">
        <v>1198</v>
      </c>
      <c r="IXO45" s="491" t="s">
        <v>1199</v>
      </c>
      <c r="IXP45" s="491">
        <v>2007</v>
      </c>
      <c r="IXQ45" s="503" t="s">
        <v>1200</v>
      </c>
      <c r="IXR45" s="504" t="s">
        <v>164</v>
      </c>
      <c r="IXS45" s="392">
        <v>0</v>
      </c>
      <c r="IXT45" s="392">
        <v>0</v>
      </c>
      <c r="IXU45" s="392"/>
      <c r="IXV45" s="392"/>
      <c r="IXW45" s="392"/>
      <c r="IXX45" s="392"/>
      <c r="IXY45" s="402"/>
      <c r="IXZ45" s="392">
        <f>IF((ISBLANK(IXS45)+ISBLANK(IXU45)+ISBLANK(IXT45)+ISBLANK(IXV45)+ISBLANK(IXW45)+ISBLANK(IXX45)+ISBLANK(IXY45))&lt;8,IF(ISNUMBER(LARGE((IXS45,IXU45,IXV45,IXW45,IXX45),1)),LARGE((IXS45,IXU45,IXV45,IXW45,IXX45),1),0)+IF(ISNUMBER(LARGE((IXS45,IXU45,IXV45,IXW45,IXX45),2)),LARGE((IXS45,IXU45,IXV45,IXW45,IXX45),2),0)+IXT45+IXY45,"")</f>
        <v>0</v>
      </c>
      <c r="IYA45" s="392"/>
      <c r="IYB45" s="412"/>
      <c r="IYC45" s="391"/>
      <c r="IYD45" s="491" t="s">
        <v>1198</v>
      </c>
      <c r="IYE45" s="491" t="s">
        <v>1199</v>
      </c>
      <c r="IYF45" s="491">
        <v>2007</v>
      </c>
      <c r="IYG45" s="503" t="s">
        <v>1200</v>
      </c>
      <c r="IYH45" s="504" t="s">
        <v>164</v>
      </c>
      <c r="IYI45" s="392">
        <v>0</v>
      </c>
      <c r="IYJ45" s="392">
        <v>0</v>
      </c>
      <c r="IYK45" s="392"/>
      <c r="IYL45" s="392"/>
      <c r="IYM45" s="392"/>
      <c r="IYN45" s="392"/>
      <c r="IYO45" s="402"/>
      <c r="IYP45" s="392">
        <f>IF((ISBLANK(IYI45)+ISBLANK(IYK45)+ISBLANK(IYJ45)+ISBLANK(IYL45)+ISBLANK(IYM45)+ISBLANK(IYN45)+ISBLANK(IYO45))&lt;8,IF(ISNUMBER(LARGE((IYI45,IYK45,IYL45,IYM45,IYN45),1)),LARGE((IYI45,IYK45,IYL45,IYM45,IYN45),1),0)+IF(ISNUMBER(LARGE((IYI45,IYK45,IYL45,IYM45,IYN45),2)),LARGE((IYI45,IYK45,IYL45,IYM45,IYN45),2),0)+IYJ45+IYO45,"")</f>
        <v>0</v>
      </c>
      <c r="IYQ45" s="392"/>
      <c r="IYR45" s="412"/>
      <c r="IYS45" s="391"/>
      <c r="IYT45" s="491" t="s">
        <v>1198</v>
      </c>
      <c r="IYU45" s="491" t="s">
        <v>1199</v>
      </c>
      <c r="IYV45" s="491">
        <v>2007</v>
      </c>
      <c r="IYW45" s="503" t="s">
        <v>1200</v>
      </c>
      <c r="IYX45" s="504" t="s">
        <v>164</v>
      </c>
      <c r="IYY45" s="392">
        <v>0</v>
      </c>
      <c r="IYZ45" s="392">
        <v>0</v>
      </c>
      <c r="IZA45" s="392"/>
      <c r="IZB45" s="392"/>
      <c r="IZC45" s="392"/>
      <c r="IZD45" s="392"/>
      <c r="IZE45" s="402"/>
      <c r="IZF45" s="392">
        <f>IF((ISBLANK(IYY45)+ISBLANK(IZA45)+ISBLANK(IYZ45)+ISBLANK(IZB45)+ISBLANK(IZC45)+ISBLANK(IZD45)+ISBLANK(IZE45))&lt;8,IF(ISNUMBER(LARGE((IYY45,IZA45,IZB45,IZC45,IZD45),1)),LARGE((IYY45,IZA45,IZB45,IZC45,IZD45),1),0)+IF(ISNUMBER(LARGE((IYY45,IZA45,IZB45,IZC45,IZD45),2)),LARGE((IYY45,IZA45,IZB45,IZC45,IZD45),2),0)+IYZ45+IZE45,"")</f>
        <v>0</v>
      </c>
      <c r="IZG45" s="392"/>
      <c r="IZH45" s="412"/>
      <c r="IZI45" s="391"/>
      <c r="IZJ45" s="491" t="s">
        <v>1198</v>
      </c>
      <c r="IZK45" s="491" t="s">
        <v>1199</v>
      </c>
      <c r="IZL45" s="491">
        <v>2007</v>
      </c>
      <c r="IZM45" s="503" t="s">
        <v>1200</v>
      </c>
      <c r="IZN45" s="504" t="s">
        <v>164</v>
      </c>
      <c r="IZO45" s="392">
        <v>0</v>
      </c>
      <c r="IZP45" s="392">
        <v>0</v>
      </c>
      <c r="IZQ45" s="392"/>
      <c r="IZR45" s="392"/>
      <c r="IZS45" s="392"/>
      <c r="IZT45" s="392"/>
      <c r="IZU45" s="402"/>
      <c r="IZV45" s="392">
        <f>IF((ISBLANK(IZO45)+ISBLANK(IZQ45)+ISBLANK(IZP45)+ISBLANK(IZR45)+ISBLANK(IZS45)+ISBLANK(IZT45)+ISBLANK(IZU45))&lt;8,IF(ISNUMBER(LARGE((IZO45,IZQ45,IZR45,IZS45,IZT45),1)),LARGE((IZO45,IZQ45,IZR45,IZS45,IZT45),1),0)+IF(ISNUMBER(LARGE((IZO45,IZQ45,IZR45,IZS45,IZT45),2)),LARGE((IZO45,IZQ45,IZR45,IZS45,IZT45),2),0)+IZP45+IZU45,"")</f>
        <v>0</v>
      </c>
      <c r="IZW45" s="392"/>
      <c r="IZX45" s="412"/>
      <c r="IZY45" s="391"/>
      <c r="IZZ45" s="491" t="s">
        <v>1198</v>
      </c>
      <c r="JAA45" s="491" t="s">
        <v>1199</v>
      </c>
      <c r="JAB45" s="491">
        <v>2007</v>
      </c>
      <c r="JAC45" s="503" t="s">
        <v>1200</v>
      </c>
      <c r="JAD45" s="504" t="s">
        <v>164</v>
      </c>
      <c r="JAE45" s="392">
        <v>0</v>
      </c>
      <c r="JAF45" s="392">
        <v>0</v>
      </c>
      <c r="JAG45" s="392"/>
      <c r="JAH45" s="392"/>
      <c r="JAI45" s="392"/>
      <c r="JAJ45" s="392"/>
      <c r="JAK45" s="402"/>
      <c r="JAL45" s="392">
        <f>IF((ISBLANK(JAE45)+ISBLANK(JAG45)+ISBLANK(JAF45)+ISBLANK(JAH45)+ISBLANK(JAI45)+ISBLANK(JAJ45)+ISBLANK(JAK45))&lt;8,IF(ISNUMBER(LARGE((JAE45,JAG45,JAH45,JAI45,JAJ45),1)),LARGE((JAE45,JAG45,JAH45,JAI45,JAJ45),1),0)+IF(ISNUMBER(LARGE((JAE45,JAG45,JAH45,JAI45,JAJ45),2)),LARGE((JAE45,JAG45,JAH45,JAI45,JAJ45),2),0)+JAF45+JAK45,"")</f>
        <v>0</v>
      </c>
      <c r="JAM45" s="392"/>
      <c r="JAN45" s="412"/>
      <c r="JAO45" s="391"/>
      <c r="JAP45" s="491" t="s">
        <v>1198</v>
      </c>
      <c r="JAQ45" s="491" t="s">
        <v>1199</v>
      </c>
      <c r="JAR45" s="491">
        <v>2007</v>
      </c>
      <c r="JAS45" s="503" t="s">
        <v>1200</v>
      </c>
      <c r="JAT45" s="504" t="s">
        <v>164</v>
      </c>
      <c r="JAU45" s="392">
        <v>0</v>
      </c>
      <c r="JAV45" s="392">
        <v>0</v>
      </c>
      <c r="JAW45" s="392"/>
      <c r="JAX45" s="392"/>
      <c r="JAY45" s="392"/>
      <c r="JAZ45" s="392"/>
      <c r="JBA45" s="402"/>
      <c r="JBB45" s="392">
        <f>IF((ISBLANK(JAU45)+ISBLANK(JAW45)+ISBLANK(JAV45)+ISBLANK(JAX45)+ISBLANK(JAY45)+ISBLANK(JAZ45)+ISBLANK(JBA45))&lt;8,IF(ISNUMBER(LARGE((JAU45,JAW45,JAX45,JAY45,JAZ45),1)),LARGE((JAU45,JAW45,JAX45,JAY45,JAZ45),1),0)+IF(ISNUMBER(LARGE((JAU45,JAW45,JAX45,JAY45,JAZ45),2)),LARGE((JAU45,JAW45,JAX45,JAY45,JAZ45),2),0)+JAV45+JBA45,"")</f>
        <v>0</v>
      </c>
      <c r="JBC45" s="392"/>
      <c r="JBD45" s="412"/>
      <c r="JBE45" s="391"/>
      <c r="JBF45" s="491" t="s">
        <v>1198</v>
      </c>
      <c r="JBG45" s="491" t="s">
        <v>1199</v>
      </c>
      <c r="JBH45" s="491">
        <v>2007</v>
      </c>
      <c r="JBI45" s="503" t="s">
        <v>1200</v>
      </c>
      <c r="JBJ45" s="504" t="s">
        <v>164</v>
      </c>
      <c r="JBK45" s="392">
        <v>0</v>
      </c>
      <c r="JBL45" s="392">
        <v>0</v>
      </c>
      <c r="JBM45" s="392"/>
      <c r="JBN45" s="392"/>
      <c r="JBO45" s="392"/>
      <c r="JBP45" s="392"/>
      <c r="JBQ45" s="402"/>
      <c r="JBR45" s="392">
        <f>IF((ISBLANK(JBK45)+ISBLANK(JBM45)+ISBLANK(JBL45)+ISBLANK(JBN45)+ISBLANK(JBO45)+ISBLANK(JBP45)+ISBLANK(JBQ45))&lt;8,IF(ISNUMBER(LARGE((JBK45,JBM45,JBN45,JBO45,JBP45),1)),LARGE((JBK45,JBM45,JBN45,JBO45,JBP45),1),0)+IF(ISNUMBER(LARGE((JBK45,JBM45,JBN45,JBO45,JBP45),2)),LARGE((JBK45,JBM45,JBN45,JBO45,JBP45),2),0)+JBL45+JBQ45,"")</f>
        <v>0</v>
      </c>
      <c r="JBS45" s="392"/>
      <c r="JBT45" s="412"/>
      <c r="JBU45" s="391"/>
      <c r="JBV45" s="491" t="s">
        <v>1198</v>
      </c>
      <c r="JBW45" s="491" t="s">
        <v>1199</v>
      </c>
      <c r="JBX45" s="491">
        <v>2007</v>
      </c>
      <c r="JBY45" s="503" t="s">
        <v>1200</v>
      </c>
      <c r="JBZ45" s="504" t="s">
        <v>164</v>
      </c>
      <c r="JCA45" s="392">
        <v>0</v>
      </c>
      <c r="JCB45" s="392">
        <v>0</v>
      </c>
      <c r="JCC45" s="392"/>
      <c r="JCD45" s="392"/>
      <c r="JCE45" s="392"/>
      <c r="JCF45" s="392"/>
      <c r="JCG45" s="402"/>
      <c r="JCH45" s="392">
        <f>IF((ISBLANK(JCA45)+ISBLANK(JCC45)+ISBLANK(JCB45)+ISBLANK(JCD45)+ISBLANK(JCE45)+ISBLANK(JCF45)+ISBLANK(JCG45))&lt;8,IF(ISNUMBER(LARGE((JCA45,JCC45,JCD45,JCE45,JCF45),1)),LARGE((JCA45,JCC45,JCD45,JCE45,JCF45),1),0)+IF(ISNUMBER(LARGE((JCA45,JCC45,JCD45,JCE45,JCF45),2)),LARGE((JCA45,JCC45,JCD45,JCE45,JCF45),2),0)+JCB45+JCG45,"")</f>
        <v>0</v>
      </c>
      <c r="JCI45" s="392"/>
      <c r="JCJ45" s="412"/>
      <c r="JCK45" s="391"/>
      <c r="JCL45" s="491" t="s">
        <v>1198</v>
      </c>
      <c r="JCM45" s="491" t="s">
        <v>1199</v>
      </c>
      <c r="JCN45" s="491">
        <v>2007</v>
      </c>
      <c r="JCO45" s="503" t="s">
        <v>1200</v>
      </c>
      <c r="JCP45" s="504" t="s">
        <v>164</v>
      </c>
      <c r="JCQ45" s="392">
        <v>0</v>
      </c>
      <c r="JCR45" s="392">
        <v>0</v>
      </c>
      <c r="JCS45" s="392"/>
      <c r="JCT45" s="392"/>
      <c r="JCU45" s="392"/>
      <c r="JCV45" s="392"/>
      <c r="JCW45" s="402"/>
      <c r="JCX45" s="392">
        <f>IF((ISBLANK(JCQ45)+ISBLANK(JCS45)+ISBLANK(JCR45)+ISBLANK(JCT45)+ISBLANK(JCU45)+ISBLANK(JCV45)+ISBLANK(JCW45))&lt;8,IF(ISNUMBER(LARGE((JCQ45,JCS45,JCT45,JCU45,JCV45),1)),LARGE((JCQ45,JCS45,JCT45,JCU45,JCV45),1),0)+IF(ISNUMBER(LARGE((JCQ45,JCS45,JCT45,JCU45,JCV45),2)),LARGE((JCQ45,JCS45,JCT45,JCU45,JCV45),2),0)+JCR45+JCW45,"")</f>
        <v>0</v>
      </c>
      <c r="JCY45" s="392"/>
      <c r="JCZ45" s="412"/>
      <c r="JDA45" s="391"/>
      <c r="JDB45" s="491" t="s">
        <v>1198</v>
      </c>
      <c r="JDC45" s="491" t="s">
        <v>1199</v>
      </c>
      <c r="JDD45" s="491">
        <v>2007</v>
      </c>
      <c r="JDE45" s="503" t="s">
        <v>1200</v>
      </c>
      <c r="JDF45" s="504" t="s">
        <v>164</v>
      </c>
      <c r="JDG45" s="392">
        <v>0</v>
      </c>
      <c r="JDH45" s="392">
        <v>0</v>
      </c>
      <c r="JDI45" s="392"/>
      <c r="JDJ45" s="392"/>
      <c r="JDK45" s="392"/>
      <c r="JDL45" s="392"/>
      <c r="JDM45" s="402"/>
      <c r="JDN45" s="392">
        <f>IF((ISBLANK(JDG45)+ISBLANK(JDI45)+ISBLANK(JDH45)+ISBLANK(JDJ45)+ISBLANK(JDK45)+ISBLANK(JDL45)+ISBLANK(JDM45))&lt;8,IF(ISNUMBER(LARGE((JDG45,JDI45,JDJ45,JDK45,JDL45),1)),LARGE((JDG45,JDI45,JDJ45,JDK45,JDL45),1),0)+IF(ISNUMBER(LARGE((JDG45,JDI45,JDJ45,JDK45,JDL45),2)),LARGE((JDG45,JDI45,JDJ45,JDK45,JDL45),2),0)+JDH45+JDM45,"")</f>
        <v>0</v>
      </c>
      <c r="JDO45" s="392"/>
      <c r="JDP45" s="412"/>
      <c r="JDQ45" s="391"/>
      <c r="JDR45" s="491" t="s">
        <v>1198</v>
      </c>
      <c r="JDS45" s="491" t="s">
        <v>1199</v>
      </c>
      <c r="JDT45" s="491">
        <v>2007</v>
      </c>
      <c r="JDU45" s="503" t="s">
        <v>1200</v>
      </c>
      <c r="JDV45" s="504" t="s">
        <v>164</v>
      </c>
      <c r="JDW45" s="392">
        <v>0</v>
      </c>
      <c r="JDX45" s="392">
        <v>0</v>
      </c>
      <c r="JDY45" s="392"/>
      <c r="JDZ45" s="392"/>
      <c r="JEA45" s="392"/>
      <c r="JEB45" s="392"/>
      <c r="JEC45" s="402"/>
      <c r="JED45" s="392">
        <f>IF((ISBLANK(JDW45)+ISBLANK(JDY45)+ISBLANK(JDX45)+ISBLANK(JDZ45)+ISBLANK(JEA45)+ISBLANK(JEB45)+ISBLANK(JEC45))&lt;8,IF(ISNUMBER(LARGE((JDW45,JDY45,JDZ45,JEA45,JEB45),1)),LARGE((JDW45,JDY45,JDZ45,JEA45,JEB45),1),0)+IF(ISNUMBER(LARGE((JDW45,JDY45,JDZ45,JEA45,JEB45),2)),LARGE((JDW45,JDY45,JDZ45,JEA45,JEB45),2),0)+JDX45+JEC45,"")</f>
        <v>0</v>
      </c>
      <c r="JEE45" s="392"/>
      <c r="JEF45" s="412"/>
      <c r="JEG45" s="391"/>
      <c r="JEH45" s="491" t="s">
        <v>1198</v>
      </c>
      <c r="JEI45" s="491" t="s">
        <v>1199</v>
      </c>
      <c r="JEJ45" s="491">
        <v>2007</v>
      </c>
      <c r="JEK45" s="503" t="s">
        <v>1200</v>
      </c>
      <c r="JEL45" s="504" t="s">
        <v>164</v>
      </c>
      <c r="JEM45" s="392">
        <v>0</v>
      </c>
      <c r="JEN45" s="392">
        <v>0</v>
      </c>
      <c r="JEO45" s="392"/>
      <c r="JEP45" s="392"/>
      <c r="JEQ45" s="392"/>
      <c r="JER45" s="392"/>
      <c r="JES45" s="402"/>
      <c r="JET45" s="392">
        <f>IF((ISBLANK(JEM45)+ISBLANK(JEO45)+ISBLANK(JEN45)+ISBLANK(JEP45)+ISBLANK(JEQ45)+ISBLANK(JER45)+ISBLANK(JES45))&lt;8,IF(ISNUMBER(LARGE((JEM45,JEO45,JEP45,JEQ45,JER45),1)),LARGE((JEM45,JEO45,JEP45,JEQ45,JER45),1),0)+IF(ISNUMBER(LARGE((JEM45,JEO45,JEP45,JEQ45,JER45),2)),LARGE((JEM45,JEO45,JEP45,JEQ45,JER45),2),0)+JEN45+JES45,"")</f>
        <v>0</v>
      </c>
      <c r="JEU45" s="392"/>
      <c r="JEV45" s="412"/>
      <c r="JEW45" s="391"/>
      <c r="JEX45" s="491" t="s">
        <v>1198</v>
      </c>
      <c r="JEY45" s="491" t="s">
        <v>1199</v>
      </c>
      <c r="JEZ45" s="491">
        <v>2007</v>
      </c>
      <c r="JFA45" s="503" t="s">
        <v>1200</v>
      </c>
      <c r="JFB45" s="504" t="s">
        <v>164</v>
      </c>
      <c r="JFC45" s="392">
        <v>0</v>
      </c>
      <c r="JFD45" s="392">
        <v>0</v>
      </c>
      <c r="JFE45" s="392"/>
      <c r="JFF45" s="392"/>
      <c r="JFG45" s="392"/>
      <c r="JFH45" s="392"/>
      <c r="JFI45" s="402"/>
      <c r="JFJ45" s="392">
        <f>IF((ISBLANK(JFC45)+ISBLANK(JFE45)+ISBLANK(JFD45)+ISBLANK(JFF45)+ISBLANK(JFG45)+ISBLANK(JFH45)+ISBLANK(JFI45))&lt;8,IF(ISNUMBER(LARGE((JFC45,JFE45,JFF45,JFG45,JFH45),1)),LARGE((JFC45,JFE45,JFF45,JFG45,JFH45),1),0)+IF(ISNUMBER(LARGE((JFC45,JFE45,JFF45,JFG45,JFH45),2)),LARGE((JFC45,JFE45,JFF45,JFG45,JFH45),2),0)+JFD45+JFI45,"")</f>
        <v>0</v>
      </c>
      <c r="JFK45" s="392"/>
      <c r="JFL45" s="412"/>
      <c r="JFM45" s="391"/>
      <c r="JFN45" s="491" t="s">
        <v>1198</v>
      </c>
      <c r="JFO45" s="491" t="s">
        <v>1199</v>
      </c>
      <c r="JFP45" s="491">
        <v>2007</v>
      </c>
      <c r="JFQ45" s="503" t="s">
        <v>1200</v>
      </c>
      <c r="JFR45" s="504" t="s">
        <v>164</v>
      </c>
      <c r="JFS45" s="392">
        <v>0</v>
      </c>
      <c r="JFT45" s="392">
        <v>0</v>
      </c>
      <c r="JFU45" s="392"/>
      <c r="JFV45" s="392"/>
      <c r="JFW45" s="392"/>
      <c r="JFX45" s="392"/>
      <c r="JFY45" s="402"/>
      <c r="JFZ45" s="392">
        <f>IF((ISBLANK(JFS45)+ISBLANK(JFU45)+ISBLANK(JFT45)+ISBLANK(JFV45)+ISBLANK(JFW45)+ISBLANK(JFX45)+ISBLANK(JFY45))&lt;8,IF(ISNUMBER(LARGE((JFS45,JFU45,JFV45,JFW45,JFX45),1)),LARGE((JFS45,JFU45,JFV45,JFW45,JFX45),1),0)+IF(ISNUMBER(LARGE((JFS45,JFU45,JFV45,JFW45,JFX45),2)),LARGE((JFS45,JFU45,JFV45,JFW45,JFX45),2),0)+JFT45+JFY45,"")</f>
        <v>0</v>
      </c>
      <c r="JGA45" s="392"/>
      <c r="JGB45" s="412"/>
      <c r="JGC45" s="391"/>
      <c r="JGD45" s="491" t="s">
        <v>1198</v>
      </c>
      <c r="JGE45" s="491" t="s">
        <v>1199</v>
      </c>
      <c r="JGF45" s="491">
        <v>2007</v>
      </c>
      <c r="JGG45" s="503" t="s">
        <v>1200</v>
      </c>
      <c r="JGH45" s="504" t="s">
        <v>164</v>
      </c>
      <c r="JGI45" s="392">
        <v>0</v>
      </c>
      <c r="JGJ45" s="392">
        <v>0</v>
      </c>
      <c r="JGK45" s="392"/>
      <c r="JGL45" s="392"/>
      <c r="JGM45" s="392"/>
      <c r="JGN45" s="392"/>
      <c r="JGO45" s="402"/>
      <c r="JGP45" s="392">
        <f>IF((ISBLANK(JGI45)+ISBLANK(JGK45)+ISBLANK(JGJ45)+ISBLANK(JGL45)+ISBLANK(JGM45)+ISBLANK(JGN45)+ISBLANK(JGO45))&lt;8,IF(ISNUMBER(LARGE((JGI45,JGK45,JGL45,JGM45,JGN45),1)),LARGE((JGI45,JGK45,JGL45,JGM45,JGN45),1),0)+IF(ISNUMBER(LARGE((JGI45,JGK45,JGL45,JGM45,JGN45),2)),LARGE((JGI45,JGK45,JGL45,JGM45,JGN45),2),0)+JGJ45+JGO45,"")</f>
        <v>0</v>
      </c>
      <c r="JGQ45" s="392"/>
      <c r="JGR45" s="412"/>
      <c r="JGS45" s="391"/>
      <c r="JGT45" s="491" t="s">
        <v>1198</v>
      </c>
      <c r="JGU45" s="491" t="s">
        <v>1199</v>
      </c>
      <c r="JGV45" s="491">
        <v>2007</v>
      </c>
      <c r="JGW45" s="503" t="s">
        <v>1200</v>
      </c>
      <c r="JGX45" s="504" t="s">
        <v>164</v>
      </c>
      <c r="JGY45" s="392">
        <v>0</v>
      </c>
      <c r="JGZ45" s="392">
        <v>0</v>
      </c>
      <c r="JHA45" s="392"/>
      <c r="JHB45" s="392"/>
      <c r="JHC45" s="392"/>
      <c r="JHD45" s="392"/>
      <c r="JHE45" s="402"/>
      <c r="JHF45" s="392">
        <f>IF((ISBLANK(JGY45)+ISBLANK(JHA45)+ISBLANK(JGZ45)+ISBLANK(JHB45)+ISBLANK(JHC45)+ISBLANK(JHD45)+ISBLANK(JHE45))&lt;8,IF(ISNUMBER(LARGE((JGY45,JHA45,JHB45,JHC45,JHD45),1)),LARGE((JGY45,JHA45,JHB45,JHC45,JHD45),1),0)+IF(ISNUMBER(LARGE((JGY45,JHA45,JHB45,JHC45,JHD45),2)),LARGE((JGY45,JHA45,JHB45,JHC45,JHD45),2),0)+JGZ45+JHE45,"")</f>
        <v>0</v>
      </c>
      <c r="JHG45" s="392"/>
      <c r="JHH45" s="412"/>
      <c r="JHI45" s="391"/>
      <c r="JHJ45" s="491" t="s">
        <v>1198</v>
      </c>
      <c r="JHK45" s="491" t="s">
        <v>1199</v>
      </c>
      <c r="JHL45" s="491">
        <v>2007</v>
      </c>
      <c r="JHM45" s="503" t="s">
        <v>1200</v>
      </c>
      <c r="JHN45" s="504" t="s">
        <v>164</v>
      </c>
      <c r="JHO45" s="392">
        <v>0</v>
      </c>
      <c r="JHP45" s="392">
        <v>0</v>
      </c>
      <c r="JHQ45" s="392"/>
      <c r="JHR45" s="392"/>
      <c r="JHS45" s="392"/>
      <c r="JHT45" s="392"/>
      <c r="JHU45" s="402"/>
      <c r="JHV45" s="392">
        <f>IF((ISBLANK(JHO45)+ISBLANK(JHQ45)+ISBLANK(JHP45)+ISBLANK(JHR45)+ISBLANK(JHS45)+ISBLANK(JHT45)+ISBLANK(JHU45))&lt;8,IF(ISNUMBER(LARGE((JHO45,JHQ45,JHR45,JHS45,JHT45),1)),LARGE((JHO45,JHQ45,JHR45,JHS45,JHT45),1),0)+IF(ISNUMBER(LARGE((JHO45,JHQ45,JHR45,JHS45,JHT45),2)),LARGE((JHO45,JHQ45,JHR45,JHS45,JHT45),2),0)+JHP45+JHU45,"")</f>
        <v>0</v>
      </c>
      <c r="JHW45" s="392"/>
      <c r="JHX45" s="412"/>
      <c r="JHY45" s="391"/>
      <c r="JHZ45" s="491" t="s">
        <v>1198</v>
      </c>
      <c r="JIA45" s="491" t="s">
        <v>1199</v>
      </c>
      <c r="JIB45" s="491">
        <v>2007</v>
      </c>
      <c r="JIC45" s="503" t="s">
        <v>1200</v>
      </c>
      <c r="JID45" s="504" t="s">
        <v>164</v>
      </c>
      <c r="JIE45" s="392">
        <v>0</v>
      </c>
      <c r="JIF45" s="392">
        <v>0</v>
      </c>
      <c r="JIG45" s="392"/>
      <c r="JIH45" s="392"/>
      <c r="JII45" s="392"/>
      <c r="JIJ45" s="392"/>
      <c r="JIK45" s="402"/>
      <c r="JIL45" s="392">
        <f>IF((ISBLANK(JIE45)+ISBLANK(JIG45)+ISBLANK(JIF45)+ISBLANK(JIH45)+ISBLANK(JII45)+ISBLANK(JIJ45)+ISBLANK(JIK45))&lt;8,IF(ISNUMBER(LARGE((JIE45,JIG45,JIH45,JII45,JIJ45),1)),LARGE((JIE45,JIG45,JIH45,JII45,JIJ45),1),0)+IF(ISNUMBER(LARGE((JIE45,JIG45,JIH45,JII45,JIJ45),2)),LARGE((JIE45,JIG45,JIH45,JII45,JIJ45),2),0)+JIF45+JIK45,"")</f>
        <v>0</v>
      </c>
      <c r="JIM45" s="392"/>
      <c r="JIN45" s="412"/>
      <c r="JIO45" s="391"/>
      <c r="JIP45" s="491" t="s">
        <v>1198</v>
      </c>
      <c r="JIQ45" s="491" t="s">
        <v>1199</v>
      </c>
      <c r="JIR45" s="491">
        <v>2007</v>
      </c>
      <c r="JIS45" s="503" t="s">
        <v>1200</v>
      </c>
      <c r="JIT45" s="504" t="s">
        <v>164</v>
      </c>
      <c r="JIU45" s="392">
        <v>0</v>
      </c>
      <c r="JIV45" s="392">
        <v>0</v>
      </c>
      <c r="JIW45" s="392"/>
      <c r="JIX45" s="392"/>
      <c r="JIY45" s="392"/>
      <c r="JIZ45" s="392"/>
      <c r="JJA45" s="402"/>
      <c r="JJB45" s="392">
        <f>IF((ISBLANK(JIU45)+ISBLANK(JIW45)+ISBLANK(JIV45)+ISBLANK(JIX45)+ISBLANK(JIY45)+ISBLANK(JIZ45)+ISBLANK(JJA45))&lt;8,IF(ISNUMBER(LARGE((JIU45,JIW45,JIX45,JIY45,JIZ45),1)),LARGE((JIU45,JIW45,JIX45,JIY45,JIZ45),1),0)+IF(ISNUMBER(LARGE((JIU45,JIW45,JIX45,JIY45,JIZ45),2)),LARGE((JIU45,JIW45,JIX45,JIY45,JIZ45),2),0)+JIV45+JJA45,"")</f>
        <v>0</v>
      </c>
      <c r="JJC45" s="392"/>
      <c r="JJD45" s="412"/>
      <c r="JJE45" s="391"/>
      <c r="JJF45" s="491" t="s">
        <v>1198</v>
      </c>
      <c r="JJG45" s="491" t="s">
        <v>1199</v>
      </c>
      <c r="JJH45" s="491">
        <v>2007</v>
      </c>
      <c r="JJI45" s="503" t="s">
        <v>1200</v>
      </c>
      <c r="JJJ45" s="504" t="s">
        <v>164</v>
      </c>
      <c r="JJK45" s="392">
        <v>0</v>
      </c>
      <c r="JJL45" s="392">
        <v>0</v>
      </c>
      <c r="JJM45" s="392"/>
      <c r="JJN45" s="392"/>
      <c r="JJO45" s="392"/>
      <c r="JJP45" s="392"/>
      <c r="JJQ45" s="402"/>
      <c r="JJR45" s="392">
        <f>IF((ISBLANK(JJK45)+ISBLANK(JJM45)+ISBLANK(JJL45)+ISBLANK(JJN45)+ISBLANK(JJO45)+ISBLANK(JJP45)+ISBLANK(JJQ45))&lt;8,IF(ISNUMBER(LARGE((JJK45,JJM45,JJN45,JJO45,JJP45),1)),LARGE((JJK45,JJM45,JJN45,JJO45,JJP45),1),0)+IF(ISNUMBER(LARGE((JJK45,JJM45,JJN45,JJO45,JJP45),2)),LARGE((JJK45,JJM45,JJN45,JJO45,JJP45),2),0)+JJL45+JJQ45,"")</f>
        <v>0</v>
      </c>
      <c r="JJS45" s="392"/>
      <c r="JJT45" s="412"/>
      <c r="JJU45" s="391"/>
      <c r="JJV45" s="491" t="s">
        <v>1198</v>
      </c>
      <c r="JJW45" s="491" t="s">
        <v>1199</v>
      </c>
      <c r="JJX45" s="491">
        <v>2007</v>
      </c>
      <c r="JJY45" s="503" t="s">
        <v>1200</v>
      </c>
      <c r="JJZ45" s="504" t="s">
        <v>164</v>
      </c>
      <c r="JKA45" s="392">
        <v>0</v>
      </c>
      <c r="JKB45" s="392">
        <v>0</v>
      </c>
      <c r="JKC45" s="392"/>
      <c r="JKD45" s="392"/>
      <c r="JKE45" s="392"/>
      <c r="JKF45" s="392"/>
      <c r="JKG45" s="402"/>
      <c r="JKH45" s="392">
        <f>IF((ISBLANK(JKA45)+ISBLANK(JKC45)+ISBLANK(JKB45)+ISBLANK(JKD45)+ISBLANK(JKE45)+ISBLANK(JKF45)+ISBLANK(JKG45))&lt;8,IF(ISNUMBER(LARGE((JKA45,JKC45,JKD45,JKE45,JKF45),1)),LARGE((JKA45,JKC45,JKD45,JKE45,JKF45),1),0)+IF(ISNUMBER(LARGE((JKA45,JKC45,JKD45,JKE45,JKF45),2)),LARGE((JKA45,JKC45,JKD45,JKE45,JKF45),2),0)+JKB45+JKG45,"")</f>
        <v>0</v>
      </c>
      <c r="JKI45" s="392"/>
      <c r="JKJ45" s="412"/>
      <c r="JKK45" s="391"/>
      <c r="JKL45" s="491" t="s">
        <v>1198</v>
      </c>
      <c r="JKM45" s="491" t="s">
        <v>1199</v>
      </c>
      <c r="JKN45" s="491">
        <v>2007</v>
      </c>
      <c r="JKO45" s="503" t="s">
        <v>1200</v>
      </c>
      <c r="JKP45" s="504" t="s">
        <v>164</v>
      </c>
      <c r="JKQ45" s="392">
        <v>0</v>
      </c>
      <c r="JKR45" s="392">
        <v>0</v>
      </c>
      <c r="JKS45" s="392"/>
      <c r="JKT45" s="392"/>
      <c r="JKU45" s="392"/>
      <c r="JKV45" s="392"/>
      <c r="JKW45" s="402"/>
      <c r="JKX45" s="392">
        <f>IF((ISBLANK(JKQ45)+ISBLANK(JKS45)+ISBLANK(JKR45)+ISBLANK(JKT45)+ISBLANK(JKU45)+ISBLANK(JKV45)+ISBLANK(JKW45))&lt;8,IF(ISNUMBER(LARGE((JKQ45,JKS45,JKT45,JKU45,JKV45),1)),LARGE((JKQ45,JKS45,JKT45,JKU45,JKV45),1),0)+IF(ISNUMBER(LARGE((JKQ45,JKS45,JKT45,JKU45,JKV45),2)),LARGE((JKQ45,JKS45,JKT45,JKU45,JKV45),2),0)+JKR45+JKW45,"")</f>
        <v>0</v>
      </c>
      <c r="JKY45" s="392"/>
      <c r="JKZ45" s="412"/>
      <c r="JLA45" s="391"/>
      <c r="JLB45" s="491" t="s">
        <v>1198</v>
      </c>
      <c r="JLC45" s="491" t="s">
        <v>1199</v>
      </c>
      <c r="JLD45" s="491">
        <v>2007</v>
      </c>
      <c r="JLE45" s="503" t="s">
        <v>1200</v>
      </c>
      <c r="JLF45" s="504" t="s">
        <v>164</v>
      </c>
      <c r="JLG45" s="392">
        <v>0</v>
      </c>
      <c r="JLH45" s="392">
        <v>0</v>
      </c>
      <c r="JLI45" s="392"/>
      <c r="JLJ45" s="392"/>
      <c r="JLK45" s="392"/>
      <c r="JLL45" s="392"/>
      <c r="JLM45" s="402"/>
      <c r="JLN45" s="392">
        <f>IF((ISBLANK(JLG45)+ISBLANK(JLI45)+ISBLANK(JLH45)+ISBLANK(JLJ45)+ISBLANK(JLK45)+ISBLANK(JLL45)+ISBLANK(JLM45))&lt;8,IF(ISNUMBER(LARGE((JLG45,JLI45,JLJ45,JLK45,JLL45),1)),LARGE((JLG45,JLI45,JLJ45,JLK45,JLL45),1),0)+IF(ISNUMBER(LARGE((JLG45,JLI45,JLJ45,JLK45,JLL45),2)),LARGE((JLG45,JLI45,JLJ45,JLK45,JLL45),2),0)+JLH45+JLM45,"")</f>
        <v>0</v>
      </c>
      <c r="JLO45" s="392"/>
      <c r="JLP45" s="412"/>
      <c r="JLQ45" s="391"/>
      <c r="JLR45" s="491" t="s">
        <v>1198</v>
      </c>
      <c r="JLS45" s="491" t="s">
        <v>1199</v>
      </c>
      <c r="JLT45" s="491">
        <v>2007</v>
      </c>
      <c r="JLU45" s="503" t="s">
        <v>1200</v>
      </c>
      <c r="JLV45" s="504" t="s">
        <v>164</v>
      </c>
      <c r="JLW45" s="392">
        <v>0</v>
      </c>
      <c r="JLX45" s="392">
        <v>0</v>
      </c>
      <c r="JLY45" s="392"/>
      <c r="JLZ45" s="392"/>
      <c r="JMA45" s="392"/>
      <c r="JMB45" s="392"/>
      <c r="JMC45" s="402"/>
      <c r="JMD45" s="392">
        <f>IF((ISBLANK(JLW45)+ISBLANK(JLY45)+ISBLANK(JLX45)+ISBLANK(JLZ45)+ISBLANK(JMA45)+ISBLANK(JMB45)+ISBLANK(JMC45))&lt;8,IF(ISNUMBER(LARGE((JLW45,JLY45,JLZ45,JMA45,JMB45),1)),LARGE((JLW45,JLY45,JLZ45,JMA45,JMB45),1),0)+IF(ISNUMBER(LARGE((JLW45,JLY45,JLZ45,JMA45,JMB45),2)),LARGE((JLW45,JLY45,JLZ45,JMA45,JMB45),2),0)+JLX45+JMC45,"")</f>
        <v>0</v>
      </c>
      <c r="JME45" s="392"/>
      <c r="JMF45" s="412"/>
      <c r="JMG45" s="391"/>
      <c r="JMH45" s="491" t="s">
        <v>1198</v>
      </c>
      <c r="JMI45" s="491" t="s">
        <v>1199</v>
      </c>
      <c r="JMJ45" s="491">
        <v>2007</v>
      </c>
      <c r="JMK45" s="503" t="s">
        <v>1200</v>
      </c>
      <c r="JML45" s="504" t="s">
        <v>164</v>
      </c>
      <c r="JMM45" s="392">
        <v>0</v>
      </c>
      <c r="JMN45" s="392">
        <v>0</v>
      </c>
      <c r="JMO45" s="392"/>
      <c r="JMP45" s="392"/>
      <c r="JMQ45" s="392"/>
      <c r="JMR45" s="392"/>
      <c r="JMS45" s="402"/>
      <c r="JMT45" s="392">
        <f>IF((ISBLANK(JMM45)+ISBLANK(JMO45)+ISBLANK(JMN45)+ISBLANK(JMP45)+ISBLANK(JMQ45)+ISBLANK(JMR45)+ISBLANK(JMS45))&lt;8,IF(ISNUMBER(LARGE((JMM45,JMO45,JMP45,JMQ45,JMR45),1)),LARGE((JMM45,JMO45,JMP45,JMQ45,JMR45),1),0)+IF(ISNUMBER(LARGE((JMM45,JMO45,JMP45,JMQ45,JMR45),2)),LARGE((JMM45,JMO45,JMP45,JMQ45,JMR45),2),0)+JMN45+JMS45,"")</f>
        <v>0</v>
      </c>
      <c r="JMU45" s="392"/>
      <c r="JMV45" s="412"/>
      <c r="JMW45" s="391"/>
      <c r="JMX45" s="491" t="s">
        <v>1198</v>
      </c>
      <c r="JMY45" s="491" t="s">
        <v>1199</v>
      </c>
      <c r="JMZ45" s="491">
        <v>2007</v>
      </c>
      <c r="JNA45" s="503" t="s">
        <v>1200</v>
      </c>
      <c r="JNB45" s="504" t="s">
        <v>164</v>
      </c>
      <c r="JNC45" s="392">
        <v>0</v>
      </c>
      <c r="JND45" s="392">
        <v>0</v>
      </c>
      <c r="JNE45" s="392"/>
      <c r="JNF45" s="392"/>
      <c r="JNG45" s="392"/>
      <c r="JNH45" s="392"/>
      <c r="JNI45" s="402"/>
      <c r="JNJ45" s="392">
        <f>IF((ISBLANK(JNC45)+ISBLANK(JNE45)+ISBLANK(JND45)+ISBLANK(JNF45)+ISBLANK(JNG45)+ISBLANK(JNH45)+ISBLANK(JNI45))&lt;8,IF(ISNUMBER(LARGE((JNC45,JNE45,JNF45,JNG45,JNH45),1)),LARGE((JNC45,JNE45,JNF45,JNG45,JNH45),1),0)+IF(ISNUMBER(LARGE((JNC45,JNE45,JNF45,JNG45,JNH45),2)),LARGE((JNC45,JNE45,JNF45,JNG45,JNH45),2),0)+JND45+JNI45,"")</f>
        <v>0</v>
      </c>
      <c r="JNK45" s="392"/>
      <c r="JNL45" s="412"/>
      <c r="JNM45" s="391"/>
      <c r="JNN45" s="491" t="s">
        <v>1198</v>
      </c>
      <c r="JNO45" s="491" t="s">
        <v>1199</v>
      </c>
      <c r="JNP45" s="491">
        <v>2007</v>
      </c>
      <c r="JNQ45" s="503" t="s">
        <v>1200</v>
      </c>
      <c r="JNR45" s="504" t="s">
        <v>164</v>
      </c>
      <c r="JNS45" s="392">
        <v>0</v>
      </c>
      <c r="JNT45" s="392">
        <v>0</v>
      </c>
      <c r="JNU45" s="392"/>
      <c r="JNV45" s="392"/>
      <c r="JNW45" s="392"/>
      <c r="JNX45" s="392"/>
      <c r="JNY45" s="402"/>
      <c r="JNZ45" s="392">
        <f>IF((ISBLANK(JNS45)+ISBLANK(JNU45)+ISBLANK(JNT45)+ISBLANK(JNV45)+ISBLANK(JNW45)+ISBLANK(JNX45)+ISBLANK(JNY45))&lt;8,IF(ISNUMBER(LARGE((JNS45,JNU45,JNV45,JNW45,JNX45),1)),LARGE((JNS45,JNU45,JNV45,JNW45,JNX45),1),0)+IF(ISNUMBER(LARGE((JNS45,JNU45,JNV45,JNW45,JNX45),2)),LARGE((JNS45,JNU45,JNV45,JNW45,JNX45),2),0)+JNT45+JNY45,"")</f>
        <v>0</v>
      </c>
      <c r="JOA45" s="392"/>
      <c r="JOB45" s="412"/>
      <c r="JOC45" s="391"/>
      <c r="JOD45" s="491" t="s">
        <v>1198</v>
      </c>
      <c r="JOE45" s="491" t="s">
        <v>1199</v>
      </c>
      <c r="JOF45" s="491">
        <v>2007</v>
      </c>
      <c r="JOG45" s="503" t="s">
        <v>1200</v>
      </c>
      <c r="JOH45" s="504" t="s">
        <v>164</v>
      </c>
      <c r="JOI45" s="392">
        <v>0</v>
      </c>
      <c r="JOJ45" s="392">
        <v>0</v>
      </c>
      <c r="JOK45" s="392"/>
      <c r="JOL45" s="392"/>
      <c r="JOM45" s="392"/>
      <c r="JON45" s="392"/>
      <c r="JOO45" s="402"/>
      <c r="JOP45" s="392">
        <f>IF((ISBLANK(JOI45)+ISBLANK(JOK45)+ISBLANK(JOJ45)+ISBLANK(JOL45)+ISBLANK(JOM45)+ISBLANK(JON45)+ISBLANK(JOO45))&lt;8,IF(ISNUMBER(LARGE((JOI45,JOK45,JOL45,JOM45,JON45),1)),LARGE((JOI45,JOK45,JOL45,JOM45,JON45),1),0)+IF(ISNUMBER(LARGE((JOI45,JOK45,JOL45,JOM45,JON45),2)),LARGE((JOI45,JOK45,JOL45,JOM45,JON45),2),0)+JOJ45+JOO45,"")</f>
        <v>0</v>
      </c>
      <c r="JOQ45" s="392"/>
      <c r="JOR45" s="412"/>
      <c r="JOS45" s="391"/>
      <c r="JOT45" s="491" t="s">
        <v>1198</v>
      </c>
      <c r="JOU45" s="491" t="s">
        <v>1199</v>
      </c>
      <c r="JOV45" s="491">
        <v>2007</v>
      </c>
      <c r="JOW45" s="503" t="s">
        <v>1200</v>
      </c>
      <c r="JOX45" s="504" t="s">
        <v>164</v>
      </c>
      <c r="JOY45" s="392">
        <v>0</v>
      </c>
      <c r="JOZ45" s="392">
        <v>0</v>
      </c>
      <c r="JPA45" s="392"/>
      <c r="JPB45" s="392"/>
      <c r="JPC45" s="392"/>
      <c r="JPD45" s="392"/>
      <c r="JPE45" s="402"/>
      <c r="JPF45" s="392">
        <f>IF((ISBLANK(JOY45)+ISBLANK(JPA45)+ISBLANK(JOZ45)+ISBLANK(JPB45)+ISBLANK(JPC45)+ISBLANK(JPD45)+ISBLANK(JPE45))&lt;8,IF(ISNUMBER(LARGE((JOY45,JPA45,JPB45,JPC45,JPD45),1)),LARGE((JOY45,JPA45,JPB45,JPC45,JPD45),1),0)+IF(ISNUMBER(LARGE((JOY45,JPA45,JPB45,JPC45,JPD45),2)),LARGE((JOY45,JPA45,JPB45,JPC45,JPD45),2),0)+JOZ45+JPE45,"")</f>
        <v>0</v>
      </c>
      <c r="JPG45" s="392"/>
      <c r="JPH45" s="412"/>
      <c r="JPI45" s="391"/>
      <c r="JPJ45" s="491" t="s">
        <v>1198</v>
      </c>
      <c r="JPK45" s="491" t="s">
        <v>1199</v>
      </c>
      <c r="JPL45" s="491">
        <v>2007</v>
      </c>
      <c r="JPM45" s="503" t="s">
        <v>1200</v>
      </c>
      <c r="JPN45" s="504" t="s">
        <v>164</v>
      </c>
      <c r="JPO45" s="392">
        <v>0</v>
      </c>
      <c r="JPP45" s="392">
        <v>0</v>
      </c>
      <c r="JPQ45" s="392"/>
      <c r="JPR45" s="392"/>
      <c r="JPS45" s="392"/>
      <c r="JPT45" s="392"/>
      <c r="JPU45" s="402"/>
      <c r="JPV45" s="392">
        <f>IF((ISBLANK(JPO45)+ISBLANK(JPQ45)+ISBLANK(JPP45)+ISBLANK(JPR45)+ISBLANK(JPS45)+ISBLANK(JPT45)+ISBLANK(JPU45))&lt;8,IF(ISNUMBER(LARGE((JPO45,JPQ45,JPR45,JPS45,JPT45),1)),LARGE((JPO45,JPQ45,JPR45,JPS45,JPT45),1),0)+IF(ISNUMBER(LARGE((JPO45,JPQ45,JPR45,JPS45,JPT45),2)),LARGE((JPO45,JPQ45,JPR45,JPS45,JPT45),2),0)+JPP45+JPU45,"")</f>
        <v>0</v>
      </c>
      <c r="JPW45" s="392"/>
      <c r="JPX45" s="412"/>
      <c r="JPY45" s="391"/>
      <c r="JPZ45" s="491" t="s">
        <v>1198</v>
      </c>
      <c r="JQA45" s="491" t="s">
        <v>1199</v>
      </c>
      <c r="JQB45" s="491">
        <v>2007</v>
      </c>
      <c r="JQC45" s="503" t="s">
        <v>1200</v>
      </c>
      <c r="JQD45" s="504" t="s">
        <v>164</v>
      </c>
      <c r="JQE45" s="392">
        <v>0</v>
      </c>
      <c r="JQF45" s="392">
        <v>0</v>
      </c>
      <c r="JQG45" s="392"/>
      <c r="JQH45" s="392"/>
      <c r="JQI45" s="392"/>
      <c r="JQJ45" s="392"/>
      <c r="JQK45" s="402"/>
      <c r="JQL45" s="392">
        <f>IF((ISBLANK(JQE45)+ISBLANK(JQG45)+ISBLANK(JQF45)+ISBLANK(JQH45)+ISBLANK(JQI45)+ISBLANK(JQJ45)+ISBLANK(JQK45))&lt;8,IF(ISNUMBER(LARGE((JQE45,JQG45,JQH45,JQI45,JQJ45),1)),LARGE((JQE45,JQG45,JQH45,JQI45,JQJ45),1),0)+IF(ISNUMBER(LARGE((JQE45,JQG45,JQH45,JQI45,JQJ45),2)),LARGE((JQE45,JQG45,JQH45,JQI45,JQJ45),2),0)+JQF45+JQK45,"")</f>
        <v>0</v>
      </c>
      <c r="JQM45" s="392"/>
      <c r="JQN45" s="412"/>
      <c r="JQO45" s="391"/>
      <c r="JQP45" s="491" t="s">
        <v>1198</v>
      </c>
      <c r="JQQ45" s="491" t="s">
        <v>1199</v>
      </c>
      <c r="JQR45" s="491">
        <v>2007</v>
      </c>
      <c r="JQS45" s="503" t="s">
        <v>1200</v>
      </c>
      <c r="JQT45" s="504" t="s">
        <v>164</v>
      </c>
      <c r="JQU45" s="392">
        <v>0</v>
      </c>
      <c r="JQV45" s="392">
        <v>0</v>
      </c>
      <c r="JQW45" s="392"/>
      <c r="JQX45" s="392"/>
      <c r="JQY45" s="392"/>
      <c r="JQZ45" s="392"/>
      <c r="JRA45" s="402"/>
      <c r="JRB45" s="392">
        <f>IF((ISBLANK(JQU45)+ISBLANK(JQW45)+ISBLANK(JQV45)+ISBLANK(JQX45)+ISBLANK(JQY45)+ISBLANK(JQZ45)+ISBLANK(JRA45))&lt;8,IF(ISNUMBER(LARGE((JQU45,JQW45,JQX45,JQY45,JQZ45),1)),LARGE((JQU45,JQW45,JQX45,JQY45,JQZ45),1),0)+IF(ISNUMBER(LARGE((JQU45,JQW45,JQX45,JQY45,JQZ45),2)),LARGE((JQU45,JQW45,JQX45,JQY45,JQZ45),2),0)+JQV45+JRA45,"")</f>
        <v>0</v>
      </c>
      <c r="JRC45" s="392"/>
      <c r="JRD45" s="412"/>
      <c r="JRE45" s="391"/>
      <c r="JRF45" s="491" t="s">
        <v>1198</v>
      </c>
      <c r="JRG45" s="491" t="s">
        <v>1199</v>
      </c>
      <c r="JRH45" s="491">
        <v>2007</v>
      </c>
      <c r="JRI45" s="503" t="s">
        <v>1200</v>
      </c>
      <c r="JRJ45" s="504" t="s">
        <v>164</v>
      </c>
      <c r="JRK45" s="392">
        <v>0</v>
      </c>
      <c r="JRL45" s="392">
        <v>0</v>
      </c>
      <c r="JRM45" s="392"/>
      <c r="JRN45" s="392"/>
      <c r="JRO45" s="392"/>
      <c r="JRP45" s="392"/>
      <c r="JRQ45" s="402"/>
      <c r="JRR45" s="392">
        <f>IF((ISBLANK(JRK45)+ISBLANK(JRM45)+ISBLANK(JRL45)+ISBLANK(JRN45)+ISBLANK(JRO45)+ISBLANK(JRP45)+ISBLANK(JRQ45))&lt;8,IF(ISNUMBER(LARGE((JRK45,JRM45,JRN45,JRO45,JRP45),1)),LARGE((JRK45,JRM45,JRN45,JRO45,JRP45),1),0)+IF(ISNUMBER(LARGE((JRK45,JRM45,JRN45,JRO45,JRP45),2)),LARGE((JRK45,JRM45,JRN45,JRO45,JRP45),2),0)+JRL45+JRQ45,"")</f>
        <v>0</v>
      </c>
      <c r="JRS45" s="392"/>
      <c r="JRT45" s="412"/>
      <c r="JRU45" s="391"/>
      <c r="JRV45" s="491" t="s">
        <v>1198</v>
      </c>
      <c r="JRW45" s="491" t="s">
        <v>1199</v>
      </c>
      <c r="JRX45" s="491">
        <v>2007</v>
      </c>
      <c r="JRY45" s="503" t="s">
        <v>1200</v>
      </c>
      <c r="JRZ45" s="504" t="s">
        <v>164</v>
      </c>
      <c r="JSA45" s="392">
        <v>0</v>
      </c>
      <c r="JSB45" s="392">
        <v>0</v>
      </c>
      <c r="JSC45" s="392"/>
      <c r="JSD45" s="392"/>
      <c r="JSE45" s="392"/>
      <c r="JSF45" s="392"/>
      <c r="JSG45" s="402"/>
      <c r="JSH45" s="392">
        <f>IF((ISBLANK(JSA45)+ISBLANK(JSC45)+ISBLANK(JSB45)+ISBLANK(JSD45)+ISBLANK(JSE45)+ISBLANK(JSF45)+ISBLANK(JSG45))&lt;8,IF(ISNUMBER(LARGE((JSA45,JSC45,JSD45,JSE45,JSF45),1)),LARGE((JSA45,JSC45,JSD45,JSE45,JSF45),1),0)+IF(ISNUMBER(LARGE((JSA45,JSC45,JSD45,JSE45,JSF45),2)),LARGE((JSA45,JSC45,JSD45,JSE45,JSF45),2),0)+JSB45+JSG45,"")</f>
        <v>0</v>
      </c>
      <c r="JSI45" s="392"/>
      <c r="JSJ45" s="412"/>
      <c r="JSK45" s="391"/>
      <c r="JSL45" s="491" t="s">
        <v>1198</v>
      </c>
      <c r="JSM45" s="491" t="s">
        <v>1199</v>
      </c>
      <c r="JSN45" s="491">
        <v>2007</v>
      </c>
      <c r="JSO45" s="503" t="s">
        <v>1200</v>
      </c>
      <c r="JSP45" s="504" t="s">
        <v>164</v>
      </c>
      <c r="JSQ45" s="392">
        <v>0</v>
      </c>
      <c r="JSR45" s="392">
        <v>0</v>
      </c>
      <c r="JSS45" s="392"/>
      <c r="JST45" s="392"/>
      <c r="JSU45" s="392"/>
      <c r="JSV45" s="392"/>
      <c r="JSW45" s="402"/>
      <c r="JSX45" s="392">
        <f>IF((ISBLANK(JSQ45)+ISBLANK(JSS45)+ISBLANK(JSR45)+ISBLANK(JST45)+ISBLANK(JSU45)+ISBLANK(JSV45)+ISBLANK(JSW45))&lt;8,IF(ISNUMBER(LARGE((JSQ45,JSS45,JST45,JSU45,JSV45),1)),LARGE((JSQ45,JSS45,JST45,JSU45,JSV45),1),0)+IF(ISNUMBER(LARGE((JSQ45,JSS45,JST45,JSU45,JSV45),2)),LARGE((JSQ45,JSS45,JST45,JSU45,JSV45),2),0)+JSR45+JSW45,"")</f>
        <v>0</v>
      </c>
      <c r="JSY45" s="392"/>
      <c r="JSZ45" s="412"/>
      <c r="JTA45" s="391"/>
      <c r="JTB45" s="491" t="s">
        <v>1198</v>
      </c>
      <c r="JTC45" s="491" t="s">
        <v>1199</v>
      </c>
      <c r="JTD45" s="491">
        <v>2007</v>
      </c>
      <c r="JTE45" s="503" t="s">
        <v>1200</v>
      </c>
      <c r="JTF45" s="504" t="s">
        <v>164</v>
      </c>
      <c r="JTG45" s="392">
        <v>0</v>
      </c>
      <c r="JTH45" s="392">
        <v>0</v>
      </c>
      <c r="JTI45" s="392"/>
      <c r="JTJ45" s="392"/>
      <c r="JTK45" s="392"/>
      <c r="JTL45" s="392"/>
      <c r="JTM45" s="402"/>
      <c r="JTN45" s="392">
        <f>IF((ISBLANK(JTG45)+ISBLANK(JTI45)+ISBLANK(JTH45)+ISBLANK(JTJ45)+ISBLANK(JTK45)+ISBLANK(JTL45)+ISBLANK(JTM45))&lt;8,IF(ISNUMBER(LARGE((JTG45,JTI45,JTJ45,JTK45,JTL45),1)),LARGE((JTG45,JTI45,JTJ45,JTK45,JTL45),1),0)+IF(ISNUMBER(LARGE((JTG45,JTI45,JTJ45,JTK45,JTL45),2)),LARGE((JTG45,JTI45,JTJ45,JTK45,JTL45),2),0)+JTH45+JTM45,"")</f>
        <v>0</v>
      </c>
      <c r="JTO45" s="392"/>
      <c r="JTP45" s="412"/>
      <c r="JTQ45" s="391"/>
      <c r="JTR45" s="491" t="s">
        <v>1198</v>
      </c>
      <c r="JTS45" s="491" t="s">
        <v>1199</v>
      </c>
      <c r="JTT45" s="491">
        <v>2007</v>
      </c>
      <c r="JTU45" s="503" t="s">
        <v>1200</v>
      </c>
      <c r="JTV45" s="504" t="s">
        <v>164</v>
      </c>
      <c r="JTW45" s="392">
        <v>0</v>
      </c>
      <c r="JTX45" s="392">
        <v>0</v>
      </c>
      <c r="JTY45" s="392"/>
      <c r="JTZ45" s="392"/>
      <c r="JUA45" s="392"/>
      <c r="JUB45" s="392"/>
      <c r="JUC45" s="402"/>
      <c r="JUD45" s="392">
        <f>IF((ISBLANK(JTW45)+ISBLANK(JTY45)+ISBLANK(JTX45)+ISBLANK(JTZ45)+ISBLANK(JUA45)+ISBLANK(JUB45)+ISBLANK(JUC45))&lt;8,IF(ISNUMBER(LARGE((JTW45,JTY45,JTZ45,JUA45,JUB45),1)),LARGE((JTW45,JTY45,JTZ45,JUA45,JUB45),1),0)+IF(ISNUMBER(LARGE((JTW45,JTY45,JTZ45,JUA45,JUB45),2)),LARGE((JTW45,JTY45,JTZ45,JUA45,JUB45),2),0)+JTX45+JUC45,"")</f>
        <v>0</v>
      </c>
      <c r="JUE45" s="392"/>
      <c r="JUF45" s="412"/>
      <c r="JUG45" s="391"/>
      <c r="JUH45" s="491" t="s">
        <v>1198</v>
      </c>
      <c r="JUI45" s="491" t="s">
        <v>1199</v>
      </c>
      <c r="JUJ45" s="491">
        <v>2007</v>
      </c>
      <c r="JUK45" s="503" t="s">
        <v>1200</v>
      </c>
      <c r="JUL45" s="504" t="s">
        <v>164</v>
      </c>
      <c r="JUM45" s="392">
        <v>0</v>
      </c>
      <c r="JUN45" s="392">
        <v>0</v>
      </c>
      <c r="JUO45" s="392"/>
      <c r="JUP45" s="392"/>
      <c r="JUQ45" s="392"/>
      <c r="JUR45" s="392"/>
      <c r="JUS45" s="402"/>
      <c r="JUT45" s="392">
        <f>IF((ISBLANK(JUM45)+ISBLANK(JUO45)+ISBLANK(JUN45)+ISBLANK(JUP45)+ISBLANK(JUQ45)+ISBLANK(JUR45)+ISBLANK(JUS45))&lt;8,IF(ISNUMBER(LARGE((JUM45,JUO45,JUP45,JUQ45,JUR45),1)),LARGE((JUM45,JUO45,JUP45,JUQ45,JUR45),1),0)+IF(ISNUMBER(LARGE((JUM45,JUO45,JUP45,JUQ45,JUR45),2)),LARGE((JUM45,JUO45,JUP45,JUQ45,JUR45),2),0)+JUN45+JUS45,"")</f>
        <v>0</v>
      </c>
      <c r="JUU45" s="392"/>
      <c r="JUV45" s="412"/>
      <c r="JUW45" s="391"/>
      <c r="JUX45" s="491" t="s">
        <v>1198</v>
      </c>
      <c r="JUY45" s="491" t="s">
        <v>1199</v>
      </c>
      <c r="JUZ45" s="491">
        <v>2007</v>
      </c>
      <c r="JVA45" s="503" t="s">
        <v>1200</v>
      </c>
      <c r="JVB45" s="504" t="s">
        <v>164</v>
      </c>
      <c r="JVC45" s="392">
        <v>0</v>
      </c>
      <c r="JVD45" s="392">
        <v>0</v>
      </c>
      <c r="JVE45" s="392"/>
      <c r="JVF45" s="392"/>
      <c r="JVG45" s="392"/>
      <c r="JVH45" s="392"/>
      <c r="JVI45" s="402"/>
      <c r="JVJ45" s="392">
        <f>IF((ISBLANK(JVC45)+ISBLANK(JVE45)+ISBLANK(JVD45)+ISBLANK(JVF45)+ISBLANK(JVG45)+ISBLANK(JVH45)+ISBLANK(JVI45))&lt;8,IF(ISNUMBER(LARGE((JVC45,JVE45,JVF45,JVG45,JVH45),1)),LARGE((JVC45,JVE45,JVF45,JVG45,JVH45),1),0)+IF(ISNUMBER(LARGE((JVC45,JVE45,JVF45,JVG45,JVH45),2)),LARGE((JVC45,JVE45,JVF45,JVG45,JVH45),2),0)+JVD45+JVI45,"")</f>
        <v>0</v>
      </c>
      <c r="JVK45" s="392"/>
      <c r="JVL45" s="412"/>
      <c r="JVM45" s="391"/>
      <c r="JVN45" s="491" t="s">
        <v>1198</v>
      </c>
      <c r="JVO45" s="491" t="s">
        <v>1199</v>
      </c>
      <c r="JVP45" s="491">
        <v>2007</v>
      </c>
      <c r="JVQ45" s="503" t="s">
        <v>1200</v>
      </c>
      <c r="JVR45" s="504" t="s">
        <v>164</v>
      </c>
      <c r="JVS45" s="392">
        <v>0</v>
      </c>
      <c r="JVT45" s="392">
        <v>0</v>
      </c>
      <c r="JVU45" s="392"/>
      <c r="JVV45" s="392"/>
      <c r="JVW45" s="392"/>
      <c r="JVX45" s="392"/>
      <c r="JVY45" s="402"/>
      <c r="JVZ45" s="392">
        <f>IF((ISBLANK(JVS45)+ISBLANK(JVU45)+ISBLANK(JVT45)+ISBLANK(JVV45)+ISBLANK(JVW45)+ISBLANK(JVX45)+ISBLANK(JVY45))&lt;8,IF(ISNUMBER(LARGE((JVS45,JVU45,JVV45,JVW45,JVX45),1)),LARGE((JVS45,JVU45,JVV45,JVW45,JVX45),1),0)+IF(ISNUMBER(LARGE((JVS45,JVU45,JVV45,JVW45,JVX45),2)),LARGE((JVS45,JVU45,JVV45,JVW45,JVX45),2),0)+JVT45+JVY45,"")</f>
        <v>0</v>
      </c>
      <c r="JWA45" s="392"/>
      <c r="JWB45" s="412"/>
      <c r="JWC45" s="391"/>
      <c r="JWD45" s="491" t="s">
        <v>1198</v>
      </c>
      <c r="JWE45" s="491" t="s">
        <v>1199</v>
      </c>
      <c r="JWF45" s="491">
        <v>2007</v>
      </c>
      <c r="JWG45" s="503" t="s">
        <v>1200</v>
      </c>
      <c r="JWH45" s="504" t="s">
        <v>164</v>
      </c>
      <c r="JWI45" s="392">
        <v>0</v>
      </c>
      <c r="JWJ45" s="392">
        <v>0</v>
      </c>
      <c r="JWK45" s="392"/>
      <c r="JWL45" s="392"/>
      <c r="JWM45" s="392"/>
      <c r="JWN45" s="392"/>
      <c r="JWO45" s="402"/>
      <c r="JWP45" s="392">
        <f>IF((ISBLANK(JWI45)+ISBLANK(JWK45)+ISBLANK(JWJ45)+ISBLANK(JWL45)+ISBLANK(JWM45)+ISBLANK(JWN45)+ISBLANK(JWO45))&lt;8,IF(ISNUMBER(LARGE((JWI45,JWK45,JWL45,JWM45,JWN45),1)),LARGE((JWI45,JWK45,JWL45,JWM45,JWN45),1),0)+IF(ISNUMBER(LARGE((JWI45,JWK45,JWL45,JWM45,JWN45),2)),LARGE((JWI45,JWK45,JWL45,JWM45,JWN45),2),0)+JWJ45+JWO45,"")</f>
        <v>0</v>
      </c>
      <c r="JWQ45" s="392"/>
      <c r="JWR45" s="412"/>
      <c r="JWS45" s="391"/>
      <c r="JWT45" s="491" t="s">
        <v>1198</v>
      </c>
      <c r="JWU45" s="491" t="s">
        <v>1199</v>
      </c>
      <c r="JWV45" s="491">
        <v>2007</v>
      </c>
      <c r="JWW45" s="503" t="s">
        <v>1200</v>
      </c>
      <c r="JWX45" s="504" t="s">
        <v>164</v>
      </c>
      <c r="JWY45" s="392">
        <v>0</v>
      </c>
      <c r="JWZ45" s="392">
        <v>0</v>
      </c>
      <c r="JXA45" s="392"/>
      <c r="JXB45" s="392"/>
      <c r="JXC45" s="392"/>
      <c r="JXD45" s="392"/>
      <c r="JXE45" s="402"/>
      <c r="JXF45" s="392">
        <f>IF((ISBLANK(JWY45)+ISBLANK(JXA45)+ISBLANK(JWZ45)+ISBLANK(JXB45)+ISBLANK(JXC45)+ISBLANK(JXD45)+ISBLANK(JXE45))&lt;8,IF(ISNUMBER(LARGE((JWY45,JXA45,JXB45,JXC45,JXD45),1)),LARGE((JWY45,JXA45,JXB45,JXC45,JXD45),1),0)+IF(ISNUMBER(LARGE((JWY45,JXA45,JXB45,JXC45,JXD45),2)),LARGE((JWY45,JXA45,JXB45,JXC45,JXD45),2),0)+JWZ45+JXE45,"")</f>
        <v>0</v>
      </c>
      <c r="JXG45" s="392"/>
      <c r="JXH45" s="412"/>
      <c r="JXI45" s="391"/>
      <c r="JXJ45" s="491" t="s">
        <v>1198</v>
      </c>
      <c r="JXK45" s="491" t="s">
        <v>1199</v>
      </c>
      <c r="JXL45" s="491">
        <v>2007</v>
      </c>
      <c r="JXM45" s="503" t="s">
        <v>1200</v>
      </c>
      <c r="JXN45" s="504" t="s">
        <v>164</v>
      </c>
      <c r="JXO45" s="392">
        <v>0</v>
      </c>
      <c r="JXP45" s="392">
        <v>0</v>
      </c>
      <c r="JXQ45" s="392"/>
      <c r="JXR45" s="392"/>
      <c r="JXS45" s="392"/>
      <c r="JXT45" s="392"/>
      <c r="JXU45" s="402"/>
      <c r="JXV45" s="392">
        <f>IF((ISBLANK(JXO45)+ISBLANK(JXQ45)+ISBLANK(JXP45)+ISBLANK(JXR45)+ISBLANK(JXS45)+ISBLANK(JXT45)+ISBLANK(JXU45))&lt;8,IF(ISNUMBER(LARGE((JXO45,JXQ45,JXR45,JXS45,JXT45),1)),LARGE((JXO45,JXQ45,JXR45,JXS45,JXT45),1),0)+IF(ISNUMBER(LARGE((JXO45,JXQ45,JXR45,JXS45,JXT45),2)),LARGE((JXO45,JXQ45,JXR45,JXS45,JXT45),2),0)+JXP45+JXU45,"")</f>
        <v>0</v>
      </c>
      <c r="JXW45" s="392"/>
      <c r="JXX45" s="412"/>
      <c r="JXY45" s="391"/>
      <c r="JXZ45" s="491" t="s">
        <v>1198</v>
      </c>
      <c r="JYA45" s="491" t="s">
        <v>1199</v>
      </c>
      <c r="JYB45" s="491">
        <v>2007</v>
      </c>
      <c r="JYC45" s="503" t="s">
        <v>1200</v>
      </c>
      <c r="JYD45" s="504" t="s">
        <v>164</v>
      </c>
      <c r="JYE45" s="392">
        <v>0</v>
      </c>
      <c r="JYF45" s="392">
        <v>0</v>
      </c>
      <c r="JYG45" s="392"/>
      <c r="JYH45" s="392"/>
      <c r="JYI45" s="392"/>
      <c r="JYJ45" s="392"/>
      <c r="JYK45" s="402"/>
      <c r="JYL45" s="392">
        <f>IF((ISBLANK(JYE45)+ISBLANK(JYG45)+ISBLANK(JYF45)+ISBLANK(JYH45)+ISBLANK(JYI45)+ISBLANK(JYJ45)+ISBLANK(JYK45))&lt;8,IF(ISNUMBER(LARGE((JYE45,JYG45,JYH45,JYI45,JYJ45),1)),LARGE((JYE45,JYG45,JYH45,JYI45,JYJ45),1),0)+IF(ISNUMBER(LARGE((JYE45,JYG45,JYH45,JYI45,JYJ45),2)),LARGE((JYE45,JYG45,JYH45,JYI45,JYJ45),2),0)+JYF45+JYK45,"")</f>
        <v>0</v>
      </c>
      <c r="JYM45" s="392"/>
      <c r="JYN45" s="412"/>
      <c r="JYO45" s="391"/>
      <c r="JYP45" s="491" t="s">
        <v>1198</v>
      </c>
      <c r="JYQ45" s="491" t="s">
        <v>1199</v>
      </c>
      <c r="JYR45" s="491">
        <v>2007</v>
      </c>
      <c r="JYS45" s="503" t="s">
        <v>1200</v>
      </c>
      <c r="JYT45" s="504" t="s">
        <v>164</v>
      </c>
      <c r="JYU45" s="392">
        <v>0</v>
      </c>
      <c r="JYV45" s="392">
        <v>0</v>
      </c>
      <c r="JYW45" s="392"/>
      <c r="JYX45" s="392"/>
      <c r="JYY45" s="392"/>
      <c r="JYZ45" s="392"/>
      <c r="JZA45" s="402"/>
      <c r="JZB45" s="392">
        <f>IF((ISBLANK(JYU45)+ISBLANK(JYW45)+ISBLANK(JYV45)+ISBLANK(JYX45)+ISBLANK(JYY45)+ISBLANK(JYZ45)+ISBLANK(JZA45))&lt;8,IF(ISNUMBER(LARGE((JYU45,JYW45,JYX45,JYY45,JYZ45),1)),LARGE((JYU45,JYW45,JYX45,JYY45,JYZ45),1),0)+IF(ISNUMBER(LARGE((JYU45,JYW45,JYX45,JYY45,JYZ45),2)),LARGE((JYU45,JYW45,JYX45,JYY45,JYZ45),2),0)+JYV45+JZA45,"")</f>
        <v>0</v>
      </c>
      <c r="JZC45" s="392"/>
      <c r="JZD45" s="412"/>
      <c r="JZE45" s="391"/>
      <c r="JZF45" s="491" t="s">
        <v>1198</v>
      </c>
      <c r="JZG45" s="491" t="s">
        <v>1199</v>
      </c>
      <c r="JZH45" s="491">
        <v>2007</v>
      </c>
      <c r="JZI45" s="503" t="s">
        <v>1200</v>
      </c>
      <c r="JZJ45" s="504" t="s">
        <v>164</v>
      </c>
      <c r="JZK45" s="392">
        <v>0</v>
      </c>
      <c r="JZL45" s="392">
        <v>0</v>
      </c>
      <c r="JZM45" s="392"/>
      <c r="JZN45" s="392"/>
      <c r="JZO45" s="392"/>
      <c r="JZP45" s="392"/>
      <c r="JZQ45" s="402"/>
      <c r="JZR45" s="392">
        <f>IF((ISBLANK(JZK45)+ISBLANK(JZM45)+ISBLANK(JZL45)+ISBLANK(JZN45)+ISBLANK(JZO45)+ISBLANK(JZP45)+ISBLANK(JZQ45))&lt;8,IF(ISNUMBER(LARGE((JZK45,JZM45,JZN45,JZO45,JZP45),1)),LARGE((JZK45,JZM45,JZN45,JZO45,JZP45),1),0)+IF(ISNUMBER(LARGE((JZK45,JZM45,JZN45,JZO45,JZP45),2)),LARGE((JZK45,JZM45,JZN45,JZO45,JZP45),2),0)+JZL45+JZQ45,"")</f>
        <v>0</v>
      </c>
      <c r="JZS45" s="392"/>
      <c r="JZT45" s="412"/>
      <c r="JZU45" s="391"/>
      <c r="JZV45" s="491" t="s">
        <v>1198</v>
      </c>
      <c r="JZW45" s="491" t="s">
        <v>1199</v>
      </c>
      <c r="JZX45" s="491">
        <v>2007</v>
      </c>
      <c r="JZY45" s="503" t="s">
        <v>1200</v>
      </c>
      <c r="JZZ45" s="504" t="s">
        <v>164</v>
      </c>
      <c r="KAA45" s="392">
        <v>0</v>
      </c>
      <c r="KAB45" s="392">
        <v>0</v>
      </c>
      <c r="KAC45" s="392"/>
      <c r="KAD45" s="392"/>
      <c r="KAE45" s="392"/>
      <c r="KAF45" s="392"/>
      <c r="KAG45" s="402"/>
      <c r="KAH45" s="392">
        <f>IF((ISBLANK(KAA45)+ISBLANK(KAC45)+ISBLANK(KAB45)+ISBLANK(KAD45)+ISBLANK(KAE45)+ISBLANK(KAF45)+ISBLANK(KAG45))&lt;8,IF(ISNUMBER(LARGE((KAA45,KAC45,KAD45,KAE45,KAF45),1)),LARGE((KAA45,KAC45,KAD45,KAE45,KAF45),1),0)+IF(ISNUMBER(LARGE((KAA45,KAC45,KAD45,KAE45,KAF45),2)),LARGE((KAA45,KAC45,KAD45,KAE45,KAF45),2),0)+KAB45+KAG45,"")</f>
        <v>0</v>
      </c>
      <c r="KAI45" s="392"/>
      <c r="KAJ45" s="412"/>
      <c r="KAK45" s="391"/>
      <c r="KAL45" s="491" t="s">
        <v>1198</v>
      </c>
      <c r="KAM45" s="491" t="s">
        <v>1199</v>
      </c>
      <c r="KAN45" s="491">
        <v>2007</v>
      </c>
      <c r="KAO45" s="503" t="s">
        <v>1200</v>
      </c>
      <c r="KAP45" s="504" t="s">
        <v>164</v>
      </c>
      <c r="KAQ45" s="392">
        <v>0</v>
      </c>
      <c r="KAR45" s="392">
        <v>0</v>
      </c>
      <c r="KAS45" s="392"/>
      <c r="KAT45" s="392"/>
      <c r="KAU45" s="392"/>
      <c r="KAV45" s="392"/>
      <c r="KAW45" s="402"/>
      <c r="KAX45" s="392">
        <f>IF((ISBLANK(KAQ45)+ISBLANK(KAS45)+ISBLANK(KAR45)+ISBLANK(KAT45)+ISBLANK(KAU45)+ISBLANK(KAV45)+ISBLANK(KAW45))&lt;8,IF(ISNUMBER(LARGE((KAQ45,KAS45,KAT45,KAU45,KAV45),1)),LARGE((KAQ45,KAS45,KAT45,KAU45,KAV45),1),0)+IF(ISNUMBER(LARGE((KAQ45,KAS45,KAT45,KAU45,KAV45),2)),LARGE((KAQ45,KAS45,KAT45,KAU45,KAV45),2),0)+KAR45+KAW45,"")</f>
        <v>0</v>
      </c>
      <c r="KAY45" s="392"/>
      <c r="KAZ45" s="412"/>
      <c r="KBA45" s="391"/>
      <c r="KBB45" s="491" t="s">
        <v>1198</v>
      </c>
      <c r="KBC45" s="491" t="s">
        <v>1199</v>
      </c>
      <c r="KBD45" s="491">
        <v>2007</v>
      </c>
      <c r="KBE45" s="503" t="s">
        <v>1200</v>
      </c>
      <c r="KBF45" s="504" t="s">
        <v>164</v>
      </c>
      <c r="KBG45" s="392">
        <v>0</v>
      </c>
      <c r="KBH45" s="392">
        <v>0</v>
      </c>
      <c r="KBI45" s="392"/>
      <c r="KBJ45" s="392"/>
      <c r="KBK45" s="392"/>
      <c r="KBL45" s="392"/>
      <c r="KBM45" s="402"/>
      <c r="KBN45" s="392">
        <f>IF((ISBLANK(KBG45)+ISBLANK(KBI45)+ISBLANK(KBH45)+ISBLANK(KBJ45)+ISBLANK(KBK45)+ISBLANK(KBL45)+ISBLANK(KBM45))&lt;8,IF(ISNUMBER(LARGE((KBG45,KBI45,KBJ45,KBK45,KBL45),1)),LARGE((KBG45,KBI45,KBJ45,KBK45,KBL45),1),0)+IF(ISNUMBER(LARGE((KBG45,KBI45,KBJ45,KBK45,KBL45),2)),LARGE((KBG45,KBI45,KBJ45,KBK45,KBL45),2),0)+KBH45+KBM45,"")</f>
        <v>0</v>
      </c>
      <c r="KBO45" s="392"/>
      <c r="KBP45" s="412"/>
      <c r="KBQ45" s="391"/>
      <c r="KBR45" s="491" t="s">
        <v>1198</v>
      </c>
      <c r="KBS45" s="491" t="s">
        <v>1199</v>
      </c>
      <c r="KBT45" s="491">
        <v>2007</v>
      </c>
      <c r="KBU45" s="503" t="s">
        <v>1200</v>
      </c>
      <c r="KBV45" s="504" t="s">
        <v>164</v>
      </c>
      <c r="KBW45" s="392">
        <v>0</v>
      </c>
      <c r="KBX45" s="392">
        <v>0</v>
      </c>
      <c r="KBY45" s="392"/>
      <c r="KBZ45" s="392"/>
      <c r="KCA45" s="392"/>
      <c r="KCB45" s="392"/>
      <c r="KCC45" s="402"/>
      <c r="KCD45" s="392">
        <f>IF((ISBLANK(KBW45)+ISBLANK(KBY45)+ISBLANK(KBX45)+ISBLANK(KBZ45)+ISBLANK(KCA45)+ISBLANK(KCB45)+ISBLANK(KCC45))&lt;8,IF(ISNUMBER(LARGE((KBW45,KBY45,KBZ45,KCA45,KCB45),1)),LARGE((KBW45,KBY45,KBZ45,KCA45,KCB45),1),0)+IF(ISNUMBER(LARGE((KBW45,KBY45,KBZ45,KCA45,KCB45),2)),LARGE((KBW45,KBY45,KBZ45,KCA45,KCB45),2),0)+KBX45+KCC45,"")</f>
        <v>0</v>
      </c>
      <c r="KCE45" s="392"/>
      <c r="KCF45" s="412"/>
      <c r="KCG45" s="391"/>
      <c r="KCH45" s="491" t="s">
        <v>1198</v>
      </c>
      <c r="KCI45" s="491" t="s">
        <v>1199</v>
      </c>
      <c r="KCJ45" s="491">
        <v>2007</v>
      </c>
      <c r="KCK45" s="503" t="s">
        <v>1200</v>
      </c>
      <c r="KCL45" s="504" t="s">
        <v>164</v>
      </c>
      <c r="KCM45" s="392">
        <v>0</v>
      </c>
      <c r="KCN45" s="392">
        <v>0</v>
      </c>
      <c r="KCO45" s="392"/>
      <c r="KCP45" s="392"/>
      <c r="KCQ45" s="392"/>
      <c r="KCR45" s="392"/>
      <c r="KCS45" s="402"/>
      <c r="KCT45" s="392">
        <f>IF((ISBLANK(KCM45)+ISBLANK(KCO45)+ISBLANK(KCN45)+ISBLANK(KCP45)+ISBLANK(KCQ45)+ISBLANK(KCR45)+ISBLANK(KCS45))&lt;8,IF(ISNUMBER(LARGE((KCM45,KCO45,KCP45,KCQ45,KCR45),1)),LARGE((KCM45,KCO45,KCP45,KCQ45,KCR45),1),0)+IF(ISNUMBER(LARGE((KCM45,KCO45,KCP45,KCQ45,KCR45),2)),LARGE((KCM45,KCO45,KCP45,KCQ45,KCR45),2),0)+KCN45+KCS45,"")</f>
        <v>0</v>
      </c>
      <c r="KCU45" s="392"/>
      <c r="KCV45" s="412"/>
      <c r="KCW45" s="391"/>
      <c r="KCX45" s="491" t="s">
        <v>1198</v>
      </c>
      <c r="KCY45" s="491" t="s">
        <v>1199</v>
      </c>
      <c r="KCZ45" s="491">
        <v>2007</v>
      </c>
      <c r="KDA45" s="503" t="s">
        <v>1200</v>
      </c>
      <c r="KDB45" s="504" t="s">
        <v>164</v>
      </c>
      <c r="KDC45" s="392">
        <v>0</v>
      </c>
      <c r="KDD45" s="392">
        <v>0</v>
      </c>
      <c r="KDE45" s="392"/>
      <c r="KDF45" s="392"/>
      <c r="KDG45" s="392"/>
      <c r="KDH45" s="392"/>
      <c r="KDI45" s="402"/>
      <c r="KDJ45" s="392">
        <f>IF((ISBLANK(KDC45)+ISBLANK(KDE45)+ISBLANK(KDD45)+ISBLANK(KDF45)+ISBLANK(KDG45)+ISBLANK(KDH45)+ISBLANK(KDI45))&lt;8,IF(ISNUMBER(LARGE((KDC45,KDE45,KDF45,KDG45,KDH45),1)),LARGE((KDC45,KDE45,KDF45,KDG45,KDH45),1),0)+IF(ISNUMBER(LARGE((KDC45,KDE45,KDF45,KDG45,KDH45),2)),LARGE((KDC45,KDE45,KDF45,KDG45,KDH45),2),0)+KDD45+KDI45,"")</f>
        <v>0</v>
      </c>
      <c r="KDK45" s="392"/>
      <c r="KDL45" s="412"/>
      <c r="KDM45" s="391"/>
      <c r="KDN45" s="491" t="s">
        <v>1198</v>
      </c>
      <c r="KDO45" s="491" t="s">
        <v>1199</v>
      </c>
      <c r="KDP45" s="491">
        <v>2007</v>
      </c>
      <c r="KDQ45" s="503" t="s">
        <v>1200</v>
      </c>
      <c r="KDR45" s="504" t="s">
        <v>164</v>
      </c>
      <c r="KDS45" s="392">
        <v>0</v>
      </c>
      <c r="KDT45" s="392">
        <v>0</v>
      </c>
      <c r="KDU45" s="392"/>
      <c r="KDV45" s="392"/>
      <c r="KDW45" s="392"/>
      <c r="KDX45" s="392"/>
      <c r="KDY45" s="402"/>
      <c r="KDZ45" s="392">
        <f>IF((ISBLANK(KDS45)+ISBLANK(KDU45)+ISBLANK(KDT45)+ISBLANK(KDV45)+ISBLANK(KDW45)+ISBLANK(KDX45)+ISBLANK(KDY45))&lt;8,IF(ISNUMBER(LARGE((KDS45,KDU45,KDV45,KDW45,KDX45),1)),LARGE((KDS45,KDU45,KDV45,KDW45,KDX45),1),0)+IF(ISNUMBER(LARGE((KDS45,KDU45,KDV45,KDW45,KDX45),2)),LARGE((KDS45,KDU45,KDV45,KDW45,KDX45),2),0)+KDT45+KDY45,"")</f>
        <v>0</v>
      </c>
      <c r="KEA45" s="392"/>
      <c r="KEB45" s="412"/>
      <c r="KEC45" s="391"/>
      <c r="KED45" s="491" t="s">
        <v>1198</v>
      </c>
      <c r="KEE45" s="491" t="s">
        <v>1199</v>
      </c>
      <c r="KEF45" s="491">
        <v>2007</v>
      </c>
      <c r="KEG45" s="503" t="s">
        <v>1200</v>
      </c>
      <c r="KEH45" s="504" t="s">
        <v>164</v>
      </c>
      <c r="KEI45" s="392">
        <v>0</v>
      </c>
      <c r="KEJ45" s="392">
        <v>0</v>
      </c>
      <c r="KEK45" s="392"/>
      <c r="KEL45" s="392"/>
      <c r="KEM45" s="392"/>
      <c r="KEN45" s="392"/>
      <c r="KEO45" s="402"/>
      <c r="KEP45" s="392">
        <f>IF((ISBLANK(KEI45)+ISBLANK(KEK45)+ISBLANK(KEJ45)+ISBLANK(KEL45)+ISBLANK(KEM45)+ISBLANK(KEN45)+ISBLANK(KEO45))&lt;8,IF(ISNUMBER(LARGE((KEI45,KEK45,KEL45,KEM45,KEN45),1)),LARGE((KEI45,KEK45,KEL45,KEM45,KEN45),1),0)+IF(ISNUMBER(LARGE((KEI45,KEK45,KEL45,KEM45,KEN45),2)),LARGE((KEI45,KEK45,KEL45,KEM45,KEN45),2),0)+KEJ45+KEO45,"")</f>
        <v>0</v>
      </c>
      <c r="KEQ45" s="392"/>
      <c r="KER45" s="412"/>
      <c r="KES45" s="391"/>
      <c r="KET45" s="491" t="s">
        <v>1198</v>
      </c>
      <c r="KEU45" s="491" t="s">
        <v>1199</v>
      </c>
      <c r="KEV45" s="491">
        <v>2007</v>
      </c>
      <c r="KEW45" s="503" t="s">
        <v>1200</v>
      </c>
      <c r="KEX45" s="504" t="s">
        <v>164</v>
      </c>
      <c r="KEY45" s="392">
        <v>0</v>
      </c>
      <c r="KEZ45" s="392">
        <v>0</v>
      </c>
      <c r="KFA45" s="392"/>
      <c r="KFB45" s="392"/>
      <c r="KFC45" s="392"/>
      <c r="KFD45" s="392"/>
      <c r="KFE45" s="402"/>
      <c r="KFF45" s="392">
        <f>IF((ISBLANK(KEY45)+ISBLANK(KFA45)+ISBLANK(KEZ45)+ISBLANK(KFB45)+ISBLANK(KFC45)+ISBLANK(KFD45)+ISBLANK(KFE45))&lt;8,IF(ISNUMBER(LARGE((KEY45,KFA45,KFB45,KFC45,KFD45),1)),LARGE((KEY45,KFA45,KFB45,KFC45,KFD45),1),0)+IF(ISNUMBER(LARGE((KEY45,KFA45,KFB45,KFC45,KFD45),2)),LARGE((KEY45,KFA45,KFB45,KFC45,KFD45),2),0)+KEZ45+KFE45,"")</f>
        <v>0</v>
      </c>
      <c r="KFG45" s="392"/>
      <c r="KFH45" s="412"/>
      <c r="KFI45" s="391"/>
      <c r="KFJ45" s="491" t="s">
        <v>1198</v>
      </c>
      <c r="KFK45" s="491" t="s">
        <v>1199</v>
      </c>
      <c r="KFL45" s="491">
        <v>2007</v>
      </c>
      <c r="KFM45" s="503" t="s">
        <v>1200</v>
      </c>
      <c r="KFN45" s="504" t="s">
        <v>164</v>
      </c>
      <c r="KFO45" s="392">
        <v>0</v>
      </c>
      <c r="KFP45" s="392">
        <v>0</v>
      </c>
      <c r="KFQ45" s="392"/>
      <c r="KFR45" s="392"/>
      <c r="KFS45" s="392"/>
      <c r="KFT45" s="392"/>
      <c r="KFU45" s="402"/>
      <c r="KFV45" s="392">
        <f>IF((ISBLANK(KFO45)+ISBLANK(KFQ45)+ISBLANK(KFP45)+ISBLANK(KFR45)+ISBLANK(KFS45)+ISBLANK(KFT45)+ISBLANK(KFU45))&lt;8,IF(ISNUMBER(LARGE((KFO45,KFQ45,KFR45,KFS45,KFT45),1)),LARGE((KFO45,KFQ45,KFR45,KFS45,KFT45),1),0)+IF(ISNUMBER(LARGE((KFO45,KFQ45,KFR45,KFS45,KFT45),2)),LARGE((KFO45,KFQ45,KFR45,KFS45,KFT45),2),0)+KFP45+KFU45,"")</f>
        <v>0</v>
      </c>
      <c r="KFW45" s="392"/>
      <c r="KFX45" s="412"/>
      <c r="KFY45" s="391"/>
      <c r="KFZ45" s="491" t="s">
        <v>1198</v>
      </c>
      <c r="KGA45" s="491" t="s">
        <v>1199</v>
      </c>
      <c r="KGB45" s="491">
        <v>2007</v>
      </c>
      <c r="KGC45" s="503" t="s">
        <v>1200</v>
      </c>
      <c r="KGD45" s="504" t="s">
        <v>164</v>
      </c>
      <c r="KGE45" s="392">
        <v>0</v>
      </c>
      <c r="KGF45" s="392">
        <v>0</v>
      </c>
      <c r="KGG45" s="392"/>
      <c r="KGH45" s="392"/>
      <c r="KGI45" s="392"/>
      <c r="KGJ45" s="392"/>
      <c r="KGK45" s="402"/>
      <c r="KGL45" s="392">
        <f>IF((ISBLANK(KGE45)+ISBLANK(KGG45)+ISBLANK(KGF45)+ISBLANK(KGH45)+ISBLANK(KGI45)+ISBLANK(KGJ45)+ISBLANK(KGK45))&lt;8,IF(ISNUMBER(LARGE((KGE45,KGG45,KGH45,KGI45,KGJ45),1)),LARGE((KGE45,KGG45,KGH45,KGI45,KGJ45),1),0)+IF(ISNUMBER(LARGE((KGE45,KGG45,KGH45,KGI45,KGJ45),2)),LARGE((KGE45,KGG45,KGH45,KGI45,KGJ45),2),0)+KGF45+KGK45,"")</f>
        <v>0</v>
      </c>
      <c r="KGM45" s="392"/>
      <c r="KGN45" s="412"/>
      <c r="KGO45" s="391"/>
      <c r="KGP45" s="491" t="s">
        <v>1198</v>
      </c>
      <c r="KGQ45" s="491" t="s">
        <v>1199</v>
      </c>
      <c r="KGR45" s="491">
        <v>2007</v>
      </c>
      <c r="KGS45" s="503" t="s">
        <v>1200</v>
      </c>
      <c r="KGT45" s="504" t="s">
        <v>164</v>
      </c>
      <c r="KGU45" s="392">
        <v>0</v>
      </c>
      <c r="KGV45" s="392">
        <v>0</v>
      </c>
      <c r="KGW45" s="392"/>
      <c r="KGX45" s="392"/>
      <c r="KGY45" s="392"/>
      <c r="KGZ45" s="392"/>
      <c r="KHA45" s="402"/>
      <c r="KHB45" s="392">
        <f>IF((ISBLANK(KGU45)+ISBLANK(KGW45)+ISBLANK(KGV45)+ISBLANK(KGX45)+ISBLANK(KGY45)+ISBLANK(KGZ45)+ISBLANK(KHA45))&lt;8,IF(ISNUMBER(LARGE((KGU45,KGW45,KGX45,KGY45,KGZ45),1)),LARGE((KGU45,KGW45,KGX45,KGY45,KGZ45),1),0)+IF(ISNUMBER(LARGE((KGU45,KGW45,KGX45,KGY45,KGZ45),2)),LARGE((KGU45,KGW45,KGX45,KGY45,KGZ45),2),0)+KGV45+KHA45,"")</f>
        <v>0</v>
      </c>
      <c r="KHC45" s="392"/>
      <c r="KHD45" s="412"/>
      <c r="KHE45" s="391"/>
      <c r="KHF45" s="491" t="s">
        <v>1198</v>
      </c>
      <c r="KHG45" s="491" t="s">
        <v>1199</v>
      </c>
      <c r="KHH45" s="491">
        <v>2007</v>
      </c>
      <c r="KHI45" s="503" t="s">
        <v>1200</v>
      </c>
      <c r="KHJ45" s="504" t="s">
        <v>164</v>
      </c>
      <c r="KHK45" s="392">
        <v>0</v>
      </c>
      <c r="KHL45" s="392">
        <v>0</v>
      </c>
      <c r="KHM45" s="392"/>
      <c r="KHN45" s="392"/>
      <c r="KHO45" s="392"/>
      <c r="KHP45" s="392"/>
      <c r="KHQ45" s="402"/>
      <c r="KHR45" s="392">
        <f>IF((ISBLANK(KHK45)+ISBLANK(KHM45)+ISBLANK(KHL45)+ISBLANK(KHN45)+ISBLANK(KHO45)+ISBLANK(KHP45)+ISBLANK(KHQ45))&lt;8,IF(ISNUMBER(LARGE((KHK45,KHM45,KHN45,KHO45,KHP45),1)),LARGE((KHK45,KHM45,KHN45,KHO45,KHP45),1),0)+IF(ISNUMBER(LARGE((KHK45,KHM45,KHN45,KHO45,KHP45),2)),LARGE((KHK45,KHM45,KHN45,KHO45,KHP45),2),0)+KHL45+KHQ45,"")</f>
        <v>0</v>
      </c>
      <c r="KHS45" s="392"/>
      <c r="KHT45" s="412"/>
      <c r="KHU45" s="391"/>
      <c r="KHV45" s="491" t="s">
        <v>1198</v>
      </c>
      <c r="KHW45" s="491" t="s">
        <v>1199</v>
      </c>
      <c r="KHX45" s="491">
        <v>2007</v>
      </c>
      <c r="KHY45" s="503" t="s">
        <v>1200</v>
      </c>
      <c r="KHZ45" s="504" t="s">
        <v>164</v>
      </c>
      <c r="KIA45" s="392">
        <v>0</v>
      </c>
      <c r="KIB45" s="392">
        <v>0</v>
      </c>
      <c r="KIC45" s="392"/>
      <c r="KID45" s="392"/>
      <c r="KIE45" s="392"/>
      <c r="KIF45" s="392"/>
      <c r="KIG45" s="402"/>
      <c r="KIH45" s="392">
        <f>IF((ISBLANK(KIA45)+ISBLANK(KIC45)+ISBLANK(KIB45)+ISBLANK(KID45)+ISBLANK(KIE45)+ISBLANK(KIF45)+ISBLANK(KIG45))&lt;8,IF(ISNUMBER(LARGE((KIA45,KIC45,KID45,KIE45,KIF45),1)),LARGE((KIA45,KIC45,KID45,KIE45,KIF45),1),0)+IF(ISNUMBER(LARGE((KIA45,KIC45,KID45,KIE45,KIF45),2)),LARGE((KIA45,KIC45,KID45,KIE45,KIF45),2),0)+KIB45+KIG45,"")</f>
        <v>0</v>
      </c>
      <c r="KII45" s="392"/>
      <c r="KIJ45" s="412"/>
      <c r="KIK45" s="391"/>
      <c r="KIL45" s="491" t="s">
        <v>1198</v>
      </c>
      <c r="KIM45" s="491" t="s">
        <v>1199</v>
      </c>
      <c r="KIN45" s="491">
        <v>2007</v>
      </c>
      <c r="KIO45" s="503" t="s">
        <v>1200</v>
      </c>
      <c r="KIP45" s="504" t="s">
        <v>164</v>
      </c>
      <c r="KIQ45" s="392">
        <v>0</v>
      </c>
      <c r="KIR45" s="392">
        <v>0</v>
      </c>
      <c r="KIS45" s="392"/>
      <c r="KIT45" s="392"/>
      <c r="KIU45" s="392"/>
      <c r="KIV45" s="392"/>
      <c r="KIW45" s="402"/>
      <c r="KIX45" s="392">
        <f>IF((ISBLANK(KIQ45)+ISBLANK(KIS45)+ISBLANK(KIR45)+ISBLANK(KIT45)+ISBLANK(KIU45)+ISBLANK(KIV45)+ISBLANK(KIW45))&lt;8,IF(ISNUMBER(LARGE((KIQ45,KIS45,KIT45,KIU45,KIV45),1)),LARGE((KIQ45,KIS45,KIT45,KIU45,KIV45),1),0)+IF(ISNUMBER(LARGE((KIQ45,KIS45,KIT45,KIU45,KIV45),2)),LARGE((KIQ45,KIS45,KIT45,KIU45,KIV45),2),0)+KIR45+KIW45,"")</f>
        <v>0</v>
      </c>
      <c r="KIY45" s="392"/>
      <c r="KIZ45" s="412"/>
      <c r="KJA45" s="391"/>
      <c r="KJB45" s="491" t="s">
        <v>1198</v>
      </c>
      <c r="KJC45" s="491" t="s">
        <v>1199</v>
      </c>
      <c r="KJD45" s="491">
        <v>2007</v>
      </c>
      <c r="KJE45" s="503" t="s">
        <v>1200</v>
      </c>
      <c r="KJF45" s="504" t="s">
        <v>164</v>
      </c>
      <c r="KJG45" s="392">
        <v>0</v>
      </c>
      <c r="KJH45" s="392">
        <v>0</v>
      </c>
      <c r="KJI45" s="392"/>
      <c r="KJJ45" s="392"/>
      <c r="KJK45" s="392"/>
      <c r="KJL45" s="392"/>
      <c r="KJM45" s="402"/>
      <c r="KJN45" s="392">
        <f>IF((ISBLANK(KJG45)+ISBLANK(KJI45)+ISBLANK(KJH45)+ISBLANK(KJJ45)+ISBLANK(KJK45)+ISBLANK(KJL45)+ISBLANK(KJM45))&lt;8,IF(ISNUMBER(LARGE((KJG45,KJI45,KJJ45,KJK45,KJL45),1)),LARGE((KJG45,KJI45,KJJ45,KJK45,KJL45),1),0)+IF(ISNUMBER(LARGE((KJG45,KJI45,KJJ45,KJK45,KJL45),2)),LARGE((KJG45,KJI45,KJJ45,KJK45,KJL45),2),0)+KJH45+KJM45,"")</f>
        <v>0</v>
      </c>
      <c r="KJO45" s="392"/>
      <c r="KJP45" s="412"/>
      <c r="KJQ45" s="391"/>
      <c r="KJR45" s="491" t="s">
        <v>1198</v>
      </c>
      <c r="KJS45" s="491" t="s">
        <v>1199</v>
      </c>
      <c r="KJT45" s="491">
        <v>2007</v>
      </c>
      <c r="KJU45" s="503" t="s">
        <v>1200</v>
      </c>
      <c r="KJV45" s="504" t="s">
        <v>164</v>
      </c>
      <c r="KJW45" s="392">
        <v>0</v>
      </c>
      <c r="KJX45" s="392">
        <v>0</v>
      </c>
      <c r="KJY45" s="392"/>
      <c r="KJZ45" s="392"/>
      <c r="KKA45" s="392"/>
      <c r="KKB45" s="392"/>
      <c r="KKC45" s="402"/>
      <c r="KKD45" s="392">
        <f>IF((ISBLANK(KJW45)+ISBLANK(KJY45)+ISBLANK(KJX45)+ISBLANK(KJZ45)+ISBLANK(KKA45)+ISBLANK(KKB45)+ISBLANK(KKC45))&lt;8,IF(ISNUMBER(LARGE((KJW45,KJY45,KJZ45,KKA45,KKB45),1)),LARGE((KJW45,KJY45,KJZ45,KKA45,KKB45),1),0)+IF(ISNUMBER(LARGE((KJW45,KJY45,KJZ45,KKA45,KKB45),2)),LARGE((KJW45,KJY45,KJZ45,KKA45,KKB45),2),0)+KJX45+KKC45,"")</f>
        <v>0</v>
      </c>
      <c r="KKE45" s="392"/>
      <c r="KKF45" s="412"/>
      <c r="KKG45" s="391"/>
      <c r="KKH45" s="491" t="s">
        <v>1198</v>
      </c>
      <c r="KKI45" s="491" t="s">
        <v>1199</v>
      </c>
      <c r="KKJ45" s="491">
        <v>2007</v>
      </c>
      <c r="KKK45" s="503" t="s">
        <v>1200</v>
      </c>
      <c r="KKL45" s="504" t="s">
        <v>164</v>
      </c>
      <c r="KKM45" s="392">
        <v>0</v>
      </c>
      <c r="KKN45" s="392">
        <v>0</v>
      </c>
      <c r="KKO45" s="392"/>
      <c r="KKP45" s="392"/>
      <c r="KKQ45" s="392"/>
      <c r="KKR45" s="392"/>
      <c r="KKS45" s="402"/>
      <c r="KKT45" s="392">
        <f>IF((ISBLANK(KKM45)+ISBLANK(KKO45)+ISBLANK(KKN45)+ISBLANK(KKP45)+ISBLANK(KKQ45)+ISBLANK(KKR45)+ISBLANK(KKS45))&lt;8,IF(ISNUMBER(LARGE((KKM45,KKO45,KKP45,KKQ45,KKR45),1)),LARGE((KKM45,KKO45,KKP45,KKQ45,KKR45),1),0)+IF(ISNUMBER(LARGE((KKM45,KKO45,KKP45,KKQ45,KKR45),2)),LARGE((KKM45,KKO45,KKP45,KKQ45,KKR45),2),0)+KKN45+KKS45,"")</f>
        <v>0</v>
      </c>
      <c r="KKU45" s="392"/>
      <c r="KKV45" s="412"/>
      <c r="KKW45" s="391"/>
      <c r="KKX45" s="491" t="s">
        <v>1198</v>
      </c>
      <c r="KKY45" s="491" t="s">
        <v>1199</v>
      </c>
      <c r="KKZ45" s="491">
        <v>2007</v>
      </c>
      <c r="KLA45" s="503" t="s">
        <v>1200</v>
      </c>
      <c r="KLB45" s="504" t="s">
        <v>164</v>
      </c>
      <c r="KLC45" s="392">
        <v>0</v>
      </c>
      <c r="KLD45" s="392">
        <v>0</v>
      </c>
      <c r="KLE45" s="392"/>
      <c r="KLF45" s="392"/>
      <c r="KLG45" s="392"/>
      <c r="KLH45" s="392"/>
      <c r="KLI45" s="402"/>
      <c r="KLJ45" s="392">
        <f>IF((ISBLANK(KLC45)+ISBLANK(KLE45)+ISBLANK(KLD45)+ISBLANK(KLF45)+ISBLANK(KLG45)+ISBLANK(KLH45)+ISBLANK(KLI45))&lt;8,IF(ISNUMBER(LARGE((KLC45,KLE45,KLF45,KLG45,KLH45),1)),LARGE((KLC45,KLE45,KLF45,KLG45,KLH45),1),0)+IF(ISNUMBER(LARGE((KLC45,KLE45,KLF45,KLG45,KLH45),2)),LARGE((KLC45,KLE45,KLF45,KLG45,KLH45),2),0)+KLD45+KLI45,"")</f>
        <v>0</v>
      </c>
      <c r="KLK45" s="392"/>
      <c r="KLL45" s="412"/>
      <c r="KLM45" s="391"/>
      <c r="KLN45" s="491" t="s">
        <v>1198</v>
      </c>
      <c r="KLO45" s="491" t="s">
        <v>1199</v>
      </c>
      <c r="KLP45" s="491">
        <v>2007</v>
      </c>
      <c r="KLQ45" s="503" t="s">
        <v>1200</v>
      </c>
      <c r="KLR45" s="504" t="s">
        <v>164</v>
      </c>
      <c r="KLS45" s="392">
        <v>0</v>
      </c>
      <c r="KLT45" s="392">
        <v>0</v>
      </c>
      <c r="KLU45" s="392"/>
      <c r="KLV45" s="392"/>
      <c r="KLW45" s="392"/>
      <c r="KLX45" s="392"/>
      <c r="KLY45" s="402"/>
      <c r="KLZ45" s="392">
        <f>IF((ISBLANK(KLS45)+ISBLANK(KLU45)+ISBLANK(KLT45)+ISBLANK(KLV45)+ISBLANK(KLW45)+ISBLANK(KLX45)+ISBLANK(KLY45))&lt;8,IF(ISNUMBER(LARGE((KLS45,KLU45,KLV45,KLW45,KLX45),1)),LARGE((KLS45,KLU45,KLV45,KLW45,KLX45),1),0)+IF(ISNUMBER(LARGE((KLS45,KLU45,KLV45,KLW45,KLX45),2)),LARGE((KLS45,KLU45,KLV45,KLW45,KLX45),2),0)+KLT45+KLY45,"")</f>
        <v>0</v>
      </c>
      <c r="KMA45" s="392"/>
      <c r="KMB45" s="412"/>
      <c r="KMC45" s="391"/>
      <c r="KMD45" s="491" t="s">
        <v>1198</v>
      </c>
      <c r="KME45" s="491" t="s">
        <v>1199</v>
      </c>
      <c r="KMF45" s="491">
        <v>2007</v>
      </c>
      <c r="KMG45" s="503" t="s">
        <v>1200</v>
      </c>
      <c r="KMH45" s="504" t="s">
        <v>164</v>
      </c>
      <c r="KMI45" s="392">
        <v>0</v>
      </c>
      <c r="KMJ45" s="392">
        <v>0</v>
      </c>
      <c r="KMK45" s="392"/>
      <c r="KML45" s="392"/>
      <c r="KMM45" s="392"/>
      <c r="KMN45" s="392"/>
      <c r="KMO45" s="402"/>
      <c r="KMP45" s="392">
        <f>IF((ISBLANK(KMI45)+ISBLANK(KMK45)+ISBLANK(KMJ45)+ISBLANK(KML45)+ISBLANK(KMM45)+ISBLANK(KMN45)+ISBLANK(KMO45))&lt;8,IF(ISNUMBER(LARGE((KMI45,KMK45,KML45,KMM45,KMN45),1)),LARGE((KMI45,KMK45,KML45,KMM45,KMN45),1),0)+IF(ISNUMBER(LARGE((KMI45,KMK45,KML45,KMM45,KMN45),2)),LARGE((KMI45,KMK45,KML45,KMM45,KMN45),2),0)+KMJ45+KMO45,"")</f>
        <v>0</v>
      </c>
      <c r="KMQ45" s="392"/>
      <c r="KMR45" s="412"/>
      <c r="KMS45" s="391"/>
      <c r="KMT45" s="491" t="s">
        <v>1198</v>
      </c>
      <c r="KMU45" s="491" t="s">
        <v>1199</v>
      </c>
      <c r="KMV45" s="491">
        <v>2007</v>
      </c>
      <c r="KMW45" s="503" t="s">
        <v>1200</v>
      </c>
      <c r="KMX45" s="504" t="s">
        <v>164</v>
      </c>
      <c r="KMY45" s="392">
        <v>0</v>
      </c>
      <c r="KMZ45" s="392">
        <v>0</v>
      </c>
      <c r="KNA45" s="392"/>
      <c r="KNB45" s="392"/>
      <c r="KNC45" s="392"/>
      <c r="KND45" s="392"/>
      <c r="KNE45" s="402"/>
      <c r="KNF45" s="392">
        <f>IF((ISBLANK(KMY45)+ISBLANK(KNA45)+ISBLANK(KMZ45)+ISBLANK(KNB45)+ISBLANK(KNC45)+ISBLANK(KND45)+ISBLANK(KNE45))&lt;8,IF(ISNUMBER(LARGE((KMY45,KNA45,KNB45,KNC45,KND45),1)),LARGE((KMY45,KNA45,KNB45,KNC45,KND45),1),0)+IF(ISNUMBER(LARGE((KMY45,KNA45,KNB45,KNC45,KND45),2)),LARGE((KMY45,KNA45,KNB45,KNC45,KND45),2),0)+KMZ45+KNE45,"")</f>
        <v>0</v>
      </c>
      <c r="KNG45" s="392"/>
      <c r="KNH45" s="412"/>
      <c r="KNI45" s="391"/>
      <c r="KNJ45" s="491" t="s">
        <v>1198</v>
      </c>
      <c r="KNK45" s="491" t="s">
        <v>1199</v>
      </c>
      <c r="KNL45" s="491">
        <v>2007</v>
      </c>
      <c r="KNM45" s="503" t="s">
        <v>1200</v>
      </c>
      <c r="KNN45" s="504" t="s">
        <v>164</v>
      </c>
      <c r="KNO45" s="392">
        <v>0</v>
      </c>
      <c r="KNP45" s="392">
        <v>0</v>
      </c>
      <c r="KNQ45" s="392"/>
      <c r="KNR45" s="392"/>
      <c r="KNS45" s="392"/>
      <c r="KNT45" s="392"/>
      <c r="KNU45" s="402"/>
      <c r="KNV45" s="392">
        <f>IF((ISBLANK(KNO45)+ISBLANK(KNQ45)+ISBLANK(KNP45)+ISBLANK(KNR45)+ISBLANK(KNS45)+ISBLANK(KNT45)+ISBLANK(KNU45))&lt;8,IF(ISNUMBER(LARGE((KNO45,KNQ45,KNR45,KNS45,KNT45),1)),LARGE((KNO45,KNQ45,KNR45,KNS45,KNT45),1),0)+IF(ISNUMBER(LARGE((KNO45,KNQ45,KNR45,KNS45,KNT45),2)),LARGE((KNO45,KNQ45,KNR45,KNS45,KNT45),2),0)+KNP45+KNU45,"")</f>
        <v>0</v>
      </c>
      <c r="KNW45" s="392"/>
      <c r="KNX45" s="412"/>
      <c r="KNY45" s="391"/>
      <c r="KNZ45" s="491" t="s">
        <v>1198</v>
      </c>
      <c r="KOA45" s="491" t="s">
        <v>1199</v>
      </c>
      <c r="KOB45" s="491">
        <v>2007</v>
      </c>
      <c r="KOC45" s="503" t="s">
        <v>1200</v>
      </c>
      <c r="KOD45" s="504" t="s">
        <v>164</v>
      </c>
      <c r="KOE45" s="392">
        <v>0</v>
      </c>
      <c r="KOF45" s="392">
        <v>0</v>
      </c>
      <c r="KOG45" s="392"/>
      <c r="KOH45" s="392"/>
      <c r="KOI45" s="392"/>
      <c r="KOJ45" s="392"/>
      <c r="KOK45" s="402"/>
      <c r="KOL45" s="392">
        <f>IF((ISBLANK(KOE45)+ISBLANK(KOG45)+ISBLANK(KOF45)+ISBLANK(KOH45)+ISBLANK(KOI45)+ISBLANK(KOJ45)+ISBLANK(KOK45))&lt;8,IF(ISNUMBER(LARGE((KOE45,KOG45,KOH45,KOI45,KOJ45),1)),LARGE((KOE45,KOG45,KOH45,KOI45,KOJ45),1),0)+IF(ISNUMBER(LARGE((KOE45,KOG45,KOH45,KOI45,KOJ45),2)),LARGE((KOE45,KOG45,KOH45,KOI45,KOJ45),2),0)+KOF45+KOK45,"")</f>
        <v>0</v>
      </c>
      <c r="KOM45" s="392"/>
      <c r="KON45" s="412"/>
      <c r="KOO45" s="391"/>
      <c r="KOP45" s="491" t="s">
        <v>1198</v>
      </c>
      <c r="KOQ45" s="491" t="s">
        <v>1199</v>
      </c>
      <c r="KOR45" s="491">
        <v>2007</v>
      </c>
      <c r="KOS45" s="503" t="s">
        <v>1200</v>
      </c>
      <c r="KOT45" s="504" t="s">
        <v>164</v>
      </c>
      <c r="KOU45" s="392">
        <v>0</v>
      </c>
      <c r="KOV45" s="392">
        <v>0</v>
      </c>
      <c r="KOW45" s="392"/>
      <c r="KOX45" s="392"/>
      <c r="KOY45" s="392"/>
      <c r="KOZ45" s="392"/>
      <c r="KPA45" s="402"/>
      <c r="KPB45" s="392">
        <f>IF((ISBLANK(KOU45)+ISBLANK(KOW45)+ISBLANK(KOV45)+ISBLANK(KOX45)+ISBLANK(KOY45)+ISBLANK(KOZ45)+ISBLANK(KPA45))&lt;8,IF(ISNUMBER(LARGE((KOU45,KOW45,KOX45,KOY45,KOZ45),1)),LARGE((KOU45,KOW45,KOX45,KOY45,KOZ45),1),0)+IF(ISNUMBER(LARGE((KOU45,KOW45,KOX45,KOY45,KOZ45),2)),LARGE((KOU45,KOW45,KOX45,KOY45,KOZ45),2),0)+KOV45+KPA45,"")</f>
        <v>0</v>
      </c>
      <c r="KPC45" s="392"/>
      <c r="KPD45" s="412"/>
      <c r="KPE45" s="391"/>
      <c r="KPF45" s="491" t="s">
        <v>1198</v>
      </c>
      <c r="KPG45" s="491" t="s">
        <v>1199</v>
      </c>
      <c r="KPH45" s="491">
        <v>2007</v>
      </c>
      <c r="KPI45" s="503" t="s">
        <v>1200</v>
      </c>
      <c r="KPJ45" s="504" t="s">
        <v>164</v>
      </c>
      <c r="KPK45" s="392">
        <v>0</v>
      </c>
      <c r="KPL45" s="392">
        <v>0</v>
      </c>
      <c r="KPM45" s="392"/>
      <c r="KPN45" s="392"/>
      <c r="KPO45" s="392"/>
      <c r="KPP45" s="392"/>
      <c r="KPQ45" s="402"/>
      <c r="KPR45" s="392">
        <f>IF((ISBLANK(KPK45)+ISBLANK(KPM45)+ISBLANK(KPL45)+ISBLANK(KPN45)+ISBLANK(KPO45)+ISBLANK(KPP45)+ISBLANK(KPQ45))&lt;8,IF(ISNUMBER(LARGE((KPK45,KPM45,KPN45,KPO45,KPP45),1)),LARGE((KPK45,KPM45,KPN45,KPO45,KPP45),1),0)+IF(ISNUMBER(LARGE((KPK45,KPM45,KPN45,KPO45,KPP45),2)),LARGE((KPK45,KPM45,KPN45,KPO45,KPP45),2),0)+KPL45+KPQ45,"")</f>
        <v>0</v>
      </c>
      <c r="KPS45" s="392"/>
      <c r="KPT45" s="412"/>
      <c r="KPU45" s="391"/>
      <c r="KPV45" s="491" t="s">
        <v>1198</v>
      </c>
      <c r="KPW45" s="491" t="s">
        <v>1199</v>
      </c>
      <c r="KPX45" s="491">
        <v>2007</v>
      </c>
      <c r="KPY45" s="503" t="s">
        <v>1200</v>
      </c>
      <c r="KPZ45" s="504" t="s">
        <v>164</v>
      </c>
      <c r="KQA45" s="392">
        <v>0</v>
      </c>
      <c r="KQB45" s="392">
        <v>0</v>
      </c>
      <c r="KQC45" s="392"/>
      <c r="KQD45" s="392"/>
      <c r="KQE45" s="392"/>
      <c r="KQF45" s="392"/>
      <c r="KQG45" s="402"/>
      <c r="KQH45" s="392">
        <f>IF((ISBLANK(KQA45)+ISBLANK(KQC45)+ISBLANK(KQB45)+ISBLANK(KQD45)+ISBLANK(KQE45)+ISBLANK(KQF45)+ISBLANK(KQG45))&lt;8,IF(ISNUMBER(LARGE((KQA45,KQC45,KQD45,KQE45,KQF45),1)),LARGE((KQA45,KQC45,KQD45,KQE45,KQF45),1),0)+IF(ISNUMBER(LARGE((KQA45,KQC45,KQD45,KQE45,KQF45),2)),LARGE((KQA45,KQC45,KQD45,KQE45,KQF45),2),0)+KQB45+KQG45,"")</f>
        <v>0</v>
      </c>
      <c r="KQI45" s="392"/>
      <c r="KQJ45" s="412"/>
      <c r="KQK45" s="391"/>
      <c r="KQL45" s="491" t="s">
        <v>1198</v>
      </c>
      <c r="KQM45" s="491" t="s">
        <v>1199</v>
      </c>
      <c r="KQN45" s="491">
        <v>2007</v>
      </c>
      <c r="KQO45" s="503" t="s">
        <v>1200</v>
      </c>
      <c r="KQP45" s="504" t="s">
        <v>164</v>
      </c>
      <c r="KQQ45" s="392">
        <v>0</v>
      </c>
      <c r="KQR45" s="392">
        <v>0</v>
      </c>
      <c r="KQS45" s="392"/>
      <c r="KQT45" s="392"/>
      <c r="KQU45" s="392"/>
      <c r="KQV45" s="392"/>
      <c r="KQW45" s="402"/>
      <c r="KQX45" s="392">
        <f>IF((ISBLANK(KQQ45)+ISBLANK(KQS45)+ISBLANK(KQR45)+ISBLANK(KQT45)+ISBLANK(KQU45)+ISBLANK(KQV45)+ISBLANK(KQW45))&lt;8,IF(ISNUMBER(LARGE((KQQ45,KQS45,KQT45,KQU45,KQV45),1)),LARGE((KQQ45,KQS45,KQT45,KQU45,KQV45),1),0)+IF(ISNUMBER(LARGE((KQQ45,KQS45,KQT45,KQU45,KQV45),2)),LARGE((KQQ45,KQS45,KQT45,KQU45,KQV45),2),0)+KQR45+KQW45,"")</f>
        <v>0</v>
      </c>
      <c r="KQY45" s="392"/>
      <c r="KQZ45" s="412"/>
      <c r="KRA45" s="391"/>
      <c r="KRB45" s="491" t="s">
        <v>1198</v>
      </c>
      <c r="KRC45" s="491" t="s">
        <v>1199</v>
      </c>
      <c r="KRD45" s="491">
        <v>2007</v>
      </c>
      <c r="KRE45" s="503" t="s">
        <v>1200</v>
      </c>
      <c r="KRF45" s="504" t="s">
        <v>164</v>
      </c>
      <c r="KRG45" s="392">
        <v>0</v>
      </c>
      <c r="KRH45" s="392">
        <v>0</v>
      </c>
      <c r="KRI45" s="392"/>
      <c r="KRJ45" s="392"/>
      <c r="KRK45" s="392"/>
      <c r="KRL45" s="392"/>
      <c r="KRM45" s="402"/>
      <c r="KRN45" s="392">
        <f>IF((ISBLANK(KRG45)+ISBLANK(KRI45)+ISBLANK(KRH45)+ISBLANK(KRJ45)+ISBLANK(KRK45)+ISBLANK(KRL45)+ISBLANK(KRM45))&lt;8,IF(ISNUMBER(LARGE((KRG45,KRI45,KRJ45,KRK45,KRL45),1)),LARGE((KRG45,KRI45,KRJ45,KRK45,KRL45),1),0)+IF(ISNUMBER(LARGE((KRG45,KRI45,KRJ45,KRK45,KRL45),2)),LARGE((KRG45,KRI45,KRJ45,KRK45,KRL45),2),0)+KRH45+KRM45,"")</f>
        <v>0</v>
      </c>
      <c r="KRO45" s="392"/>
      <c r="KRP45" s="412"/>
      <c r="KRQ45" s="391"/>
      <c r="KRR45" s="491" t="s">
        <v>1198</v>
      </c>
      <c r="KRS45" s="491" t="s">
        <v>1199</v>
      </c>
      <c r="KRT45" s="491">
        <v>2007</v>
      </c>
      <c r="KRU45" s="503" t="s">
        <v>1200</v>
      </c>
      <c r="KRV45" s="504" t="s">
        <v>164</v>
      </c>
      <c r="KRW45" s="392">
        <v>0</v>
      </c>
      <c r="KRX45" s="392">
        <v>0</v>
      </c>
      <c r="KRY45" s="392"/>
      <c r="KRZ45" s="392"/>
      <c r="KSA45" s="392"/>
      <c r="KSB45" s="392"/>
      <c r="KSC45" s="402"/>
      <c r="KSD45" s="392">
        <f>IF((ISBLANK(KRW45)+ISBLANK(KRY45)+ISBLANK(KRX45)+ISBLANK(KRZ45)+ISBLANK(KSA45)+ISBLANK(KSB45)+ISBLANK(KSC45))&lt;8,IF(ISNUMBER(LARGE((KRW45,KRY45,KRZ45,KSA45,KSB45),1)),LARGE((KRW45,KRY45,KRZ45,KSA45,KSB45),1),0)+IF(ISNUMBER(LARGE((KRW45,KRY45,KRZ45,KSA45,KSB45),2)),LARGE((KRW45,KRY45,KRZ45,KSA45,KSB45),2),0)+KRX45+KSC45,"")</f>
        <v>0</v>
      </c>
      <c r="KSE45" s="392"/>
      <c r="KSF45" s="412"/>
      <c r="KSG45" s="391"/>
      <c r="KSH45" s="491" t="s">
        <v>1198</v>
      </c>
      <c r="KSI45" s="491" t="s">
        <v>1199</v>
      </c>
      <c r="KSJ45" s="491">
        <v>2007</v>
      </c>
      <c r="KSK45" s="503" t="s">
        <v>1200</v>
      </c>
      <c r="KSL45" s="504" t="s">
        <v>164</v>
      </c>
      <c r="KSM45" s="392">
        <v>0</v>
      </c>
      <c r="KSN45" s="392">
        <v>0</v>
      </c>
      <c r="KSO45" s="392"/>
      <c r="KSP45" s="392"/>
      <c r="KSQ45" s="392"/>
      <c r="KSR45" s="392"/>
      <c r="KSS45" s="402"/>
      <c r="KST45" s="392">
        <f>IF((ISBLANK(KSM45)+ISBLANK(KSO45)+ISBLANK(KSN45)+ISBLANK(KSP45)+ISBLANK(KSQ45)+ISBLANK(KSR45)+ISBLANK(KSS45))&lt;8,IF(ISNUMBER(LARGE((KSM45,KSO45,KSP45,KSQ45,KSR45),1)),LARGE((KSM45,KSO45,KSP45,KSQ45,KSR45),1),0)+IF(ISNUMBER(LARGE((KSM45,KSO45,KSP45,KSQ45,KSR45),2)),LARGE((KSM45,KSO45,KSP45,KSQ45,KSR45),2),0)+KSN45+KSS45,"")</f>
        <v>0</v>
      </c>
      <c r="KSU45" s="392"/>
      <c r="KSV45" s="412"/>
      <c r="KSW45" s="391"/>
      <c r="KSX45" s="491" t="s">
        <v>1198</v>
      </c>
      <c r="KSY45" s="491" t="s">
        <v>1199</v>
      </c>
      <c r="KSZ45" s="491">
        <v>2007</v>
      </c>
      <c r="KTA45" s="503" t="s">
        <v>1200</v>
      </c>
      <c r="KTB45" s="504" t="s">
        <v>164</v>
      </c>
      <c r="KTC45" s="392">
        <v>0</v>
      </c>
      <c r="KTD45" s="392">
        <v>0</v>
      </c>
      <c r="KTE45" s="392"/>
      <c r="KTF45" s="392"/>
      <c r="KTG45" s="392"/>
      <c r="KTH45" s="392"/>
      <c r="KTI45" s="402"/>
      <c r="KTJ45" s="392">
        <f>IF((ISBLANK(KTC45)+ISBLANK(KTE45)+ISBLANK(KTD45)+ISBLANK(KTF45)+ISBLANK(KTG45)+ISBLANK(KTH45)+ISBLANK(KTI45))&lt;8,IF(ISNUMBER(LARGE((KTC45,KTE45,KTF45,KTG45,KTH45),1)),LARGE((KTC45,KTE45,KTF45,KTG45,KTH45),1),0)+IF(ISNUMBER(LARGE((KTC45,KTE45,KTF45,KTG45,KTH45),2)),LARGE((KTC45,KTE45,KTF45,KTG45,KTH45),2),0)+KTD45+KTI45,"")</f>
        <v>0</v>
      </c>
      <c r="KTK45" s="392"/>
      <c r="KTL45" s="412"/>
      <c r="KTM45" s="391"/>
      <c r="KTN45" s="491" t="s">
        <v>1198</v>
      </c>
      <c r="KTO45" s="491" t="s">
        <v>1199</v>
      </c>
      <c r="KTP45" s="491">
        <v>2007</v>
      </c>
      <c r="KTQ45" s="503" t="s">
        <v>1200</v>
      </c>
      <c r="KTR45" s="504" t="s">
        <v>164</v>
      </c>
      <c r="KTS45" s="392">
        <v>0</v>
      </c>
      <c r="KTT45" s="392">
        <v>0</v>
      </c>
      <c r="KTU45" s="392"/>
      <c r="KTV45" s="392"/>
      <c r="KTW45" s="392"/>
      <c r="KTX45" s="392"/>
      <c r="KTY45" s="402"/>
      <c r="KTZ45" s="392">
        <f>IF((ISBLANK(KTS45)+ISBLANK(KTU45)+ISBLANK(KTT45)+ISBLANK(KTV45)+ISBLANK(KTW45)+ISBLANK(KTX45)+ISBLANK(KTY45))&lt;8,IF(ISNUMBER(LARGE((KTS45,KTU45,KTV45,KTW45,KTX45),1)),LARGE((KTS45,KTU45,KTV45,KTW45,KTX45),1),0)+IF(ISNUMBER(LARGE((KTS45,KTU45,KTV45,KTW45,KTX45),2)),LARGE((KTS45,KTU45,KTV45,KTW45,KTX45),2),0)+KTT45+KTY45,"")</f>
        <v>0</v>
      </c>
      <c r="KUA45" s="392"/>
      <c r="KUB45" s="412"/>
      <c r="KUC45" s="391"/>
      <c r="KUD45" s="491" t="s">
        <v>1198</v>
      </c>
      <c r="KUE45" s="491" t="s">
        <v>1199</v>
      </c>
      <c r="KUF45" s="491">
        <v>2007</v>
      </c>
      <c r="KUG45" s="503" t="s">
        <v>1200</v>
      </c>
      <c r="KUH45" s="504" t="s">
        <v>164</v>
      </c>
      <c r="KUI45" s="392">
        <v>0</v>
      </c>
      <c r="KUJ45" s="392">
        <v>0</v>
      </c>
      <c r="KUK45" s="392"/>
      <c r="KUL45" s="392"/>
      <c r="KUM45" s="392"/>
      <c r="KUN45" s="392"/>
      <c r="KUO45" s="402"/>
      <c r="KUP45" s="392">
        <f>IF((ISBLANK(KUI45)+ISBLANK(KUK45)+ISBLANK(KUJ45)+ISBLANK(KUL45)+ISBLANK(KUM45)+ISBLANK(KUN45)+ISBLANK(KUO45))&lt;8,IF(ISNUMBER(LARGE((KUI45,KUK45,KUL45,KUM45,KUN45),1)),LARGE((KUI45,KUK45,KUL45,KUM45,KUN45),1),0)+IF(ISNUMBER(LARGE((KUI45,KUK45,KUL45,KUM45,KUN45),2)),LARGE((KUI45,KUK45,KUL45,KUM45,KUN45),2),0)+KUJ45+KUO45,"")</f>
        <v>0</v>
      </c>
      <c r="KUQ45" s="392"/>
      <c r="KUR45" s="412"/>
      <c r="KUS45" s="391"/>
      <c r="KUT45" s="491" t="s">
        <v>1198</v>
      </c>
      <c r="KUU45" s="491" t="s">
        <v>1199</v>
      </c>
      <c r="KUV45" s="491">
        <v>2007</v>
      </c>
      <c r="KUW45" s="503" t="s">
        <v>1200</v>
      </c>
      <c r="KUX45" s="504" t="s">
        <v>164</v>
      </c>
      <c r="KUY45" s="392">
        <v>0</v>
      </c>
      <c r="KUZ45" s="392">
        <v>0</v>
      </c>
      <c r="KVA45" s="392"/>
      <c r="KVB45" s="392"/>
      <c r="KVC45" s="392"/>
      <c r="KVD45" s="392"/>
      <c r="KVE45" s="402"/>
      <c r="KVF45" s="392">
        <f>IF((ISBLANK(KUY45)+ISBLANK(KVA45)+ISBLANK(KUZ45)+ISBLANK(KVB45)+ISBLANK(KVC45)+ISBLANK(KVD45)+ISBLANK(KVE45))&lt;8,IF(ISNUMBER(LARGE((KUY45,KVA45,KVB45,KVC45,KVD45),1)),LARGE((KUY45,KVA45,KVB45,KVC45,KVD45),1),0)+IF(ISNUMBER(LARGE((KUY45,KVA45,KVB45,KVC45,KVD45),2)),LARGE((KUY45,KVA45,KVB45,KVC45,KVD45),2),0)+KUZ45+KVE45,"")</f>
        <v>0</v>
      </c>
      <c r="KVG45" s="392"/>
      <c r="KVH45" s="412"/>
      <c r="KVI45" s="391"/>
      <c r="KVJ45" s="491" t="s">
        <v>1198</v>
      </c>
      <c r="KVK45" s="491" t="s">
        <v>1199</v>
      </c>
      <c r="KVL45" s="491">
        <v>2007</v>
      </c>
      <c r="KVM45" s="503" t="s">
        <v>1200</v>
      </c>
      <c r="KVN45" s="504" t="s">
        <v>164</v>
      </c>
      <c r="KVO45" s="392">
        <v>0</v>
      </c>
      <c r="KVP45" s="392">
        <v>0</v>
      </c>
      <c r="KVQ45" s="392"/>
      <c r="KVR45" s="392"/>
      <c r="KVS45" s="392"/>
      <c r="KVT45" s="392"/>
      <c r="KVU45" s="402"/>
      <c r="KVV45" s="392">
        <f>IF((ISBLANK(KVO45)+ISBLANK(KVQ45)+ISBLANK(KVP45)+ISBLANK(KVR45)+ISBLANK(KVS45)+ISBLANK(KVT45)+ISBLANK(KVU45))&lt;8,IF(ISNUMBER(LARGE((KVO45,KVQ45,KVR45,KVS45,KVT45),1)),LARGE((KVO45,KVQ45,KVR45,KVS45,KVT45),1),0)+IF(ISNUMBER(LARGE((KVO45,KVQ45,KVR45,KVS45,KVT45),2)),LARGE((KVO45,KVQ45,KVR45,KVS45,KVT45),2),0)+KVP45+KVU45,"")</f>
        <v>0</v>
      </c>
      <c r="KVW45" s="392"/>
      <c r="KVX45" s="412"/>
      <c r="KVY45" s="391"/>
      <c r="KVZ45" s="491" t="s">
        <v>1198</v>
      </c>
      <c r="KWA45" s="491" t="s">
        <v>1199</v>
      </c>
      <c r="KWB45" s="491">
        <v>2007</v>
      </c>
      <c r="KWC45" s="503" t="s">
        <v>1200</v>
      </c>
      <c r="KWD45" s="504" t="s">
        <v>164</v>
      </c>
      <c r="KWE45" s="392">
        <v>0</v>
      </c>
      <c r="KWF45" s="392">
        <v>0</v>
      </c>
      <c r="KWG45" s="392"/>
      <c r="KWH45" s="392"/>
      <c r="KWI45" s="392"/>
      <c r="KWJ45" s="392"/>
      <c r="KWK45" s="402"/>
      <c r="KWL45" s="392">
        <f>IF((ISBLANK(KWE45)+ISBLANK(KWG45)+ISBLANK(KWF45)+ISBLANK(KWH45)+ISBLANK(KWI45)+ISBLANK(KWJ45)+ISBLANK(KWK45))&lt;8,IF(ISNUMBER(LARGE((KWE45,KWG45,KWH45,KWI45,KWJ45),1)),LARGE((KWE45,KWG45,KWH45,KWI45,KWJ45),1),0)+IF(ISNUMBER(LARGE((KWE45,KWG45,KWH45,KWI45,KWJ45),2)),LARGE((KWE45,KWG45,KWH45,KWI45,KWJ45),2),0)+KWF45+KWK45,"")</f>
        <v>0</v>
      </c>
      <c r="KWM45" s="392"/>
      <c r="KWN45" s="412"/>
      <c r="KWO45" s="391"/>
      <c r="KWP45" s="491" t="s">
        <v>1198</v>
      </c>
      <c r="KWQ45" s="491" t="s">
        <v>1199</v>
      </c>
      <c r="KWR45" s="491">
        <v>2007</v>
      </c>
      <c r="KWS45" s="503" t="s">
        <v>1200</v>
      </c>
      <c r="KWT45" s="504" t="s">
        <v>164</v>
      </c>
      <c r="KWU45" s="392">
        <v>0</v>
      </c>
      <c r="KWV45" s="392">
        <v>0</v>
      </c>
      <c r="KWW45" s="392"/>
      <c r="KWX45" s="392"/>
      <c r="KWY45" s="392"/>
      <c r="KWZ45" s="392"/>
      <c r="KXA45" s="402"/>
      <c r="KXB45" s="392">
        <f>IF((ISBLANK(KWU45)+ISBLANK(KWW45)+ISBLANK(KWV45)+ISBLANK(KWX45)+ISBLANK(KWY45)+ISBLANK(KWZ45)+ISBLANK(KXA45))&lt;8,IF(ISNUMBER(LARGE((KWU45,KWW45,KWX45,KWY45,KWZ45),1)),LARGE((KWU45,KWW45,KWX45,KWY45,KWZ45),1),0)+IF(ISNUMBER(LARGE((KWU45,KWW45,KWX45,KWY45,KWZ45),2)),LARGE((KWU45,KWW45,KWX45,KWY45,KWZ45),2),0)+KWV45+KXA45,"")</f>
        <v>0</v>
      </c>
      <c r="KXC45" s="392"/>
      <c r="KXD45" s="412"/>
      <c r="KXE45" s="391"/>
      <c r="KXF45" s="491" t="s">
        <v>1198</v>
      </c>
      <c r="KXG45" s="491" t="s">
        <v>1199</v>
      </c>
      <c r="KXH45" s="491">
        <v>2007</v>
      </c>
      <c r="KXI45" s="503" t="s">
        <v>1200</v>
      </c>
      <c r="KXJ45" s="504" t="s">
        <v>164</v>
      </c>
      <c r="KXK45" s="392">
        <v>0</v>
      </c>
      <c r="KXL45" s="392">
        <v>0</v>
      </c>
      <c r="KXM45" s="392"/>
      <c r="KXN45" s="392"/>
      <c r="KXO45" s="392"/>
      <c r="KXP45" s="392"/>
      <c r="KXQ45" s="402"/>
      <c r="KXR45" s="392">
        <f>IF((ISBLANK(KXK45)+ISBLANK(KXM45)+ISBLANK(KXL45)+ISBLANK(KXN45)+ISBLANK(KXO45)+ISBLANK(KXP45)+ISBLANK(KXQ45))&lt;8,IF(ISNUMBER(LARGE((KXK45,KXM45,KXN45,KXO45,KXP45),1)),LARGE((KXK45,KXM45,KXN45,KXO45,KXP45),1),0)+IF(ISNUMBER(LARGE((KXK45,KXM45,KXN45,KXO45,KXP45),2)),LARGE((KXK45,KXM45,KXN45,KXO45,KXP45),2),0)+KXL45+KXQ45,"")</f>
        <v>0</v>
      </c>
      <c r="KXS45" s="392"/>
      <c r="KXT45" s="412"/>
      <c r="KXU45" s="391"/>
      <c r="KXV45" s="491" t="s">
        <v>1198</v>
      </c>
      <c r="KXW45" s="491" t="s">
        <v>1199</v>
      </c>
      <c r="KXX45" s="491">
        <v>2007</v>
      </c>
      <c r="KXY45" s="503" t="s">
        <v>1200</v>
      </c>
      <c r="KXZ45" s="504" t="s">
        <v>164</v>
      </c>
      <c r="KYA45" s="392">
        <v>0</v>
      </c>
      <c r="KYB45" s="392">
        <v>0</v>
      </c>
      <c r="KYC45" s="392"/>
      <c r="KYD45" s="392"/>
      <c r="KYE45" s="392"/>
      <c r="KYF45" s="392"/>
      <c r="KYG45" s="402"/>
      <c r="KYH45" s="392">
        <f>IF((ISBLANK(KYA45)+ISBLANK(KYC45)+ISBLANK(KYB45)+ISBLANK(KYD45)+ISBLANK(KYE45)+ISBLANK(KYF45)+ISBLANK(KYG45))&lt;8,IF(ISNUMBER(LARGE((KYA45,KYC45,KYD45,KYE45,KYF45),1)),LARGE((KYA45,KYC45,KYD45,KYE45,KYF45),1),0)+IF(ISNUMBER(LARGE((KYA45,KYC45,KYD45,KYE45,KYF45),2)),LARGE((KYA45,KYC45,KYD45,KYE45,KYF45),2),0)+KYB45+KYG45,"")</f>
        <v>0</v>
      </c>
      <c r="KYI45" s="392"/>
      <c r="KYJ45" s="412"/>
      <c r="KYK45" s="391"/>
      <c r="KYL45" s="491" t="s">
        <v>1198</v>
      </c>
      <c r="KYM45" s="491" t="s">
        <v>1199</v>
      </c>
      <c r="KYN45" s="491">
        <v>2007</v>
      </c>
      <c r="KYO45" s="503" t="s">
        <v>1200</v>
      </c>
      <c r="KYP45" s="504" t="s">
        <v>164</v>
      </c>
      <c r="KYQ45" s="392">
        <v>0</v>
      </c>
      <c r="KYR45" s="392">
        <v>0</v>
      </c>
      <c r="KYS45" s="392"/>
      <c r="KYT45" s="392"/>
      <c r="KYU45" s="392"/>
      <c r="KYV45" s="392"/>
      <c r="KYW45" s="402"/>
      <c r="KYX45" s="392">
        <f>IF((ISBLANK(KYQ45)+ISBLANK(KYS45)+ISBLANK(KYR45)+ISBLANK(KYT45)+ISBLANK(KYU45)+ISBLANK(KYV45)+ISBLANK(KYW45))&lt;8,IF(ISNUMBER(LARGE((KYQ45,KYS45,KYT45,KYU45,KYV45),1)),LARGE((KYQ45,KYS45,KYT45,KYU45,KYV45),1),0)+IF(ISNUMBER(LARGE((KYQ45,KYS45,KYT45,KYU45,KYV45),2)),LARGE((KYQ45,KYS45,KYT45,KYU45,KYV45),2),0)+KYR45+KYW45,"")</f>
        <v>0</v>
      </c>
      <c r="KYY45" s="392"/>
      <c r="KYZ45" s="412"/>
      <c r="KZA45" s="391"/>
      <c r="KZB45" s="491" t="s">
        <v>1198</v>
      </c>
      <c r="KZC45" s="491" t="s">
        <v>1199</v>
      </c>
      <c r="KZD45" s="491">
        <v>2007</v>
      </c>
      <c r="KZE45" s="503" t="s">
        <v>1200</v>
      </c>
      <c r="KZF45" s="504" t="s">
        <v>164</v>
      </c>
      <c r="KZG45" s="392">
        <v>0</v>
      </c>
      <c r="KZH45" s="392">
        <v>0</v>
      </c>
      <c r="KZI45" s="392"/>
      <c r="KZJ45" s="392"/>
      <c r="KZK45" s="392"/>
      <c r="KZL45" s="392"/>
      <c r="KZM45" s="402"/>
      <c r="KZN45" s="392">
        <f>IF((ISBLANK(KZG45)+ISBLANK(KZI45)+ISBLANK(KZH45)+ISBLANK(KZJ45)+ISBLANK(KZK45)+ISBLANK(KZL45)+ISBLANK(KZM45))&lt;8,IF(ISNUMBER(LARGE((KZG45,KZI45,KZJ45,KZK45,KZL45),1)),LARGE((KZG45,KZI45,KZJ45,KZK45,KZL45),1),0)+IF(ISNUMBER(LARGE((KZG45,KZI45,KZJ45,KZK45,KZL45),2)),LARGE((KZG45,KZI45,KZJ45,KZK45,KZL45),2),0)+KZH45+KZM45,"")</f>
        <v>0</v>
      </c>
      <c r="KZO45" s="392"/>
      <c r="KZP45" s="412"/>
      <c r="KZQ45" s="391"/>
      <c r="KZR45" s="491" t="s">
        <v>1198</v>
      </c>
      <c r="KZS45" s="491" t="s">
        <v>1199</v>
      </c>
      <c r="KZT45" s="491">
        <v>2007</v>
      </c>
      <c r="KZU45" s="503" t="s">
        <v>1200</v>
      </c>
      <c r="KZV45" s="504" t="s">
        <v>164</v>
      </c>
      <c r="KZW45" s="392">
        <v>0</v>
      </c>
      <c r="KZX45" s="392">
        <v>0</v>
      </c>
      <c r="KZY45" s="392"/>
      <c r="KZZ45" s="392"/>
      <c r="LAA45" s="392"/>
      <c r="LAB45" s="392"/>
      <c r="LAC45" s="402"/>
      <c r="LAD45" s="392">
        <f>IF((ISBLANK(KZW45)+ISBLANK(KZY45)+ISBLANK(KZX45)+ISBLANK(KZZ45)+ISBLANK(LAA45)+ISBLANK(LAB45)+ISBLANK(LAC45))&lt;8,IF(ISNUMBER(LARGE((KZW45,KZY45,KZZ45,LAA45,LAB45),1)),LARGE((KZW45,KZY45,KZZ45,LAA45,LAB45),1),0)+IF(ISNUMBER(LARGE((KZW45,KZY45,KZZ45,LAA45,LAB45),2)),LARGE((KZW45,KZY45,KZZ45,LAA45,LAB45),2),0)+KZX45+LAC45,"")</f>
        <v>0</v>
      </c>
      <c r="LAE45" s="392"/>
      <c r="LAF45" s="412"/>
      <c r="LAG45" s="391"/>
      <c r="LAH45" s="491" t="s">
        <v>1198</v>
      </c>
      <c r="LAI45" s="491" t="s">
        <v>1199</v>
      </c>
      <c r="LAJ45" s="491">
        <v>2007</v>
      </c>
      <c r="LAK45" s="503" t="s">
        <v>1200</v>
      </c>
      <c r="LAL45" s="504" t="s">
        <v>164</v>
      </c>
      <c r="LAM45" s="392">
        <v>0</v>
      </c>
      <c r="LAN45" s="392">
        <v>0</v>
      </c>
      <c r="LAO45" s="392"/>
      <c r="LAP45" s="392"/>
      <c r="LAQ45" s="392"/>
      <c r="LAR45" s="392"/>
      <c r="LAS45" s="402"/>
      <c r="LAT45" s="392">
        <f>IF((ISBLANK(LAM45)+ISBLANK(LAO45)+ISBLANK(LAN45)+ISBLANK(LAP45)+ISBLANK(LAQ45)+ISBLANK(LAR45)+ISBLANK(LAS45))&lt;8,IF(ISNUMBER(LARGE((LAM45,LAO45,LAP45,LAQ45,LAR45),1)),LARGE((LAM45,LAO45,LAP45,LAQ45,LAR45),1),0)+IF(ISNUMBER(LARGE((LAM45,LAO45,LAP45,LAQ45,LAR45),2)),LARGE((LAM45,LAO45,LAP45,LAQ45,LAR45),2),0)+LAN45+LAS45,"")</f>
        <v>0</v>
      </c>
      <c r="LAU45" s="392"/>
      <c r="LAV45" s="412"/>
      <c r="LAW45" s="391"/>
      <c r="LAX45" s="491" t="s">
        <v>1198</v>
      </c>
      <c r="LAY45" s="491" t="s">
        <v>1199</v>
      </c>
      <c r="LAZ45" s="491">
        <v>2007</v>
      </c>
      <c r="LBA45" s="503" t="s">
        <v>1200</v>
      </c>
      <c r="LBB45" s="504" t="s">
        <v>164</v>
      </c>
      <c r="LBC45" s="392">
        <v>0</v>
      </c>
      <c r="LBD45" s="392">
        <v>0</v>
      </c>
      <c r="LBE45" s="392"/>
      <c r="LBF45" s="392"/>
      <c r="LBG45" s="392"/>
      <c r="LBH45" s="392"/>
      <c r="LBI45" s="402"/>
      <c r="LBJ45" s="392">
        <f>IF((ISBLANK(LBC45)+ISBLANK(LBE45)+ISBLANK(LBD45)+ISBLANK(LBF45)+ISBLANK(LBG45)+ISBLANK(LBH45)+ISBLANK(LBI45))&lt;8,IF(ISNUMBER(LARGE((LBC45,LBE45,LBF45,LBG45,LBH45),1)),LARGE((LBC45,LBE45,LBF45,LBG45,LBH45),1),0)+IF(ISNUMBER(LARGE((LBC45,LBE45,LBF45,LBG45,LBH45),2)),LARGE((LBC45,LBE45,LBF45,LBG45,LBH45),2),0)+LBD45+LBI45,"")</f>
        <v>0</v>
      </c>
      <c r="LBK45" s="392"/>
      <c r="LBL45" s="412"/>
      <c r="LBM45" s="391"/>
      <c r="LBN45" s="491" t="s">
        <v>1198</v>
      </c>
      <c r="LBO45" s="491" t="s">
        <v>1199</v>
      </c>
      <c r="LBP45" s="491">
        <v>2007</v>
      </c>
      <c r="LBQ45" s="503" t="s">
        <v>1200</v>
      </c>
      <c r="LBR45" s="504" t="s">
        <v>164</v>
      </c>
      <c r="LBS45" s="392">
        <v>0</v>
      </c>
      <c r="LBT45" s="392">
        <v>0</v>
      </c>
      <c r="LBU45" s="392"/>
      <c r="LBV45" s="392"/>
      <c r="LBW45" s="392"/>
      <c r="LBX45" s="392"/>
      <c r="LBY45" s="402"/>
      <c r="LBZ45" s="392">
        <f>IF((ISBLANK(LBS45)+ISBLANK(LBU45)+ISBLANK(LBT45)+ISBLANK(LBV45)+ISBLANK(LBW45)+ISBLANK(LBX45)+ISBLANK(LBY45))&lt;8,IF(ISNUMBER(LARGE((LBS45,LBU45,LBV45,LBW45,LBX45),1)),LARGE((LBS45,LBU45,LBV45,LBW45,LBX45),1),0)+IF(ISNUMBER(LARGE((LBS45,LBU45,LBV45,LBW45,LBX45),2)),LARGE((LBS45,LBU45,LBV45,LBW45,LBX45),2),0)+LBT45+LBY45,"")</f>
        <v>0</v>
      </c>
      <c r="LCA45" s="392"/>
      <c r="LCB45" s="412"/>
      <c r="LCC45" s="391"/>
      <c r="LCD45" s="491" t="s">
        <v>1198</v>
      </c>
      <c r="LCE45" s="491" t="s">
        <v>1199</v>
      </c>
      <c r="LCF45" s="491">
        <v>2007</v>
      </c>
      <c r="LCG45" s="503" t="s">
        <v>1200</v>
      </c>
      <c r="LCH45" s="504" t="s">
        <v>164</v>
      </c>
      <c r="LCI45" s="392">
        <v>0</v>
      </c>
      <c r="LCJ45" s="392">
        <v>0</v>
      </c>
      <c r="LCK45" s="392"/>
      <c r="LCL45" s="392"/>
      <c r="LCM45" s="392"/>
      <c r="LCN45" s="392"/>
      <c r="LCO45" s="402"/>
      <c r="LCP45" s="392">
        <f>IF((ISBLANK(LCI45)+ISBLANK(LCK45)+ISBLANK(LCJ45)+ISBLANK(LCL45)+ISBLANK(LCM45)+ISBLANK(LCN45)+ISBLANK(LCO45))&lt;8,IF(ISNUMBER(LARGE((LCI45,LCK45,LCL45,LCM45,LCN45),1)),LARGE((LCI45,LCK45,LCL45,LCM45,LCN45),1),0)+IF(ISNUMBER(LARGE((LCI45,LCK45,LCL45,LCM45,LCN45),2)),LARGE((LCI45,LCK45,LCL45,LCM45,LCN45),2),0)+LCJ45+LCO45,"")</f>
        <v>0</v>
      </c>
      <c r="LCQ45" s="392"/>
      <c r="LCR45" s="412"/>
      <c r="LCS45" s="391"/>
      <c r="LCT45" s="491" t="s">
        <v>1198</v>
      </c>
      <c r="LCU45" s="491" t="s">
        <v>1199</v>
      </c>
      <c r="LCV45" s="491">
        <v>2007</v>
      </c>
      <c r="LCW45" s="503" t="s">
        <v>1200</v>
      </c>
      <c r="LCX45" s="504" t="s">
        <v>164</v>
      </c>
      <c r="LCY45" s="392">
        <v>0</v>
      </c>
      <c r="LCZ45" s="392">
        <v>0</v>
      </c>
      <c r="LDA45" s="392"/>
      <c r="LDB45" s="392"/>
      <c r="LDC45" s="392"/>
      <c r="LDD45" s="392"/>
      <c r="LDE45" s="402"/>
      <c r="LDF45" s="392">
        <f>IF((ISBLANK(LCY45)+ISBLANK(LDA45)+ISBLANK(LCZ45)+ISBLANK(LDB45)+ISBLANK(LDC45)+ISBLANK(LDD45)+ISBLANK(LDE45))&lt;8,IF(ISNUMBER(LARGE((LCY45,LDA45,LDB45,LDC45,LDD45),1)),LARGE((LCY45,LDA45,LDB45,LDC45,LDD45),1),0)+IF(ISNUMBER(LARGE((LCY45,LDA45,LDB45,LDC45,LDD45),2)),LARGE((LCY45,LDA45,LDB45,LDC45,LDD45),2),0)+LCZ45+LDE45,"")</f>
        <v>0</v>
      </c>
      <c r="LDG45" s="392"/>
      <c r="LDH45" s="412"/>
      <c r="LDI45" s="391"/>
      <c r="LDJ45" s="491" t="s">
        <v>1198</v>
      </c>
      <c r="LDK45" s="491" t="s">
        <v>1199</v>
      </c>
      <c r="LDL45" s="491">
        <v>2007</v>
      </c>
      <c r="LDM45" s="503" t="s">
        <v>1200</v>
      </c>
      <c r="LDN45" s="504" t="s">
        <v>164</v>
      </c>
      <c r="LDO45" s="392">
        <v>0</v>
      </c>
      <c r="LDP45" s="392">
        <v>0</v>
      </c>
      <c r="LDQ45" s="392"/>
      <c r="LDR45" s="392"/>
      <c r="LDS45" s="392"/>
      <c r="LDT45" s="392"/>
      <c r="LDU45" s="402"/>
      <c r="LDV45" s="392">
        <f>IF((ISBLANK(LDO45)+ISBLANK(LDQ45)+ISBLANK(LDP45)+ISBLANK(LDR45)+ISBLANK(LDS45)+ISBLANK(LDT45)+ISBLANK(LDU45))&lt;8,IF(ISNUMBER(LARGE((LDO45,LDQ45,LDR45,LDS45,LDT45),1)),LARGE((LDO45,LDQ45,LDR45,LDS45,LDT45),1),0)+IF(ISNUMBER(LARGE((LDO45,LDQ45,LDR45,LDS45,LDT45),2)),LARGE((LDO45,LDQ45,LDR45,LDS45,LDT45),2),0)+LDP45+LDU45,"")</f>
        <v>0</v>
      </c>
      <c r="LDW45" s="392"/>
      <c r="LDX45" s="412"/>
      <c r="LDY45" s="391"/>
      <c r="LDZ45" s="491" t="s">
        <v>1198</v>
      </c>
      <c r="LEA45" s="491" t="s">
        <v>1199</v>
      </c>
      <c r="LEB45" s="491">
        <v>2007</v>
      </c>
      <c r="LEC45" s="503" t="s">
        <v>1200</v>
      </c>
      <c r="LED45" s="504" t="s">
        <v>164</v>
      </c>
      <c r="LEE45" s="392">
        <v>0</v>
      </c>
      <c r="LEF45" s="392">
        <v>0</v>
      </c>
      <c r="LEG45" s="392"/>
      <c r="LEH45" s="392"/>
      <c r="LEI45" s="392"/>
      <c r="LEJ45" s="392"/>
      <c r="LEK45" s="402"/>
      <c r="LEL45" s="392">
        <f>IF((ISBLANK(LEE45)+ISBLANK(LEG45)+ISBLANK(LEF45)+ISBLANK(LEH45)+ISBLANK(LEI45)+ISBLANK(LEJ45)+ISBLANK(LEK45))&lt;8,IF(ISNUMBER(LARGE((LEE45,LEG45,LEH45,LEI45,LEJ45),1)),LARGE((LEE45,LEG45,LEH45,LEI45,LEJ45),1),0)+IF(ISNUMBER(LARGE((LEE45,LEG45,LEH45,LEI45,LEJ45),2)),LARGE((LEE45,LEG45,LEH45,LEI45,LEJ45),2),0)+LEF45+LEK45,"")</f>
        <v>0</v>
      </c>
      <c r="LEM45" s="392"/>
      <c r="LEN45" s="412"/>
      <c r="LEO45" s="391"/>
      <c r="LEP45" s="491" t="s">
        <v>1198</v>
      </c>
      <c r="LEQ45" s="491" t="s">
        <v>1199</v>
      </c>
      <c r="LER45" s="491">
        <v>2007</v>
      </c>
      <c r="LES45" s="503" t="s">
        <v>1200</v>
      </c>
      <c r="LET45" s="504" t="s">
        <v>164</v>
      </c>
      <c r="LEU45" s="392">
        <v>0</v>
      </c>
      <c r="LEV45" s="392">
        <v>0</v>
      </c>
      <c r="LEW45" s="392"/>
      <c r="LEX45" s="392"/>
      <c r="LEY45" s="392"/>
      <c r="LEZ45" s="392"/>
      <c r="LFA45" s="402"/>
      <c r="LFB45" s="392">
        <f>IF((ISBLANK(LEU45)+ISBLANK(LEW45)+ISBLANK(LEV45)+ISBLANK(LEX45)+ISBLANK(LEY45)+ISBLANK(LEZ45)+ISBLANK(LFA45))&lt;8,IF(ISNUMBER(LARGE((LEU45,LEW45,LEX45,LEY45,LEZ45),1)),LARGE((LEU45,LEW45,LEX45,LEY45,LEZ45),1),0)+IF(ISNUMBER(LARGE((LEU45,LEW45,LEX45,LEY45,LEZ45),2)),LARGE((LEU45,LEW45,LEX45,LEY45,LEZ45),2),0)+LEV45+LFA45,"")</f>
        <v>0</v>
      </c>
      <c r="LFC45" s="392"/>
      <c r="LFD45" s="412"/>
      <c r="LFE45" s="391"/>
      <c r="LFF45" s="491" t="s">
        <v>1198</v>
      </c>
      <c r="LFG45" s="491" t="s">
        <v>1199</v>
      </c>
      <c r="LFH45" s="491">
        <v>2007</v>
      </c>
      <c r="LFI45" s="503" t="s">
        <v>1200</v>
      </c>
      <c r="LFJ45" s="504" t="s">
        <v>164</v>
      </c>
      <c r="LFK45" s="392">
        <v>0</v>
      </c>
      <c r="LFL45" s="392">
        <v>0</v>
      </c>
      <c r="LFM45" s="392"/>
      <c r="LFN45" s="392"/>
      <c r="LFO45" s="392"/>
      <c r="LFP45" s="392"/>
      <c r="LFQ45" s="402"/>
      <c r="LFR45" s="392">
        <f>IF((ISBLANK(LFK45)+ISBLANK(LFM45)+ISBLANK(LFL45)+ISBLANK(LFN45)+ISBLANK(LFO45)+ISBLANK(LFP45)+ISBLANK(LFQ45))&lt;8,IF(ISNUMBER(LARGE((LFK45,LFM45,LFN45,LFO45,LFP45),1)),LARGE((LFK45,LFM45,LFN45,LFO45,LFP45),1),0)+IF(ISNUMBER(LARGE((LFK45,LFM45,LFN45,LFO45,LFP45),2)),LARGE((LFK45,LFM45,LFN45,LFO45,LFP45),2),0)+LFL45+LFQ45,"")</f>
        <v>0</v>
      </c>
      <c r="LFS45" s="392"/>
      <c r="LFT45" s="412"/>
      <c r="LFU45" s="391"/>
      <c r="LFV45" s="491" t="s">
        <v>1198</v>
      </c>
      <c r="LFW45" s="491" t="s">
        <v>1199</v>
      </c>
      <c r="LFX45" s="491">
        <v>2007</v>
      </c>
      <c r="LFY45" s="503" t="s">
        <v>1200</v>
      </c>
      <c r="LFZ45" s="504" t="s">
        <v>164</v>
      </c>
      <c r="LGA45" s="392">
        <v>0</v>
      </c>
      <c r="LGB45" s="392">
        <v>0</v>
      </c>
      <c r="LGC45" s="392"/>
      <c r="LGD45" s="392"/>
      <c r="LGE45" s="392"/>
      <c r="LGF45" s="392"/>
      <c r="LGG45" s="402"/>
      <c r="LGH45" s="392">
        <f>IF((ISBLANK(LGA45)+ISBLANK(LGC45)+ISBLANK(LGB45)+ISBLANK(LGD45)+ISBLANK(LGE45)+ISBLANK(LGF45)+ISBLANK(LGG45))&lt;8,IF(ISNUMBER(LARGE((LGA45,LGC45,LGD45,LGE45,LGF45),1)),LARGE((LGA45,LGC45,LGD45,LGE45,LGF45),1),0)+IF(ISNUMBER(LARGE((LGA45,LGC45,LGD45,LGE45,LGF45),2)),LARGE((LGA45,LGC45,LGD45,LGE45,LGF45),2),0)+LGB45+LGG45,"")</f>
        <v>0</v>
      </c>
      <c r="LGI45" s="392"/>
      <c r="LGJ45" s="412"/>
      <c r="LGK45" s="391"/>
      <c r="LGL45" s="491" t="s">
        <v>1198</v>
      </c>
      <c r="LGM45" s="491" t="s">
        <v>1199</v>
      </c>
      <c r="LGN45" s="491">
        <v>2007</v>
      </c>
      <c r="LGO45" s="503" t="s">
        <v>1200</v>
      </c>
      <c r="LGP45" s="504" t="s">
        <v>164</v>
      </c>
      <c r="LGQ45" s="392">
        <v>0</v>
      </c>
      <c r="LGR45" s="392">
        <v>0</v>
      </c>
      <c r="LGS45" s="392"/>
      <c r="LGT45" s="392"/>
      <c r="LGU45" s="392"/>
      <c r="LGV45" s="392"/>
      <c r="LGW45" s="402"/>
      <c r="LGX45" s="392">
        <f>IF((ISBLANK(LGQ45)+ISBLANK(LGS45)+ISBLANK(LGR45)+ISBLANK(LGT45)+ISBLANK(LGU45)+ISBLANK(LGV45)+ISBLANK(LGW45))&lt;8,IF(ISNUMBER(LARGE((LGQ45,LGS45,LGT45,LGU45,LGV45),1)),LARGE((LGQ45,LGS45,LGT45,LGU45,LGV45),1),0)+IF(ISNUMBER(LARGE((LGQ45,LGS45,LGT45,LGU45,LGV45),2)),LARGE((LGQ45,LGS45,LGT45,LGU45,LGV45),2),0)+LGR45+LGW45,"")</f>
        <v>0</v>
      </c>
      <c r="LGY45" s="392"/>
      <c r="LGZ45" s="412"/>
      <c r="LHA45" s="391"/>
      <c r="LHB45" s="491" t="s">
        <v>1198</v>
      </c>
      <c r="LHC45" s="491" t="s">
        <v>1199</v>
      </c>
      <c r="LHD45" s="491">
        <v>2007</v>
      </c>
      <c r="LHE45" s="503" t="s">
        <v>1200</v>
      </c>
      <c r="LHF45" s="504" t="s">
        <v>164</v>
      </c>
      <c r="LHG45" s="392">
        <v>0</v>
      </c>
      <c r="LHH45" s="392">
        <v>0</v>
      </c>
      <c r="LHI45" s="392"/>
      <c r="LHJ45" s="392"/>
      <c r="LHK45" s="392"/>
      <c r="LHL45" s="392"/>
      <c r="LHM45" s="402"/>
      <c r="LHN45" s="392">
        <f>IF((ISBLANK(LHG45)+ISBLANK(LHI45)+ISBLANK(LHH45)+ISBLANK(LHJ45)+ISBLANK(LHK45)+ISBLANK(LHL45)+ISBLANK(LHM45))&lt;8,IF(ISNUMBER(LARGE((LHG45,LHI45,LHJ45,LHK45,LHL45),1)),LARGE((LHG45,LHI45,LHJ45,LHK45,LHL45),1),0)+IF(ISNUMBER(LARGE((LHG45,LHI45,LHJ45,LHK45,LHL45),2)),LARGE((LHG45,LHI45,LHJ45,LHK45,LHL45),2),0)+LHH45+LHM45,"")</f>
        <v>0</v>
      </c>
      <c r="LHO45" s="392"/>
      <c r="LHP45" s="412"/>
      <c r="LHQ45" s="391"/>
      <c r="LHR45" s="491" t="s">
        <v>1198</v>
      </c>
      <c r="LHS45" s="491" t="s">
        <v>1199</v>
      </c>
      <c r="LHT45" s="491">
        <v>2007</v>
      </c>
      <c r="LHU45" s="503" t="s">
        <v>1200</v>
      </c>
      <c r="LHV45" s="504" t="s">
        <v>164</v>
      </c>
      <c r="LHW45" s="392">
        <v>0</v>
      </c>
      <c r="LHX45" s="392">
        <v>0</v>
      </c>
      <c r="LHY45" s="392"/>
      <c r="LHZ45" s="392"/>
      <c r="LIA45" s="392"/>
      <c r="LIB45" s="392"/>
      <c r="LIC45" s="402"/>
      <c r="LID45" s="392">
        <f>IF((ISBLANK(LHW45)+ISBLANK(LHY45)+ISBLANK(LHX45)+ISBLANK(LHZ45)+ISBLANK(LIA45)+ISBLANK(LIB45)+ISBLANK(LIC45))&lt;8,IF(ISNUMBER(LARGE((LHW45,LHY45,LHZ45,LIA45,LIB45),1)),LARGE((LHW45,LHY45,LHZ45,LIA45,LIB45),1),0)+IF(ISNUMBER(LARGE((LHW45,LHY45,LHZ45,LIA45,LIB45),2)),LARGE((LHW45,LHY45,LHZ45,LIA45,LIB45),2),0)+LHX45+LIC45,"")</f>
        <v>0</v>
      </c>
      <c r="LIE45" s="392"/>
      <c r="LIF45" s="412"/>
      <c r="LIG45" s="391"/>
      <c r="LIH45" s="491" t="s">
        <v>1198</v>
      </c>
      <c r="LII45" s="491" t="s">
        <v>1199</v>
      </c>
      <c r="LIJ45" s="491">
        <v>2007</v>
      </c>
      <c r="LIK45" s="503" t="s">
        <v>1200</v>
      </c>
      <c r="LIL45" s="504" t="s">
        <v>164</v>
      </c>
      <c r="LIM45" s="392">
        <v>0</v>
      </c>
      <c r="LIN45" s="392">
        <v>0</v>
      </c>
      <c r="LIO45" s="392"/>
      <c r="LIP45" s="392"/>
      <c r="LIQ45" s="392"/>
      <c r="LIR45" s="392"/>
      <c r="LIS45" s="402"/>
      <c r="LIT45" s="392">
        <f>IF((ISBLANK(LIM45)+ISBLANK(LIO45)+ISBLANK(LIN45)+ISBLANK(LIP45)+ISBLANK(LIQ45)+ISBLANK(LIR45)+ISBLANK(LIS45))&lt;8,IF(ISNUMBER(LARGE((LIM45,LIO45,LIP45,LIQ45,LIR45),1)),LARGE((LIM45,LIO45,LIP45,LIQ45,LIR45),1),0)+IF(ISNUMBER(LARGE((LIM45,LIO45,LIP45,LIQ45,LIR45),2)),LARGE((LIM45,LIO45,LIP45,LIQ45,LIR45),2),0)+LIN45+LIS45,"")</f>
        <v>0</v>
      </c>
      <c r="LIU45" s="392"/>
      <c r="LIV45" s="412"/>
      <c r="LIW45" s="391"/>
      <c r="LIX45" s="491" t="s">
        <v>1198</v>
      </c>
      <c r="LIY45" s="491" t="s">
        <v>1199</v>
      </c>
      <c r="LIZ45" s="491">
        <v>2007</v>
      </c>
      <c r="LJA45" s="503" t="s">
        <v>1200</v>
      </c>
      <c r="LJB45" s="504" t="s">
        <v>164</v>
      </c>
      <c r="LJC45" s="392">
        <v>0</v>
      </c>
      <c r="LJD45" s="392">
        <v>0</v>
      </c>
      <c r="LJE45" s="392"/>
      <c r="LJF45" s="392"/>
      <c r="LJG45" s="392"/>
      <c r="LJH45" s="392"/>
      <c r="LJI45" s="402"/>
      <c r="LJJ45" s="392">
        <f>IF((ISBLANK(LJC45)+ISBLANK(LJE45)+ISBLANK(LJD45)+ISBLANK(LJF45)+ISBLANK(LJG45)+ISBLANK(LJH45)+ISBLANK(LJI45))&lt;8,IF(ISNUMBER(LARGE((LJC45,LJE45,LJF45,LJG45,LJH45),1)),LARGE((LJC45,LJE45,LJF45,LJG45,LJH45),1),0)+IF(ISNUMBER(LARGE((LJC45,LJE45,LJF45,LJG45,LJH45),2)),LARGE((LJC45,LJE45,LJF45,LJG45,LJH45),2),0)+LJD45+LJI45,"")</f>
        <v>0</v>
      </c>
      <c r="LJK45" s="392"/>
      <c r="LJL45" s="412"/>
      <c r="LJM45" s="391"/>
      <c r="LJN45" s="491" t="s">
        <v>1198</v>
      </c>
      <c r="LJO45" s="491" t="s">
        <v>1199</v>
      </c>
      <c r="LJP45" s="491">
        <v>2007</v>
      </c>
      <c r="LJQ45" s="503" t="s">
        <v>1200</v>
      </c>
      <c r="LJR45" s="504" t="s">
        <v>164</v>
      </c>
      <c r="LJS45" s="392">
        <v>0</v>
      </c>
      <c r="LJT45" s="392">
        <v>0</v>
      </c>
      <c r="LJU45" s="392"/>
      <c r="LJV45" s="392"/>
      <c r="LJW45" s="392"/>
      <c r="LJX45" s="392"/>
      <c r="LJY45" s="402"/>
      <c r="LJZ45" s="392">
        <f>IF((ISBLANK(LJS45)+ISBLANK(LJU45)+ISBLANK(LJT45)+ISBLANK(LJV45)+ISBLANK(LJW45)+ISBLANK(LJX45)+ISBLANK(LJY45))&lt;8,IF(ISNUMBER(LARGE((LJS45,LJU45,LJV45,LJW45,LJX45),1)),LARGE((LJS45,LJU45,LJV45,LJW45,LJX45),1),0)+IF(ISNUMBER(LARGE((LJS45,LJU45,LJV45,LJW45,LJX45),2)),LARGE((LJS45,LJU45,LJV45,LJW45,LJX45),2),0)+LJT45+LJY45,"")</f>
        <v>0</v>
      </c>
      <c r="LKA45" s="392"/>
      <c r="LKB45" s="412"/>
      <c r="LKC45" s="391"/>
      <c r="LKD45" s="491" t="s">
        <v>1198</v>
      </c>
      <c r="LKE45" s="491" t="s">
        <v>1199</v>
      </c>
      <c r="LKF45" s="491">
        <v>2007</v>
      </c>
      <c r="LKG45" s="503" t="s">
        <v>1200</v>
      </c>
      <c r="LKH45" s="504" t="s">
        <v>164</v>
      </c>
      <c r="LKI45" s="392">
        <v>0</v>
      </c>
      <c r="LKJ45" s="392">
        <v>0</v>
      </c>
      <c r="LKK45" s="392"/>
      <c r="LKL45" s="392"/>
      <c r="LKM45" s="392"/>
      <c r="LKN45" s="392"/>
      <c r="LKO45" s="402"/>
      <c r="LKP45" s="392">
        <f>IF((ISBLANK(LKI45)+ISBLANK(LKK45)+ISBLANK(LKJ45)+ISBLANK(LKL45)+ISBLANK(LKM45)+ISBLANK(LKN45)+ISBLANK(LKO45))&lt;8,IF(ISNUMBER(LARGE((LKI45,LKK45,LKL45,LKM45,LKN45),1)),LARGE((LKI45,LKK45,LKL45,LKM45,LKN45),1),0)+IF(ISNUMBER(LARGE((LKI45,LKK45,LKL45,LKM45,LKN45),2)),LARGE((LKI45,LKK45,LKL45,LKM45,LKN45),2),0)+LKJ45+LKO45,"")</f>
        <v>0</v>
      </c>
      <c r="LKQ45" s="392"/>
      <c r="LKR45" s="412"/>
      <c r="LKS45" s="391"/>
      <c r="LKT45" s="491" t="s">
        <v>1198</v>
      </c>
      <c r="LKU45" s="491" t="s">
        <v>1199</v>
      </c>
      <c r="LKV45" s="491">
        <v>2007</v>
      </c>
      <c r="LKW45" s="503" t="s">
        <v>1200</v>
      </c>
      <c r="LKX45" s="504" t="s">
        <v>164</v>
      </c>
      <c r="LKY45" s="392">
        <v>0</v>
      </c>
      <c r="LKZ45" s="392">
        <v>0</v>
      </c>
      <c r="LLA45" s="392"/>
      <c r="LLB45" s="392"/>
      <c r="LLC45" s="392"/>
      <c r="LLD45" s="392"/>
      <c r="LLE45" s="402"/>
      <c r="LLF45" s="392">
        <f>IF((ISBLANK(LKY45)+ISBLANK(LLA45)+ISBLANK(LKZ45)+ISBLANK(LLB45)+ISBLANK(LLC45)+ISBLANK(LLD45)+ISBLANK(LLE45))&lt;8,IF(ISNUMBER(LARGE((LKY45,LLA45,LLB45,LLC45,LLD45),1)),LARGE((LKY45,LLA45,LLB45,LLC45,LLD45),1),0)+IF(ISNUMBER(LARGE((LKY45,LLA45,LLB45,LLC45,LLD45),2)),LARGE((LKY45,LLA45,LLB45,LLC45,LLD45),2),0)+LKZ45+LLE45,"")</f>
        <v>0</v>
      </c>
      <c r="LLG45" s="392"/>
      <c r="LLH45" s="412"/>
      <c r="LLI45" s="391"/>
      <c r="LLJ45" s="491" t="s">
        <v>1198</v>
      </c>
      <c r="LLK45" s="491" t="s">
        <v>1199</v>
      </c>
      <c r="LLL45" s="491">
        <v>2007</v>
      </c>
      <c r="LLM45" s="503" t="s">
        <v>1200</v>
      </c>
      <c r="LLN45" s="504" t="s">
        <v>164</v>
      </c>
      <c r="LLO45" s="392">
        <v>0</v>
      </c>
      <c r="LLP45" s="392">
        <v>0</v>
      </c>
      <c r="LLQ45" s="392"/>
      <c r="LLR45" s="392"/>
      <c r="LLS45" s="392"/>
      <c r="LLT45" s="392"/>
      <c r="LLU45" s="402"/>
      <c r="LLV45" s="392">
        <f>IF((ISBLANK(LLO45)+ISBLANK(LLQ45)+ISBLANK(LLP45)+ISBLANK(LLR45)+ISBLANK(LLS45)+ISBLANK(LLT45)+ISBLANK(LLU45))&lt;8,IF(ISNUMBER(LARGE((LLO45,LLQ45,LLR45,LLS45,LLT45),1)),LARGE((LLO45,LLQ45,LLR45,LLS45,LLT45),1),0)+IF(ISNUMBER(LARGE((LLO45,LLQ45,LLR45,LLS45,LLT45),2)),LARGE((LLO45,LLQ45,LLR45,LLS45,LLT45),2),0)+LLP45+LLU45,"")</f>
        <v>0</v>
      </c>
      <c r="LLW45" s="392"/>
      <c r="LLX45" s="412"/>
      <c r="LLY45" s="391"/>
      <c r="LLZ45" s="491" t="s">
        <v>1198</v>
      </c>
      <c r="LMA45" s="491" t="s">
        <v>1199</v>
      </c>
      <c r="LMB45" s="491">
        <v>2007</v>
      </c>
      <c r="LMC45" s="503" t="s">
        <v>1200</v>
      </c>
      <c r="LMD45" s="504" t="s">
        <v>164</v>
      </c>
      <c r="LME45" s="392">
        <v>0</v>
      </c>
      <c r="LMF45" s="392">
        <v>0</v>
      </c>
      <c r="LMG45" s="392"/>
      <c r="LMH45" s="392"/>
      <c r="LMI45" s="392"/>
      <c r="LMJ45" s="392"/>
      <c r="LMK45" s="402"/>
      <c r="LML45" s="392">
        <f>IF((ISBLANK(LME45)+ISBLANK(LMG45)+ISBLANK(LMF45)+ISBLANK(LMH45)+ISBLANK(LMI45)+ISBLANK(LMJ45)+ISBLANK(LMK45))&lt;8,IF(ISNUMBER(LARGE((LME45,LMG45,LMH45,LMI45,LMJ45),1)),LARGE((LME45,LMG45,LMH45,LMI45,LMJ45),1),0)+IF(ISNUMBER(LARGE((LME45,LMG45,LMH45,LMI45,LMJ45),2)),LARGE((LME45,LMG45,LMH45,LMI45,LMJ45),2),0)+LMF45+LMK45,"")</f>
        <v>0</v>
      </c>
      <c r="LMM45" s="392"/>
      <c r="LMN45" s="412"/>
      <c r="LMO45" s="391"/>
      <c r="LMP45" s="491" t="s">
        <v>1198</v>
      </c>
      <c r="LMQ45" s="491" t="s">
        <v>1199</v>
      </c>
      <c r="LMR45" s="491">
        <v>2007</v>
      </c>
      <c r="LMS45" s="503" t="s">
        <v>1200</v>
      </c>
      <c r="LMT45" s="504" t="s">
        <v>164</v>
      </c>
      <c r="LMU45" s="392">
        <v>0</v>
      </c>
      <c r="LMV45" s="392">
        <v>0</v>
      </c>
      <c r="LMW45" s="392"/>
      <c r="LMX45" s="392"/>
      <c r="LMY45" s="392"/>
      <c r="LMZ45" s="392"/>
      <c r="LNA45" s="402"/>
      <c r="LNB45" s="392">
        <f>IF((ISBLANK(LMU45)+ISBLANK(LMW45)+ISBLANK(LMV45)+ISBLANK(LMX45)+ISBLANK(LMY45)+ISBLANK(LMZ45)+ISBLANK(LNA45))&lt;8,IF(ISNUMBER(LARGE((LMU45,LMW45,LMX45,LMY45,LMZ45),1)),LARGE((LMU45,LMW45,LMX45,LMY45,LMZ45),1),0)+IF(ISNUMBER(LARGE((LMU45,LMW45,LMX45,LMY45,LMZ45),2)),LARGE((LMU45,LMW45,LMX45,LMY45,LMZ45),2),0)+LMV45+LNA45,"")</f>
        <v>0</v>
      </c>
      <c r="LNC45" s="392"/>
      <c r="LND45" s="412"/>
      <c r="LNE45" s="391"/>
      <c r="LNF45" s="491" t="s">
        <v>1198</v>
      </c>
      <c r="LNG45" s="491" t="s">
        <v>1199</v>
      </c>
      <c r="LNH45" s="491">
        <v>2007</v>
      </c>
      <c r="LNI45" s="503" t="s">
        <v>1200</v>
      </c>
      <c r="LNJ45" s="504" t="s">
        <v>164</v>
      </c>
      <c r="LNK45" s="392">
        <v>0</v>
      </c>
      <c r="LNL45" s="392">
        <v>0</v>
      </c>
      <c r="LNM45" s="392"/>
      <c r="LNN45" s="392"/>
      <c r="LNO45" s="392"/>
      <c r="LNP45" s="392"/>
      <c r="LNQ45" s="402"/>
      <c r="LNR45" s="392">
        <f>IF((ISBLANK(LNK45)+ISBLANK(LNM45)+ISBLANK(LNL45)+ISBLANK(LNN45)+ISBLANK(LNO45)+ISBLANK(LNP45)+ISBLANK(LNQ45))&lt;8,IF(ISNUMBER(LARGE((LNK45,LNM45,LNN45,LNO45,LNP45),1)),LARGE((LNK45,LNM45,LNN45,LNO45,LNP45),1),0)+IF(ISNUMBER(LARGE((LNK45,LNM45,LNN45,LNO45,LNP45),2)),LARGE((LNK45,LNM45,LNN45,LNO45,LNP45),2),0)+LNL45+LNQ45,"")</f>
        <v>0</v>
      </c>
      <c r="LNS45" s="392"/>
      <c r="LNT45" s="412"/>
      <c r="LNU45" s="391"/>
      <c r="LNV45" s="491" t="s">
        <v>1198</v>
      </c>
      <c r="LNW45" s="491" t="s">
        <v>1199</v>
      </c>
      <c r="LNX45" s="491">
        <v>2007</v>
      </c>
      <c r="LNY45" s="503" t="s">
        <v>1200</v>
      </c>
      <c r="LNZ45" s="504" t="s">
        <v>164</v>
      </c>
      <c r="LOA45" s="392">
        <v>0</v>
      </c>
      <c r="LOB45" s="392">
        <v>0</v>
      </c>
      <c r="LOC45" s="392"/>
      <c r="LOD45" s="392"/>
      <c r="LOE45" s="392"/>
      <c r="LOF45" s="392"/>
      <c r="LOG45" s="402"/>
      <c r="LOH45" s="392">
        <f>IF((ISBLANK(LOA45)+ISBLANK(LOC45)+ISBLANK(LOB45)+ISBLANK(LOD45)+ISBLANK(LOE45)+ISBLANK(LOF45)+ISBLANK(LOG45))&lt;8,IF(ISNUMBER(LARGE((LOA45,LOC45,LOD45,LOE45,LOF45),1)),LARGE((LOA45,LOC45,LOD45,LOE45,LOF45),1),0)+IF(ISNUMBER(LARGE((LOA45,LOC45,LOD45,LOE45,LOF45),2)),LARGE((LOA45,LOC45,LOD45,LOE45,LOF45),2),0)+LOB45+LOG45,"")</f>
        <v>0</v>
      </c>
      <c r="LOI45" s="392"/>
      <c r="LOJ45" s="412"/>
      <c r="LOK45" s="391"/>
      <c r="LOL45" s="491" t="s">
        <v>1198</v>
      </c>
      <c r="LOM45" s="491" t="s">
        <v>1199</v>
      </c>
      <c r="LON45" s="491">
        <v>2007</v>
      </c>
      <c r="LOO45" s="503" t="s">
        <v>1200</v>
      </c>
      <c r="LOP45" s="504" t="s">
        <v>164</v>
      </c>
      <c r="LOQ45" s="392">
        <v>0</v>
      </c>
      <c r="LOR45" s="392">
        <v>0</v>
      </c>
      <c r="LOS45" s="392"/>
      <c r="LOT45" s="392"/>
      <c r="LOU45" s="392"/>
      <c r="LOV45" s="392"/>
      <c r="LOW45" s="402"/>
      <c r="LOX45" s="392">
        <f>IF((ISBLANK(LOQ45)+ISBLANK(LOS45)+ISBLANK(LOR45)+ISBLANK(LOT45)+ISBLANK(LOU45)+ISBLANK(LOV45)+ISBLANK(LOW45))&lt;8,IF(ISNUMBER(LARGE((LOQ45,LOS45,LOT45,LOU45,LOV45),1)),LARGE((LOQ45,LOS45,LOT45,LOU45,LOV45),1),0)+IF(ISNUMBER(LARGE((LOQ45,LOS45,LOT45,LOU45,LOV45),2)),LARGE((LOQ45,LOS45,LOT45,LOU45,LOV45),2),0)+LOR45+LOW45,"")</f>
        <v>0</v>
      </c>
      <c r="LOY45" s="392"/>
      <c r="LOZ45" s="412"/>
      <c r="LPA45" s="391"/>
      <c r="LPB45" s="491" t="s">
        <v>1198</v>
      </c>
      <c r="LPC45" s="491" t="s">
        <v>1199</v>
      </c>
      <c r="LPD45" s="491">
        <v>2007</v>
      </c>
      <c r="LPE45" s="503" t="s">
        <v>1200</v>
      </c>
      <c r="LPF45" s="504" t="s">
        <v>164</v>
      </c>
      <c r="LPG45" s="392">
        <v>0</v>
      </c>
      <c r="LPH45" s="392">
        <v>0</v>
      </c>
      <c r="LPI45" s="392"/>
      <c r="LPJ45" s="392"/>
      <c r="LPK45" s="392"/>
      <c r="LPL45" s="392"/>
      <c r="LPM45" s="402"/>
      <c r="LPN45" s="392">
        <f>IF((ISBLANK(LPG45)+ISBLANK(LPI45)+ISBLANK(LPH45)+ISBLANK(LPJ45)+ISBLANK(LPK45)+ISBLANK(LPL45)+ISBLANK(LPM45))&lt;8,IF(ISNUMBER(LARGE((LPG45,LPI45,LPJ45,LPK45,LPL45),1)),LARGE((LPG45,LPI45,LPJ45,LPK45,LPL45),1),0)+IF(ISNUMBER(LARGE((LPG45,LPI45,LPJ45,LPK45,LPL45),2)),LARGE((LPG45,LPI45,LPJ45,LPK45,LPL45),2),0)+LPH45+LPM45,"")</f>
        <v>0</v>
      </c>
      <c r="LPO45" s="392"/>
      <c r="LPP45" s="412"/>
      <c r="LPQ45" s="391"/>
      <c r="LPR45" s="491" t="s">
        <v>1198</v>
      </c>
      <c r="LPS45" s="491" t="s">
        <v>1199</v>
      </c>
      <c r="LPT45" s="491">
        <v>2007</v>
      </c>
      <c r="LPU45" s="503" t="s">
        <v>1200</v>
      </c>
      <c r="LPV45" s="504" t="s">
        <v>164</v>
      </c>
      <c r="LPW45" s="392">
        <v>0</v>
      </c>
      <c r="LPX45" s="392">
        <v>0</v>
      </c>
      <c r="LPY45" s="392"/>
      <c r="LPZ45" s="392"/>
      <c r="LQA45" s="392"/>
      <c r="LQB45" s="392"/>
      <c r="LQC45" s="402"/>
      <c r="LQD45" s="392">
        <f>IF((ISBLANK(LPW45)+ISBLANK(LPY45)+ISBLANK(LPX45)+ISBLANK(LPZ45)+ISBLANK(LQA45)+ISBLANK(LQB45)+ISBLANK(LQC45))&lt;8,IF(ISNUMBER(LARGE((LPW45,LPY45,LPZ45,LQA45,LQB45),1)),LARGE((LPW45,LPY45,LPZ45,LQA45,LQB45),1),0)+IF(ISNUMBER(LARGE((LPW45,LPY45,LPZ45,LQA45,LQB45),2)),LARGE((LPW45,LPY45,LPZ45,LQA45,LQB45),2),0)+LPX45+LQC45,"")</f>
        <v>0</v>
      </c>
      <c r="LQE45" s="392"/>
      <c r="LQF45" s="412"/>
      <c r="LQG45" s="391"/>
      <c r="LQH45" s="491" t="s">
        <v>1198</v>
      </c>
      <c r="LQI45" s="491" t="s">
        <v>1199</v>
      </c>
      <c r="LQJ45" s="491">
        <v>2007</v>
      </c>
      <c r="LQK45" s="503" t="s">
        <v>1200</v>
      </c>
      <c r="LQL45" s="504" t="s">
        <v>164</v>
      </c>
      <c r="LQM45" s="392">
        <v>0</v>
      </c>
      <c r="LQN45" s="392">
        <v>0</v>
      </c>
      <c r="LQO45" s="392"/>
      <c r="LQP45" s="392"/>
      <c r="LQQ45" s="392"/>
      <c r="LQR45" s="392"/>
      <c r="LQS45" s="402"/>
      <c r="LQT45" s="392">
        <f>IF((ISBLANK(LQM45)+ISBLANK(LQO45)+ISBLANK(LQN45)+ISBLANK(LQP45)+ISBLANK(LQQ45)+ISBLANK(LQR45)+ISBLANK(LQS45))&lt;8,IF(ISNUMBER(LARGE((LQM45,LQO45,LQP45,LQQ45,LQR45),1)),LARGE((LQM45,LQO45,LQP45,LQQ45,LQR45),1),0)+IF(ISNUMBER(LARGE((LQM45,LQO45,LQP45,LQQ45,LQR45),2)),LARGE((LQM45,LQO45,LQP45,LQQ45,LQR45),2),0)+LQN45+LQS45,"")</f>
        <v>0</v>
      </c>
      <c r="LQU45" s="392"/>
      <c r="LQV45" s="412"/>
      <c r="LQW45" s="391"/>
      <c r="LQX45" s="491" t="s">
        <v>1198</v>
      </c>
      <c r="LQY45" s="491" t="s">
        <v>1199</v>
      </c>
      <c r="LQZ45" s="491">
        <v>2007</v>
      </c>
      <c r="LRA45" s="503" t="s">
        <v>1200</v>
      </c>
      <c r="LRB45" s="504" t="s">
        <v>164</v>
      </c>
      <c r="LRC45" s="392">
        <v>0</v>
      </c>
      <c r="LRD45" s="392">
        <v>0</v>
      </c>
      <c r="LRE45" s="392"/>
      <c r="LRF45" s="392"/>
      <c r="LRG45" s="392"/>
      <c r="LRH45" s="392"/>
      <c r="LRI45" s="402"/>
      <c r="LRJ45" s="392">
        <f>IF((ISBLANK(LRC45)+ISBLANK(LRE45)+ISBLANK(LRD45)+ISBLANK(LRF45)+ISBLANK(LRG45)+ISBLANK(LRH45)+ISBLANK(LRI45))&lt;8,IF(ISNUMBER(LARGE((LRC45,LRE45,LRF45,LRG45,LRH45),1)),LARGE((LRC45,LRE45,LRF45,LRG45,LRH45),1),0)+IF(ISNUMBER(LARGE((LRC45,LRE45,LRF45,LRG45,LRH45),2)),LARGE((LRC45,LRE45,LRF45,LRG45,LRH45),2),0)+LRD45+LRI45,"")</f>
        <v>0</v>
      </c>
      <c r="LRK45" s="392"/>
      <c r="LRL45" s="412"/>
      <c r="LRM45" s="391"/>
      <c r="LRN45" s="491" t="s">
        <v>1198</v>
      </c>
      <c r="LRO45" s="491" t="s">
        <v>1199</v>
      </c>
      <c r="LRP45" s="491">
        <v>2007</v>
      </c>
      <c r="LRQ45" s="503" t="s">
        <v>1200</v>
      </c>
      <c r="LRR45" s="504" t="s">
        <v>164</v>
      </c>
      <c r="LRS45" s="392">
        <v>0</v>
      </c>
      <c r="LRT45" s="392">
        <v>0</v>
      </c>
      <c r="LRU45" s="392"/>
      <c r="LRV45" s="392"/>
      <c r="LRW45" s="392"/>
      <c r="LRX45" s="392"/>
      <c r="LRY45" s="402"/>
      <c r="LRZ45" s="392">
        <f>IF((ISBLANK(LRS45)+ISBLANK(LRU45)+ISBLANK(LRT45)+ISBLANK(LRV45)+ISBLANK(LRW45)+ISBLANK(LRX45)+ISBLANK(LRY45))&lt;8,IF(ISNUMBER(LARGE((LRS45,LRU45,LRV45,LRW45,LRX45),1)),LARGE((LRS45,LRU45,LRV45,LRW45,LRX45),1),0)+IF(ISNUMBER(LARGE((LRS45,LRU45,LRV45,LRW45,LRX45),2)),LARGE((LRS45,LRU45,LRV45,LRW45,LRX45),2),0)+LRT45+LRY45,"")</f>
        <v>0</v>
      </c>
      <c r="LSA45" s="392"/>
      <c r="LSB45" s="412"/>
      <c r="LSC45" s="391"/>
      <c r="LSD45" s="491" t="s">
        <v>1198</v>
      </c>
      <c r="LSE45" s="491" t="s">
        <v>1199</v>
      </c>
      <c r="LSF45" s="491">
        <v>2007</v>
      </c>
      <c r="LSG45" s="503" t="s">
        <v>1200</v>
      </c>
      <c r="LSH45" s="504" t="s">
        <v>164</v>
      </c>
      <c r="LSI45" s="392">
        <v>0</v>
      </c>
      <c r="LSJ45" s="392">
        <v>0</v>
      </c>
      <c r="LSK45" s="392"/>
      <c r="LSL45" s="392"/>
      <c r="LSM45" s="392"/>
      <c r="LSN45" s="392"/>
      <c r="LSO45" s="402"/>
      <c r="LSP45" s="392">
        <f>IF((ISBLANK(LSI45)+ISBLANK(LSK45)+ISBLANK(LSJ45)+ISBLANK(LSL45)+ISBLANK(LSM45)+ISBLANK(LSN45)+ISBLANK(LSO45))&lt;8,IF(ISNUMBER(LARGE((LSI45,LSK45,LSL45,LSM45,LSN45),1)),LARGE((LSI45,LSK45,LSL45,LSM45,LSN45),1),0)+IF(ISNUMBER(LARGE((LSI45,LSK45,LSL45,LSM45,LSN45),2)),LARGE((LSI45,LSK45,LSL45,LSM45,LSN45),2),0)+LSJ45+LSO45,"")</f>
        <v>0</v>
      </c>
      <c r="LSQ45" s="392"/>
      <c r="LSR45" s="412"/>
      <c r="LSS45" s="391"/>
      <c r="LST45" s="491" t="s">
        <v>1198</v>
      </c>
      <c r="LSU45" s="491" t="s">
        <v>1199</v>
      </c>
      <c r="LSV45" s="491">
        <v>2007</v>
      </c>
      <c r="LSW45" s="503" t="s">
        <v>1200</v>
      </c>
      <c r="LSX45" s="504" t="s">
        <v>164</v>
      </c>
      <c r="LSY45" s="392">
        <v>0</v>
      </c>
      <c r="LSZ45" s="392">
        <v>0</v>
      </c>
      <c r="LTA45" s="392"/>
      <c r="LTB45" s="392"/>
      <c r="LTC45" s="392"/>
      <c r="LTD45" s="392"/>
      <c r="LTE45" s="402"/>
      <c r="LTF45" s="392">
        <f>IF((ISBLANK(LSY45)+ISBLANK(LTA45)+ISBLANK(LSZ45)+ISBLANK(LTB45)+ISBLANK(LTC45)+ISBLANK(LTD45)+ISBLANK(LTE45))&lt;8,IF(ISNUMBER(LARGE((LSY45,LTA45,LTB45,LTC45,LTD45),1)),LARGE((LSY45,LTA45,LTB45,LTC45,LTD45),1),0)+IF(ISNUMBER(LARGE((LSY45,LTA45,LTB45,LTC45,LTD45),2)),LARGE((LSY45,LTA45,LTB45,LTC45,LTD45),2),0)+LSZ45+LTE45,"")</f>
        <v>0</v>
      </c>
      <c r="LTG45" s="392"/>
      <c r="LTH45" s="412"/>
      <c r="LTI45" s="391"/>
      <c r="LTJ45" s="491" t="s">
        <v>1198</v>
      </c>
      <c r="LTK45" s="491" t="s">
        <v>1199</v>
      </c>
      <c r="LTL45" s="491">
        <v>2007</v>
      </c>
      <c r="LTM45" s="503" t="s">
        <v>1200</v>
      </c>
      <c r="LTN45" s="504" t="s">
        <v>164</v>
      </c>
      <c r="LTO45" s="392">
        <v>0</v>
      </c>
      <c r="LTP45" s="392">
        <v>0</v>
      </c>
      <c r="LTQ45" s="392"/>
      <c r="LTR45" s="392"/>
      <c r="LTS45" s="392"/>
      <c r="LTT45" s="392"/>
      <c r="LTU45" s="402"/>
      <c r="LTV45" s="392">
        <f>IF((ISBLANK(LTO45)+ISBLANK(LTQ45)+ISBLANK(LTP45)+ISBLANK(LTR45)+ISBLANK(LTS45)+ISBLANK(LTT45)+ISBLANK(LTU45))&lt;8,IF(ISNUMBER(LARGE((LTO45,LTQ45,LTR45,LTS45,LTT45),1)),LARGE((LTO45,LTQ45,LTR45,LTS45,LTT45),1),0)+IF(ISNUMBER(LARGE((LTO45,LTQ45,LTR45,LTS45,LTT45),2)),LARGE((LTO45,LTQ45,LTR45,LTS45,LTT45),2),0)+LTP45+LTU45,"")</f>
        <v>0</v>
      </c>
      <c r="LTW45" s="392"/>
      <c r="LTX45" s="412"/>
      <c r="LTY45" s="391"/>
      <c r="LTZ45" s="491" t="s">
        <v>1198</v>
      </c>
      <c r="LUA45" s="491" t="s">
        <v>1199</v>
      </c>
      <c r="LUB45" s="491">
        <v>2007</v>
      </c>
      <c r="LUC45" s="503" t="s">
        <v>1200</v>
      </c>
      <c r="LUD45" s="504" t="s">
        <v>164</v>
      </c>
      <c r="LUE45" s="392">
        <v>0</v>
      </c>
      <c r="LUF45" s="392">
        <v>0</v>
      </c>
      <c r="LUG45" s="392"/>
      <c r="LUH45" s="392"/>
      <c r="LUI45" s="392"/>
      <c r="LUJ45" s="392"/>
      <c r="LUK45" s="402"/>
      <c r="LUL45" s="392">
        <f>IF((ISBLANK(LUE45)+ISBLANK(LUG45)+ISBLANK(LUF45)+ISBLANK(LUH45)+ISBLANK(LUI45)+ISBLANK(LUJ45)+ISBLANK(LUK45))&lt;8,IF(ISNUMBER(LARGE((LUE45,LUG45,LUH45,LUI45,LUJ45),1)),LARGE((LUE45,LUG45,LUH45,LUI45,LUJ45),1),0)+IF(ISNUMBER(LARGE((LUE45,LUG45,LUH45,LUI45,LUJ45),2)),LARGE((LUE45,LUG45,LUH45,LUI45,LUJ45),2),0)+LUF45+LUK45,"")</f>
        <v>0</v>
      </c>
      <c r="LUM45" s="392"/>
      <c r="LUN45" s="412"/>
      <c r="LUO45" s="391"/>
      <c r="LUP45" s="491" t="s">
        <v>1198</v>
      </c>
      <c r="LUQ45" s="491" t="s">
        <v>1199</v>
      </c>
      <c r="LUR45" s="491">
        <v>2007</v>
      </c>
      <c r="LUS45" s="503" t="s">
        <v>1200</v>
      </c>
      <c r="LUT45" s="504" t="s">
        <v>164</v>
      </c>
      <c r="LUU45" s="392">
        <v>0</v>
      </c>
      <c r="LUV45" s="392">
        <v>0</v>
      </c>
      <c r="LUW45" s="392"/>
      <c r="LUX45" s="392"/>
      <c r="LUY45" s="392"/>
      <c r="LUZ45" s="392"/>
      <c r="LVA45" s="402"/>
      <c r="LVB45" s="392">
        <f>IF((ISBLANK(LUU45)+ISBLANK(LUW45)+ISBLANK(LUV45)+ISBLANK(LUX45)+ISBLANK(LUY45)+ISBLANK(LUZ45)+ISBLANK(LVA45))&lt;8,IF(ISNUMBER(LARGE((LUU45,LUW45,LUX45,LUY45,LUZ45),1)),LARGE((LUU45,LUW45,LUX45,LUY45,LUZ45),1),0)+IF(ISNUMBER(LARGE((LUU45,LUW45,LUX45,LUY45,LUZ45),2)),LARGE((LUU45,LUW45,LUX45,LUY45,LUZ45),2),0)+LUV45+LVA45,"")</f>
        <v>0</v>
      </c>
      <c r="LVC45" s="392"/>
      <c r="LVD45" s="412"/>
      <c r="LVE45" s="391"/>
      <c r="LVF45" s="491" t="s">
        <v>1198</v>
      </c>
      <c r="LVG45" s="491" t="s">
        <v>1199</v>
      </c>
      <c r="LVH45" s="491">
        <v>2007</v>
      </c>
      <c r="LVI45" s="503" t="s">
        <v>1200</v>
      </c>
      <c r="LVJ45" s="504" t="s">
        <v>164</v>
      </c>
      <c r="LVK45" s="392">
        <v>0</v>
      </c>
      <c r="LVL45" s="392">
        <v>0</v>
      </c>
      <c r="LVM45" s="392"/>
      <c r="LVN45" s="392"/>
      <c r="LVO45" s="392"/>
      <c r="LVP45" s="392"/>
      <c r="LVQ45" s="402"/>
      <c r="LVR45" s="392">
        <f>IF((ISBLANK(LVK45)+ISBLANK(LVM45)+ISBLANK(LVL45)+ISBLANK(LVN45)+ISBLANK(LVO45)+ISBLANK(LVP45)+ISBLANK(LVQ45))&lt;8,IF(ISNUMBER(LARGE((LVK45,LVM45,LVN45,LVO45,LVP45),1)),LARGE((LVK45,LVM45,LVN45,LVO45,LVP45),1),0)+IF(ISNUMBER(LARGE((LVK45,LVM45,LVN45,LVO45,LVP45),2)),LARGE((LVK45,LVM45,LVN45,LVO45,LVP45),2),0)+LVL45+LVQ45,"")</f>
        <v>0</v>
      </c>
      <c r="LVS45" s="392"/>
      <c r="LVT45" s="412"/>
      <c r="LVU45" s="391"/>
      <c r="LVV45" s="491" t="s">
        <v>1198</v>
      </c>
      <c r="LVW45" s="491" t="s">
        <v>1199</v>
      </c>
      <c r="LVX45" s="491">
        <v>2007</v>
      </c>
      <c r="LVY45" s="503" t="s">
        <v>1200</v>
      </c>
      <c r="LVZ45" s="504" t="s">
        <v>164</v>
      </c>
      <c r="LWA45" s="392">
        <v>0</v>
      </c>
      <c r="LWB45" s="392">
        <v>0</v>
      </c>
      <c r="LWC45" s="392"/>
      <c r="LWD45" s="392"/>
      <c r="LWE45" s="392"/>
      <c r="LWF45" s="392"/>
      <c r="LWG45" s="402"/>
      <c r="LWH45" s="392">
        <f>IF((ISBLANK(LWA45)+ISBLANK(LWC45)+ISBLANK(LWB45)+ISBLANK(LWD45)+ISBLANK(LWE45)+ISBLANK(LWF45)+ISBLANK(LWG45))&lt;8,IF(ISNUMBER(LARGE((LWA45,LWC45,LWD45,LWE45,LWF45),1)),LARGE((LWA45,LWC45,LWD45,LWE45,LWF45),1),0)+IF(ISNUMBER(LARGE((LWA45,LWC45,LWD45,LWE45,LWF45),2)),LARGE((LWA45,LWC45,LWD45,LWE45,LWF45),2),0)+LWB45+LWG45,"")</f>
        <v>0</v>
      </c>
      <c r="LWI45" s="392"/>
      <c r="LWJ45" s="412"/>
      <c r="LWK45" s="391"/>
      <c r="LWL45" s="491" t="s">
        <v>1198</v>
      </c>
      <c r="LWM45" s="491" t="s">
        <v>1199</v>
      </c>
      <c r="LWN45" s="491">
        <v>2007</v>
      </c>
      <c r="LWO45" s="503" t="s">
        <v>1200</v>
      </c>
      <c r="LWP45" s="504" t="s">
        <v>164</v>
      </c>
      <c r="LWQ45" s="392">
        <v>0</v>
      </c>
      <c r="LWR45" s="392">
        <v>0</v>
      </c>
      <c r="LWS45" s="392"/>
      <c r="LWT45" s="392"/>
      <c r="LWU45" s="392"/>
      <c r="LWV45" s="392"/>
      <c r="LWW45" s="402"/>
      <c r="LWX45" s="392">
        <f>IF((ISBLANK(LWQ45)+ISBLANK(LWS45)+ISBLANK(LWR45)+ISBLANK(LWT45)+ISBLANK(LWU45)+ISBLANK(LWV45)+ISBLANK(LWW45))&lt;8,IF(ISNUMBER(LARGE((LWQ45,LWS45,LWT45,LWU45,LWV45),1)),LARGE((LWQ45,LWS45,LWT45,LWU45,LWV45),1),0)+IF(ISNUMBER(LARGE((LWQ45,LWS45,LWT45,LWU45,LWV45),2)),LARGE((LWQ45,LWS45,LWT45,LWU45,LWV45),2),0)+LWR45+LWW45,"")</f>
        <v>0</v>
      </c>
      <c r="LWY45" s="392"/>
      <c r="LWZ45" s="412"/>
      <c r="LXA45" s="391"/>
      <c r="LXB45" s="491" t="s">
        <v>1198</v>
      </c>
      <c r="LXC45" s="491" t="s">
        <v>1199</v>
      </c>
      <c r="LXD45" s="491">
        <v>2007</v>
      </c>
      <c r="LXE45" s="503" t="s">
        <v>1200</v>
      </c>
      <c r="LXF45" s="504" t="s">
        <v>164</v>
      </c>
      <c r="LXG45" s="392">
        <v>0</v>
      </c>
      <c r="LXH45" s="392">
        <v>0</v>
      </c>
      <c r="LXI45" s="392"/>
      <c r="LXJ45" s="392"/>
      <c r="LXK45" s="392"/>
      <c r="LXL45" s="392"/>
      <c r="LXM45" s="402"/>
      <c r="LXN45" s="392">
        <f>IF((ISBLANK(LXG45)+ISBLANK(LXI45)+ISBLANK(LXH45)+ISBLANK(LXJ45)+ISBLANK(LXK45)+ISBLANK(LXL45)+ISBLANK(LXM45))&lt;8,IF(ISNUMBER(LARGE((LXG45,LXI45,LXJ45,LXK45,LXL45),1)),LARGE((LXG45,LXI45,LXJ45,LXK45,LXL45),1),0)+IF(ISNUMBER(LARGE((LXG45,LXI45,LXJ45,LXK45,LXL45),2)),LARGE((LXG45,LXI45,LXJ45,LXK45,LXL45),2),0)+LXH45+LXM45,"")</f>
        <v>0</v>
      </c>
      <c r="LXO45" s="392"/>
      <c r="LXP45" s="412"/>
      <c r="LXQ45" s="391"/>
      <c r="LXR45" s="491" t="s">
        <v>1198</v>
      </c>
      <c r="LXS45" s="491" t="s">
        <v>1199</v>
      </c>
      <c r="LXT45" s="491">
        <v>2007</v>
      </c>
      <c r="LXU45" s="503" t="s">
        <v>1200</v>
      </c>
      <c r="LXV45" s="504" t="s">
        <v>164</v>
      </c>
      <c r="LXW45" s="392">
        <v>0</v>
      </c>
      <c r="LXX45" s="392">
        <v>0</v>
      </c>
      <c r="LXY45" s="392"/>
      <c r="LXZ45" s="392"/>
      <c r="LYA45" s="392"/>
      <c r="LYB45" s="392"/>
      <c r="LYC45" s="402"/>
      <c r="LYD45" s="392">
        <f>IF((ISBLANK(LXW45)+ISBLANK(LXY45)+ISBLANK(LXX45)+ISBLANK(LXZ45)+ISBLANK(LYA45)+ISBLANK(LYB45)+ISBLANK(LYC45))&lt;8,IF(ISNUMBER(LARGE((LXW45,LXY45,LXZ45,LYA45,LYB45),1)),LARGE((LXW45,LXY45,LXZ45,LYA45,LYB45),1),0)+IF(ISNUMBER(LARGE((LXW45,LXY45,LXZ45,LYA45,LYB45),2)),LARGE((LXW45,LXY45,LXZ45,LYA45,LYB45),2),0)+LXX45+LYC45,"")</f>
        <v>0</v>
      </c>
      <c r="LYE45" s="392"/>
      <c r="LYF45" s="412"/>
      <c r="LYG45" s="391"/>
      <c r="LYH45" s="491" t="s">
        <v>1198</v>
      </c>
      <c r="LYI45" s="491" t="s">
        <v>1199</v>
      </c>
      <c r="LYJ45" s="491">
        <v>2007</v>
      </c>
      <c r="LYK45" s="503" t="s">
        <v>1200</v>
      </c>
      <c r="LYL45" s="504" t="s">
        <v>164</v>
      </c>
      <c r="LYM45" s="392">
        <v>0</v>
      </c>
      <c r="LYN45" s="392">
        <v>0</v>
      </c>
      <c r="LYO45" s="392"/>
      <c r="LYP45" s="392"/>
      <c r="LYQ45" s="392"/>
      <c r="LYR45" s="392"/>
      <c r="LYS45" s="402"/>
      <c r="LYT45" s="392">
        <f>IF((ISBLANK(LYM45)+ISBLANK(LYO45)+ISBLANK(LYN45)+ISBLANK(LYP45)+ISBLANK(LYQ45)+ISBLANK(LYR45)+ISBLANK(LYS45))&lt;8,IF(ISNUMBER(LARGE((LYM45,LYO45,LYP45,LYQ45,LYR45),1)),LARGE((LYM45,LYO45,LYP45,LYQ45,LYR45),1),0)+IF(ISNUMBER(LARGE((LYM45,LYO45,LYP45,LYQ45,LYR45),2)),LARGE((LYM45,LYO45,LYP45,LYQ45,LYR45),2),0)+LYN45+LYS45,"")</f>
        <v>0</v>
      </c>
      <c r="LYU45" s="392"/>
      <c r="LYV45" s="412"/>
      <c r="LYW45" s="391"/>
      <c r="LYX45" s="491" t="s">
        <v>1198</v>
      </c>
      <c r="LYY45" s="491" t="s">
        <v>1199</v>
      </c>
      <c r="LYZ45" s="491">
        <v>2007</v>
      </c>
      <c r="LZA45" s="503" t="s">
        <v>1200</v>
      </c>
      <c r="LZB45" s="504" t="s">
        <v>164</v>
      </c>
      <c r="LZC45" s="392">
        <v>0</v>
      </c>
      <c r="LZD45" s="392">
        <v>0</v>
      </c>
      <c r="LZE45" s="392"/>
      <c r="LZF45" s="392"/>
      <c r="LZG45" s="392"/>
      <c r="LZH45" s="392"/>
      <c r="LZI45" s="402"/>
      <c r="LZJ45" s="392">
        <f>IF((ISBLANK(LZC45)+ISBLANK(LZE45)+ISBLANK(LZD45)+ISBLANK(LZF45)+ISBLANK(LZG45)+ISBLANK(LZH45)+ISBLANK(LZI45))&lt;8,IF(ISNUMBER(LARGE((LZC45,LZE45,LZF45,LZG45,LZH45),1)),LARGE((LZC45,LZE45,LZF45,LZG45,LZH45),1),0)+IF(ISNUMBER(LARGE((LZC45,LZE45,LZF45,LZG45,LZH45),2)),LARGE((LZC45,LZE45,LZF45,LZG45,LZH45),2),0)+LZD45+LZI45,"")</f>
        <v>0</v>
      </c>
      <c r="LZK45" s="392"/>
      <c r="LZL45" s="412"/>
      <c r="LZM45" s="391"/>
      <c r="LZN45" s="491" t="s">
        <v>1198</v>
      </c>
      <c r="LZO45" s="491" t="s">
        <v>1199</v>
      </c>
      <c r="LZP45" s="491">
        <v>2007</v>
      </c>
      <c r="LZQ45" s="503" t="s">
        <v>1200</v>
      </c>
      <c r="LZR45" s="504" t="s">
        <v>164</v>
      </c>
      <c r="LZS45" s="392">
        <v>0</v>
      </c>
      <c r="LZT45" s="392">
        <v>0</v>
      </c>
      <c r="LZU45" s="392"/>
      <c r="LZV45" s="392"/>
      <c r="LZW45" s="392"/>
      <c r="LZX45" s="392"/>
      <c r="LZY45" s="402"/>
      <c r="LZZ45" s="392">
        <f>IF((ISBLANK(LZS45)+ISBLANK(LZU45)+ISBLANK(LZT45)+ISBLANK(LZV45)+ISBLANK(LZW45)+ISBLANK(LZX45)+ISBLANK(LZY45))&lt;8,IF(ISNUMBER(LARGE((LZS45,LZU45,LZV45,LZW45,LZX45),1)),LARGE((LZS45,LZU45,LZV45,LZW45,LZX45),1),0)+IF(ISNUMBER(LARGE((LZS45,LZU45,LZV45,LZW45,LZX45),2)),LARGE((LZS45,LZU45,LZV45,LZW45,LZX45),2),0)+LZT45+LZY45,"")</f>
        <v>0</v>
      </c>
      <c r="MAA45" s="392"/>
      <c r="MAB45" s="412"/>
      <c r="MAC45" s="391"/>
      <c r="MAD45" s="491" t="s">
        <v>1198</v>
      </c>
      <c r="MAE45" s="491" t="s">
        <v>1199</v>
      </c>
      <c r="MAF45" s="491">
        <v>2007</v>
      </c>
      <c r="MAG45" s="503" t="s">
        <v>1200</v>
      </c>
      <c r="MAH45" s="504" t="s">
        <v>164</v>
      </c>
      <c r="MAI45" s="392">
        <v>0</v>
      </c>
      <c r="MAJ45" s="392">
        <v>0</v>
      </c>
      <c r="MAK45" s="392"/>
      <c r="MAL45" s="392"/>
      <c r="MAM45" s="392"/>
      <c r="MAN45" s="392"/>
      <c r="MAO45" s="402"/>
      <c r="MAP45" s="392">
        <f>IF((ISBLANK(MAI45)+ISBLANK(MAK45)+ISBLANK(MAJ45)+ISBLANK(MAL45)+ISBLANK(MAM45)+ISBLANK(MAN45)+ISBLANK(MAO45))&lt;8,IF(ISNUMBER(LARGE((MAI45,MAK45,MAL45,MAM45,MAN45),1)),LARGE((MAI45,MAK45,MAL45,MAM45,MAN45),1),0)+IF(ISNUMBER(LARGE((MAI45,MAK45,MAL45,MAM45,MAN45),2)),LARGE((MAI45,MAK45,MAL45,MAM45,MAN45),2),0)+MAJ45+MAO45,"")</f>
        <v>0</v>
      </c>
      <c r="MAQ45" s="392"/>
      <c r="MAR45" s="412"/>
      <c r="MAS45" s="391"/>
      <c r="MAT45" s="491" t="s">
        <v>1198</v>
      </c>
      <c r="MAU45" s="491" t="s">
        <v>1199</v>
      </c>
      <c r="MAV45" s="491">
        <v>2007</v>
      </c>
      <c r="MAW45" s="503" t="s">
        <v>1200</v>
      </c>
      <c r="MAX45" s="504" t="s">
        <v>164</v>
      </c>
      <c r="MAY45" s="392">
        <v>0</v>
      </c>
      <c r="MAZ45" s="392">
        <v>0</v>
      </c>
      <c r="MBA45" s="392"/>
      <c r="MBB45" s="392"/>
      <c r="MBC45" s="392"/>
      <c r="MBD45" s="392"/>
      <c r="MBE45" s="402"/>
      <c r="MBF45" s="392">
        <f>IF((ISBLANK(MAY45)+ISBLANK(MBA45)+ISBLANK(MAZ45)+ISBLANK(MBB45)+ISBLANK(MBC45)+ISBLANK(MBD45)+ISBLANK(MBE45))&lt;8,IF(ISNUMBER(LARGE((MAY45,MBA45,MBB45,MBC45,MBD45),1)),LARGE((MAY45,MBA45,MBB45,MBC45,MBD45),1),0)+IF(ISNUMBER(LARGE((MAY45,MBA45,MBB45,MBC45,MBD45),2)),LARGE((MAY45,MBA45,MBB45,MBC45,MBD45),2),0)+MAZ45+MBE45,"")</f>
        <v>0</v>
      </c>
      <c r="MBG45" s="392"/>
      <c r="MBH45" s="412"/>
      <c r="MBI45" s="391"/>
      <c r="MBJ45" s="491" t="s">
        <v>1198</v>
      </c>
      <c r="MBK45" s="491" t="s">
        <v>1199</v>
      </c>
      <c r="MBL45" s="491">
        <v>2007</v>
      </c>
      <c r="MBM45" s="503" t="s">
        <v>1200</v>
      </c>
      <c r="MBN45" s="504" t="s">
        <v>164</v>
      </c>
      <c r="MBO45" s="392">
        <v>0</v>
      </c>
      <c r="MBP45" s="392">
        <v>0</v>
      </c>
      <c r="MBQ45" s="392"/>
      <c r="MBR45" s="392"/>
      <c r="MBS45" s="392"/>
      <c r="MBT45" s="392"/>
      <c r="MBU45" s="402"/>
      <c r="MBV45" s="392">
        <f>IF((ISBLANK(MBO45)+ISBLANK(MBQ45)+ISBLANK(MBP45)+ISBLANK(MBR45)+ISBLANK(MBS45)+ISBLANK(MBT45)+ISBLANK(MBU45))&lt;8,IF(ISNUMBER(LARGE((MBO45,MBQ45,MBR45,MBS45,MBT45),1)),LARGE((MBO45,MBQ45,MBR45,MBS45,MBT45),1),0)+IF(ISNUMBER(LARGE((MBO45,MBQ45,MBR45,MBS45,MBT45),2)),LARGE((MBO45,MBQ45,MBR45,MBS45,MBT45),2),0)+MBP45+MBU45,"")</f>
        <v>0</v>
      </c>
      <c r="MBW45" s="392"/>
      <c r="MBX45" s="412"/>
      <c r="MBY45" s="391"/>
      <c r="MBZ45" s="491" t="s">
        <v>1198</v>
      </c>
      <c r="MCA45" s="491" t="s">
        <v>1199</v>
      </c>
      <c r="MCB45" s="491">
        <v>2007</v>
      </c>
      <c r="MCC45" s="503" t="s">
        <v>1200</v>
      </c>
      <c r="MCD45" s="504" t="s">
        <v>164</v>
      </c>
      <c r="MCE45" s="392">
        <v>0</v>
      </c>
      <c r="MCF45" s="392">
        <v>0</v>
      </c>
      <c r="MCG45" s="392"/>
      <c r="MCH45" s="392"/>
      <c r="MCI45" s="392"/>
      <c r="MCJ45" s="392"/>
      <c r="MCK45" s="402"/>
      <c r="MCL45" s="392">
        <f>IF((ISBLANK(MCE45)+ISBLANK(MCG45)+ISBLANK(MCF45)+ISBLANK(MCH45)+ISBLANK(MCI45)+ISBLANK(MCJ45)+ISBLANK(MCK45))&lt;8,IF(ISNUMBER(LARGE((MCE45,MCG45,MCH45,MCI45,MCJ45),1)),LARGE((MCE45,MCG45,MCH45,MCI45,MCJ45),1),0)+IF(ISNUMBER(LARGE((MCE45,MCG45,MCH45,MCI45,MCJ45),2)),LARGE((MCE45,MCG45,MCH45,MCI45,MCJ45),2),0)+MCF45+MCK45,"")</f>
        <v>0</v>
      </c>
      <c r="MCM45" s="392"/>
      <c r="MCN45" s="412"/>
      <c r="MCO45" s="391"/>
      <c r="MCP45" s="491" t="s">
        <v>1198</v>
      </c>
      <c r="MCQ45" s="491" t="s">
        <v>1199</v>
      </c>
      <c r="MCR45" s="491">
        <v>2007</v>
      </c>
      <c r="MCS45" s="503" t="s">
        <v>1200</v>
      </c>
      <c r="MCT45" s="504" t="s">
        <v>164</v>
      </c>
      <c r="MCU45" s="392">
        <v>0</v>
      </c>
      <c r="MCV45" s="392">
        <v>0</v>
      </c>
      <c r="MCW45" s="392"/>
      <c r="MCX45" s="392"/>
      <c r="MCY45" s="392"/>
      <c r="MCZ45" s="392"/>
      <c r="MDA45" s="402"/>
      <c r="MDB45" s="392">
        <f>IF((ISBLANK(MCU45)+ISBLANK(MCW45)+ISBLANK(MCV45)+ISBLANK(MCX45)+ISBLANK(MCY45)+ISBLANK(MCZ45)+ISBLANK(MDA45))&lt;8,IF(ISNUMBER(LARGE((MCU45,MCW45,MCX45,MCY45,MCZ45),1)),LARGE((MCU45,MCW45,MCX45,MCY45,MCZ45),1),0)+IF(ISNUMBER(LARGE((MCU45,MCW45,MCX45,MCY45,MCZ45),2)),LARGE((MCU45,MCW45,MCX45,MCY45,MCZ45),2),0)+MCV45+MDA45,"")</f>
        <v>0</v>
      </c>
      <c r="MDC45" s="392"/>
      <c r="MDD45" s="412"/>
      <c r="MDE45" s="391"/>
      <c r="MDF45" s="491" t="s">
        <v>1198</v>
      </c>
      <c r="MDG45" s="491" t="s">
        <v>1199</v>
      </c>
      <c r="MDH45" s="491">
        <v>2007</v>
      </c>
      <c r="MDI45" s="503" t="s">
        <v>1200</v>
      </c>
      <c r="MDJ45" s="504" t="s">
        <v>164</v>
      </c>
      <c r="MDK45" s="392">
        <v>0</v>
      </c>
      <c r="MDL45" s="392">
        <v>0</v>
      </c>
      <c r="MDM45" s="392"/>
      <c r="MDN45" s="392"/>
      <c r="MDO45" s="392"/>
      <c r="MDP45" s="392"/>
      <c r="MDQ45" s="402"/>
      <c r="MDR45" s="392">
        <f>IF((ISBLANK(MDK45)+ISBLANK(MDM45)+ISBLANK(MDL45)+ISBLANK(MDN45)+ISBLANK(MDO45)+ISBLANK(MDP45)+ISBLANK(MDQ45))&lt;8,IF(ISNUMBER(LARGE((MDK45,MDM45,MDN45,MDO45,MDP45),1)),LARGE((MDK45,MDM45,MDN45,MDO45,MDP45),1),0)+IF(ISNUMBER(LARGE((MDK45,MDM45,MDN45,MDO45,MDP45),2)),LARGE((MDK45,MDM45,MDN45,MDO45,MDP45),2),0)+MDL45+MDQ45,"")</f>
        <v>0</v>
      </c>
      <c r="MDS45" s="392"/>
      <c r="MDT45" s="412"/>
      <c r="MDU45" s="391"/>
      <c r="MDV45" s="491" t="s">
        <v>1198</v>
      </c>
      <c r="MDW45" s="491" t="s">
        <v>1199</v>
      </c>
      <c r="MDX45" s="491">
        <v>2007</v>
      </c>
      <c r="MDY45" s="503" t="s">
        <v>1200</v>
      </c>
      <c r="MDZ45" s="504" t="s">
        <v>164</v>
      </c>
      <c r="MEA45" s="392">
        <v>0</v>
      </c>
      <c r="MEB45" s="392">
        <v>0</v>
      </c>
      <c r="MEC45" s="392"/>
      <c r="MED45" s="392"/>
      <c r="MEE45" s="392"/>
      <c r="MEF45" s="392"/>
      <c r="MEG45" s="402"/>
      <c r="MEH45" s="392">
        <f>IF((ISBLANK(MEA45)+ISBLANK(MEC45)+ISBLANK(MEB45)+ISBLANK(MED45)+ISBLANK(MEE45)+ISBLANK(MEF45)+ISBLANK(MEG45))&lt;8,IF(ISNUMBER(LARGE((MEA45,MEC45,MED45,MEE45,MEF45),1)),LARGE((MEA45,MEC45,MED45,MEE45,MEF45),1),0)+IF(ISNUMBER(LARGE((MEA45,MEC45,MED45,MEE45,MEF45),2)),LARGE((MEA45,MEC45,MED45,MEE45,MEF45),2),0)+MEB45+MEG45,"")</f>
        <v>0</v>
      </c>
      <c r="MEI45" s="392"/>
      <c r="MEJ45" s="412"/>
      <c r="MEK45" s="391"/>
      <c r="MEL45" s="491" t="s">
        <v>1198</v>
      </c>
      <c r="MEM45" s="491" t="s">
        <v>1199</v>
      </c>
      <c r="MEN45" s="491">
        <v>2007</v>
      </c>
      <c r="MEO45" s="503" t="s">
        <v>1200</v>
      </c>
      <c r="MEP45" s="504" t="s">
        <v>164</v>
      </c>
      <c r="MEQ45" s="392">
        <v>0</v>
      </c>
      <c r="MER45" s="392">
        <v>0</v>
      </c>
      <c r="MES45" s="392"/>
      <c r="MET45" s="392"/>
      <c r="MEU45" s="392"/>
      <c r="MEV45" s="392"/>
      <c r="MEW45" s="402"/>
      <c r="MEX45" s="392">
        <f>IF((ISBLANK(MEQ45)+ISBLANK(MES45)+ISBLANK(MER45)+ISBLANK(MET45)+ISBLANK(MEU45)+ISBLANK(MEV45)+ISBLANK(MEW45))&lt;8,IF(ISNUMBER(LARGE((MEQ45,MES45,MET45,MEU45,MEV45),1)),LARGE((MEQ45,MES45,MET45,MEU45,MEV45),1),0)+IF(ISNUMBER(LARGE((MEQ45,MES45,MET45,MEU45,MEV45),2)),LARGE((MEQ45,MES45,MET45,MEU45,MEV45),2),0)+MER45+MEW45,"")</f>
        <v>0</v>
      </c>
      <c r="MEY45" s="392"/>
      <c r="MEZ45" s="412"/>
      <c r="MFA45" s="391"/>
      <c r="MFB45" s="491" t="s">
        <v>1198</v>
      </c>
      <c r="MFC45" s="491" t="s">
        <v>1199</v>
      </c>
      <c r="MFD45" s="491">
        <v>2007</v>
      </c>
      <c r="MFE45" s="503" t="s">
        <v>1200</v>
      </c>
      <c r="MFF45" s="504" t="s">
        <v>164</v>
      </c>
      <c r="MFG45" s="392">
        <v>0</v>
      </c>
      <c r="MFH45" s="392">
        <v>0</v>
      </c>
      <c r="MFI45" s="392"/>
      <c r="MFJ45" s="392"/>
      <c r="MFK45" s="392"/>
      <c r="MFL45" s="392"/>
      <c r="MFM45" s="402"/>
      <c r="MFN45" s="392">
        <f>IF((ISBLANK(MFG45)+ISBLANK(MFI45)+ISBLANK(MFH45)+ISBLANK(MFJ45)+ISBLANK(MFK45)+ISBLANK(MFL45)+ISBLANK(MFM45))&lt;8,IF(ISNUMBER(LARGE((MFG45,MFI45,MFJ45,MFK45,MFL45),1)),LARGE((MFG45,MFI45,MFJ45,MFK45,MFL45),1),0)+IF(ISNUMBER(LARGE((MFG45,MFI45,MFJ45,MFK45,MFL45),2)),LARGE((MFG45,MFI45,MFJ45,MFK45,MFL45),2),0)+MFH45+MFM45,"")</f>
        <v>0</v>
      </c>
      <c r="MFO45" s="392"/>
      <c r="MFP45" s="412"/>
      <c r="MFQ45" s="391"/>
      <c r="MFR45" s="491" t="s">
        <v>1198</v>
      </c>
      <c r="MFS45" s="491" t="s">
        <v>1199</v>
      </c>
      <c r="MFT45" s="491">
        <v>2007</v>
      </c>
      <c r="MFU45" s="503" t="s">
        <v>1200</v>
      </c>
      <c r="MFV45" s="504" t="s">
        <v>164</v>
      </c>
      <c r="MFW45" s="392">
        <v>0</v>
      </c>
      <c r="MFX45" s="392">
        <v>0</v>
      </c>
      <c r="MFY45" s="392"/>
      <c r="MFZ45" s="392"/>
      <c r="MGA45" s="392"/>
      <c r="MGB45" s="392"/>
      <c r="MGC45" s="402"/>
      <c r="MGD45" s="392">
        <f>IF((ISBLANK(MFW45)+ISBLANK(MFY45)+ISBLANK(MFX45)+ISBLANK(MFZ45)+ISBLANK(MGA45)+ISBLANK(MGB45)+ISBLANK(MGC45))&lt;8,IF(ISNUMBER(LARGE((MFW45,MFY45,MFZ45,MGA45,MGB45),1)),LARGE((MFW45,MFY45,MFZ45,MGA45,MGB45),1),0)+IF(ISNUMBER(LARGE((MFW45,MFY45,MFZ45,MGA45,MGB45),2)),LARGE((MFW45,MFY45,MFZ45,MGA45,MGB45),2),0)+MFX45+MGC45,"")</f>
        <v>0</v>
      </c>
      <c r="MGE45" s="392"/>
      <c r="MGF45" s="412"/>
      <c r="MGG45" s="391"/>
      <c r="MGH45" s="491" t="s">
        <v>1198</v>
      </c>
      <c r="MGI45" s="491" t="s">
        <v>1199</v>
      </c>
      <c r="MGJ45" s="491">
        <v>2007</v>
      </c>
      <c r="MGK45" s="503" t="s">
        <v>1200</v>
      </c>
      <c r="MGL45" s="504" t="s">
        <v>164</v>
      </c>
      <c r="MGM45" s="392">
        <v>0</v>
      </c>
      <c r="MGN45" s="392">
        <v>0</v>
      </c>
      <c r="MGO45" s="392"/>
      <c r="MGP45" s="392"/>
      <c r="MGQ45" s="392"/>
      <c r="MGR45" s="392"/>
      <c r="MGS45" s="402"/>
      <c r="MGT45" s="392">
        <f>IF((ISBLANK(MGM45)+ISBLANK(MGO45)+ISBLANK(MGN45)+ISBLANK(MGP45)+ISBLANK(MGQ45)+ISBLANK(MGR45)+ISBLANK(MGS45))&lt;8,IF(ISNUMBER(LARGE((MGM45,MGO45,MGP45,MGQ45,MGR45),1)),LARGE((MGM45,MGO45,MGP45,MGQ45,MGR45),1),0)+IF(ISNUMBER(LARGE((MGM45,MGO45,MGP45,MGQ45,MGR45),2)),LARGE((MGM45,MGO45,MGP45,MGQ45,MGR45),2),0)+MGN45+MGS45,"")</f>
        <v>0</v>
      </c>
      <c r="MGU45" s="392"/>
      <c r="MGV45" s="412"/>
      <c r="MGW45" s="391"/>
      <c r="MGX45" s="491" t="s">
        <v>1198</v>
      </c>
      <c r="MGY45" s="491" t="s">
        <v>1199</v>
      </c>
      <c r="MGZ45" s="491">
        <v>2007</v>
      </c>
      <c r="MHA45" s="503" t="s">
        <v>1200</v>
      </c>
      <c r="MHB45" s="504" t="s">
        <v>164</v>
      </c>
      <c r="MHC45" s="392">
        <v>0</v>
      </c>
      <c r="MHD45" s="392">
        <v>0</v>
      </c>
      <c r="MHE45" s="392"/>
      <c r="MHF45" s="392"/>
      <c r="MHG45" s="392"/>
      <c r="MHH45" s="392"/>
      <c r="MHI45" s="402"/>
      <c r="MHJ45" s="392">
        <f>IF((ISBLANK(MHC45)+ISBLANK(MHE45)+ISBLANK(MHD45)+ISBLANK(MHF45)+ISBLANK(MHG45)+ISBLANK(MHH45)+ISBLANK(MHI45))&lt;8,IF(ISNUMBER(LARGE((MHC45,MHE45,MHF45,MHG45,MHH45),1)),LARGE((MHC45,MHE45,MHF45,MHG45,MHH45),1),0)+IF(ISNUMBER(LARGE((MHC45,MHE45,MHF45,MHG45,MHH45),2)),LARGE((MHC45,MHE45,MHF45,MHG45,MHH45),2),0)+MHD45+MHI45,"")</f>
        <v>0</v>
      </c>
      <c r="MHK45" s="392"/>
      <c r="MHL45" s="412"/>
      <c r="MHM45" s="391"/>
      <c r="MHN45" s="491" t="s">
        <v>1198</v>
      </c>
      <c r="MHO45" s="491" t="s">
        <v>1199</v>
      </c>
      <c r="MHP45" s="491">
        <v>2007</v>
      </c>
      <c r="MHQ45" s="503" t="s">
        <v>1200</v>
      </c>
      <c r="MHR45" s="504" t="s">
        <v>164</v>
      </c>
      <c r="MHS45" s="392">
        <v>0</v>
      </c>
      <c r="MHT45" s="392">
        <v>0</v>
      </c>
      <c r="MHU45" s="392"/>
      <c r="MHV45" s="392"/>
      <c r="MHW45" s="392"/>
      <c r="MHX45" s="392"/>
      <c r="MHY45" s="402"/>
      <c r="MHZ45" s="392">
        <f>IF((ISBLANK(MHS45)+ISBLANK(MHU45)+ISBLANK(MHT45)+ISBLANK(MHV45)+ISBLANK(MHW45)+ISBLANK(MHX45)+ISBLANK(MHY45))&lt;8,IF(ISNUMBER(LARGE((MHS45,MHU45,MHV45,MHW45,MHX45),1)),LARGE((MHS45,MHU45,MHV45,MHW45,MHX45),1),0)+IF(ISNUMBER(LARGE((MHS45,MHU45,MHV45,MHW45,MHX45),2)),LARGE((MHS45,MHU45,MHV45,MHW45,MHX45),2),0)+MHT45+MHY45,"")</f>
        <v>0</v>
      </c>
      <c r="MIA45" s="392"/>
      <c r="MIB45" s="412"/>
      <c r="MIC45" s="391"/>
      <c r="MID45" s="491" t="s">
        <v>1198</v>
      </c>
      <c r="MIE45" s="491" t="s">
        <v>1199</v>
      </c>
      <c r="MIF45" s="491">
        <v>2007</v>
      </c>
      <c r="MIG45" s="503" t="s">
        <v>1200</v>
      </c>
      <c r="MIH45" s="504" t="s">
        <v>164</v>
      </c>
      <c r="MII45" s="392">
        <v>0</v>
      </c>
      <c r="MIJ45" s="392">
        <v>0</v>
      </c>
      <c r="MIK45" s="392"/>
      <c r="MIL45" s="392"/>
      <c r="MIM45" s="392"/>
      <c r="MIN45" s="392"/>
      <c r="MIO45" s="402"/>
      <c r="MIP45" s="392">
        <f>IF((ISBLANK(MII45)+ISBLANK(MIK45)+ISBLANK(MIJ45)+ISBLANK(MIL45)+ISBLANK(MIM45)+ISBLANK(MIN45)+ISBLANK(MIO45))&lt;8,IF(ISNUMBER(LARGE((MII45,MIK45,MIL45,MIM45,MIN45),1)),LARGE((MII45,MIK45,MIL45,MIM45,MIN45),1),0)+IF(ISNUMBER(LARGE((MII45,MIK45,MIL45,MIM45,MIN45),2)),LARGE((MII45,MIK45,MIL45,MIM45,MIN45),2),0)+MIJ45+MIO45,"")</f>
        <v>0</v>
      </c>
      <c r="MIQ45" s="392"/>
      <c r="MIR45" s="412"/>
      <c r="MIS45" s="391"/>
      <c r="MIT45" s="491" t="s">
        <v>1198</v>
      </c>
      <c r="MIU45" s="491" t="s">
        <v>1199</v>
      </c>
      <c r="MIV45" s="491">
        <v>2007</v>
      </c>
      <c r="MIW45" s="503" t="s">
        <v>1200</v>
      </c>
      <c r="MIX45" s="504" t="s">
        <v>164</v>
      </c>
      <c r="MIY45" s="392">
        <v>0</v>
      </c>
      <c r="MIZ45" s="392">
        <v>0</v>
      </c>
      <c r="MJA45" s="392"/>
      <c r="MJB45" s="392"/>
      <c r="MJC45" s="392"/>
      <c r="MJD45" s="392"/>
      <c r="MJE45" s="402"/>
      <c r="MJF45" s="392">
        <f>IF((ISBLANK(MIY45)+ISBLANK(MJA45)+ISBLANK(MIZ45)+ISBLANK(MJB45)+ISBLANK(MJC45)+ISBLANK(MJD45)+ISBLANK(MJE45))&lt;8,IF(ISNUMBER(LARGE((MIY45,MJA45,MJB45,MJC45,MJD45),1)),LARGE((MIY45,MJA45,MJB45,MJC45,MJD45),1),0)+IF(ISNUMBER(LARGE((MIY45,MJA45,MJB45,MJC45,MJD45),2)),LARGE((MIY45,MJA45,MJB45,MJC45,MJD45),2),0)+MIZ45+MJE45,"")</f>
        <v>0</v>
      </c>
      <c r="MJG45" s="392"/>
      <c r="MJH45" s="412"/>
      <c r="MJI45" s="391"/>
      <c r="MJJ45" s="491" t="s">
        <v>1198</v>
      </c>
      <c r="MJK45" s="491" t="s">
        <v>1199</v>
      </c>
      <c r="MJL45" s="491">
        <v>2007</v>
      </c>
      <c r="MJM45" s="503" t="s">
        <v>1200</v>
      </c>
      <c r="MJN45" s="504" t="s">
        <v>164</v>
      </c>
      <c r="MJO45" s="392">
        <v>0</v>
      </c>
      <c r="MJP45" s="392">
        <v>0</v>
      </c>
      <c r="MJQ45" s="392"/>
      <c r="MJR45" s="392"/>
      <c r="MJS45" s="392"/>
      <c r="MJT45" s="392"/>
      <c r="MJU45" s="402"/>
      <c r="MJV45" s="392">
        <f>IF((ISBLANK(MJO45)+ISBLANK(MJQ45)+ISBLANK(MJP45)+ISBLANK(MJR45)+ISBLANK(MJS45)+ISBLANK(MJT45)+ISBLANK(MJU45))&lt;8,IF(ISNUMBER(LARGE((MJO45,MJQ45,MJR45,MJS45,MJT45),1)),LARGE((MJO45,MJQ45,MJR45,MJS45,MJT45),1),0)+IF(ISNUMBER(LARGE((MJO45,MJQ45,MJR45,MJS45,MJT45),2)),LARGE((MJO45,MJQ45,MJR45,MJS45,MJT45),2),0)+MJP45+MJU45,"")</f>
        <v>0</v>
      </c>
      <c r="MJW45" s="392"/>
      <c r="MJX45" s="412"/>
      <c r="MJY45" s="391"/>
      <c r="MJZ45" s="491" t="s">
        <v>1198</v>
      </c>
      <c r="MKA45" s="491" t="s">
        <v>1199</v>
      </c>
      <c r="MKB45" s="491">
        <v>2007</v>
      </c>
      <c r="MKC45" s="503" t="s">
        <v>1200</v>
      </c>
      <c r="MKD45" s="504" t="s">
        <v>164</v>
      </c>
      <c r="MKE45" s="392">
        <v>0</v>
      </c>
      <c r="MKF45" s="392">
        <v>0</v>
      </c>
      <c r="MKG45" s="392"/>
      <c r="MKH45" s="392"/>
      <c r="MKI45" s="392"/>
      <c r="MKJ45" s="392"/>
      <c r="MKK45" s="402"/>
      <c r="MKL45" s="392">
        <f>IF((ISBLANK(MKE45)+ISBLANK(MKG45)+ISBLANK(MKF45)+ISBLANK(MKH45)+ISBLANK(MKI45)+ISBLANK(MKJ45)+ISBLANK(MKK45))&lt;8,IF(ISNUMBER(LARGE((MKE45,MKG45,MKH45,MKI45,MKJ45),1)),LARGE((MKE45,MKG45,MKH45,MKI45,MKJ45),1),0)+IF(ISNUMBER(LARGE((MKE45,MKG45,MKH45,MKI45,MKJ45),2)),LARGE((MKE45,MKG45,MKH45,MKI45,MKJ45),2),0)+MKF45+MKK45,"")</f>
        <v>0</v>
      </c>
      <c r="MKM45" s="392"/>
      <c r="MKN45" s="412"/>
      <c r="MKO45" s="391"/>
      <c r="MKP45" s="491" t="s">
        <v>1198</v>
      </c>
      <c r="MKQ45" s="491" t="s">
        <v>1199</v>
      </c>
      <c r="MKR45" s="491">
        <v>2007</v>
      </c>
      <c r="MKS45" s="503" t="s">
        <v>1200</v>
      </c>
      <c r="MKT45" s="504" t="s">
        <v>164</v>
      </c>
      <c r="MKU45" s="392">
        <v>0</v>
      </c>
      <c r="MKV45" s="392">
        <v>0</v>
      </c>
      <c r="MKW45" s="392"/>
      <c r="MKX45" s="392"/>
      <c r="MKY45" s="392"/>
      <c r="MKZ45" s="392"/>
      <c r="MLA45" s="402"/>
      <c r="MLB45" s="392">
        <f>IF((ISBLANK(MKU45)+ISBLANK(MKW45)+ISBLANK(MKV45)+ISBLANK(MKX45)+ISBLANK(MKY45)+ISBLANK(MKZ45)+ISBLANK(MLA45))&lt;8,IF(ISNUMBER(LARGE((MKU45,MKW45,MKX45,MKY45,MKZ45),1)),LARGE((MKU45,MKW45,MKX45,MKY45,MKZ45),1),0)+IF(ISNUMBER(LARGE((MKU45,MKW45,MKX45,MKY45,MKZ45),2)),LARGE((MKU45,MKW45,MKX45,MKY45,MKZ45),2),0)+MKV45+MLA45,"")</f>
        <v>0</v>
      </c>
      <c r="MLC45" s="392"/>
      <c r="MLD45" s="412"/>
      <c r="MLE45" s="391"/>
      <c r="MLF45" s="491" t="s">
        <v>1198</v>
      </c>
      <c r="MLG45" s="491" t="s">
        <v>1199</v>
      </c>
      <c r="MLH45" s="491">
        <v>2007</v>
      </c>
      <c r="MLI45" s="503" t="s">
        <v>1200</v>
      </c>
      <c r="MLJ45" s="504" t="s">
        <v>164</v>
      </c>
      <c r="MLK45" s="392">
        <v>0</v>
      </c>
      <c r="MLL45" s="392">
        <v>0</v>
      </c>
      <c r="MLM45" s="392"/>
      <c r="MLN45" s="392"/>
      <c r="MLO45" s="392"/>
      <c r="MLP45" s="392"/>
      <c r="MLQ45" s="402"/>
      <c r="MLR45" s="392">
        <f>IF((ISBLANK(MLK45)+ISBLANK(MLM45)+ISBLANK(MLL45)+ISBLANK(MLN45)+ISBLANK(MLO45)+ISBLANK(MLP45)+ISBLANK(MLQ45))&lt;8,IF(ISNUMBER(LARGE((MLK45,MLM45,MLN45,MLO45,MLP45),1)),LARGE((MLK45,MLM45,MLN45,MLO45,MLP45),1),0)+IF(ISNUMBER(LARGE((MLK45,MLM45,MLN45,MLO45,MLP45),2)),LARGE((MLK45,MLM45,MLN45,MLO45,MLP45),2),0)+MLL45+MLQ45,"")</f>
        <v>0</v>
      </c>
      <c r="MLS45" s="392"/>
      <c r="MLT45" s="412"/>
      <c r="MLU45" s="391"/>
      <c r="MLV45" s="491" t="s">
        <v>1198</v>
      </c>
      <c r="MLW45" s="491" t="s">
        <v>1199</v>
      </c>
      <c r="MLX45" s="491">
        <v>2007</v>
      </c>
      <c r="MLY45" s="503" t="s">
        <v>1200</v>
      </c>
      <c r="MLZ45" s="504" t="s">
        <v>164</v>
      </c>
      <c r="MMA45" s="392">
        <v>0</v>
      </c>
      <c r="MMB45" s="392">
        <v>0</v>
      </c>
      <c r="MMC45" s="392"/>
      <c r="MMD45" s="392"/>
      <c r="MME45" s="392"/>
      <c r="MMF45" s="392"/>
      <c r="MMG45" s="402"/>
      <c r="MMH45" s="392">
        <f>IF((ISBLANK(MMA45)+ISBLANK(MMC45)+ISBLANK(MMB45)+ISBLANK(MMD45)+ISBLANK(MME45)+ISBLANK(MMF45)+ISBLANK(MMG45))&lt;8,IF(ISNUMBER(LARGE((MMA45,MMC45,MMD45,MME45,MMF45),1)),LARGE((MMA45,MMC45,MMD45,MME45,MMF45),1),0)+IF(ISNUMBER(LARGE((MMA45,MMC45,MMD45,MME45,MMF45),2)),LARGE((MMA45,MMC45,MMD45,MME45,MMF45),2),0)+MMB45+MMG45,"")</f>
        <v>0</v>
      </c>
      <c r="MMI45" s="392"/>
      <c r="MMJ45" s="412"/>
      <c r="MMK45" s="391"/>
      <c r="MML45" s="491" t="s">
        <v>1198</v>
      </c>
      <c r="MMM45" s="491" t="s">
        <v>1199</v>
      </c>
      <c r="MMN45" s="491">
        <v>2007</v>
      </c>
      <c r="MMO45" s="503" t="s">
        <v>1200</v>
      </c>
      <c r="MMP45" s="504" t="s">
        <v>164</v>
      </c>
      <c r="MMQ45" s="392">
        <v>0</v>
      </c>
      <c r="MMR45" s="392">
        <v>0</v>
      </c>
      <c r="MMS45" s="392"/>
      <c r="MMT45" s="392"/>
      <c r="MMU45" s="392"/>
      <c r="MMV45" s="392"/>
      <c r="MMW45" s="402"/>
      <c r="MMX45" s="392">
        <f>IF((ISBLANK(MMQ45)+ISBLANK(MMS45)+ISBLANK(MMR45)+ISBLANK(MMT45)+ISBLANK(MMU45)+ISBLANK(MMV45)+ISBLANK(MMW45))&lt;8,IF(ISNUMBER(LARGE((MMQ45,MMS45,MMT45,MMU45,MMV45),1)),LARGE((MMQ45,MMS45,MMT45,MMU45,MMV45),1),0)+IF(ISNUMBER(LARGE((MMQ45,MMS45,MMT45,MMU45,MMV45),2)),LARGE((MMQ45,MMS45,MMT45,MMU45,MMV45),2),0)+MMR45+MMW45,"")</f>
        <v>0</v>
      </c>
      <c r="MMY45" s="392"/>
      <c r="MMZ45" s="412"/>
      <c r="MNA45" s="391"/>
      <c r="MNB45" s="491" t="s">
        <v>1198</v>
      </c>
      <c r="MNC45" s="491" t="s">
        <v>1199</v>
      </c>
      <c r="MND45" s="491">
        <v>2007</v>
      </c>
      <c r="MNE45" s="503" t="s">
        <v>1200</v>
      </c>
      <c r="MNF45" s="504" t="s">
        <v>164</v>
      </c>
      <c r="MNG45" s="392">
        <v>0</v>
      </c>
      <c r="MNH45" s="392">
        <v>0</v>
      </c>
      <c r="MNI45" s="392"/>
      <c r="MNJ45" s="392"/>
      <c r="MNK45" s="392"/>
      <c r="MNL45" s="392"/>
      <c r="MNM45" s="402"/>
      <c r="MNN45" s="392">
        <f>IF((ISBLANK(MNG45)+ISBLANK(MNI45)+ISBLANK(MNH45)+ISBLANK(MNJ45)+ISBLANK(MNK45)+ISBLANK(MNL45)+ISBLANK(MNM45))&lt;8,IF(ISNUMBER(LARGE((MNG45,MNI45,MNJ45,MNK45,MNL45),1)),LARGE((MNG45,MNI45,MNJ45,MNK45,MNL45),1),0)+IF(ISNUMBER(LARGE((MNG45,MNI45,MNJ45,MNK45,MNL45),2)),LARGE((MNG45,MNI45,MNJ45,MNK45,MNL45),2),0)+MNH45+MNM45,"")</f>
        <v>0</v>
      </c>
      <c r="MNO45" s="392"/>
      <c r="MNP45" s="412"/>
      <c r="MNQ45" s="391"/>
      <c r="MNR45" s="491" t="s">
        <v>1198</v>
      </c>
      <c r="MNS45" s="491" t="s">
        <v>1199</v>
      </c>
      <c r="MNT45" s="491">
        <v>2007</v>
      </c>
      <c r="MNU45" s="503" t="s">
        <v>1200</v>
      </c>
      <c r="MNV45" s="504" t="s">
        <v>164</v>
      </c>
      <c r="MNW45" s="392">
        <v>0</v>
      </c>
      <c r="MNX45" s="392">
        <v>0</v>
      </c>
      <c r="MNY45" s="392"/>
      <c r="MNZ45" s="392"/>
      <c r="MOA45" s="392"/>
      <c r="MOB45" s="392"/>
      <c r="MOC45" s="402"/>
      <c r="MOD45" s="392">
        <f>IF((ISBLANK(MNW45)+ISBLANK(MNY45)+ISBLANK(MNX45)+ISBLANK(MNZ45)+ISBLANK(MOA45)+ISBLANK(MOB45)+ISBLANK(MOC45))&lt;8,IF(ISNUMBER(LARGE((MNW45,MNY45,MNZ45,MOA45,MOB45),1)),LARGE((MNW45,MNY45,MNZ45,MOA45,MOB45),1),0)+IF(ISNUMBER(LARGE((MNW45,MNY45,MNZ45,MOA45,MOB45),2)),LARGE((MNW45,MNY45,MNZ45,MOA45,MOB45),2),0)+MNX45+MOC45,"")</f>
        <v>0</v>
      </c>
      <c r="MOE45" s="392"/>
      <c r="MOF45" s="412"/>
      <c r="MOG45" s="391"/>
      <c r="MOH45" s="491" t="s">
        <v>1198</v>
      </c>
      <c r="MOI45" s="491" t="s">
        <v>1199</v>
      </c>
      <c r="MOJ45" s="491">
        <v>2007</v>
      </c>
      <c r="MOK45" s="503" t="s">
        <v>1200</v>
      </c>
      <c r="MOL45" s="504" t="s">
        <v>164</v>
      </c>
      <c r="MOM45" s="392">
        <v>0</v>
      </c>
      <c r="MON45" s="392">
        <v>0</v>
      </c>
      <c r="MOO45" s="392"/>
      <c r="MOP45" s="392"/>
      <c r="MOQ45" s="392"/>
      <c r="MOR45" s="392"/>
      <c r="MOS45" s="402"/>
      <c r="MOT45" s="392">
        <f>IF((ISBLANK(MOM45)+ISBLANK(MOO45)+ISBLANK(MON45)+ISBLANK(MOP45)+ISBLANK(MOQ45)+ISBLANK(MOR45)+ISBLANK(MOS45))&lt;8,IF(ISNUMBER(LARGE((MOM45,MOO45,MOP45,MOQ45,MOR45),1)),LARGE((MOM45,MOO45,MOP45,MOQ45,MOR45),1),0)+IF(ISNUMBER(LARGE((MOM45,MOO45,MOP45,MOQ45,MOR45),2)),LARGE((MOM45,MOO45,MOP45,MOQ45,MOR45),2),0)+MON45+MOS45,"")</f>
        <v>0</v>
      </c>
      <c r="MOU45" s="392"/>
      <c r="MOV45" s="412"/>
      <c r="MOW45" s="391"/>
      <c r="MOX45" s="491" t="s">
        <v>1198</v>
      </c>
      <c r="MOY45" s="491" t="s">
        <v>1199</v>
      </c>
      <c r="MOZ45" s="491">
        <v>2007</v>
      </c>
      <c r="MPA45" s="503" t="s">
        <v>1200</v>
      </c>
      <c r="MPB45" s="504" t="s">
        <v>164</v>
      </c>
      <c r="MPC45" s="392">
        <v>0</v>
      </c>
      <c r="MPD45" s="392">
        <v>0</v>
      </c>
      <c r="MPE45" s="392"/>
      <c r="MPF45" s="392"/>
      <c r="MPG45" s="392"/>
      <c r="MPH45" s="392"/>
      <c r="MPI45" s="402"/>
      <c r="MPJ45" s="392">
        <f>IF((ISBLANK(MPC45)+ISBLANK(MPE45)+ISBLANK(MPD45)+ISBLANK(MPF45)+ISBLANK(MPG45)+ISBLANK(MPH45)+ISBLANK(MPI45))&lt;8,IF(ISNUMBER(LARGE((MPC45,MPE45,MPF45,MPG45,MPH45),1)),LARGE((MPC45,MPE45,MPF45,MPG45,MPH45),1),0)+IF(ISNUMBER(LARGE((MPC45,MPE45,MPF45,MPG45,MPH45),2)),LARGE((MPC45,MPE45,MPF45,MPG45,MPH45),2),0)+MPD45+MPI45,"")</f>
        <v>0</v>
      </c>
      <c r="MPK45" s="392"/>
      <c r="MPL45" s="412"/>
      <c r="MPM45" s="391"/>
      <c r="MPN45" s="491" t="s">
        <v>1198</v>
      </c>
      <c r="MPO45" s="491" t="s">
        <v>1199</v>
      </c>
      <c r="MPP45" s="491">
        <v>2007</v>
      </c>
      <c r="MPQ45" s="503" t="s">
        <v>1200</v>
      </c>
      <c r="MPR45" s="504" t="s">
        <v>164</v>
      </c>
      <c r="MPS45" s="392">
        <v>0</v>
      </c>
      <c r="MPT45" s="392">
        <v>0</v>
      </c>
      <c r="MPU45" s="392"/>
      <c r="MPV45" s="392"/>
      <c r="MPW45" s="392"/>
      <c r="MPX45" s="392"/>
      <c r="MPY45" s="402"/>
      <c r="MPZ45" s="392">
        <f>IF((ISBLANK(MPS45)+ISBLANK(MPU45)+ISBLANK(MPT45)+ISBLANK(MPV45)+ISBLANK(MPW45)+ISBLANK(MPX45)+ISBLANK(MPY45))&lt;8,IF(ISNUMBER(LARGE((MPS45,MPU45,MPV45,MPW45,MPX45),1)),LARGE((MPS45,MPU45,MPV45,MPW45,MPX45),1),0)+IF(ISNUMBER(LARGE((MPS45,MPU45,MPV45,MPW45,MPX45),2)),LARGE((MPS45,MPU45,MPV45,MPW45,MPX45),2),0)+MPT45+MPY45,"")</f>
        <v>0</v>
      </c>
      <c r="MQA45" s="392"/>
      <c r="MQB45" s="412"/>
      <c r="MQC45" s="391"/>
      <c r="MQD45" s="491" t="s">
        <v>1198</v>
      </c>
      <c r="MQE45" s="491" t="s">
        <v>1199</v>
      </c>
      <c r="MQF45" s="491">
        <v>2007</v>
      </c>
      <c r="MQG45" s="503" t="s">
        <v>1200</v>
      </c>
      <c r="MQH45" s="504" t="s">
        <v>164</v>
      </c>
      <c r="MQI45" s="392">
        <v>0</v>
      </c>
      <c r="MQJ45" s="392">
        <v>0</v>
      </c>
      <c r="MQK45" s="392"/>
      <c r="MQL45" s="392"/>
      <c r="MQM45" s="392"/>
      <c r="MQN45" s="392"/>
      <c r="MQO45" s="402"/>
      <c r="MQP45" s="392">
        <f>IF((ISBLANK(MQI45)+ISBLANK(MQK45)+ISBLANK(MQJ45)+ISBLANK(MQL45)+ISBLANK(MQM45)+ISBLANK(MQN45)+ISBLANK(MQO45))&lt;8,IF(ISNUMBER(LARGE((MQI45,MQK45,MQL45,MQM45,MQN45),1)),LARGE((MQI45,MQK45,MQL45,MQM45,MQN45),1),0)+IF(ISNUMBER(LARGE((MQI45,MQK45,MQL45,MQM45,MQN45),2)),LARGE((MQI45,MQK45,MQL45,MQM45,MQN45),2),0)+MQJ45+MQO45,"")</f>
        <v>0</v>
      </c>
      <c r="MQQ45" s="392"/>
      <c r="MQR45" s="412"/>
      <c r="MQS45" s="391"/>
      <c r="MQT45" s="491" t="s">
        <v>1198</v>
      </c>
      <c r="MQU45" s="491" t="s">
        <v>1199</v>
      </c>
      <c r="MQV45" s="491">
        <v>2007</v>
      </c>
      <c r="MQW45" s="503" t="s">
        <v>1200</v>
      </c>
      <c r="MQX45" s="504" t="s">
        <v>164</v>
      </c>
      <c r="MQY45" s="392">
        <v>0</v>
      </c>
      <c r="MQZ45" s="392">
        <v>0</v>
      </c>
      <c r="MRA45" s="392"/>
      <c r="MRB45" s="392"/>
      <c r="MRC45" s="392"/>
      <c r="MRD45" s="392"/>
      <c r="MRE45" s="402"/>
      <c r="MRF45" s="392">
        <f>IF((ISBLANK(MQY45)+ISBLANK(MRA45)+ISBLANK(MQZ45)+ISBLANK(MRB45)+ISBLANK(MRC45)+ISBLANK(MRD45)+ISBLANK(MRE45))&lt;8,IF(ISNUMBER(LARGE((MQY45,MRA45,MRB45,MRC45,MRD45),1)),LARGE((MQY45,MRA45,MRB45,MRC45,MRD45),1),0)+IF(ISNUMBER(LARGE((MQY45,MRA45,MRB45,MRC45,MRD45),2)),LARGE((MQY45,MRA45,MRB45,MRC45,MRD45),2),0)+MQZ45+MRE45,"")</f>
        <v>0</v>
      </c>
      <c r="MRG45" s="392"/>
      <c r="MRH45" s="412"/>
      <c r="MRI45" s="391"/>
      <c r="MRJ45" s="491" t="s">
        <v>1198</v>
      </c>
      <c r="MRK45" s="491" t="s">
        <v>1199</v>
      </c>
      <c r="MRL45" s="491">
        <v>2007</v>
      </c>
      <c r="MRM45" s="503" t="s">
        <v>1200</v>
      </c>
      <c r="MRN45" s="504" t="s">
        <v>164</v>
      </c>
      <c r="MRO45" s="392">
        <v>0</v>
      </c>
      <c r="MRP45" s="392">
        <v>0</v>
      </c>
      <c r="MRQ45" s="392"/>
      <c r="MRR45" s="392"/>
      <c r="MRS45" s="392"/>
      <c r="MRT45" s="392"/>
      <c r="MRU45" s="402"/>
      <c r="MRV45" s="392">
        <f>IF((ISBLANK(MRO45)+ISBLANK(MRQ45)+ISBLANK(MRP45)+ISBLANK(MRR45)+ISBLANK(MRS45)+ISBLANK(MRT45)+ISBLANK(MRU45))&lt;8,IF(ISNUMBER(LARGE((MRO45,MRQ45,MRR45,MRS45,MRT45),1)),LARGE((MRO45,MRQ45,MRR45,MRS45,MRT45),1),0)+IF(ISNUMBER(LARGE((MRO45,MRQ45,MRR45,MRS45,MRT45),2)),LARGE((MRO45,MRQ45,MRR45,MRS45,MRT45),2),0)+MRP45+MRU45,"")</f>
        <v>0</v>
      </c>
      <c r="MRW45" s="392"/>
      <c r="MRX45" s="412"/>
      <c r="MRY45" s="391"/>
      <c r="MRZ45" s="491" t="s">
        <v>1198</v>
      </c>
      <c r="MSA45" s="491" t="s">
        <v>1199</v>
      </c>
      <c r="MSB45" s="491">
        <v>2007</v>
      </c>
      <c r="MSC45" s="503" t="s">
        <v>1200</v>
      </c>
      <c r="MSD45" s="504" t="s">
        <v>164</v>
      </c>
      <c r="MSE45" s="392">
        <v>0</v>
      </c>
      <c r="MSF45" s="392">
        <v>0</v>
      </c>
      <c r="MSG45" s="392"/>
      <c r="MSH45" s="392"/>
      <c r="MSI45" s="392"/>
      <c r="MSJ45" s="392"/>
      <c r="MSK45" s="402"/>
      <c r="MSL45" s="392">
        <f>IF((ISBLANK(MSE45)+ISBLANK(MSG45)+ISBLANK(MSF45)+ISBLANK(MSH45)+ISBLANK(MSI45)+ISBLANK(MSJ45)+ISBLANK(MSK45))&lt;8,IF(ISNUMBER(LARGE((MSE45,MSG45,MSH45,MSI45,MSJ45),1)),LARGE((MSE45,MSG45,MSH45,MSI45,MSJ45),1),0)+IF(ISNUMBER(LARGE((MSE45,MSG45,MSH45,MSI45,MSJ45),2)),LARGE((MSE45,MSG45,MSH45,MSI45,MSJ45),2),0)+MSF45+MSK45,"")</f>
        <v>0</v>
      </c>
      <c r="MSM45" s="392"/>
      <c r="MSN45" s="412"/>
      <c r="MSO45" s="391"/>
      <c r="MSP45" s="491" t="s">
        <v>1198</v>
      </c>
      <c r="MSQ45" s="491" t="s">
        <v>1199</v>
      </c>
      <c r="MSR45" s="491">
        <v>2007</v>
      </c>
      <c r="MSS45" s="503" t="s">
        <v>1200</v>
      </c>
      <c r="MST45" s="504" t="s">
        <v>164</v>
      </c>
      <c r="MSU45" s="392">
        <v>0</v>
      </c>
      <c r="MSV45" s="392">
        <v>0</v>
      </c>
      <c r="MSW45" s="392"/>
      <c r="MSX45" s="392"/>
      <c r="MSY45" s="392"/>
      <c r="MSZ45" s="392"/>
      <c r="MTA45" s="402"/>
      <c r="MTB45" s="392">
        <f>IF((ISBLANK(MSU45)+ISBLANK(MSW45)+ISBLANK(MSV45)+ISBLANK(MSX45)+ISBLANK(MSY45)+ISBLANK(MSZ45)+ISBLANK(MTA45))&lt;8,IF(ISNUMBER(LARGE((MSU45,MSW45,MSX45,MSY45,MSZ45),1)),LARGE((MSU45,MSW45,MSX45,MSY45,MSZ45),1),0)+IF(ISNUMBER(LARGE((MSU45,MSW45,MSX45,MSY45,MSZ45),2)),LARGE((MSU45,MSW45,MSX45,MSY45,MSZ45),2),0)+MSV45+MTA45,"")</f>
        <v>0</v>
      </c>
      <c r="MTC45" s="392"/>
      <c r="MTD45" s="412"/>
      <c r="MTE45" s="391"/>
      <c r="MTF45" s="491" t="s">
        <v>1198</v>
      </c>
      <c r="MTG45" s="491" t="s">
        <v>1199</v>
      </c>
      <c r="MTH45" s="491">
        <v>2007</v>
      </c>
      <c r="MTI45" s="503" t="s">
        <v>1200</v>
      </c>
      <c r="MTJ45" s="504" t="s">
        <v>164</v>
      </c>
      <c r="MTK45" s="392">
        <v>0</v>
      </c>
      <c r="MTL45" s="392">
        <v>0</v>
      </c>
      <c r="MTM45" s="392"/>
      <c r="MTN45" s="392"/>
      <c r="MTO45" s="392"/>
      <c r="MTP45" s="392"/>
      <c r="MTQ45" s="402"/>
      <c r="MTR45" s="392">
        <f>IF((ISBLANK(MTK45)+ISBLANK(MTM45)+ISBLANK(MTL45)+ISBLANK(MTN45)+ISBLANK(MTO45)+ISBLANK(MTP45)+ISBLANK(MTQ45))&lt;8,IF(ISNUMBER(LARGE((MTK45,MTM45,MTN45,MTO45,MTP45),1)),LARGE((MTK45,MTM45,MTN45,MTO45,MTP45),1),0)+IF(ISNUMBER(LARGE((MTK45,MTM45,MTN45,MTO45,MTP45),2)),LARGE((MTK45,MTM45,MTN45,MTO45,MTP45),2),0)+MTL45+MTQ45,"")</f>
        <v>0</v>
      </c>
      <c r="MTS45" s="392"/>
      <c r="MTT45" s="412"/>
      <c r="MTU45" s="391"/>
      <c r="MTV45" s="491" t="s">
        <v>1198</v>
      </c>
      <c r="MTW45" s="491" t="s">
        <v>1199</v>
      </c>
      <c r="MTX45" s="491">
        <v>2007</v>
      </c>
      <c r="MTY45" s="503" t="s">
        <v>1200</v>
      </c>
      <c r="MTZ45" s="504" t="s">
        <v>164</v>
      </c>
      <c r="MUA45" s="392">
        <v>0</v>
      </c>
      <c r="MUB45" s="392">
        <v>0</v>
      </c>
      <c r="MUC45" s="392"/>
      <c r="MUD45" s="392"/>
      <c r="MUE45" s="392"/>
      <c r="MUF45" s="392"/>
      <c r="MUG45" s="402"/>
      <c r="MUH45" s="392">
        <f>IF((ISBLANK(MUA45)+ISBLANK(MUC45)+ISBLANK(MUB45)+ISBLANK(MUD45)+ISBLANK(MUE45)+ISBLANK(MUF45)+ISBLANK(MUG45))&lt;8,IF(ISNUMBER(LARGE((MUA45,MUC45,MUD45,MUE45,MUF45),1)),LARGE((MUA45,MUC45,MUD45,MUE45,MUF45),1),0)+IF(ISNUMBER(LARGE((MUA45,MUC45,MUD45,MUE45,MUF45),2)),LARGE((MUA45,MUC45,MUD45,MUE45,MUF45),2),0)+MUB45+MUG45,"")</f>
        <v>0</v>
      </c>
      <c r="MUI45" s="392"/>
      <c r="MUJ45" s="412"/>
      <c r="MUK45" s="391"/>
      <c r="MUL45" s="491" t="s">
        <v>1198</v>
      </c>
      <c r="MUM45" s="491" t="s">
        <v>1199</v>
      </c>
      <c r="MUN45" s="491">
        <v>2007</v>
      </c>
      <c r="MUO45" s="503" t="s">
        <v>1200</v>
      </c>
      <c r="MUP45" s="504" t="s">
        <v>164</v>
      </c>
      <c r="MUQ45" s="392">
        <v>0</v>
      </c>
      <c r="MUR45" s="392">
        <v>0</v>
      </c>
      <c r="MUS45" s="392"/>
      <c r="MUT45" s="392"/>
      <c r="MUU45" s="392"/>
      <c r="MUV45" s="392"/>
      <c r="MUW45" s="402"/>
      <c r="MUX45" s="392">
        <f>IF((ISBLANK(MUQ45)+ISBLANK(MUS45)+ISBLANK(MUR45)+ISBLANK(MUT45)+ISBLANK(MUU45)+ISBLANK(MUV45)+ISBLANK(MUW45))&lt;8,IF(ISNUMBER(LARGE((MUQ45,MUS45,MUT45,MUU45,MUV45),1)),LARGE((MUQ45,MUS45,MUT45,MUU45,MUV45),1),0)+IF(ISNUMBER(LARGE((MUQ45,MUS45,MUT45,MUU45,MUV45),2)),LARGE((MUQ45,MUS45,MUT45,MUU45,MUV45),2),0)+MUR45+MUW45,"")</f>
        <v>0</v>
      </c>
      <c r="MUY45" s="392"/>
      <c r="MUZ45" s="412"/>
      <c r="MVA45" s="391"/>
      <c r="MVB45" s="491" t="s">
        <v>1198</v>
      </c>
      <c r="MVC45" s="491" t="s">
        <v>1199</v>
      </c>
      <c r="MVD45" s="491">
        <v>2007</v>
      </c>
      <c r="MVE45" s="503" t="s">
        <v>1200</v>
      </c>
      <c r="MVF45" s="504" t="s">
        <v>164</v>
      </c>
      <c r="MVG45" s="392">
        <v>0</v>
      </c>
      <c r="MVH45" s="392">
        <v>0</v>
      </c>
      <c r="MVI45" s="392"/>
      <c r="MVJ45" s="392"/>
      <c r="MVK45" s="392"/>
      <c r="MVL45" s="392"/>
      <c r="MVM45" s="402"/>
      <c r="MVN45" s="392">
        <f>IF((ISBLANK(MVG45)+ISBLANK(MVI45)+ISBLANK(MVH45)+ISBLANK(MVJ45)+ISBLANK(MVK45)+ISBLANK(MVL45)+ISBLANK(MVM45))&lt;8,IF(ISNUMBER(LARGE((MVG45,MVI45,MVJ45,MVK45,MVL45),1)),LARGE((MVG45,MVI45,MVJ45,MVK45,MVL45),1),0)+IF(ISNUMBER(LARGE((MVG45,MVI45,MVJ45,MVK45,MVL45),2)),LARGE((MVG45,MVI45,MVJ45,MVK45,MVL45),2),0)+MVH45+MVM45,"")</f>
        <v>0</v>
      </c>
      <c r="MVO45" s="392"/>
      <c r="MVP45" s="412"/>
      <c r="MVQ45" s="391"/>
      <c r="MVR45" s="491" t="s">
        <v>1198</v>
      </c>
      <c r="MVS45" s="491" t="s">
        <v>1199</v>
      </c>
      <c r="MVT45" s="491">
        <v>2007</v>
      </c>
      <c r="MVU45" s="503" t="s">
        <v>1200</v>
      </c>
      <c r="MVV45" s="504" t="s">
        <v>164</v>
      </c>
      <c r="MVW45" s="392">
        <v>0</v>
      </c>
      <c r="MVX45" s="392">
        <v>0</v>
      </c>
      <c r="MVY45" s="392"/>
      <c r="MVZ45" s="392"/>
      <c r="MWA45" s="392"/>
      <c r="MWB45" s="392"/>
      <c r="MWC45" s="402"/>
      <c r="MWD45" s="392">
        <f>IF((ISBLANK(MVW45)+ISBLANK(MVY45)+ISBLANK(MVX45)+ISBLANK(MVZ45)+ISBLANK(MWA45)+ISBLANK(MWB45)+ISBLANK(MWC45))&lt;8,IF(ISNUMBER(LARGE((MVW45,MVY45,MVZ45,MWA45,MWB45),1)),LARGE((MVW45,MVY45,MVZ45,MWA45,MWB45),1),0)+IF(ISNUMBER(LARGE((MVW45,MVY45,MVZ45,MWA45,MWB45),2)),LARGE((MVW45,MVY45,MVZ45,MWA45,MWB45),2),0)+MVX45+MWC45,"")</f>
        <v>0</v>
      </c>
      <c r="MWE45" s="392"/>
      <c r="MWF45" s="412"/>
      <c r="MWG45" s="391"/>
      <c r="MWH45" s="491" t="s">
        <v>1198</v>
      </c>
      <c r="MWI45" s="491" t="s">
        <v>1199</v>
      </c>
      <c r="MWJ45" s="491">
        <v>2007</v>
      </c>
      <c r="MWK45" s="503" t="s">
        <v>1200</v>
      </c>
      <c r="MWL45" s="504" t="s">
        <v>164</v>
      </c>
      <c r="MWM45" s="392">
        <v>0</v>
      </c>
      <c r="MWN45" s="392">
        <v>0</v>
      </c>
      <c r="MWO45" s="392"/>
      <c r="MWP45" s="392"/>
      <c r="MWQ45" s="392"/>
      <c r="MWR45" s="392"/>
      <c r="MWS45" s="402"/>
      <c r="MWT45" s="392">
        <f>IF((ISBLANK(MWM45)+ISBLANK(MWO45)+ISBLANK(MWN45)+ISBLANK(MWP45)+ISBLANK(MWQ45)+ISBLANK(MWR45)+ISBLANK(MWS45))&lt;8,IF(ISNUMBER(LARGE((MWM45,MWO45,MWP45,MWQ45,MWR45),1)),LARGE((MWM45,MWO45,MWP45,MWQ45,MWR45),1),0)+IF(ISNUMBER(LARGE((MWM45,MWO45,MWP45,MWQ45,MWR45),2)),LARGE((MWM45,MWO45,MWP45,MWQ45,MWR45),2),0)+MWN45+MWS45,"")</f>
        <v>0</v>
      </c>
      <c r="MWU45" s="392"/>
      <c r="MWV45" s="412"/>
      <c r="MWW45" s="391"/>
      <c r="MWX45" s="491" t="s">
        <v>1198</v>
      </c>
      <c r="MWY45" s="491" t="s">
        <v>1199</v>
      </c>
      <c r="MWZ45" s="491">
        <v>2007</v>
      </c>
      <c r="MXA45" s="503" t="s">
        <v>1200</v>
      </c>
      <c r="MXB45" s="504" t="s">
        <v>164</v>
      </c>
      <c r="MXC45" s="392">
        <v>0</v>
      </c>
      <c r="MXD45" s="392">
        <v>0</v>
      </c>
      <c r="MXE45" s="392"/>
      <c r="MXF45" s="392"/>
      <c r="MXG45" s="392"/>
      <c r="MXH45" s="392"/>
      <c r="MXI45" s="402"/>
      <c r="MXJ45" s="392">
        <f>IF((ISBLANK(MXC45)+ISBLANK(MXE45)+ISBLANK(MXD45)+ISBLANK(MXF45)+ISBLANK(MXG45)+ISBLANK(MXH45)+ISBLANK(MXI45))&lt;8,IF(ISNUMBER(LARGE((MXC45,MXE45,MXF45,MXG45,MXH45),1)),LARGE((MXC45,MXE45,MXF45,MXG45,MXH45),1),0)+IF(ISNUMBER(LARGE((MXC45,MXE45,MXF45,MXG45,MXH45),2)),LARGE((MXC45,MXE45,MXF45,MXG45,MXH45),2),0)+MXD45+MXI45,"")</f>
        <v>0</v>
      </c>
      <c r="MXK45" s="392"/>
      <c r="MXL45" s="412"/>
      <c r="MXM45" s="391"/>
      <c r="MXN45" s="491" t="s">
        <v>1198</v>
      </c>
      <c r="MXO45" s="491" t="s">
        <v>1199</v>
      </c>
      <c r="MXP45" s="491">
        <v>2007</v>
      </c>
      <c r="MXQ45" s="503" t="s">
        <v>1200</v>
      </c>
      <c r="MXR45" s="504" t="s">
        <v>164</v>
      </c>
      <c r="MXS45" s="392">
        <v>0</v>
      </c>
      <c r="MXT45" s="392">
        <v>0</v>
      </c>
      <c r="MXU45" s="392"/>
      <c r="MXV45" s="392"/>
      <c r="MXW45" s="392"/>
      <c r="MXX45" s="392"/>
      <c r="MXY45" s="402"/>
      <c r="MXZ45" s="392">
        <f>IF((ISBLANK(MXS45)+ISBLANK(MXU45)+ISBLANK(MXT45)+ISBLANK(MXV45)+ISBLANK(MXW45)+ISBLANK(MXX45)+ISBLANK(MXY45))&lt;8,IF(ISNUMBER(LARGE((MXS45,MXU45,MXV45,MXW45,MXX45),1)),LARGE((MXS45,MXU45,MXV45,MXW45,MXX45),1),0)+IF(ISNUMBER(LARGE((MXS45,MXU45,MXV45,MXW45,MXX45),2)),LARGE((MXS45,MXU45,MXV45,MXW45,MXX45),2),0)+MXT45+MXY45,"")</f>
        <v>0</v>
      </c>
      <c r="MYA45" s="392"/>
      <c r="MYB45" s="412"/>
      <c r="MYC45" s="391"/>
      <c r="MYD45" s="491" t="s">
        <v>1198</v>
      </c>
      <c r="MYE45" s="491" t="s">
        <v>1199</v>
      </c>
      <c r="MYF45" s="491">
        <v>2007</v>
      </c>
      <c r="MYG45" s="503" t="s">
        <v>1200</v>
      </c>
      <c r="MYH45" s="504" t="s">
        <v>164</v>
      </c>
      <c r="MYI45" s="392">
        <v>0</v>
      </c>
      <c r="MYJ45" s="392">
        <v>0</v>
      </c>
      <c r="MYK45" s="392"/>
      <c r="MYL45" s="392"/>
      <c r="MYM45" s="392"/>
      <c r="MYN45" s="392"/>
      <c r="MYO45" s="402"/>
      <c r="MYP45" s="392">
        <f>IF((ISBLANK(MYI45)+ISBLANK(MYK45)+ISBLANK(MYJ45)+ISBLANK(MYL45)+ISBLANK(MYM45)+ISBLANK(MYN45)+ISBLANK(MYO45))&lt;8,IF(ISNUMBER(LARGE((MYI45,MYK45,MYL45,MYM45,MYN45),1)),LARGE((MYI45,MYK45,MYL45,MYM45,MYN45),1),0)+IF(ISNUMBER(LARGE((MYI45,MYK45,MYL45,MYM45,MYN45),2)),LARGE((MYI45,MYK45,MYL45,MYM45,MYN45),2),0)+MYJ45+MYO45,"")</f>
        <v>0</v>
      </c>
      <c r="MYQ45" s="392"/>
      <c r="MYR45" s="412"/>
      <c r="MYS45" s="391"/>
      <c r="MYT45" s="491" t="s">
        <v>1198</v>
      </c>
      <c r="MYU45" s="491" t="s">
        <v>1199</v>
      </c>
      <c r="MYV45" s="491">
        <v>2007</v>
      </c>
      <c r="MYW45" s="503" t="s">
        <v>1200</v>
      </c>
      <c r="MYX45" s="504" t="s">
        <v>164</v>
      </c>
      <c r="MYY45" s="392">
        <v>0</v>
      </c>
      <c r="MYZ45" s="392">
        <v>0</v>
      </c>
      <c r="MZA45" s="392"/>
      <c r="MZB45" s="392"/>
      <c r="MZC45" s="392"/>
      <c r="MZD45" s="392"/>
      <c r="MZE45" s="402"/>
      <c r="MZF45" s="392">
        <f>IF((ISBLANK(MYY45)+ISBLANK(MZA45)+ISBLANK(MYZ45)+ISBLANK(MZB45)+ISBLANK(MZC45)+ISBLANK(MZD45)+ISBLANK(MZE45))&lt;8,IF(ISNUMBER(LARGE((MYY45,MZA45,MZB45,MZC45,MZD45),1)),LARGE((MYY45,MZA45,MZB45,MZC45,MZD45),1),0)+IF(ISNUMBER(LARGE((MYY45,MZA45,MZB45,MZC45,MZD45),2)),LARGE((MYY45,MZA45,MZB45,MZC45,MZD45),2),0)+MYZ45+MZE45,"")</f>
        <v>0</v>
      </c>
      <c r="MZG45" s="392"/>
      <c r="MZH45" s="412"/>
      <c r="MZI45" s="391"/>
      <c r="MZJ45" s="491" t="s">
        <v>1198</v>
      </c>
      <c r="MZK45" s="491" t="s">
        <v>1199</v>
      </c>
      <c r="MZL45" s="491">
        <v>2007</v>
      </c>
      <c r="MZM45" s="503" t="s">
        <v>1200</v>
      </c>
      <c r="MZN45" s="504" t="s">
        <v>164</v>
      </c>
      <c r="MZO45" s="392">
        <v>0</v>
      </c>
      <c r="MZP45" s="392">
        <v>0</v>
      </c>
      <c r="MZQ45" s="392"/>
      <c r="MZR45" s="392"/>
      <c r="MZS45" s="392"/>
      <c r="MZT45" s="392"/>
      <c r="MZU45" s="402"/>
      <c r="MZV45" s="392">
        <f>IF((ISBLANK(MZO45)+ISBLANK(MZQ45)+ISBLANK(MZP45)+ISBLANK(MZR45)+ISBLANK(MZS45)+ISBLANK(MZT45)+ISBLANK(MZU45))&lt;8,IF(ISNUMBER(LARGE((MZO45,MZQ45,MZR45,MZS45,MZT45),1)),LARGE((MZO45,MZQ45,MZR45,MZS45,MZT45),1),0)+IF(ISNUMBER(LARGE((MZO45,MZQ45,MZR45,MZS45,MZT45),2)),LARGE((MZO45,MZQ45,MZR45,MZS45,MZT45),2),0)+MZP45+MZU45,"")</f>
        <v>0</v>
      </c>
      <c r="MZW45" s="392"/>
      <c r="MZX45" s="412"/>
      <c r="MZY45" s="391"/>
      <c r="MZZ45" s="491" t="s">
        <v>1198</v>
      </c>
      <c r="NAA45" s="491" t="s">
        <v>1199</v>
      </c>
      <c r="NAB45" s="491">
        <v>2007</v>
      </c>
      <c r="NAC45" s="503" t="s">
        <v>1200</v>
      </c>
      <c r="NAD45" s="504" t="s">
        <v>164</v>
      </c>
      <c r="NAE45" s="392">
        <v>0</v>
      </c>
      <c r="NAF45" s="392">
        <v>0</v>
      </c>
      <c r="NAG45" s="392"/>
      <c r="NAH45" s="392"/>
      <c r="NAI45" s="392"/>
      <c r="NAJ45" s="392"/>
      <c r="NAK45" s="402"/>
      <c r="NAL45" s="392">
        <f>IF((ISBLANK(NAE45)+ISBLANK(NAG45)+ISBLANK(NAF45)+ISBLANK(NAH45)+ISBLANK(NAI45)+ISBLANK(NAJ45)+ISBLANK(NAK45))&lt;8,IF(ISNUMBER(LARGE((NAE45,NAG45,NAH45,NAI45,NAJ45),1)),LARGE((NAE45,NAG45,NAH45,NAI45,NAJ45),1),0)+IF(ISNUMBER(LARGE((NAE45,NAG45,NAH45,NAI45,NAJ45),2)),LARGE((NAE45,NAG45,NAH45,NAI45,NAJ45),2),0)+NAF45+NAK45,"")</f>
        <v>0</v>
      </c>
      <c r="NAM45" s="392"/>
      <c r="NAN45" s="412"/>
      <c r="NAO45" s="391"/>
      <c r="NAP45" s="491" t="s">
        <v>1198</v>
      </c>
      <c r="NAQ45" s="491" t="s">
        <v>1199</v>
      </c>
      <c r="NAR45" s="491">
        <v>2007</v>
      </c>
      <c r="NAS45" s="503" t="s">
        <v>1200</v>
      </c>
      <c r="NAT45" s="504" t="s">
        <v>164</v>
      </c>
      <c r="NAU45" s="392">
        <v>0</v>
      </c>
      <c r="NAV45" s="392">
        <v>0</v>
      </c>
      <c r="NAW45" s="392"/>
      <c r="NAX45" s="392"/>
      <c r="NAY45" s="392"/>
      <c r="NAZ45" s="392"/>
      <c r="NBA45" s="402"/>
      <c r="NBB45" s="392">
        <f>IF((ISBLANK(NAU45)+ISBLANK(NAW45)+ISBLANK(NAV45)+ISBLANK(NAX45)+ISBLANK(NAY45)+ISBLANK(NAZ45)+ISBLANK(NBA45))&lt;8,IF(ISNUMBER(LARGE((NAU45,NAW45,NAX45,NAY45,NAZ45),1)),LARGE((NAU45,NAW45,NAX45,NAY45,NAZ45),1),0)+IF(ISNUMBER(LARGE((NAU45,NAW45,NAX45,NAY45,NAZ45),2)),LARGE((NAU45,NAW45,NAX45,NAY45,NAZ45),2),0)+NAV45+NBA45,"")</f>
        <v>0</v>
      </c>
      <c r="NBC45" s="392"/>
      <c r="NBD45" s="412"/>
      <c r="NBE45" s="391"/>
      <c r="NBF45" s="491" t="s">
        <v>1198</v>
      </c>
      <c r="NBG45" s="491" t="s">
        <v>1199</v>
      </c>
      <c r="NBH45" s="491">
        <v>2007</v>
      </c>
      <c r="NBI45" s="503" t="s">
        <v>1200</v>
      </c>
      <c r="NBJ45" s="504" t="s">
        <v>164</v>
      </c>
      <c r="NBK45" s="392">
        <v>0</v>
      </c>
      <c r="NBL45" s="392">
        <v>0</v>
      </c>
      <c r="NBM45" s="392"/>
      <c r="NBN45" s="392"/>
      <c r="NBO45" s="392"/>
      <c r="NBP45" s="392"/>
      <c r="NBQ45" s="402"/>
      <c r="NBR45" s="392">
        <f>IF((ISBLANK(NBK45)+ISBLANK(NBM45)+ISBLANK(NBL45)+ISBLANK(NBN45)+ISBLANK(NBO45)+ISBLANK(NBP45)+ISBLANK(NBQ45))&lt;8,IF(ISNUMBER(LARGE((NBK45,NBM45,NBN45,NBO45,NBP45),1)),LARGE((NBK45,NBM45,NBN45,NBO45,NBP45),1),0)+IF(ISNUMBER(LARGE((NBK45,NBM45,NBN45,NBO45,NBP45),2)),LARGE((NBK45,NBM45,NBN45,NBO45,NBP45),2),0)+NBL45+NBQ45,"")</f>
        <v>0</v>
      </c>
      <c r="NBS45" s="392"/>
      <c r="NBT45" s="412"/>
      <c r="NBU45" s="391"/>
      <c r="NBV45" s="491" t="s">
        <v>1198</v>
      </c>
      <c r="NBW45" s="491" t="s">
        <v>1199</v>
      </c>
      <c r="NBX45" s="491">
        <v>2007</v>
      </c>
      <c r="NBY45" s="503" t="s">
        <v>1200</v>
      </c>
      <c r="NBZ45" s="504" t="s">
        <v>164</v>
      </c>
      <c r="NCA45" s="392">
        <v>0</v>
      </c>
      <c r="NCB45" s="392">
        <v>0</v>
      </c>
      <c r="NCC45" s="392"/>
      <c r="NCD45" s="392"/>
      <c r="NCE45" s="392"/>
      <c r="NCF45" s="392"/>
      <c r="NCG45" s="402"/>
      <c r="NCH45" s="392">
        <f>IF((ISBLANK(NCA45)+ISBLANK(NCC45)+ISBLANK(NCB45)+ISBLANK(NCD45)+ISBLANK(NCE45)+ISBLANK(NCF45)+ISBLANK(NCG45))&lt;8,IF(ISNUMBER(LARGE((NCA45,NCC45,NCD45,NCE45,NCF45),1)),LARGE((NCA45,NCC45,NCD45,NCE45,NCF45),1),0)+IF(ISNUMBER(LARGE((NCA45,NCC45,NCD45,NCE45,NCF45),2)),LARGE((NCA45,NCC45,NCD45,NCE45,NCF45),2),0)+NCB45+NCG45,"")</f>
        <v>0</v>
      </c>
      <c r="NCI45" s="392"/>
      <c r="NCJ45" s="412"/>
      <c r="NCK45" s="391"/>
      <c r="NCL45" s="491" t="s">
        <v>1198</v>
      </c>
      <c r="NCM45" s="491" t="s">
        <v>1199</v>
      </c>
      <c r="NCN45" s="491">
        <v>2007</v>
      </c>
      <c r="NCO45" s="503" t="s">
        <v>1200</v>
      </c>
      <c r="NCP45" s="504" t="s">
        <v>164</v>
      </c>
      <c r="NCQ45" s="392">
        <v>0</v>
      </c>
      <c r="NCR45" s="392">
        <v>0</v>
      </c>
      <c r="NCS45" s="392"/>
      <c r="NCT45" s="392"/>
      <c r="NCU45" s="392"/>
      <c r="NCV45" s="392"/>
      <c r="NCW45" s="402"/>
      <c r="NCX45" s="392">
        <f>IF((ISBLANK(NCQ45)+ISBLANK(NCS45)+ISBLANK(NCR45)+ISBLANK(NCT45)+ISBLANK(NCU45)+ISBLANK(NCV45)+ISBLANK(NCW45))&lt;8,IF(ISNUMBER(LARGE((NCQ45,NCS45,NCT45,NCU45,NCV45),1)),LARGE((NCQ45,NCS45,NCT45,NCU45,NCV45),1),0)+IF(ISNUMBER(LARGE((NCQ45,NCS45,NCT45,NCU45,NCV45),2)),LARGE((NCQ45,NCS45,NCT45,NCU45,NCV45),2),0)+NCR45+NCW45,"")</f>
        <v>0</v>
      </c>
      <c r="NCY45" s="392"/>
      <c r="NCZ45" s="412"/>
      <c r="NDA45" s="391"/>
      <c r="NDB45" s="491" t="s">
        <v>1198</v>
      </c>
      <c r="NDC45" s="491" t="s">
        <v>1199</v>
      </c>
      <c r="NDD45" s="491">
        <v>2007</v>
      </c>
      <c r="NDE45" s="503" t="s">
        <v>1200</v>
      </c>
      <c r="NDF45" s="504" t="s">
        <v>164</v>
      </c>
      <c r="NDG45" s="392">
        <v>0</v>
      </c>
      <c r="NDH45" s="392">
        <v>0</v>
      </c>
      <c r="NDI45" s="392"/>
      <c r="NDJ45" s="392"/>
      <c r="NDK45" s="392"/>
      <c r="NDL45" s="392"/>
      <c r="NDM45" s="402"/>
      <c r="NDN45" s="392">
        <f>IF((ISBLANK(NDG45)+ISBLANK(NDI45)+ISBLANK(NDH45)+ISBLANK(NDJ45)+ISBLANK(NDK45)+ISBLANK(NDL45)+ISBLANK(NDM45))&lt;8,IF(ISNUMBER(LARGE((NDG45,NDI45,NDJ45,NDK45,NDL45),1)),LARGE((NDG45,NDI45,NDJ45,NDK45,NDL45),1),0)+IF(ISNUMBER(LARGE((NDG45,NDI45,NDJ45,NDK45,NDL45),2)),LARGE((NDG45,NDI45,NDJ45,NDK45,NDL45),2),0)+NDH45+NDM45,"")</f>
        <v>0</v>
      </c>
      <c r="NDO45" s="392"/>
      <c r="NDP45" s="412"/>
      <c r="NDQ45" s="391"/>
      <c r="NDR45" s="491" t="s">
        <v>1198</v>
      </c>
      <c r="NDS45" s="491" t="s">
        <v>1199</v>
      </c>
      <c r="NDT45" s="491">
        <v>2007</v>
      </c>
      <c r="NDU45" s="503" t="s">
        <v>1200</v>
      </c>
      <c r="NDV45" s="504" t="s">
        <v>164</v>
      </c>
      <c r="NDW45" s="392">
        <v>0</v>
      </c>
      <c r="NDX45" s="392">
        <v>0</v>
      </c>
      <c r="NDY45" s="392"/>
      <c r="NDZ45" s="392"/>
      <c r="NEA45" s="392"/>
      <c r="NEB45" s="392"/>
      <c r="NEC45" s="402"/>
      <c r="NED45" s="392">
        <f>IF((ISBLANK(NDW45)+ISBLANK(NDY45)+ISBLANK(NDX45)+ISBLANK(NDZ45)+ISBLANK(NEA45)+ISBLANK(NEB45)+ISBLANK(NEC45))&lt;8,IF(ISNUMBER(LARGE((NDW45,NDY45,NDZ45,NEA45,NEB45),1)),LARGE((NDW45,NDY45,NDZ45,NEA45,NEB45),1),0)+IF(ISNUMBER(LARGE((NDW45,NDY45,NDZ45,NEA45,NEB45),2)),LARGE((NDW45,NDY45,NDZ45,NEA45,NEB45),2),0)+NDX45+NEC45,"")</f>
        <v>0</v>
      </c>
      <c r="NEE45" s="392"/>
      <c r="NEF45" s="412"/>
      <c r="NEG45" s="391"/>
      <c r="NEH45" s="491" t="s">
        <v>1198</v>
      </c>
      <c r="NEI45" s="491" t="s">
        <v>1199</v>
      </c>
      <c r="NEJ45" s="491">
        <v>2007</v>
      </c>
      <c r="NEK45" s="503" t="s">
        <v>1200</v>
      </c>
      <c r="NEL45" s="504" t="s">
        <v>164</v>
      </c>
      <c r="NEM45" s="392">
        <v>0</v>
      </c>
      <c r="NEN45" s="392">
        <v>0</v>
      </c>
      <c r="NEO45" s="392"/>
      <c r="NEP45" s="392"/>
      <c r="NEQ45" s="392"/>
      <c r="NER45" s="392"/>
      <c r="NES45" s="402"/>
      <c r="NET45" s="392">
        <f>IF((ISBLANK(NEM45)+ISBLANK(NEO45)+ISBLANK(NEN45)+ISBLANK(NEP45)+ISBLANK(NEQ45)+ISBLANK(NER45)+ISBLANK(NES45))&lt;8,IF(ISNUMBER(LARGE((NEM45,NEO45,NEP45,NEQ45,NER45),1)),LARGE((NEM45,NEO45,NEP45,NEQ45,NER45),1),0)+IF(ISNUMBER(LARGE((NEM45,NEO45,NEP45,NEQ45,NER45),2)),LARGE((NEM45,NEO45,NEP45,NEQ45,NER45),2),0)+NEN45+NES45,"")</f>
        <v>0</v>
      </c>
      <c r="NEU45" s="392"/>
      <c r="NEV45" s="412"/>
      <c r="NEW45" s="391"/>
      <c r="NEX45" s="491" t="s">
        <v>1198</v>
      </c>
      <c r="NEY45" s="491" t="s">
        <v>1199</v>
      </c>
      <c r="NEZ45" s="491">
        <v>2007</v>
      </c>
      <c r="NFA45" s="503" t="s">
        <v>1200</v>
      </c>
      <c r="NFB45" s="504" t="s">
        <v>164</v>
      </c>
      <c r="NFC45" s="392">
        <v>0</v>
      </c>
      <c r="NFD45" s="392">
        <v>0</v>
      </c>
      <c r="NFE45" s="392"/>
      <c r="NFF45" s="392"/>
      <c r="NFG45" s="392"/>
      <c r="NFH45" s="392"/>
      <c r="NFI45" s="402"/>
      <c r="NFJ45" s="392">
        <f>IF((ISBLANK(NFC45)+ISBLANK(NFE45)+ISBLANK(NFD45)+ISBLANK(NFF45)+ISBLANK(NFG45)+ISBLANK(NFH45)+ISBLANK(NFI45))&lt;8,IF(ISNUMBER(LARGE((NFC45,NFE45,NFF45,NFG45,NFH45),1)),LARGE((NFC45,NFE45,NFF45,NFG45,NFH45),1),0)+IF(ISNUMBER(LARGE((NFC45,NFE45,NFF45,NFG45,NFH45),2)),LARGE((NFC45,NFE45,NFF45,NFG45,NFH45),2),0)+NFD45+NFI45,"")</f>
        <v>0</v>
      </c>
      <c r="NFK45" s="392"/>
      <c r="NFL45" s="412"/>
      <c r="NFM45" s="391"/>
      <c r="NFN45" s="491" t="s">
        <v>1198</v>
      </c>
      <c r="NFO45" s="491" t="s">
        <v>1199</v>
      </c>
      <c r="NFP45" s="491">
        <v>2007</v>
      </c>
      <c r="NFQ45" s="503" t="s">
        <v>1200</v>
      </c>
      <c r="NFR45" s="504" t="s">
        <v>164</v>
      </c>
      <c r="NFS45" s="392">
        <v>0</v>
      </c>
      <c r="NFT45" s="392">
        <v>0</v>
      </c>
      <c r="NFU45" s="392"/>
      <c r="NFV45" s="392"/>
      <c r="NFW45" s="392"/>
      <c r="NFX45" s="392"/>
      <c r="NFY45" s="402"/>
      <c r="NFZ45" s="392">
        <f>IF((ISBLANK(NFS45)+ISBLANK(NFU45)+ISBLANK(NFT45)+ISBLANK(NFV45)+ISBLANK(NFW45)+ISBLANK(NFX45)+ISBLANK(NFY45))&lt;8,IF(ISNUMBER(LARGE((NFS45,NFU45,NFV45,NFW45,NFX45),1)),LARGE((NFS45,NFU45,NFV45,NFW45,NFX45),1),0)+IF(ISNUMBER(LARGE((NFS45,NFU45,NFV45,NFW45,NFX45),2)),LARGE((NFS45,NFU45,NFV45,NFW45,NFX45),2),0)+NFT45+NFY45,"")</f>
        <v>0</v>
      </c>
      <c r="NGA45" s="392"/>
      <c r="NGB45" s="412"/>
      <c r="NGC45" s="391"/>
      <c r="NGD45" s="491" t="s">
        <v>1198</v>
      </c>
      <c r="NGE45" s="491" t="s">
        <v>1199</v>
      </c>
      <c r="NGF45" s="491">
        <v>2007</v>
      </c>
      <c r="NGG45" s="503" t="s">
        <v>1200</v>
      </c>
      <c r="NGH45" s="504" t="s">
        <v>164</v>
      </c>
      <c r="NGI45" s="392">
        <v>0</v>
      </c>
      <c r="NGJ45" s="392">
        <v>0</v>
      </c>
      <c r="NGK45" s="392"/>
      <c r="NGL45" s="392"/>
      <c r="NGM45" s="392"/>
      <c r="NGN45" s="392"/>
      <c r="NGO45" s="402"/>
      <c r="NGP45" s="392">
        <f>IF((ISBLANK(NGI45)+ISBLANK(NGK45)+ISBLANK(NGJ45)+ISBLANK(NGL45)+ISBLANK(NGM45)+ISBLANK(NGN45)+ISBLANK(NGO45))&lt;8,IF(ISNUMBER(LARGE((NGI45,NGK45,NGL45,NGM45,NGN45),1)),LARGE((NGI45,NGK45,NGL45,NGM45,NGN45),1),0)+IF(ISNUMBER(LARGE((NGI45,NGK45,NGL45,NGM45,NGN45),2)),LARGE((NGI45,NGK45,NGL45,NGM45,NGN45),2),0)+NGJ45+NGO45,"")</f>
        <v>0</v>
      </c>
      <c r="NGQ45" s="392"/>
      <c r="NGR45" s="412"/>
      <c r="NGS45" s="391"/>
      <c r="NGT45" s="491" t="s">
        <v>1198</v>
      </c>
      <c r="NGU45" s="491" t="s">
        <v>1199</v>
      </c>
      <c r="NGV45" s="491">
        <v>2007</v>
      </c>
      <c r="NGW45" s="503" t="s">
        <v>1200</v>
      </c>
      <c r="NGX45" s="504" t="s">
        <v>164</v>
      </c>
      <c r="NGY45" s="392">
        <v>0</v>
      </c>
      <c r="NGZ45" s="392">
        <v>0</v>
      </c>
      <c r="NHA45" s="392"/>
      <c r="NHB45" s="392"/>
      <c r="NHC45" s="392"/>
      <c r="NHD45" s="392"/>
      <c r="NHE45" s="402"/>
      <c r="NHF45" s="392">
        <f>IF((ISBLANK(NGY45)+ISBLANK(NHA45)+ISBLANK(NGZ45)+ISBLANK(NHB45)+ISBLANK(NHC45)+ISBLANK(NHD45)+ISBLANK(NHE45))&lt;8,IF(ISNUMBER(LARGE((NGY45,NHA45,NHB45,NHC45,NHD45),1)),LARGE((NGY45,NHA45,NHB45,NHC45,NHD45),1),0)+IF(ISNUMBER(LARGE((NGY45,NHA45,NHB45,NHC45,NHD45),2)),LARGE((NGY45,NHA45,NHB45,NHC45,NHD45),2),0)+NGZ45+NHE45,"")</f>
        <v>0</v>
      </c>
      <c r="NHG45" s="392"/>
      <c r="NHH45" s="412"/>
      <c r="NHI45" s="391"/>
      <c r="NHJ45" s="491" t="s">
        <v>1198</v>
      </c>
      <c r="NHK45" s="491" t="s">
        <v>1199</v>
      </c>
      <c r="NHL45" s="491">
        <v>2007</v>
      </c>
      <c r="NHM45" s="503" t="s">
        <v>1200</v>
      </c>
      <c r="NHN45" s="504" t="s">
        <v>164</v>
      </c>
      <c r="NHO45" s="392">
        <v>0</v>
      </c>
      <c r="NHP45" s="392">
        <v>0</v>
      </c>
      <c r="NHQ45" s="392"/>
      <c r="NHR45" s="392"/>
      <c r="NHS45" s="392"/>
      <c r="NHT45" s="392"/>
      <c r="NHU45" s="402"/>
      <c r="NHV45" s="392">
        <f>IF((ISBLANK(NHO45)+ISBLANK(NHQ45)+ISBLANK(NHP45)+ISBLANK(NHR45)+ISBLANK(NHS45)+ISBLANK(NHT45)+ISBLANK(NHU45))&lt;8,IF(ISNUMBER(LARGE((NHO45,NHQ45,NHR45,NHS45,NHT45),1)),LARGE((NHO45,NHQ45,NHR45,NHS45,NHT45),1),0)+IF(ISNUMBER(LARGE((NHO45,NHQ45,NHR45,NHS45,NHT45),2)),LARGE((NHO45,NHQ45,NHR45,NHS45,NHT45),2),0)+NHP45+NHU45,"")</f>
        <v>0</v>
      </c>
      <c r="NHW45" s="392"/>
      <c r="NHX45" s="412"/>
      <c r="NHY45" s="391"/>
      <c r="NHZ45" s="491" t="s">
        <v>1198</v>
      </c>
      <c r="NIA45" s="491" t="s">
        <v>1199</v>
      </c>
      <c r="NIB45" s="491">
        <v>2007</v>
      </c>
      <c r="NIC45" s="503" t="s">
        <v>1200</v>
      </c>
      <c r="NID45" s="504" t="s">
        <v>164</v>
      </c>
      <c r="NIE45" s="392">
        <v>0</v>
      </c>
      <c r="NIF45" s="392">
        <v>0</v>
      </c>
      <c r="NIG45" s="392"/>
      <c r="NIH45" s="392"/>
      <c r="NII45" s="392"/>
      <c r="NIJ45" s="392"/>
      <c r="NIK45" s="402"/>
      <c r="NIL45" s="392">
        <f>IF((ISBLANK(NIE45)+ISBLANK(NIG45)+ISBLANK(NIF45)+ISBLANK(NIH45)+ISBLANK(NII45)+ISBLANK(NIJ45)+ISBLANK(NIK45))&lt;8,IF(ISNUMBER(LARGE((NIE45,NIG45,NIH45,NII45,NIJ45),1)),LARGE((NIE45,NIG45,NIH45,NII45,NIJ45),1),0)+IF(ISNUMBER(LARGE((NIE45,NIG45,NIH45,NII45,NIJ45),2)),LARGE((NIE45,NIG45,NIH45,NII45,NIJ45),2),0)+NIF45+NIK45,"")</f>
        <v>0</v>
      </c>
      <c r="NIM45" s="392"/>
      <c r="NIN45" s="412"/>
      <c r="NIO45" s="391"/>
      <c r="NIP45" s="491" t="s">
        <v>1198</v>
      </c>
      <c r="NIQ45" s="491" t="s">
        <v>1199</v>
      </c>
      <c r="NIR45" s="491">
        <v>2007</v>
      </c>
      <c r="NIS45" s="503" t="s">
        <v>1200</v>
      </c>
      <c r="NIT45" s="504" t="s">
        <v>164</v>
      </c>
      <c r="NIU45" s="392">
        <v>0</v>
      </c>
      <c r="NIV45" s="392">
        <v>0</v>
      </c>
      <c r="NIW45" s="392"/>
      <c r="NIX45" s="392"/>
      <c r="NIY45" s="392"/>
      <c r="NIZ45" s="392"/>
      <c r="NJA45" s="402"/>
      <c r="NJB45" s="392">
        <f>IF((ISBLANK(NIU45)+ISBLANK(NIW45)+ISBLANK(NIV45)+ISBLANK(NIX45)+ISBLANK(NIY45)+ISBLANK(NIZ45)+ISBLANK(NJA45))&lt;8,IF(ISNUMBER(LARGE((NIU45,NIW45,NIX45,NIY45,NIZ45),1)),LARGE((NIU45,NIW45,NIX45,NIY45,NIZ45),1),0)+IF(ISNUMBER(LARGE((NIU45,NIW45,NIX45,NIY45,NIZ45),2)),LARGE((NIU45,NIW45,NIX45,NIY45,NIZ45),2),0)+NIV45+NJA45,"")</f>
        <v>0</v>
      </c>
      <c r="NJC45" s="392"/>
      <c r="NJD45" s="412"/>
      <c r="NJE45" s="391"/>
      <c r="NJF45" s="491" t="s">
        <v>1198</v>
      </c>
      <c r="NJG45" s="491" t="s">
        <v>1199</v>
      </c>
      <c r="NJH45" s="491">
        <v>2007</v>
      </c>
      <c r="NJI45" s="503" t="s">
        <v>1200</v>
      </c>
      <c r="NJJ45" s="504" t="s">
        <v>164</v>
      </c>
      <c r="NJK45" s="392">
        <v>0</v>
      </c>
      <c r="NJL45" s="392">
        <v>0</v>
      </c>
      <c r="NJM45" s="392"/>
      <c r="NJN45" s="392"/>
      <c r="NJO45" s="392"/>
      <c r="NJP45" s="392"/>
      <c r="NJQ45" s="402"/>
      <c r="NJR45" s="392">
        <f>IF((ISBLANK(NJK45)+ISBLANK(NJM45)+ISBLANK(NJL45)+ISBLANK(NJN45)+ISBLANK(NJO45)+ISBLANK(NJP45)+ISBLANK(NJQ45))&lt;8,IF(ISNUMBER(LARGE((NJK45,NJM45,NJN45,NJO45,NJP45),1)),LARGE((NJK45,NJM45,NJN45,NJO45,NJP45),1),0)+IF(ISNUMBER(LARGE((NJK45,NJM45,NJN45,NJO45,NJP45),2)),LARGE((NJK45,NJM45,NJN45,NJO45,NJP45),2),0)+NJL45+NJQ45,"")</f>
        <v>0</v>
      </c>
      <c r="NJS45" s="392"/>
      <c r="NJT45" s="412"/>
      <c r="NJU45" s="391"/>
      <c r="NJV45" s="491" t="s">
        <v>1198</v>
      </c>
      <c r="NJW45" s="491" t="s">
        <v>1199</v>
      </c>
      <c r="NJX45" s="491">
        <v>2007</v>
      </c>
      <c r="NJY45" s="503" t="s">
        <v>1200</v>
      </c>
      <c r="NJZ45" s="504" t="s">
        <v>164</v>
      </c>
      <c r="NKA45" s="392">
        <v>0</v>
      </c>
      <c r="NKB45" s="392">
        <v>0</v>
      </c>
      <c r="NKC45" s="392"/>
      <c r="NKD45" s="392"/>
      <c r="NKE45" s="392"/>
      <c r="NKF45" s="392"/>
      <c r="NKG45" s="402"/>
      <c r="NKH45" s="392">
        <f>IF((ISBLANK(NKA45)+ISBLANK(NKC45)+ISBLANK(NKB45)+ISBLANK(NKD45)+ISBLANK(NKE45)+ISBLANK(NKF45)+ISBLANK(NKG45))&lt;8,IF(ISNUMBER(LARGE((NKA45,NKC45,NKD45,NKE45,NKF45),1)),LARGE((NKA45,NKC45,NKD45,NKE45,NKF45),1),0)+IF(ISNUMBER(LARGE((NKA45,NKC45,NKD45,NKE45,NKF45),2)),LARGE((NKA45,NKC45,NKD45,NKE45,NKF45),2),0)+NKB45+NKG45,"")</f>
        <v>0</v>
      </c>
      <c r="NKI45" s="392"/>
      <c r="NKJ45" s="412"/>
      <c r="NKK45" s="391"/>
      <c r="NKL45" s="491" t="s">
        <v>1198</v>
      </c>
      <c r="NKM45" s="491" t="s">
        <v>1199</v>
      </c>
      <c r="NKN45" s="491">
        <v>2007</v>
      </c>
      <c r="NKO45" s="503" t="s">
        <v>1200</v>
      </c>
      <c r="NKP45" s="504" t="s">
        <v>164</v>
      </c>
      <c r="NKQ45" s="392">
        <v>0</v>
      </c>
      <c r="NKR45" s="392">
        <v>0</v>
      </c>
      <c r="NKS45" s="392"/>
      <c r="NKT45" s="392"/>
      <c r="NKU45" s="392"/>
      <c r="NKV45" s="392"/>
      <c r="NKW45" s="402"/>
      <c r="NKX45" s="392">
        <f>IF((ISBLANK(NKQ45)+ISBLANK(NKS45)+ISBLANK(NKR45)+ISBLANK(NKT45)+ISBLANK(NKU45)+ISBLANK(NKV45)+ISBLANK(NKW45))&lt;8,IF(ISNUMBER(LARGE((NKQ45,NKS45,NKT45,NKU45,NKV45),1)),LARGE((NKQ45,NKS45,NKT45,NKU45,NKV45),1),0)+IF(ISNUMBER(LARGE((NKQ45,NKS45,NKT45,NKU45,NKV45),2)),LARGE((NKQ45,NKS45,NKT45,NKU45,NKV45),2),0)+NKR45+NKW45,"")</f>
        <v>0</v>
      </c>
      <c r="NKY45" s="392"/>
      <c r="NKZ45" s="412"/>
      <c r="NLA45" s="391"/>
      <c r="NLB45" s="491" t="s">
        <v>1198</v>
      </c>
      <c r="NLC45" s="491" t="s">
        <v>1199</v>
      </c>
      <c r="NLD45" s="491">
        <v>2007</v>
      </c>
      <c r="NLE45" s="503" t="s">
        <v>1200</v>
      </c>
      <c r="NLF45" s="504" t="s">
        <v>164</v>
      </c>
      <c r="NLG45" s="392">
        <v>0</v>
      </c>
      <c r="NLH45" s="392">
        <v>0</v>
      </c>
      <c r="NLI45" s="392"/>
      <c r="NLJ45" s="392"/>
      <c r="NLK45" s="392"/>
      <c r="NLL45" s="392"/>
      <c r="NLM45" s="402"/>
      <c r="NLN45" s="392">
        <f>IF((ISBLANK(NLG45)+ISBLANK(NLI45)+ISBLANK(NLH45)+ISBLANK(NLJ45)+ISBLANK(NLK45)+ISBLANK(NLL45)+ISBLANK(NLM45))&lt;8,IF(ISNUMBER(LARGE((NLG45,NLI45,NLJ45,NLK45,NLL45),1)),LARGE((NLG45,NLI45,NLJ45,NLK45,NLL45),1),0)+IF(ISNUMBER(LARGE((NLG45,NLI45,NLJ45,NLK45,NLL45),2)),LARGE((NLG45,NLI45,NLJ45,NLK45,NLL45),2),0)+NLH45+NLM45,"")</f>
        <v>0</v>
      </c>
      <c r="NLO45" s="392"/>
      <c r="NLP45" s="412"/>
      <c r="NLQ45" s="391"/>
      <c r="NLR45" s="491" t="s">
        <v>1198</v>
      </c>
      <c r="NLS45" s="491" t="s">
        <v>1199</v>
      </c>
      <c r="NLT45" s="491">
        <v>2007</v>
      </c>
      <c r="NLU45" s="503" t="s">
        <v>1200</v>
      </c>
      <c r="NLV45" s="504" t="s">
        <v>164</v>
      </c>
      <c r="NLW45" s="392">
        <v>0</v>
      </c>
      <c r="NLX45" s="392">
        <v>0</v>
      </c>
      <c r="NLY45" s="392"/>
      <c r="NLZ45" s="392"/>
      <c r="NMA45" s="392"/>
      <c r="NMB45" s="392"/>
      <c r="NMC45" s="402"/>
      <c r="NMD45" s="392">
        <f>IF((ISBLANK(NLW45)+ISBLANK(NLY45)+ISBLANK(NLX45)+ISBLANK(NLZ45)+ISBLANK(NMA45)+ISBLANK(NMB45)+ISBLANK(NMC45))&lt;8,IF(ISNUMBER(LARGE((NLW45,NLY45,NLZ45,NMA45,NMB45),1)),LARGE((NLW45,NLY45,NLZ45,NMA45,NMB45),1),0)+IF(ISNUMBER(LARGE((NLW45,NLY45,NLZ45,NMA45,NMB45),2)),LARGE((NLW45,NLY45,NLZ45,NMA45,NMB45),2),0)+NLX45+NMC45,"")</f>
        <v>0</v>
      </c>
      <c r="NME45" s="392"/>
      <c r="NMF45" s="412"/>
      <c r="NMG45" s="391"/>
      <c r="NMH45" s="491" t="s">
        <v>1198</v>
      </c>
      <c r="NMI45" s="491" t="s">
        <v>1199</v>
      </c>
      <c r="NMJ45" s="491">
        <v>2007</v>
      </c>
      <c r="NMK45" s="503" t="s">
        <v>1200</v>
      </c>
      <c r="NML45" s="504" t="s">
        <v>164</v>
      </c>
      <c r="NMM45" s="392">
        <v>0</v>
      </c>
      <c r="NMN45" s="392">
        <v>0</v>
      </c>
      <c r="NMO45" s="392"/>
      <c r="NMP45" s="392"/>
      <c r="NMQ45" s="392"/>
      <c r="NMR45" s="392"/>
      <c r="NMS45" s="402"/>
      <c r="NMT45" s="392">
        <f>IF((ISBLANK(NMM45)+ISBLANK(NMO45)+ISBLANK(NMN45)+ISBLANK(NMP45)+ISBLANK(NMQ45)+ISBLANK(NMR45)+ISBLANK(NMS45))&lt;8,IF(ISNUMBER(LARGE((NMM45,NMO45,NMP45,NMQ45,NMR45),1)),LARGE((NMM45,NMO45,NMP45,NMQ45,NMR45),1),0)+IF(ISNUMBER(LARGE((NMM45,NMO45,NMP45,NMQ45,NMR45),2)),LARGE((NMM45,NMO45,NMP45,NMQ45,NMR45),2),0)+NMN45+NMS45,"")</f>
        <v>0</v>
      </c>
      <c r="NMU45" s="392"/>
      <c r="NMV45" s="412"/>
      <c r="NMW45" s="391"/>
      <c r="NMX45" s="491" t="s">
        <v>1198</v>
      </c>
      <c r="NMY45" s="491" t="s">
        <v>1199</v>
      </c>
      <c r="NMZ45" s="491">
        <v>2007</v>
      </c>
      <c r="NNA45" s="503" t="s">
        <v>1200</v>
      </c>
      <c r="NNB45" s="504" t="s">
        <v>164</v>
      </c>
      <c r="NNC45" s="392">
        <v>0</v>
      </c>
      <c r="NND45" s="392">
        <v>0</v>
      </c>
      <c r="NNE45" s="392"/>
      <c r="NNF45" s="392"/>
      <c r="NNG45" s="392"/>
      <c r="NNH45" s="392"/>
      <c r="NNI45" s="402"/>
      <c r="NNJ45" s="392">
        <f>IF((ISBLANK(NNC45)+ISBLANK(NNE45)+ISBLANK(NND45)+ISBLANK(NNF45)+ISBLANK(NNG45)+ISBLANK(NNH45)+ISBLANK(NNI45))&lt;8,IF(ISNUMBER(LARGE((NNC45,NNE45,NNF45,NNG45,NNH45),1)),LARGE((NNC45,NNE45,NNF45,NNG45,NNH45),1),0)+IF(ISNUMBER(LARGE((NNC45,NNE45,NNF45,NNG45,NNH45),2)),LARGE((NNC45,NNE45,NNF45,NNG45,NNH45),2),0)+NND45+NNI45,"")</f>
        <v>0</v>
      </c>
      <c r="NNK45" s="392"/>
      <c r="NNL45" s="412"/>
      <c r="NNM45" s="391"/>
      <c r="NNN45" s="491" t="s">
        <v>1198</v>
      </c>
      <c r="NNO45" s="491" t="s">
        <v>1199</v>
      </c>
      <c r="NNP45" s="491">
        <v>2007</v>
      </c>
      <c r="NNQ45" s="503" t="s">
        <v>1200</v>
      </c>
      <c r="NNR45" s="504" t="s">
        <v>164</v>
      </c>
      <c r="NNS45" s="392">
        <v>0</v>
      </c>
      <c r="NNT45" s="392">
        <v>0</v>
      </c>
      <c r="NNU45" s="392"/>
      <c r="NNV45" s="392"/>
      <c r="NNW45" s="392"/>
      <c r="NNX45" s="392"/>
      <c r="NNY45" s="402"/>
      <c r="NNZ45" s="392">
        <f>IF((ISBLANK(NNS45)+ISBLANK(NNU45)+ISBLANK(NNT45)+ISBLANK(NNV45)+ISBLANK(NNW45)+ISBLANK(NNX45)+ISBLANK(NNY45))&lt;8,IF(ISNUMBER(LARGE((NNS45,NNU45,NNV45,NNW45,NNX45),1)),LARGE((NNS45,NNU45,NNV45,NNW45,NNX45),1),0)+IF(ISNUMBER(LARGE((NNS45,NNU45,NNV45,NNW45,NNX45),2)),LARGE((NNS45,NNU45,NNV45,NNW45,NNX45),2),0)+NNT45+NNY45,"")</f>
        <v>0</v>
      </c>
      <c r="NOA45" s="392"/>
      <c r="NOB45" s="412"/>
      <c r="NOC45" s="391"/>
      <c r="NOD45" s="491" t="s">
        <v>1198</v>
      </c>
      <c r="NOE45" s="491" t="s">
        <v>1199</v>
      </c>
      <c r="NOF45" s="491">
        <v>2007</v>
      </c>
      <c r="NOG45" s="503" t="s">
        <v>1200</v>
      </c>
      <c r="NOH45" s="504" t="s">
        <v>164</v>
      </c>
      <c r="NOI45" s="392">
        <v>0</v>
      </c>
      <c r="NOJ45" s="392">
        <v>0</v>
      </c>
      <c r="NOK45" s="392"/>
      <c r="NOL45" s="392"/>
      <c r="NOM45" s="392"/>
      <c r="NON45" s="392"/>
      <c r="NOO45" s="402"/>
      <c r="NOP45" s="392">
        <f>IF((ISBLANK(NOI45)+ISBLANK(NOK45)+ISBLANK(NOJ45)+ISBLANK(NOL45)+ISBLANK(NOM45)+ISBLANK(NON45)+ISBLANK(NOO45))&lt;8,IF(ISNUMBER(LARGE((NOI45,NOK45,NOL45,NOM45,NON45),1)),LARGE((NOI45,NOK45,NOL45,NOM45,NON45),1),0)+IF(ISNUMBER(LARGE((NOI45,NOK45,NOL45,NOM45,NON45),2)),LARGE((NOI45,NOK45,NOL45,NOM45,NON45),2),0)+NOJ45+NOO45,"")</f>
        <v>0</v>
      </c>
      <c r="NOQ45" s="392"/>
      <c r="NOR45" s="412"/>
      <c r="NOS45" s="391"/>
      <c r="NOT45" s="491" t="s">
        <v>1198</v>
      </c>
      <c r="NOU45" s="491" t="s">
        <v>1199</v>
      </c>
      <c r="NOV45" s="491">
        <v>2007</v>
      </c>
      <c r="NOW45" s="503" t="s">
        <v>1200</v>
      </c>
      <c r="NOX45" s="504" t="s">
        <v>164</v>
      </c>
      <c r="NOY45" s="392">
        <v>0</v>
      </c>
      <c r="NOZ45" s="392">
        <v>0</v>
      </c>
      <c r="NPA45" s="392"/>
      <c r="NPB45" s="392"/>
      <c r="NPC45" s="392"/>
      <c r="NPD45" s="392"/>
      <c r="NPE45" s="402"/>
      <c r="NPF45" s="392">
        <f>IF((ISBLANK(NOY45)+ISBLANK(NPA45)+ISBLANK(NOZ45)+ISBLANK(NPB45)+ISBLANK(NPC45)+ISBLANK(NPD45)+ISBLANK(NPE45))&lt;8,IF(ISNUMBER(LARGE((NOY45,NPA45,NPB45,NPC45,NPD45),1)),LARGE((NOY45,NPA45,NPB45,NPC45,NPD45),1),0)+IF(ISNUMBER(LARGE((NOY45,NPA45,NPB45,NPC45,NPD45),2)),LARGE((NOY45,NPA45,NPB45,NPC45,NPD45),2),0)+NOZ45+NPE45,"")</f>
        <v>0</v>
      </c>
      <c r="NPG45" s="392"/>
      <c r="NPH45" s="412"/>
      <c r="NPI45" s="391"/>
      <c r="NPJ45" s="491" t="s">
        <v>1198</v>
      </c>
      <c r="NPK45" s="491" t="s">
        <v>1199</v>
      </c>
      <c r="NPL45" s="491">
        <v>2007</v>
      </c>
      <c r="NPM45" s="503" t="s">
        <v>1200</v>
      </c>
      <c r="NPN45" s="504" t="s">
        <v>164</v>
      </c>
      <c r="NPO45" s="392">
        <v>0</v>
      </c>
      <c r="NPP45" s="392">
        <v>0</v>
      </c>
      <c r="NPQ45" s="392"/>
      <c r="NPR45" s="392"/>
      <c r="NPS45" s="392"/>
      <c r="NPT45" s="392"/>
      <c r="NPU45" s="402"/>
      <c r="NPV45" s="392">
        <f>IF((ISBLANK(NPO45)+ISBLANK(NPQ45)+ISBLANK(NPP45)+ISBLANK(NPR45)+ISBLANK(NPS45)+ISBLANK(NPT45)+ISBLANK(NPU45))&lt;8,IF(ISNUMBER(LARGE((NPO45,NPQ45,NPR45,NPS45,NPT45),1)),LARGE((NPO45,NPQ45,NPR45,NPS45,NPT45),1),0)+IF(ISNUMBER(LARGE((NPO45,NPQ45,NPR45,NPS45,NPT45),2)),LARGE((NPO45,NPQ45,NPR45,NPS45,NPT45),2),0)+NPP45+NPU45,"")</f>
        <v>0</v>
      </c>
      <c r="NPW45" s="392"/>
      <c r="NPX45" s="412"/>
      <c r="NPY45" s="391"/>
      <c r="NPZ45" s="491" t="s">
        <v>1198</v>
      </c>
      <c r="NQA45" s="491" t="s">
        <v>1199</v>
      </c>
      <c r="NQB45" s="491">
        <v>2007</v>
      </c>
      <c r="NQC45" s="503" t="s">
        <v>1200</v>
      </c>
      <c r="NQD45" s="504" t="s">
        <v>164</v>
      </c>
      <c r="NQE45" s="392">
        <v>0</v>
      </c>
      <c r="NQF45" s="392">
        <v>0</v>
      </c>
      <c r="NQG45" s="392"/>
      <c r="NQH45" s="392"/>
      <c r="NQI45" s="392"/>
      <c r="NQJ45" s="392"/>
      <c r="NQK45" s="402"/>
      <c r="NQL45" s="392">
        <f>IF((ISBLANK(NQE45)+ISBLANK(NQG45)+ISBLANK(NQF45)+ISBLANK(NQH45)+ISBLANK(NQI45)+ISBLANK(NQJ45)+ISBLANK(NQK45))&lt;8,IF(ISNUMBER(LARGE((NQE45,NQG45,NQH45,NQI45,NQJ45),1)),LARGE((NQE45,NQG45,NQH45,NQI45,NQJ45),1),0)+IF(ISNUMBER(LARGE((NQE45,NQG45,NQH45,NQI45,NQJ45),2)),LARGE((NQE45,NQG45,NQH45,NQI45,NQJ45),2),0)+NQF45+NQK45,"")</f>
        <v>0</v>
      </c>
      <c r="NQM45" s="392"/>
      <c r="NQN45" s="412"/>
      <c r="NQO45" s="391"/>
      <c r="NQP45" s="491" t="s">
        <v>1198</v>
      </c>
      <c r="NQQ45" s="491" t="s">
        <v>1199</v>
      </c>
      <c r="NQR45" s="491">
        <v>2007</v>
      </c>
      <c r="NQS45" s="503" t="s">
        <v>1200</v>
      </c>
      <c r="NQT45" s="504" t="s">
        <v>164</v>
      </c>
      <c r="NQU45" s="392">
        <v>0</v>
      </c>
      <c r="NQV45" s="392">
        <v>0</v>
      </c>
      <c r="NQW45" s="392"/>
      <c r="NQX45" s="392"/>
      <c r="NQY45" s="392"/>
      <c r="NQZ45" s="392"/>
      <c r="NRA45" s="402"/>
      <c r="NRB45" s="392">
        <f>IF((ISBLANK(NQU45)+ISBLANK(NQW45)+ISBLANK(NQV45)+ISBLANK(NQX45)+ISBLANK(NQY45)+ISBLANK(NQZ45)+ISBLANK(NRA45))&lt;8,IF(ISNUMBER(LARGE((NQU45,NQW45,NQX45,NQY45,NQZ45),1)),LARGE((NQU45,NQW45,NQX45,NQY45,NQZ45),1),0)+IF(ISNUMBER(LARGE((NQU45,NQW45,NQX45,NQY45,NQZ45),2)),LARGE((NQU45,NQW45,NQX45,NQY45,NQZ45),2),0)+NQV45+NRA45,"")</f>
        <v>0</v>
      </c>
      <c r="NRC45" s="392"/>
      <c r="NRD45" s="412"/>
      <c r="NRE45" s="391"/>
      <c r="NRF45" s="491" t="s">
        <v>1198</v>
      </c>
      <c r="NRG45" s="491" t="s">
        <v>1199</v>
      </c>
      <c r="NRH45" s="491">
        <v>2007</v>
      </c>
      <c r="NRI45" s="503" t="s">
        <v>1200</v>
      </c>
      <c r="NRJ45" s="504" t="s">
        <v>164</v>
      </c>
      <c r="NRK45" s="392">
        <v>0</v>
      </c>
      <c r="NRL45" s="392">
        <v>0</v>
      </c>
      <c r="NRM45" s="392"/>
      <c r="NRN45" s="392"/>
      <c r="NRO45" s="392"/>
      <c r="NRP45" s="392"/>
      <c r="NRQ45" s="402"/>
      <c r="NRR45" s="392">
        <f>IF((ISBLANK(NRK45)+ISBLANK(NRM45)+ISBLANK(NRL45)+ISBLANK(NRN45)+ISBLANK(NRO45)+ISBLANK(NRP45)+ISBLANK(NRQ45))&lt;8,IF(ISNUMBER(LARGE((NRK45,NRM45,NRN45,NRO45,NRP45),1)),LARGE((NRK45,NRM45,NRN45,NRO45,NRP45),1),0)+IF(ISNUMBER(LARGE((NRK45,NRM45,NRN45,NRO45,NRP45),2)),LARGE((NRK45,NRM45,NRN45,NRO45,NRP45),2),0)+NRL45+NRQ45,"")</f>
        <v>0</v>
      </c>
      <c r="NRS45" s="392"/>
      <c r="NRT45" s="412"/>
      <c r="NRU45" s="391"/>
      <c r="NRV45" s="491" t="s">
        <v>1198</v>
      </c>
      <c r="NRW45" s="491" t="s">
        <v>1199</v>
      </c>
      <c r="NRX45" s="491">
        <v>2007</v>
      </c>
      <c r="NRY45" s="503" t="s">
        <v>1200</v>
      </c>
      <c r="NRZ45" s="504" t="s">
        <v>164</v>
      </c>
      <c r="NSA45" s="392">
        <v>0</v>
      </c>
      <c r="NSB45" s="392">
        <v>0</v>
      </c>
      <c r="NSC45" s="392"/>
      <c r="NSD45" s="392"/>
      <c r="NSE45" s="392"/>
      <c r="NSF45" s="392"/>
      <c r="NSG45" s="402"/>
      <c r="NSH45" s="392">
        <f>IF((ISBLANK(NSA45)+ISBLANK(NSC45)+ISBLANK(NSB45)+ISBLANK(NSD45)+ISBLANK(NSE45)+ISBLANK(NSF45)+ISBLANK(NSG45))&lt;8,IF(ISNUMBER(LARGE((NSA45,NSC45,NSD45,NSE45,NSF45),1)),LARGE((NSA45,NSC45,NSD45,NSE45,NSF45),1),0)+IF(ISNUMBER(LARGE((NSA45,NSC45,NSD45,NSE45,NSF45),2)),LARGE((NSA45,NSC45,NSD45,NSE45,NSF45),2),0)+NSB45+NSG45,"")</f>
        <v>0</v>
      </c>
      <c r="NSI45" s="392"/>
      <c r="NSJ45" s="412"/>
      <c r="NSK45" s="391"/>
      <c r="NSL45" s="491" t="s">
        <v>1198</v>
      </c>
      <c r="NSM45" s="491" t="s">
        <v>1199</v>
      </c>
      <c r="NSN45" s="491">
        <v>2007</v>
      </c>
      <c r="NSO45" s="503" t="s">
        <v>1200</v>
      </c>
      <c r="NSP45" s="504" t="s">
        <v>164</v>
      </c>
      <c r="NSQ45" s="392">
        <v>0</v>
      </c>
      <c r="NSR45" s="392">
        <v>0</v>
      </c>
      <c r="NSS45" s="392"/>
      <c r="NST45" s="392"/>
      <c r="NSU45" s="392"/>
      <c r="NSV45" s="392"/>
      <c r="NSW45" s="402"/>
      <c r="NSX45" s="392">
        <f>IF((ISBLANK(NSQ45)+ISBLANK(NSS45)+ISBLANK(NSR45)+ISBLANK(NST45)+ISBLANK(NSU45)+ISBLANK(NSV45)+ISBLANK(NSW45))&lt;8,IF(ISNUMBER(LARGE((NSQ45,NSS45,NST45,NSU45,NSV45),1)),LARGE((NSQ45,NSS45,NST45,NSU45,NSV45),1),0)+IF(ISNUMBER(LARGE((NSQ45,NSS45,NST45,NSU45,NSV45),2)),LARGE((NSQ45,NSS45,NST45,NSU45,NSV45),2),0)+NSR45+NSW45,"")</f>
        <v>0</v>
      </c>
      <c r="NSY45" s="392"/>
      <c r="NSZ45" s="412"/>
      <c r="NTA45" s="391"/>
      <c r="NTB45" s="491" t="s">
        <v>1198</v>
      </c>
      <c r="NTC45" s="491" t="s">
        <v>1199</v>
      </c>
      <c r="NTD45" s="491">
        <v>2007</v>
      </c>
      <c r="NTE45" s="503" t="s">
        <v>1200</v>
      </c>
      <c r="NTF45" s="504" t="s">
        <v>164</v>
      </c>
      <c r="NTG45" s="392">
        <v>0</v>
      </c>
      <c r="NTH45" s="392">
        <v>0</v>
      </c>
      <c r="NTI45" s="392"/>
      <c r="NTJ45" s="392"/>
      <c r="NTK45" s="392"/>
      <c r="NTL45" s="392"/>
      <c r="NTM45" s="402"/>
      <c r="NTN45" s="392">
        <f>IF((ISBLANK(NTG45)+ISBLANK(NTI45)+ISBLANK(NTH45)+ISBLANK(NTJ45)+ISBLANK(NTK45)+ISBLANK(NTL45)+ISBLANK(NTM45))&lt;8,IF(ISNUMBER(LARGE((NTG45,NTI45,NTJ45,NTK45,NTL45),1)),LARGE((NTG45,NTI45,NTJ45,NTK45,NTL45),1),0)+IF(ISNUMBER(LARGE((NTG45,NTI45,NTJ45,NTK45,NTL45),2)),LARGE((NTG45,NTI45,NTJ45,NTK45,NTL45),2),0)+NTH45+NTM45,"")</f>
        <v>0</v>
      </c>
      <c r="NTO45" s="392"/>
      <c r="NTP45" s="412"/>
      <c r="NTQ45" s="391"/>
      <c r="NTR45" s="491" t="s">
        <v>1198</v>
      </c>
      <c r="NTS45" s="491" t="s">
        <v>1199</v>
      </c>
      <c r="NTT45" s="491">
        <v>2007</v>
      </c>
      <c r="NTU45" s="503" t="s">
        <v>1200</v>
      </c>
      <c r="NTV45" s="504" t="s">
        <v>164</v>
      </c>
      <c r="NTW45" s="392">
        <v>0</v>
      </c>
      <c r="NTX45" s="392">
        <v>0</v>
      </c>
      <c r="NTY45" s="392"/>
      <c r="NTZ45" s="392"/>
      <c r="NUA45" s="392"/>
      <c r="NUB45" s="392"/>
      <c r="NUC45" s="402"/>
      <c r="NUD45" s="392">
        <f>IF((ISBLANK(NTW45)+ISBLANK(NTY45)+ISBLANK(NTX45)+ISBLANK(NTZ45)+ISBLANK(NUA45)+ISBLANK(NUB45)+ISBLANK(NUC45))&lt;8,IF(ISNUMBER(LARGE((NTW45,NTY45,NTZ45,NUA45,NUB45),1)),LARGE((NTW45,NTY45,NTZ45,NUA45,NUB45),1),0)+IF(ISNUMBER(LARGE((NTW45,NTY45,NTZ45,NUA45,NUB45),2)),LARGE((NTW45,NTY45,NTZ45,NUA45,NUB45),2),0)+NTX45+NUC45,"")</f>
        <v>0</v>
      </c>
      <c r="NUE45" s="392"/>
      <c r="NUF45" s="412"/>
      <c r="NUG45" s="391"/>
      <c r="NUH45" s="491" t="s">
        <v>1198</v>
      </c>
      <c r="NUI45" s="491" t="s">
        <v>1199</v>
      </c>
      <c r="NUJ45" s="491">
        <v>2007</v>
      </c>
      <c r="NUK45" s="503" t="s">
        <v>1200</v>
      </c>
      <c r="NUL45" s="504" t="s">
        <v>164</v>
      </c>
      <c r="NUM45" s="392">
        <v>0</v>
      </c>
      <c r="NUN45" s="392">
        <v>0</v>
      </c>
      <c r="NUO45" s="392"/>
      <c r="NUP45" s="392"/>
      <c r="NUQ45" s="392"/>
      <c r="NUR45" s="392"/>
      <c r="NUS45" s="402"/>
      <c r="NUT45" s="392">
        <f>IF((ISBLANK(NUM45)+ISBLANK(NUO45)+ISBLANK(NUN45)+ISBLANK(NUP45)+ISBLANK(NUQ45)+ISBLANK(NUR45)+ISBLANK(NUS45))&lt;8,IF(ISNUMBER(LARGE((NUM45,NUO45,NUP45,NUQ45,NUR45),1)),LARGE((NUM45,NUO45,NUP45,NUQ45,NUR45),1),0)+IF(ISNUMBER(LARGE((NUM45,NUO45,NUP45,NUQ45,NUR45),2)),LARGE((NUM45,NUO45,NUP45,NUQ45,NUR45),2),0)+NUN45+NUS45,"")</f>
        <v>0</v>
      </c>
      <c r="NUU45" s="392"/>
      <c r="NUV45" s="412"/>
      <c r="NUW45" s="391"/>
      <c r="NUX45" s="491" t="s">
        <v>1198</v>
      </c>
      <c r="NUY45" s="491" t="s">
        <v>1199</v>
      </c>
      <c r="NUZ45" s="491">
        <v>2007</v>
      </c>
      <c r="NVA45" s="503" t="s">
        <v>1200</v>
      </c>
      <c r="NVB45" s="504" t="s">
        <v>164</v>
      </c>
      <c r="NVC45" s="392">
        <v>0</v>
      </c>
      <c r="NVD45" s="392">
        <v>0</v>
      </c>
      <c r="NVE45" s="392"/>
      <c r="NVF45" s="392"/>
      <c r="NVG45" s="392"/>
      <c r="NVH45" s="392"/>
      <c r="NVI45" s="402"/>
      <c r="NVJ45" s="392">
        <f>IF((ISBLANK(NVC45)+ISBLANK(NVE45)+ISBLANK(NVD45)+ISBLANK(NVF45)+ISBLANK(NVG45)+ISBLANK(NVH45)+ISBLANK(NVI45))&lt;8,IF(ISNUMBER(LARGE((NVC45,NVE45,NVF45,NVG45,NVH45),1)),LARGE((NVC45,NVE45,NVF45,NVG45,NVH45),1),0)+IF(ISNUMBER(LARGE((NVC45,NVE45,NVF45,NVG45,NVH45),2)),LARGE((NVC45,NVE45,NVF45,NVG45,NVH45),2),0)+NVD45+NVI45,"")</f>
        <v>0</v>
      </c>
      <c r="NVK45" s="392"/>
      <c r="NVL45" s="412"/>
      <c r="NVM45" s="391"/>
      <c r="NVN45" s="491" t="s">
        <v>1198</v>
      </c>
      <c r="NVO45" s="491" t="s">
        <v>1199</v>
      </c>
      <c r="NVP45" s="491">
        <v>2007</v>
      </c>
      <c r="NVQ45" s="503" t="s">
        <v>1200</v>
      </c>
      <c r="NVR45" s="504" t="s">
        <v>164</v>
      </c>
      <c r="NVS45" s="392">
        <v>0</v>
      </c>
      <c r="NVT45" s="392">
        <v>0</v>
      </c>
      <c r="NVU45" s="392"/>
      <c r="NVV45" s="392"/>
      <c r="NVW45" s="392"/>
      <c r="NVX45" s="392"/>
      <c r="NVY45" s="402"/>
      <c r="NVZ45" s="392">
        <f>IF((ISBLANK(NVS45)+ISBLANK(NVU45)+ISBLANK(NVT45)+ISBLANK(NVV45)+ISBLANK(NVW45)+ISBLANK(NVX45)+ISBLANK(NVY45))&lt;8,IF(ISNUMBER(LARGE((NVS45,NVU45,NVV45,NVW45,NVX45),1)),LARGE((NVS45,NVU45,NVV45,NVW45,NVX45),1),0)+IF(ISNUMBER(LARGE((NVS45,NVU45,NVV45,NVW45,NVX45),2)),LARGE((NVS45,NVU45,NVV45,NVW45,NVX45),2),0)+NVT45+NVY45,"")</f>
        <v>0</v>
      </c>
      <c r="NWA45" s="392"/>
      <c r="NWB45" s="412"/>
      <c r="NWC45" s="391"/>
      <c r="NWD45" s="491" t="s">
        <v>1198</v>
      </c>
      <c r="NWE45" s="491" t="s">
        <v>1199</v>
      </c>
      <c r="NWF45" s="491">
        <v>2007</v>
      </c>
      <c r="NWG45" s="503" t="s">
        <v>1200</v>
      </c>
      <c r="NWH45" s="504" t="s">
        <v>164</v>
      </c>
      <c r="NWI45" s="392">
        <v>0</v>
      </c>
      <c r="NWJ45" s="392">
        <v>0</v>
      </c>
      <c r="NWK45" s="392"/>
      <c r="NWL45" s="392"/>
      <c r="NWM45" s="392"/>
      <c r="NWN45" s="392"/>
      <c r="NWO45" s="402"/>
      <c r="NWP45" s="392">
        <f>IF((ISBLANK(NWI45)+ISBLANK(NWK45)+ISBLANK(NWJ45)+ISBLANK(NWL45)+ISBLANK(NWM45)+ISBLANK(NWN45)+ISBLANK(NWO45))&lt;8,IF(ISNUMBER(LARGE((NWI45,NWK45,NWL45,NWM45,NWN45),1)),LARGE((NWI45,NWK45,NWL45,NWM45,NWN45),1),0)+IF(ISNUMBER(LARGE((NWI45,NWK45,NWL45,NWM45,NWN45),2)),LARGE((NWI45,NWK45,NWL45,NWM45,NWN45),2),0)+NWJ45+NWO45,"")</f>
        <v>0</v>
      </c>
      <c r="NWQ45" s="392"/>
      <c r="NWR45" s="412"/>
      <c r="NWS45" s="391"/>
      <c r="NWT45" s="491" t="s">
        <v>1198</v>
      </c>
      <c r="NWU45" s="491" t="s">
        <v>1199</v>
      </c>
      <c r="NWV45" s="491">
        <v>2007</v>
      </c>
      <c r="NWW45" s="503" t="s">
        <v>1200</v>
      </c>
      <c r="NWX45" s="504" t="s">
        <v>164</v>
      </c>
      <c r="NWY45" s="392">
        <v>0</v>
      </c>
      <c r="NWZ45" s="392">
        <v>0</v>
      </c>
      <c r="NXA45" s="392"/>
      <c r="NXB45" s="392"/>
      <c r="NXC45" s="392"/>
      <c r="NXD45" s="392"/>
      <c r="NXE45" s="402"/>
      <c r="NXF45" s="392">
        <f>IF((ISBLANK(NWY45)+ISBLANK(NXA45)+ISBLANK(NWZ45)+ISBLANK(NXB45)+ISBLANK(NXC45)+ISBLANK(NXD45)+ISBLANK(NXE45))&lt;8,IF(ISNUMBER(LARGE((NWY45,NXA45,NXB45,NXC45,NXD45),1)),LARGE((NWY45,NXA45,NXB45,NXC45,NXD45),1),0)+IF(ISNUMBER(LARGE((NWY45,NXA45,NXB45,NXC45,NXD45),2)),LARGE((NWY45,NXA45,NXB45,NXC45,NXD45),2),0)+NWZ45+NXE45,"")</f>
        <v>0</v>
      </c>
      <c r="NXG45" s="392"/>
      <c r="NXH45" s="412"/>
      <c r="NXI45" s="391"/>
      <c r="NXJ45" s="491" t="s">
        <v>1198</v>
      </c>
      <c r="NXK45" s="491" t="s">
        <v>1199</v>
      </c>
      <c r="NXL45" s="491">
        <v>2007</v>
      </c>
      <c r="NXM45" s="503" t="s">
        <v>1200</v>
      </c>
      <c r="NXN45" s="504" t="s">
        <v>164</v>
      </c>
      <c r="NXO45" s="392">
        <v>0</v>
      </c>
      <c r="NXP45" s="392">
        <v>0</v>
      </c>
      <c r="NXQ45" s="392"/>
      <c r="NXR45" s="392"/>
      <c r="NXS45" s="392"/>
      <c r="NXT45" s="392"/>
      <c r="NXU45" s="402"/>
      <c r="NXV45" s="392">
        <f>IF((ISBLANK(NXO45)+ISBLANK(NXQ45)+ISBLANK(NXP45)+ISBLANK(NXR45)+ISBLANK(NXS45)+ISBLANK(NXT45)+ISBLANK(NXU45))&lt;8,IF(ISNUMBER(LARGE((NXO45,NXQ45,NXR45,NXS45,NXT45),1)),LARGE((NXO45,NXQ45,NXR45,NXS45,NXT45),1),0)+IF(ISNUMBER(LARGE((NXO45,NXQ45,NXR45,NXS45,NXT45),2)),LARGE((NXO45,NXQ45,NXR45,NXS45,NXT45),2),0)+NXP45+NXU45,"")</f>
        <v>0</v>
      </c>
      <c r="NXW45" s="392"/>
      <c r="NXX45" s="412"/>
      <c r="NXY45" s="391"/>
      <c r="NXZ45" s="491" t="s">
        <v>1198</v>
      </c>
      <c r="NYA45" s="491" t="s">
        <v>1199</v>
      </c>
      <c r="NYB45" s="491">
        <v>2007</v>
      </c>
      <c r="NYC45" s="503" t="s">
        <v>1200</v>
      </c>
      <c r="NYD45" s="504" t="s">
        <v>164</v>
      </c>
      <c r="NYE45" s="392">
        <v>0</v>
      </c>
      <c r="NYF45" s="392">
        <v>0</v>
      </c>
      <c r="NYG45" s="392"/>
      <c r="NYH45" s="392"/>
      <c r="NYI45" s="392"/>
      <c r="NYJ45" s="392"/>
      <c r="NYK45" s="402"/>
      <c r="NYL45" s="392">
        <f>IF((ISBLANK(NYE45)+ISBLANK(NYG45)+ISBLANK(NYF45)+ISBLANK(NYH45)+ISBLANK(NYI45)+ISBLANK(NYJ45)+ISBLANK(NYK45))&lt;8,IF(ISNUMBER(LARGE((NYE45,NYG45,NYH45,NYI45,NYJ45),1)),LARGE((NYE45,NYG45,NYH45,NYI45,NYJ45),1),0)+IF(ISNUMBER(LARGE((NYE45,NYG45,NYH45,NYI45,NYJ45),2)),LARGE((NYE45,NYG45,NYH45,NYI45,NYJ45),2),0)+NYF45+NYK45,"")</f>
        <v>0</v>
      </c>
      <c r="NYM45" s="392"/>
      <c r="NYN45" s="412"/>
      <c r="NYO45" s="391"/>
      <c r="NYP45" s="491" t="s">
        <v>1198</v>
      </c>
      <c r="NYQ45" s="491" t="s">
        <v>1199</v>
      </c>
      <c r="NYR45" s="491">
        <v>2007</v>
      </c>
      <c r="NYS45" s="503" t="s">
        <v>1200</v>
      </c>
      <c r="NYT45" s="504" t="s">
        <v>164</v>
      </c>
      <c r="NYU45" s="392">
        <v>0</v>
      </c>
      <c r="NYV45" s="392">
        <v>0</v>
      </c>
      <c r="NYW45" s="392"/>
      <c r="NYX45" s="392"/>
      <c r="NYY45" s="392"/>
      <c r="NYZ45" s="392"/>
      <c r="NZA45" s="402"/>
      <c r="NZB45" s="392">
        <f>IF((ISBLANK(NYU45)+ISBLANK(NYW45)+ISBLANK(NYV45)+ISBLANK(NYX45)+ISBLANK(NYY45)+ISBLANK(NYZ45)+ISBLANK(NZA45))&lt;8,IF(ISNUMBER(LARGE((NYU45,NYW45,NYX45,NYY45,NYZ45),1)),LARGE((NYU45,NYW45,NYX45,NYY45,NYZ45),1),0)+IF(ISNUMBER(LARGE((NYU45,NYW45,NYX45,NYY45,NYZ45),2)),LARGE((NYU45,NYW45,NYX45,NYY45,NYZ45),2),0)+NYV45+NZA45,"")</f>
        <v>0</v>
      </c>
      <c r="NZC45" s="392"/>
      <c r="NZD45" s="412"/>
      <c r="NZE45" s="391"/>
      <c r="NZF45" s="491" t="s">
        <v>1198</v>
      </c>
      <c r="NZG45" s="491" t="s">
        <v>1199</v>
      </c>
      <c r="NZH45" s="491">
        <v>2007</v>
      </c>
      <c r="NZI45" s="503" t="s">
        <v>1200</v>
      </c>
      <c r="NZJ45" s="504" t="s">
        <v>164</v>
      </c>
      <c r="NZK45" s="392">
        <v>0</v>
      </c>
      <c r="NZL45" s="392">
        <v>0</v>
      </c>
      <c r="NZM45" s="392"/>
      <c r="NZN45" s="392"/>
      <c r="NZO45" s="392"/>
      <c r="NZP45" s="392"/>
      <c r="NZQ45" s="402"/>
      <c r="NZR45" s="392">
        <f>IF((ISBLANK(NZK45)+ISBLANK(NZM45)+ISBLANK(NZL45)+ISBLANK(NZN45)+ISBLANK(NZO45)+ISBLANK(NZP45)+ISBLANK(NZQ45))&lt;8,IF(ISNUMBER(LARGE((NZK45,NZM45,NZN45,NZO45,NZP45),1)),LARGE((NZK45,NZM45,NZN45,NZO45,NZP45),1),0)+IF(ISNUMBER(LARGE((NZK45,NZM45,NZN45,NZO45,NZP45),2)),LARGE((NZK45,NZM45,NZN45,NZO45,NZP45),2),0)+NZL45+NZQ45,"")</f>
        <v>0</v>
      </c>
      <c r="NZS45" s="392"/>
      <c r="NZT45" s="412"/>
      <c r="NZU45" s="391"/>
      <c r="NZV45" s="491" t="s">
        <v>1198</v>
      </c>
      <c r="NZW45" s="491" t="s">
        <v>1199</v>
      </c>
      <c r="NZX45" s="491">
        <v>2007</v>
      </c>
      <c r="NZY45" s="503" t="s">
        <v>1200</v>
      </c>
      <c r="NZZ45" s="504" t="s">
        <v>164</v>
      </c>
      <c r="OAA45" s="392">
        <v>0</v>
      </c>
      <c r="OAB45" s="392">
        <v>0</v>
      </c>
      <c r="OAC45" s="392"/>
      <c r="OAD45" s="392"/>
      <c r="OAE45" s="392"/>
      <c r="OAF45" s="392"/>
      <c r="OAG45" s="402"/>
      <c r="OAH45" s="392">
        <f>IF((ISBLANK(OAA45)+ISBLANK(OAC45)+ISBLANK(OAB45)+ISBLANK(OAD45)+ISBLANK(OAE45)+ISBLANK(OAF45)+ISBLANK(OAG45))&lt;8,IF(ISNUMBER(LARGE((OAA45,OAC45,OAD45,OAE45,OAF45),1)),LARGE((OAA45,OAC45,OAD45,OAE45,OAF45),1),0)+IF(ISNUMBER(LARGE((OAA45,OAC45,OAD45,OAE45,OAF45),2)),LARGE((OAA45,OAC45,OAD45,OAE45,OAF45),2),0)+OAB45+OAG45,"")</f>
        <v>0</v>
      </c>
      <c r="OAI45" s="392"/>
      <c r="OAJ45" s="412"/>
      <c r="OAK45" s="391"/>
      <c r="OAL45" s="491" t="s">
        <v>1198</v>
      </c>
      <c r="OAM45" s="491" t="s">
        <v>1199</v>
      </c>
      <c r="OAN45" s="491">
        <v>2007</v>
      </c>
      <c r="OAO45" s="503" t="s">
        <v>1200</v>
      </c>
      <c r="OAP45" s="504" t="s">
        <v>164</v>
      </c>
      <c r="OAQ45" s="392">
        <v>0</v>
      </c>
      <c r="OAR45" s="392">
        <v>0</v>
      </c>
      <c r="OAS45" s="392"/>
      <c r="OAT45" s="392"/>
      <c r="OAU45" s="392"/>
      <c r="OAV45" s="392"/>
      <c r="OAW45" s="402"/>
      <c r="OAX45" s="392">
        <f>IF((ISBLANK(OAQ45)+ISBLANK(OAS45)+ISBLANK(OAR45)+ISBLANK(OAT45)+ISBLANK(OAU45)+ISBLANK(OAV45)+ISBLANK(OAW45))&lt;8,IF(ISNUMBER(LARGE((OAQ45,OAS45,OAT45,OAU45,OAV45),1)),LARGE((OAQ45,OAS45,OAT45,OAU45,OAV45),1),0)+IF(ISNUMBER(LARGE((OAQ45,OAS45,OAT45,OAU45,OAV45),2)),LARGE((OAQ45,OAS45,OAT45,OAU45,OAV45),2),0)+OAR45+OAW45,"")</f>
        <v>0</v>
      </c>
      <c r="OAY45" s="392"/>
      <c r="OAZ45" s="412"/>
      <c r="OBA45" s="391"/>
      <c r="OBB45" s="491" t="s">
        <v>1198</v>
      </c>
      <c r="OBC45" s="491" t="s">
        <v>1199</v>
      </c>
      <c r="OBD45" s="491">
        <v>2007</v>
      </c>
      <c r="OBE45" s="503" t="s">
        <v>1200</v>
      </c>
      <c r="OBF45" s="504" t="s">
        <v>164</v>
      </c>
      <c r="OBG45" s="392">
        <v>0</v>
      </c>
      <c r="OBH45" s="392">
        <v>0</v>
      </c>
      <c r="OBI45" s="392"/>
      <c r="OBJ45" s="392"/>
      <c r="OBK45" s="392"/>
      <c r="OBL45" s="392"/>
      <c r="OBM45" s="402"/>
      <c r="OBN45" s="392">
        <f>IF((ISBLANK(OBG45)+ISBLANK(OBI45)+ISBLANK(OBH45)+ISBLANK(OBJ45)+ISBLANK(OBK45)+ISBLANK(OBL45)+ISBLANK(OBM45))&lt;8,IF(ISNUMBER(LARGE((OBG45,OBI45,OBJ45,OBK45,OBL45),1)),LARGE((OBG45,OBI45,OBJ45,OBK45,OBL45),1),0)+IF(ISNUMBER(LARGE((OBG45,OBI45,OBJ45,OBK45,OBL45),2)),LARGE((OBG45,OBI45,OBJ45,OBK45,OBL45),2),0)+OBH45+OBM45,"")</f>
        <v>0</v>
      </c>
      <c r="OBO45" s="392"/>
      <c r="OBP45" s="412"/>
      <c r="OBQ45" s="391"/>
      <c r="OBR45" s="491" t="s">
        <v>1198</v>
      </c>
      <c r="OBS45" s="491" t="s">
        <v>1199</v>
      </c>
      <c r="OBT45" s="491">
        <v>2007</v>
      </c>
      <c r="OBU45" s="503" t="s">
        <v>1200</v>
      </c>
      <c r="OBV45" s="504" t="s">
        <v>164</v>
      </c>
      <c r="OBW45" s="392">
        <v>0</v>
      </c>
      <c r="OBX45" s="392">
        <v>0</v>
      </c>
      <c r="OBY45" s="392"/>
      <c r="OBZ45" s="392"/>
      <c r="OCA45" s="392"/>
      <c r="OCB45" s="392"/>
      <c r="OCC45" s="402"/>
      <c r="OCD45" s="392">
        <f>IF((ISBLANK(OBW45)+ISBLANK(OBY45)+ISBLANK(OBX45)+ISBLANK(OBZ45)+ISBLANK(OCA45)+ISBLANK(OCB45)+ISBLANK(OCC45))&lt;8,IF(ISNUMBER(LARGE((OBW45,OBY45,OBZ45,OCA45,OCB45),1)),LARGE((OBW45,OBY45,OBZ45,OCA45,OCB45),1),0)+IF(ISNUMBER(LARGE((OBW45,OBY45,OBZ45,OCA45,OCB45),2)),LARGE((OBW45,OBY45,OBZ45,OCA45,OCB45),2),0)+OBX45+OCC45,"")</f>
        <v>0</v>
      </c>
      <c r="OCE45" s="392"/>
      <c r="OCF45" s="412"/>
      <c r="OCG45" s="391"/>
      <c r="OCH45" s="491" t="s">
        <v>1198</v>
      </c>
      <c r="OCI45" s="491" t="s">
        <v>1199</v>
      </c>
      <c r="OCJ45" s="491">
        <v>2007</v>
      </c>
      <c r="OCK45" s="503" t="s">
        <v>1200</v>
      </c>
      <c r="OCL45" s="504" t="s">
        <v>164</v>
      </c>
      <c r="OCM45" s="392">
        <v>0</v>
      </c>
      <c r="OCN45" s="392">
        <v>0</v>
      </c>
      <c r="OCO45" s="392"/>
      <c r="OCP45" s="392"/>
      <c r="OCQ45" s="392"/>
      <c r="OCR45" s="392"/>
      <c r="OCS45" s="402"/>
      <c r="OCT45" s="392">
        <f>IF((ISBLANK(OCM45)+ISBLANK(OCO45)+ISBLANK(OCN45)+ISBLANK(OCP45)+ISBLANK(OCQ45)+ISBLANK(OCR45)+ISBLANK(OCS45))&lt;8,IF(ISNUMBER(LARGE((OCM45,OCO45,OCP45,OCQ45,OCR45),1)),LARGE((OCM45,OCO45,OCP45,OCQ45,OCR45),1),0)+IF(ISNUMBER(LARGE((OCM45,OCO45,OCP45,OCQ45,OCR45),2)),LARGE((OCM45,OCO45,OCP45,OCQ45,OCR45),2),0)+OCN45+OCS45,"")</f>
        <v>0</v>
      </c>
      <c r="OCU45" s="392"/>
      <c r="OCV45" s="412"/>
      <c r="OCW45" s="391"/>
      <c r="OCX45" s="491" t="s">
        <v>1198</v>
      </c>
      <c r="OCY45" s="491" t="s">
        <v>1199</v>
      </c>
      <c r="OCZ45" s="491">
        <v>2007</v>
      </c>
      <c r="ODA45" s="503" t="s">
        <v>1200</v>
      </c>
      <c r="ODB45" s="504" t="s">
        <v>164</v>
      </c>
      <c r="ODC45" s="392">
        <v>0</v>
      </c>
      <c r="ODD45" s="392">
        <v>0</v>
      </c>
      <c r="ODE45" s="392"/>
      <c r="ODF45" s="392"/>
      <c r="ODG45" s="392"/>
      <c r="ODH45" s="392"/>
      <c r="ODI45" s="402"/>
      <c r="ODJ45" s="392">
        <f>IF((ISBLANK(ODC45)+ISBLANK(ODE45)+ISBLANK(ODD45)+ISBLANK(ODF45)+ISBLANK(ODG45)+ISBLANK(ODH45)+ISBLANK(ODI45))&lt;8,IF(ISNUMBER(LARGE((ODC45,ODE45,ODF45,ODG45,ODH45),1)),LARGE((ODC45,ODE45,ODF45,ODG45,ODH45),1),0)+IF(ISNUMBER(LARGE((ODC45,ODE45,ODF45,ODG45,ODH45),2)),LARGE((ODC45,ODE45,ODF45,ODG45,ODH45),2),0)+ODD45+ODI45,"")</f>
        <v>0</v>
      </c>
      <c r="ODK45" s="392"/>
      <c r="ODL45" s="412"/>
      <c r="ODM45" s="391"/>
      <c r="ODN45" s="491" t="s">
        <v>1198</v>
      </c>
      <c r="ODO45" s="491" t="s">
        <v>1199</v>
      </c>
      <c r="ODP45" s="491">
        <v>2007</v>
      </c>
      <c r="ODQ45" s="503" t="s">
        <v>1200</v>
      </c>
      <c r="ODR45" s="504" t="s">
        <v>164</v>
      </c>
      <c r="ODS45" s="392">
        <v>0</v>
      </c>
      <c r="ODT45" s="392">
        <v>0</v>
      </c>
      <c r="ODU45" s="392"/>
      <c r="ODV45" s="392"/>
      <c r="ODW45" s="392"/>
      <c r="ODX45" s="392"/>
      <c r="ODY45" s="402"/>
      <c r="ODZ45" s="392">
        <f>IF((ISBLANK(ODS45)+ISBLANK(ODU45)+ISBLANK(ODT45)+ISBLANK(ODV45)+ISBLANK(ODW45)+ISBLANK(ODX45)+ISBLANK(ODY45))&lt;8,IF(ISNUMBER(LARGE((ODS45,ODU45,ODV45,ODW45,ODX45),1)),LARGE((ODS45,ODU45,ODV45,ODW45,ODX45),1),0)+IF(ISNUMBER(LARGE((ODS45,ODU45,ODV45,ODW45,ODX45),2)),LARGE((ODS45,ODU45,ODV45,ODW45,ODX45),2),0)+ODT45+ODY45,"")</f>
        <v>0</v>
      </c>
      <c r="OEA45" s="392"/>
      <c r="OEB45" s="412"/>
      <c r="OEC45" s="391"/>
      <c r="OED45" s="491" t="s">
        <v>1198</v>
      </c>
      <c r="OEE45" s="491" t="s">
        <v>1199</v>
      </c>
      <c r="OEF45" s="491">
        <v>2007</v>
      </c>
      <c r="OEG45" s="503" t="s">
        <v>1200</v>
      </c>
      <c r="OEH45" s="504" t="s">
        <v>164</v>
      </c>
      <c r="OEI45" s="392">
        <v>0</v>
      </c>
      <c r="OEJ45" s="392">
        <v>0</v>
      </c>
      <c r="OEK45" s="392"/>
      <c r="OEL45" s="392"/>
      <c r="OEM45" s="392"/>
      <c r="OEN45" s="392"/>
      <c r="OEO45" s="402"/>
      <c r="OEP45" s="392">
        <f>IF((ISBLANK(OEI45)+ISBLANK(OEK45)+ISBLANK(OEJ45)+ISBLANK(OEL45)+ISBLANK(OEM45)+ISBLANK(OEN45)+ISBLANK(OEO45))&lt;8,IF(ISNUMBER(LARGE((OEI45,OEK45,OEL45,OEM45,OEN45),1)),LARGE((OEI45,OEK45,OEL45,OEM45,OEN45),1),0)+IF(ISNUMBER(LARGE((OEI45,OEK45,OEL45,OEM45,OEN45),2)),LARGE((OEI45,OEK45,OEL45,OEM45,OEN45),2),0)+OEJ45+OEO45,"")</f>
        <v>0</v>
      </c>
      <c r="OEQ45" s="392"/>
      <c r="OER45" s="412"/>
      <c r="OES45" s="391"/>
      <c r="OET45" s="491" t="s">
        <v>1198</v>
      </c>
      <c r="OEU45" s="491" t="s">
        <v>1199</v>
      </c>
      <c r="OEV45" s="491">
        <v>2007</v>
      </c>
      <c r="OEW45" s="503" t="s">
        <v>1200</v>
      </c>
      <c r="OEX45" s="504" t="s">
        <v>164</v>
      </c>
      <c r="OEY45" s="392">
        <v>0</v>
      </c>
      <c r="OEZ45" s="392">
        <v>0</v>
      </c>
      <c r="OFA45" s="392"/>
      <c r="OFB45" s="392"/>
      <c r="OFC45" s="392"/>
      <c r="OFD45" s="392"/>
      <c r="OFE45" s="402"/>
      <c r="OFF45" s="392">
        <f>IF((ISBLANK(OEY45)+ISBLANK(OFA45)+ISBLANK(OEZ45)+ISBLANK(OFB45)+ISBLANK(OFC45)+ISBLANK(OFD45)+ISBLANK(OFE45))&lt;8,IF(ISNUMBER(LARGE((OEY45,OFA45,OFB45,OFC45,OFD45),1)),LARGE((OEY45,OFA45,OFB45,OFC45,OFD45),1),0)+IF(ISNUMBER(LARGE((OEY45,OFA45,OFB45,OFC45,OFD45),2)),LARGE((OEY45,OFA45,OFB45,OFC45,OFD45),2),0)+OEZ45+OFE45,"")</f>
        <v>0</v>
      </c>
      <c r="OFG45" s="392"/>
      <c r="OFH45" s="412"/>
      <c r="OFI45" s="391"/>
      <c r="OFJ45" s="491" t="s">
        <v>1198</v>
      </c>
      <c r="OFK45" s="491" t="s">
        <v>1199</v>
      </c>
      <c r="OFL45" s="491">
        <v>2007</v>
      </c>
      <c r="OFM45" s="503" t="s">
        <v>1200</v>
      </c>
      <c r="OFN45" s="504" t="s">
        <v>164</v>
      </c>
      <c r="OFO45" s="392">
        <v>0</v>
      </c>
      <c r="OFP45" s="392">
        <v>0</v>
      </c>
      <c r="OFQ45" s="392"/>
      <c r="OFR45" s="392"/>
      <c r="OFS45" s="392"/>
      <c r="OFT45" s="392"/>
      <c r="OFU45" s="402"/>
      <c r="OFV45" s="392">
        <f>IF((ISBLANK(OFO45)+ISBLANK(OFQ45)+ISBLANK(OFP45)+ISBLANK(OFR45)+ISBLANK(OFS45)+ISBLANK(OFT45)+ISBLANK(OFU45))&lt;8,IF(ISNUMBER(LARGE((OFO45,OFQ45,OFR45,OFS45,OFT45),1)),LARGE((OFO45,OFQ45,OFR45,OFS45,OFT45),1),0)+IF(ISNUMBER(LARGE((OFO45,OFQ45,OFR45,OFS45,OFT45),2)),LARGE((OFO45,OFQ45,OFR45,OFS45,OFT45),2),0)+OFP45+OFU45,"")</f>
        <v>0</v>
      </c>
      <c r="OFW45" s="392"/>
      <c r="OFX45" s="412"/>
      <c r="OFY45" s="391"/>
      <c r="OFZ45" s="491" t="s">
        <v>1198</v>
      </c>
      <c r="OGA45" s="491" t="s">
        <v>1199</v>
      </c>
      <c r="OGB45" s="491">
        <v>2007</v>
      </c>
      <c r="OGC45" s="503" t="s">
        <v>1200</v>
      </c>
      <c r="OGD45" s="504" t="s">
        <v>164</v>
      </c>
      <c r="OGE45" s="392">
        <v>0</v>
      </c>
      <c r="OGF45" s="392">
        <v>0</v>
      </c>
      <c r="OGG45" s="392"/>
      <c r="OGH45" s="392"/>
      <c r="OGI45" s="392"/>
      <c r="OGJ45" s="392"/>
      <c r="OGK45" s="402"/>
      <c r="OGL45" s="392">
        <f>IF((ISBLANK(OGE45)+ISBLANK(OGG45)+ISBLANK(OGF45)+ISBLANK(OGH45)+ISBLANK(OGI45)+ISBLANK(OGJ45)+ISBLANK(OGK45))&lt;8,IF(ISNUMBER(LARGE((OGE45,OGG45,OGH45,OGI45,OGJ45),1)),LARGE((OGE45,OGG45,OGH45,OGI45,OGJ45),1),0)+IF(ISNUMBER(LARGE((OGE45,OGG45,OGH45,OGI45,OGJ45),2)),LARGE((OGE45,OGG45,OGH45,OGI45,OGJ45),2),0)+OGF45+OGK45,"")</f>
        <v>0</v>
      </c>
      <c r="OGM45" s="392"/>
      <c r="OGN45" s="412"/>
      <c r="OGO45" s="391"/>
      <c r="OGP45" s="491" t="s">
        <v>1198</v>
      </c>
      <c r="OGQ45" s="491" t="s">
        <v>1199</v>
      </c>
      <c r="OGR45" s="491">
        <v>2007</v>
      </c>
      <c r="OGS45" s="503" t="s">
        <v>1200</v>
      </c>
      <c r="OGT45" s="504" t="s">
        <v>164</v>
      </c>
      <c r="OGU45" s="392">
        <v>0</v>
      </c>
      <c r="OGV45" s="392">
        <v>0</v>
      </c>
      <c r="OGW45" s="392"/>
      <c r="OGX45" s="392"/>
      <c r="OGY45" s="392"/>
      <c r="OGZ45" s="392"/>
      <c r="OHA45" s="402"/>
      <c r="OHB45" s="392">
        <f>IF((ISBLANK(OGU45)+ISBLANK(OGW45)+ISBLANK(OGV45)+ISBLANK(OGX45)+ISBLANK(OGY45)+ISBLANK(OGZ45)+ISBLANK(OHA45))&lt;8,IF(ISNUMBER(LARGE((OGU45,OGW45,OGX45,OGY45,OGZ45),1)),LARGE((OGU45,OGW45,OGX45,OGY45,OGZ45),1),0)+IF(ISNUMBER(LARGE((OGU45,OGW45,OGX45,OGY45,OGZ45),2)),LARGE((OGU45,OGW45,OGX45,OGY45,OGZ45),2),0)+OGV45+OHA45,"")</f>
        <v>0</v>
      </c>
      <c r="OHC45" s="392"/>
      <c r="OHD45" s="412"/>
      <c r="OHE45" s="391"/>
      <c r="OHF45" s="491" t="s">
        <v>1198</v>
      </c>
      <c r="OHG45" s="491" t="s">
        <v>1199</v>
      </c>
      <c r="OHH45" s="491">
        <v>2007</v>
      </c>
      <c r="OHI45" s="503" t="s">
        <v>1200</v>
      </c>
      <c r="OHJ45" s="504" t="s">
        <v>164</v>
      </c>
      <c r="OHK45" s="392">
        <v>0</v>
      </c>
      <c r="OHL45" s="392">
        <v>0</v>
      </c>
      <c r="OHM45" s="392"/>
      <c r="OHN45" s="392"/>
      <c r="OHO45" s="392"/>
      <c r="OHP45" s="392"/>
      <c r="OHQ45" s="402"/>
      <c r="OHR45" s="392">
        <f>IF((ISBLANK(OHK45)+ISBLANK(OHM45)+ISBLANK(OHL45)+ISBLANK(OHN45)+ISBLANK(OHO45)+ISBLANK(OHP45)+ISBLANK(OHQ45))&lt;8,IF(ISNUMBER(LARGE((OHK45,OHM45,OHN45,OHO45,OHP45),1)),LARGE((OHK45,OHM45,OHN45,OHO45,OHP45),1),0)+IF(ISNUMBER(LARGE((OHK45,OHM45,OHN45,OHO45,OHP45),2)),LARGE((OHK45,OHM45,OHN45,OHO45,OHP45),2),0)+OHL45+OHQ45,"")</f>
        <v>0</v>
      </c>
      <c r="OHS45" s="392"/>
      <c r="OHT45" s="412"/>
      <c r="OHU45" s="391"/>
      <c r="OHV45" s="491" t="s">
        <v>1198</v>
      </c>
      <c r="OHW45" s="491" t="s">
        <v>1199</v>
      </c>
      <c r="OHX45" s="491">
        <v>2007</v>
      </c>
      <c r="OHY45" s="503" t="s">
        <v>1200</v>
      </c>
      <c r="OHZ45" s="504" t="s">
        <v>164</v>
      </c>
      <c r="OIA45" s="392">
        <v>0</v>
      </c>
      <c r="OIB45" s="392">
        <v>0</v>
      </c>
      <c r="OIC45" s="392"/>
      <c r="OID45" s="392"/>
      <c r="OIE45" s="392"/>
      <c r="OIF45" s="392"/>
      <c r="OIG45" s="402"/>
      <c r="OIH45" s="392">
        <f>IF((ISBLANK(OIA45)+ISBLANK(OIC45)+ISBLANK(OIB45)+ISBLANK(OID45)+ISBLANK(OIE45)+ISBLANK(OIF45)+ISBLANK(OIG45))&lt;8,IF(ISNUMBER(LARGE((OIA45,OIC45,OID45,OIE45,OIF45),1)),LARGE((OIA45,OIC45,OID45,OIE45,OIF45),1),0)+IF(ISNUMBER(LARGE((OIA45,OIC45,OID45,OIE45,OIF45),2)),LARGE((OIA45,OIC45,OID45,OIE45,OIF45),2),0)+OIB45+OIG45,"")</f>
        <v>0</v>
      </c>
      <c r="OII45" s="392"/>
      <c r="OIJ45" s="412"/>
      <c r="OIK45" s="391"/>
      <c r="OIL45" s="491" t="s">
        <v>1198</v>
      </c>
      <c r="OIM45" s="491" t="s">
        <v>1199</v>
      </c>
      <c r="OIN45" s="491">
        <v>2007</v>
      </c>
      <c r="OIO45" s="503" t="s">
        <v>1200</v>
      </c>
      <c r="OIP45" s="504" t="s">
        <v>164</v>
      </c>
      <c r="OIQ45" s="392">
        <v>0</v>
      </c>
      <c r="OIR45" s="392">
        <v>0</v>
      </c>
      <c r="OIS45" s="392"/>
      <c r="OIT45" s="392"/>
      <c r="OIU45" s="392"/>
      <c r="OIV45" s="392"/>
      <c r="OIW45" s="402"/>
      <c r="OIX45" s="392">
        <f>IF((ISBLANK(OIQ45)+ISBLANK(OIS45)+ISBLANK(OIR45)+ISBLANK(OIT45)+ISBLANK(OIU45)+ISBLANK(OIV45)+ISBLANK(OIW45))&lt;8,IF(ISNUMBER(LARGE((OIQ45,OIS45,OIT45,OIU45,OIV45),1)),LARGE((OIQ45,OIS45,OIT45,OIU45,OIV45),1),0)+IF(ISNUMBER(LARGE((OIQ45,OIS45,OIT45,OIU45,OIV45),2)),LARGE((OIQ45,OIS45,OIT45,OIU45,OIV45),2),0)+OIR45+OIW45,"")</f>
        <v>0</v>
      </c>
      <c r="OIY45" s="392"/>
      <c r="OIZ45" s="412"/>
      <c r="OJA45" s="391"/>
      <c r="OJB45" s="491" t="s">
        <v>1198</v>
      </c>
      <c r="OJC45" s="491" t="s">
        <v>1199</v>
      </c>
      <c r="OJD45" s="491">
        <v>2007</v>
      </c>
      <c r="OJE45" s="503" t="s">
        <v>1200</v>
      </c>
      <c r="OJF45" s="504" t="s">
        <v>164</v>
      </c>
      <c r="OJG45" s="392">
        <v>0</v>
      </c>
      <c r="OJH45" s="392">
        <v>0</v>
      </c>
      <c r="OJI45" s="392"/>
      <c r="OJJ45" s="392"/>
      <c r="OJK45" s="392"/>
      <c r="OJL45" s="392"/>
      <c r="OJM45" s="402"/>
      <c r="OJN45" s="392">
        <f>IF((ISBLANK(OJG45)+ISBLANK(OJI45)+ISBLANK(OJH45)+ISBLANK(OJJ45)+ISBLANK(OJK45)+ISBLANK(OJL45)+ISBLANK(OJM45))&lt;8,IF(ISNUMBER(LARGE((OJG45,OJI45,OJJ45,OJK45,OJL45),1)),LARGE((OJG45,OJI45,OJJ45,OJK45,OJL45),1),0)+IF(ISNUMBER(LARGE((OJG45,OJI45,OJJ45,OJK45,OJL45),2)),LARGE((OJG45,OJI45,OJJ45,OJK45,OJL45),2),0)+OJH45+OJM45,"")</f>
        <v>0</v>
      </c>
      <c r="OJO45" s="392"/>
      <c r="OJP45" s="412"/>
      <c r="OJQ45" s="391"/>
      <c r="OJR45" s="491" t="s">
        <v>1198</v>
      </c>
      <c r="OJS45" s="491" t="s">
        <v>1199</v>
      </c>
      <c r="OJT45" s="491">
        <v>2007</v>
      </c>
      <c r="OJU45" s="503" t="s">
        <v>1200</v>
      </c>
      <c r="OJV45" s="504" t="s">
        <v>164</v>
      </c>
      <c r="OJW45" s="392">
        <v>0</v>
      </c>
      <c r="OJX45" s="392">
        <v>0</v>
      </c>
      <c r="OJY45" s="392"/>
      <c r="OJZ45" s="392"/>
      <c r="OKA45" s="392"/>
      <c r="OKB45" s="392"/>
      <c r="OKC45" s="402"/>
      <c r="OKD45" s="392">
        <f>IF((ISBLANK(OJW45)+ISBLANK(OJY45)+ISBLANK(OJX45)+ISBLANK(OJZ45)+ISBLANK(OKA45)+ISBLANK(OKB45)+ISBLANK(OKC45))&lt;8,IF(ISNUMBER(LARGE((OJW45,OJY45,OJZ45,OKA45,OKB45),1)),LARGE((OJW45,OJY45,OJZ45,OKA45,OKB45),1),0)+IF(ISNUMBER(LARGE((OJW45,OJY45,OJZ45,OKA45,OKB45),2)),LARGE((OJW45,OJY45,OJZ45,OKA45,OKB45),2),0)+OJX45+OKC45,"")</f>
        <v>0</v>
      </c>
      <c r="OKE45" s="392"/>
      <c r="OKF45" s="412"/>
      <c r="OKG45" s="391"/>
      <c r="OKH45" s="491" t="s">
        <v>1198</v>
      </c>
      <c r="OKI45" s="491" t="s">
        <v>1199</v>
      </c>
      <c r="OKJ45" s="491">
        <v>2007</v>
      </c>
      <c r="OKK45" s="503" t="s">
        <v>1200</v>
      </c>
      <c r="OKL45" s="504" t="s">
        <v>164</v>
      </c>
      <c r="OKM45" s="392">
        <v>0</v>
      </c>
      <c r="OKN45" s="392">
        <v>0</v>
      </c>
      <c r="OKO45" s="392"/>
      <c r="OKP45" s="392"/>
      <c r="OKQ45" s="392"/>
      <c r="OKR45" s="392"/>
      <c r="OKS45" s="402"/>
      <c r="OKT45" s="392">
        <f>IF((ISBLANK(OKM45)+ISBLANK(OKO45)+ISBLANK(OKN45)+ISBLANK(OKP45)+ISBLANK(OKQ45)+ISBLANK(OKR45)+ISBLANK(OKS45))&lt;8,IF(ISNUMBER(LARGE((OKM45,OKO45,OKP45,OKQ45,OKR45),1)),LARGE((OKM45,OKO45,OKP45,OKQ45,OKR45),1),0)+IF(ISNUMBER(LARGE((OKM45,OKO45,OKP45,OKQ45,OKR45),2)),LARGE((OKM45,OKO45,OKP45,OKQ45,OKR45),2),0)+OKN45+OKS45,"")</f>
        <v>0</v>
      </c>
      <c r="OKU45" s="392"/>
      <c r="OKV45" s="412"/>
      <c r="OKW45" s="391"/>
      <c r="OKX45" s="491" t="s">
        <v>1198</v>
      </c>
      <c r="OKY45" s="491" t="s">
        <v>1199</v>
      </c>
      <c r="OKZ45" s="491">
        <v>2007</v>
      </c>
      <c r="OLA45" s="503" t="s">
        <v>1200</v>
      </c>
      <c r="OLB45" s="504" t="s">
        <v>164</v>
      </c>
      <c r="OLC45" s="392">
        <v>0</v>
      </c>
      <c r="OLD45" s="392">
        <v>0</v>
      </c>
      <c r="OLE45" s="392"/>
      <c r="OLF45" s="392"/>
      <c r="OLG45" s="392"/>
      <c r="OLH45" s="392"/>
      <c r="OLI45" s="402"/>
      <c r="OLJ45" s="392">
        <f>IF((ISBLANK(OLC45)+ISBLANK(OLE45)+ISBLANK(OLD45)+ISBLANK(OLF45)+ISBLANK(OLG45)+ISBLANK(OLH45)+ISBLANK(OLI45))&lt;8,IF(ISNUMBER(LARGE((OLC45,OLE45,OLF45,OLG45,OLH45),1)),LARGE((OLC45,OLE45,OLF45,OLG45,OLH45),1),0)+IF(ISNUMBER(LARGE((OLC45,OLE45,OLF45,OLG45,OLH45),2)),LARGE((OLC45,OLE45,OLF45,OLG45,OLH45),2),0)+OLD45+OLI45,"")</f>
        <v>0</v>
      </c>
      <c r="OLK45" s="392"/>
      <c r="OLL45" s="412"/>
      <c r="OLM45" s="391"/>
      <c r="OLN45" s="491" t="s">
        <v>1198</v>
      </c>
      <c r="OLO45" s="491" t="s">
        <v>1199</v>
      </c>
      <c r="OLP45" s="491">
        <v>2007</v>
      </c>
      <c r="OLQ45" s="503" t="s">
        <v>1200</v>
      </c>
      <c r="OLR45" s="504" t="s">
        <v>164</v>
      </c>
      <c r="OLS45" s="392">
        <v>0</v>
      </c>
      <c r="OLT45" s="392">
        <v>0</v>
      </c>
      <c r="OLU45" s="392"/>
      <c r="OLV45" s="392"/>
      <c r="OLW45" s="392"/>
      <c r="OLX45" s="392"/>
      <c r="OLY45" s="402"/>
      <c r="OLZ45" s="392">
        <f>IF((ISBLANK(OLS45)+ISBLANK(OLU45)+ISBLANK(OLT45)+ISBLANK(OLV45)+ISBLANK(OLW45)+ISBLANK(OLX45)+ISBLANK(OLY45))&lt;8,IF(ISNUMBER(LARGE((OLS45,OLU45,OLV45,OLW45,OLX45),1)),LARGE((OLS45,OLU45,OLV45,OLW45,OLX45),1),0)+IF(ISNUMBER(LARGE((OLS45,OLU45,OLV45,OLW45,OLX45),2)),LARGE((OLS45,OLU45,OLV45,OLW45,OLX45),2),0)+OLT45+OLY45,"")</f>
        <v>0</v>
      </c>
      <c r="OMA45" s="392"/>
      <c r="OMB45" s="412"/>
      <c r="OMC45" s="391"/>
      <c r="OMD45" s="491" t="s">
        <v>1198</v>
      </c>
      <c r="OME45" s="491" t="s">
        <v>1199</v>
      </c>
      <c r="OMF45" s="491">
        <v>2007</v>
      </c>
      <c r="OMG45" s="503" t="s">
        <v>1200</v>
      </c>
      <c r="OMH45" s="504" t="s">
        <v>164</v>
      </c>
      <c r="OMI45" s="392">
        <v>0</v>
      </c>
      <c r="OMJ45" s="392">
        <v>0</v>
      </c>
      <c r="OMK45" s="392"/>
      <c r="OML45" s="392"/>
      <c r="OMM45" s="392"/>
      <c r="OMN45" s="392"/>
      <c r="OMO45" s="402"/>
      <c r="OMP45" s="392">
        <f>IF((ISBLANK(OMI45)+ISBLANK(OMK45)+ISBLANK(OMJ45)+ISBLANK(OML45)+ISBLANK(OMM45)+ISBLANK(OMN45)+ISBLANK(OMO45))&lt;8,IF(ISNUMBER(LARGE((OMI45,OMK45,OML45,OMM45,OMN45),1)),LARGE((OMI45,OMK45,OML45,OMM45,OMN45),1),0)+IF(ISNUMBER(LARGE((OMI45,OMK45,OML45,OMM45,OMN45),2)),LARGE((OMI45,OMK45,OML45,OMM45,OMN45),2),0)+OMJ45+OMO45,"")</f>
        <v>0</v>
      </c>
      <c r="OMQ45" s="392"/>
      <c r="OMR45" s="412"/>
      <c r="OMS45" s="391"/>
      <c r="OMT45" s="491" t="s">
        <v>1198</v>
      </c>
      <c r="OMU45" s="491" t="s">
        <v>1199</v>
      </c>
      <c r="OMV45" s="491">
        <v>2007</v>
      </c>
      <c r="OMW45" s="503" t="s">
        <v>1200</v>
      </c>
      <c r="OMX45" s="504" t="s">
        <v>164</v>
      </c>
      <c r="OMY45" s="392">
        <v>0</v>
      </c>
      <c r="OMZ45" s="392">
        <v>0</v>
      </c>
      <c r="ONA45" s="392"/>
      <c r="ONB45" s="392"/>
      <c r="ONC45" s="392"/>
      <c r="OND45" s="392"/>
      <c r="ONE45" s="402"/>
      <c r="ONF45" s="392">
        <f>IF((ISBLANK(OMY45)+ISBLANK(ONA45)+ISBLANK(OMZ45)+ISBLANK(ONB45)+ISBLANK(ONC45)+ISBLANK(OND45)+ISBLANK(ONE45))&lt;8,IF(ISNUMBER(LARGE((OMY45,ONA45,ONB45,ONC45,OND45),1)),LARGE((OMY45,ONA45,ONB45,ONC45,OND45),1),0)+IF(ISNUMBER(LARGE((OMY45,ONA45,ONB45,ONC45,OND45),2)),LARGE((OMY45,ONA45,ONB45,ONC45,OND45),2),0)+OMZ45+ONE45,"")</f>
        <v>0</v>
      </c>
      <c r="ONG45" s="392"/>
      <c r="ONH45" s="412"/>
      <c r="ONI45" s="391"/>
      <c r="ONJ45" s="491" t="s">
        <v>1198</v>
      </c>
      <c r="ONK45" s="491" t="s">
        <v>1199</v>
      </c>
      <c r="ONL45" s="491">
        <v>2007</v>
      </c>
      <c r="ONM45" s="503" t="s">
        <v>1200</v>
      </c>
      <c r="ONN45" s="504" t="s">
        <v>164</v>
      </c>
      <c r="ONO45" s="392">
        <v>0</v>
      </c>
      <c r="ONP45" s="392">
        <v>0</v>
      </c>
      <c r="ONQ45" s="392"/>
      <c r="ONR45" s="392"/>
      <c r="ONS45" s="392"/>
      <c r="ONT45" s="392"/>
      <c r="ONU45" s="402"/>
      <c r="ONV45" s="392">
        <f>IF((ISBLANK(ONO45)+ISBLANK(ONQ45)+ISBLANK(ONP45)+ISBLANK(ONR45)+ISBLANK(ONS45)+ISBLANK(ONT45)+ISBLANK(ONU45))&lt;8,IF(ISNUMBER(LARGE((ONO45,ONQ45,ONR45,ONS45,ONT45),1)),LARGE((ONO45,ONQ45,ONR45,ONS45,ONT45),1),0)+IF(ISNUMBER(LARGE((ONO45,ONQ45,ONR45,ONS45,ONT45),2)),LARGE((ONO45,ONQ45,ONR45,ONS45,ONT45),2),0)+ONP45+ONU45,"")</f>
        <v>0</v>
      </c>
      <c r="ONW45" s="392"/>
      <c r="ONX45" s="412"/>
      <c r="ONY45" s="391"/>
      <c r="ONZ45" s="491" t="s">
        <v>1198</v>
      </c>
      <c r="OOA45" s="491" t="s">
        <v>1199</v>
      </c>
      <c r="OOB45" s="491">
        <v>2007</v>
      </c>
      <c r="OOC45" s="503" t="s">
        <v>1200</v>
      </c>
      <c r="OOD45" s="504" t="s">
        <v>164</v>
      </c>
      <c r="OOE45" s="392">
        <v>0</v>
      </c>
      <c r="OOF45" s="392">
        <v>0</v>
      </c>
      <c r="OOG45" s="392"/>
      <c r="OOH45" s="392"/>
      <c r="OOI45" s="392"/>
      <c r="OOJ45" s="392"/>
      <c r="OOK45" s="402"/>
      <c r="OOL45" s="392">
        <f>IF((ISBLANK(OOE45)+ISBLANK(OOG45)+ISBLANK(OOF45)+ISBLANK(OOH45)+ISBLANK(OOI45)+ISBLANK(OOJ45)+ISBLANK(OOK45))&lt;8,IF(ISNUMBER(LARGE((OOE45,OOG45,OOH45,OOI45,OOJ45),1)),LARGE((OOE45,OOG45,OOH45,OOI45,OOJ45),1),0)+IF(ISNUMBER(LARGE((OOE45,OOG45,OOH45,OOI45,OOJ45),2)),LARGE((OOE45,OOG45,OOH45,OOI45,OOJ45),2),0)+OOF45+OOK45,"")</f>
        <v>0</v>
      </c>
      <c r="OOM45" s="392"/>
      <c r="OON45" s="412"/>
      <c r="OOO45" s="391"/>
      <c r="OOP45" s="491" t="s">
        <v>1198</v>
      </c>
      <c r="OOQ45" s="491" t="s">
        <v>1199</v>
      </c>
      <c r="OOR45" s="491">
        <v>2007</v>
      </c>
      <c r="OOS45" s="503" t="s">
        <v>1200</v>
      </c>
      <c r="OOT45" s="504" t="s">
        <v>164</v>
      </c>
      <c r="OOU45" s="392">
        <v>0</v>
      </c>
      <c r="OOV45" s="392">
        <v>0</v>
      </c>
      <c r="OOW45" s="392"/>
      <c r="OOX45" s="392"/>
      <c r="OOY45" s="392"/>
      <c r="OOZ45" s="392"/>
      <c r="OPA45" s="402"/>
      <c r="OPB45" s="392">
        <f>IF((ISBLANK(OOU45)+ISBLANK(OOW45)+ISBLANK(OOV45)+ISBLANK(OOX45)+ISBLANK(OOY45)+ISBLANK(OOZ45)+ISBLANK(OPA45))&lt;8,IF(ISNUMBER(LARGE((OOU45,OOW45,OOX45,OOY45,OOZ45),1)),LARGE((OOU45,OOW45,OOX45,OOY45,OOZ45),1),0)+IF(ISNUMBER(LARGE((OOU45,OOW45,OOX45,OOY45,OOZ45),2)),LARGE((OOU45,OOW45,OOX45,OOY45,OOZ45),2),0)+OOV45+OPA45,"")</f>
        <v>0</v>
      </c>
      <c r="OPC45" s="392"/>
      <c r="OPD45" s="412"/>
      <c r="OPE45" s="391"/>
      <c r="OPF45" s="491" t="s">
        <v>1198</v>
      </c>
      <c r="OPG45" s="491" t="s">
        <v>1199</v>
      </c>
      <c r="OPH45" s="491">
        <v>2007</v>
      </c>
      <c r="OPI45" s="503" t="s">
        <v>1200</v>
      </c>
      <c r="OPJ45" s="504" t="s">
        <v>164</v>
      </c>
      <c r="OPK45" s="392">
        <v>0</v>
      </c>
      <c r="OPL45" s="392">
        <v>0</v>
      </c>
      <c r="OPM45" s="392"/>
      <c r="OPN45" s="392"/>
      <c r="OPO45" s="392"/>
      <c r="OPP45" s="392"/>
      <c r="OPQ45" s="402"/>
      <c r="OPR45" s="392">
        <f>IF((ISBLANK(OPK45)+ISBLANK(OPM45)+ISBLANK(OPL45)+ISBLANK(OPN45)+ISBLANK(OPO45)+ISBLANK(OPP45)+ISBLANK(OPQ45))&lt;8,IF(ISNUMBER(LARGE((OPK45,OPM45,OPN45,OPO45,OPP45),1)),LARGE((OPK45,OPM45,OPN45,OPO45,OPP45),1),0)+IF(ISNUMBER(LARGE((OPK45,OPM45,OPN45,OPO45,OPP45),2)),LARGE((OPK45,OPM45,OPN45,OPO45,OPP45),2),0)+OPL45+OPQ45,"")</f>
        <v>0</v>
      </c>
      <c r="OPS45" s="392"/>
      <c r="OPT45" s="412"/>
      <c r="OPU45" s="391"/>
      <c r="OPV45" s="491" t="s">
        <v>1198</v>
      </c>
      <c r="OPW45" s="491" t="s">
        <v>1199</v>
      </c>
      <c r="OPX45" s="491">
        <v>2007</v>
      </c>
      <c r="OPY45" s="503" t="s">
        <v>1200</v>
      </c>
      <c r="OPZ45" s="504" t="s">
        <v>164</v>
      </c>
      <c r="OQA45" s="392">
        <v>0</v>
      </c>
      <c r="OQB45" s="392">
        <v>0</v>
      </c>
      <c r="OQC45" s="392"/>
      <c r="OQD45" s="392"/>
      <c r="OQE45" s="392"/>
      <c r="OQF45" s="392"/>
      <c r="OQG45" s="402"/>
      <c r="OQH45" s="392">
        <f>IF((ISBLANK(OQA45)+ISBLANK(OQC45)+ISBLANK(OQB45)+ISBLANK(OQD45)+ISBLANK(OQE45)+ISBLANK(OQF45)+ISBLANK(OQG45))&lt;8,IF(ISNUMBER(LARGE((OQA45,OQC45,OQD45,OQE45,OQF45),1)),LARGE((OQA45,OQC45,OQD45,OQE45,OQF45),1),0)+IF(ISNUMBER(LARGE((OQA45,OQC45,OQD45,OQE45,OQF45),2)),LARGE((OQA45,OQC45,OQD45,OQE45,OQF45),2),0)+OQB45+OQG45,"")</f>
        <v>0</v>
      </c>
      <c r="OQI45" s="392"/>
      <c r="OQJ45" s="412"/>
      <c r="OQK45" s="391"/>
      <c r="OQL45" s="491" t="s">
        <v>1198</v>
      </c>
      <c r="OQM45" s="491" t="s">
        <v>1199</v>
      </c>
      <c r="OQN45" s="491">
        <v>2007</v>
      </c>
      <c r="OQO45" s="503" t="s">
        <v>1200</v>
      </c>
      <c r="OQP45" s="504" t="s">
        <v>164</v>
      </c>
      <c r="OQQ45" s="392">
        <v>0</v>
      </c>
      <c r="OQR45" s="392">
        <v>0</v>
      </c>
      <c r="OQS45" s="392"/>
      <c r="OQT45" s="392"/>
      <c r="OQU45" s="392"/>
      <c r="OQV45" s="392"/>
      <c r="OQW45" s="402"/>
      <c r="OQX45" s="392">
        <f>IF((ISBLANK(OQQ45)+ISBLANK(OQS45)+ISBLANK(OQR45)+ISBLANK(OQT45)+ISBLANK(OQU45)+ISBLANK(OQV45)+ISBLANK(OQW45))&lt;8,IF(ISNUMBER(LARGE((OQQ45,OQS45,OQT45,OQU45,OQV45),1)),LARGE((OQQ45,OQS45,OQT45,OQU45,OQV45),1),0)+IF(ISNUMBER(LARGE((OQQ45,OQS45,OQT45,OQU45,OQV45),2)),LARGE((OQQ45,OQS45,OQT45,OQU45,OQV45),2),0)+OQR45+OQW45,"")</f>
        <v>0</v>
      </c>
      <c r="OQY45" s="392"/>
      <c r="OQZ45" s="412"/>
      <c r="ORA45" s="391"/>
      <c r="ORB45" s="491" t="s">
        <v>1198</v>
      </c>
      <c r="ORC45" s="491" t="s">
        <v>1199</v>
      </c>
      <c r="ORD45" s="491">
        <v>2007</v>
      </c>
      <c r="ORE45" s="503" t="s">
        <v>1200</v>
      </c>
      <c r="ORF45" s="504" t="s">
        <v>164</v>
      </c>
      <c r="ORG45" s="392">
        <v>0</v>
      </c>
      <c r="ORH45" s="392">
        <v>0</v>
      </c>
      <c r="ORI45" s="392"/>
      <c r="ORJ45" s="392"/>
      <c r="ORK45" s="392"/>
      <c r="ORL45" s="392"/>
      <c r="ORM45" s="402"/>
      <c r="ORN45" s="392">
        <f>IF((ISBLANK(ORG45)+ISBLANK(ORI45)+ISBLANK(ORH45)+ISBLANK(ORJ45)+ISBLANK(ORK45)+ISBLANK(ORL45)+ISBLANK(ORM45))&lt;8,IF(ISNUMBER(LARGE((ORG45,ORI45,ORJ45,ORK45,ORL45),1)),LARGE((ORG45,ORI45,ORJ45,ORK45,ORL45),1),0)+IF(ISNUMBER(LARGE((ORG45,ORI45,ORJ45,ORK45,ORL45),2)),LARGE((ORG45,ORI45,ORJ45,ORK45,ORL45),2),0)+ORH45+ORM45,"")</f>
        <v>0</v>
      </c>
      <c r="ORO45" s="392"/>
      <c r="ORP45" s="412"/>
      <c r="ORQ45" s="391"/>
      <c r="ORR45" s="491" t="s">
        <v>1198</v>
      </c>
      <c r="ORS45" s="491" t="s">
        <v>1199</v>
      </c>
      <c r="ORT45" s="491">
        <v>2007</v>
      </c>
      <c r="ORU45" s="503" t="s">
        <v>1200</v>
      </c>
      <c r="ORV45" s="504" t="s">
        <v>164</v>
      </c>
      <c r="ORW45" s="392">
        <v>0</v>
      </c>
      <c r="ORX45" s="392">
        <v>0</v>
      </c>
      <c r="ORY45" s="392"/>
      <c r="ORZ45" s="392"/>
      <c r="OSA45" s="392"/>
      <c r="OSB45" s="392"/>
      <c r="OSC45" s="402"/>
      <c r="OSD45" s="392">
        <f>IF((ISBLANK(ORW45)+ISBLANK(ORY45)+ISBLANK(ORX45)+ISBLANK(ORZ45)+ISBLANK(OSA45)+ISBLANK(OSB45)+ISBLANK(OSC45))&lt;8,IF(ISNUMBER(LARGE((ORW45,ORY45,ORZ45,OSA45,OSB45),1)),LARGE((ORW45,ORY45,ORZ45,OSA45,OSB45),1),0)+IF(ISNUMBER(LARGE((ORW45,ORY45,ORZ45,OSA45,OSB45),2)),LARGE((ORW45,ORY45,ORZ45,OSA45,OSB45),2),0)+ORX45+OSC45,"")</f>
        <v>0</v>
      </c>
      <c r="OSE45" s="392"/>
      <c r="OSF45" s="412"/>
      <c r="OSG45" s="391"/>
      <c r="OSH45" s="491" t="s">
        <v>1198</v>
      </c>
      <c r="OSI45" s="491" t="s">
        <v>1199</v>
      </c>
      <c r="OSJ45" s="491">
        <v>2007</v>
      </c>
      <c r="OSK45" s="503" t="s">
        <v>1200</v>
      </c>
      <c r="OSL45" s="504" t="s">
        <v>164</v>
      </c>
      <c r="OSM45" s="392">
        <v>0</v>
      </c>
      <c r="OSN45" s="392">
        <v>0</v>
      </c>
      <c r="OSO45" s="392"/>
      <c r="OSP45" s="392"/>
      <c r="OSQ45" s="392"/>
      <c r="OSR45" s="392"/>
      <c r="OSS45" s="402"/>
      <c r="OST45" s="392">
        <f>IF((ISBLANK(OSM45)+ISBLANK(OSO45)+ISBLANK(OSN45)+ISBLANK(OSP45)+ISBLANK(OSQ45)+ISBLANK(OSR45)+ISBLANK(OSS45))&lt;8,IF(ISNUMBER(LARGE((OSM45,OSO45,OSP45,OSQ45,OSR45),1)),LARGE((OSM45,OSO45,OSP45,OSQ45,OSR45),1),0)+IF(ISNUMBER(LARGE((OSM45,OSO45,OSP45,OSQ45,OSR45),2)),LARGE((OSM45,OSO45,OSP45,OSQ45,OSR45),2),0)+OSN45+OSS45,"")</f>
        <v>0</v>
      </c>
      <c r="OSU45" s="392"/>
      <c r="OSV45" s="412"/>
      <c r="OSW45" s="391"/>
      <c r="OSX45" s="491" t="s">
        <v>1198</v>
      </c>
      <c r="OSY45" s="491" t="s">
        <v>1199</v>
      </c>
      <c r="OSZ45" s="491">
        <v>2007</v>
      </c>
      <c r="OTA45" s="503" t="s">
        <v>1200</v>
      </c>
      <c r="OTB45" s="504" t="s">
        <v>164</v>
      </c>
      <c r="OTC45" s="392">
        <v>0</v>
      </c>
      <c r="OTD45" s="392">
        <v>0</v>
      </c>
      <c r="OTE45" s="392"/>
      <c r="OTF45" s="392"/>
      <c r="OTG45" s="392"/>
      <c r="OTH45" s="392"/>
      <c r="OTI45" s="402"/>
      <c r="OTJ45" s="392">
        <f>IF((ISBLANK(OTC45)+ISBLANK(OTE45)+ISBLANK(OTD45)+ISBLANK(OTF45)+ISBLANK(OTG45)+ISBLANK(OTH45)+ISBLANK(OTI45))&lt;8,IF(ISNUMBER(LARGE((OTC45,OTE45,OTF45,OTG45,OTH45),1)),LARGE((OTC45,OTE45,OTF45,OTG45,OTH45),1),0)+IF(ISNUMBER(LARGE((OTC45,OTE45,OTF45,OTG45,OTH45),2)),LARGE((OTC45,OTE45,OTF45,OTG45,OTH45),2),0)+OTD45+OTI45,"")</f>
        <v>0</v>
      </c>
      <c r="OTK45" s="392"/>
      <c r="OTL45" s="412"/>
      <c r="OTM45" s="391"/>
      <c r="OTN45" s="491" t="s">
        <v>1198</v>
      </c>
      <c r="OTO45" s="491" t="s">
        <v>1199</v>
      </c>
      <c r="OTP45" s="491">
        <v>2007</v>
      </c>
      <c r="OTQ45" s="503" t="s">
        <v>1200</v>
      </c>
      <c r="OTR45" s="504" t="s">
        <v>164</v>
      </c>
      <c r="OTS45" s="392">
        <v>0</v>
      </c>
      <c r="OTT45" s="392">
        <v>0</v>
      </c>
      <c r="OTU45" s="392"/>
      <c r="OTV45" s="392"/>
      <c r="OTW45" s="392"/>
      <c r="OTX45" s="392"/>
      <c r="OTY45" s="402"/>
      <c r="OTZ45" s="392">
        <f>IF((ISBLANK(OTS45)+ISBLANK(OTU45)+ISBLANK(OTT45)+ISBLANK(OTV45)+ISBLANK(OTW45)+ISBLANK(OTX45)+ISBLANK(OTY45))&lt;8,IF(ISNUMBER(LARGE((OTS45,OTU45,OTV45,OTW45,OTX45),1)),LARGE((OTS45,OTU45,OTV45,OTW45,OTX45),1),0)+IF(ISNUMBER(LARGE((OTS45,OTU45,OTV45,OTW45,OTX45),2)),LARGE((OTS45,OTU45,OTV45,OTW45,OTX45),2),0)+OTT45+OTY45,"")</f>
        <v>0</v>
      </c>
      <c r="OUA45" s="392"/>
      <c r="OUB45" s="412"/>
      <c r="OUC45" s="391"/>
      <c r="OUD45" s="491" t="s">
        <v>1198</v>
      </c>
      <c r="OUE45" s="491" t="s">
        <v>1199</v>
      </c>
      <c r="OUF45" s="491">
        <v>2007</v>
      </c>
      <c r="OUG45" s="503" t="s">
        <v>1200</v>
      </c>
      <c r="OUH45" s="504" t="s">
        <v>164</v>
      </c>
      <c r="OUI45" s="392">
        <v>0</v>
      </c>
      <c r="OUJ45" s="392">
        <v>0</v>
      </c>
      <c r="OUK45" s="392"/>
      <c r="OUL45" s="392"/>
      <c r="OUM45" s="392"/>
      <c r="OUN45" s="392"/>
      <c r="OUO45" s="402"/>
      <c r="OUP45" s="392">
        <f>IF((ISBLANK(OUI45)+ISBLANK(OUK45)+ISBLANK(OUJ45)+ISBLANK(OUL45)+ISBLANK(OUM45)+ISBLANK(OUN45)+ISBLANK(OUO45))&lt;8,IF(ISNUMBER(LARGE((OUI45,OUK45,OUL45,OUM45,OUN45),1)),LARGE((OUI45,OUK45,OUL45,OUM45,OUN45),1),0)+IF(ISNUMBER(LARGE((OUI45,OUK45,OUL45,OUM45,OUN45),2)),LARGE((OUI45,OUK45,OUL45,OUM45,OUN45),2),0)+OUJ45+OUO45,"")</f>
        <v>0</v>
      </c>
      <c r="OUQ45" s="392"/>
      <c r="OUR45" s="412"/>
      <c r="OUS45" s="391"/>
      <c r="OUT45" s="491" t="s">
        <v>1198</v>
      </c>
      <c r="OUU45" s="491" t="s">
        <v>1199</v>
      </c>
      <c r="OUV45" s="491">
        <v>2007</v>
      </c>
      <c r="OUW45" s="503" t="s">
        <v>1200</v>
      </c>
      <c r="OUX45" s="504" t="s">
        <v>164</v>
      </c>
      <c r="OUY45" s="392">
        <v>0</v>
      </c>
      <c r="OUZ45" s="392">
        <v>0</v>
      </c>
      <c r="OVA45" s="392"/>
      <c r="OVB45" s="392"/>
      <c r="OVC45" s="392"/>
      <c r="OVD45" s="392"/>
      <c r="OVE45" s="402"/>
      <c r="OVF45" s="392">
        <f>IF((ISBLANK(OUY45)+ISBLANK(OVA45)+ISBLANK(OUZ45)+ISBLANK(OVB45)+ISBLANK(OVC45)+ISBLANK(OVD45)+ISBLANK(OVE45))&lt;8,IF(ISNUMBER(LARGE((OUY45,OVA45,OVB45,OVC45,OVD45),1)),LARGE((OUY45,OVA45,OVB45,OVC45,OVD45),1),0)+IF(ISNUMBER(LARGE((OUY45,OVA45,OVB45,OVC45,OVD45),2)),LARGE((OUY45,OVA45,OVB45,OVC45,OVD45),2),0)+OUZ45+OVE45,"")</f>
        <v>0</v>
      </c>
      <c r="OVG45" s="392"/>
      <c r="OVH45" s="412"/>
      <c r="OVI45" s="391"/>
      <c r="OVJ45" s="491" t="s">
        <v>1198</v>
      </c>
      <c r="OVK45" s="491" t="s">
        <v>1199</v>
      </c>
      <c r="OVL45" s="491">
        <v>2007</v>
      </c>
      <c r="OVM45" s="503" t="s">
        <v>1200</v>
      </c>
      <c r="OVN45" s="504" t="s">
        <v>164</v>
      </c>
      <c r="OVO45" s="392">
        <v>0</v>
      </c>
      <c r="OVP45" s="392">
        <v>0</v>
      </c>
      <c r="OVQ45" s="392"/>
      <c r="OVR45" s="392"/>
      <c r="OVS45" s="392"/>
      <c r="OVT45" s="392"/>
      <c r="OVU45" s="402"/>
      <c r="OVV45" s="392">
        <f>IF((ISBLANK(OVO45)+ISBLANK(OVQ45)+ISBLANK(OVP45)+ISBLANK(OVR45)+ISBLANK(OVS45)+ISBLANK(OVT45)+ISBLANK(OVU45))&lt;8,IF(ISNUMBER(LARGE((OVO45,OVQ45,OVR45,OVS45,OVT45),1)),LARGE((OVO45,OVQ45,OVR45,OVS45,OVT45),1),0)+IF(ISNUMBER(LARGE((OVO45,OVQ45,OVR45,OVS45,OVT45),2)),LARGE((OVO45,OVQ45,OVR45,OVS45,OVT45),2),0)+OVP45+OVU45,"")</f>
        <v>0</v>
      </c>
      <c r="OVW45" s="392"/>
      <c r="OVX45" s="412"/>
      <c r="OVY45" s="391"/>
      <c r="OVZ45" s="491" t="s">
        <v>1198</v>
      </c>
      <c r="OWA45" s="491" t="s">
        <v>1199</v>
      </c>
      <c r="OWB45" s="491">
        <v>2007</v>
      </c>
      <c r="OWC45" s="503" t="s">
        <v>1200</v>
      </c>
      <c r="OWD45" s="504" t="s">
        <v>164</v>
      </c>
      <c r="OWE45" s="392">
        <v>0</v>
      </c>
      <c r="OWF45" s="392">
        <v>0</v>
      </c>
      <c r="OWG45" s="392"/>
      <c r="OWH45" s="392"/>
      <c r="OWI45" s="392"/>
      <c r="OWJ45" s="392"/>
      <c r="OWK45" s="402"/>
      <c r="OWL45" s="392">
        <f>IF((ISBLANK(OWE45)+ISBLANK(OWG45)+ISBLANK(OWF45)+ISBLANK(OWH45)+ISBLANK(OWI45)+ISBLANK(OWJ45)+ISBLANK(OWK45))&lt;8,IF(ISNUMBER(LARGE((OWE45,OWG45,OWH45,OWI45,OWJ45),1)),LARGE((OWE45,OWG45,OWH45,OWI45,OWJ45),1),0)+IF(ISNUMBER(LARGE((OWE45,OWG45,OWH45,OWI45,OWJ45),2)),LARGE((OWE45,OWG45,OWH45,OWI45,OWJ45),2),0)+OWF45+OWK45,"")</f>
        <v>0</v>
      </c>
      <c r="OWM45" s="392"/>
      <c r="OWN45" s="412"/>
      <c r="OWO45" s="391"/>
      <c r="OWP45" s="491" t="s">
        <v>1198</v>
      </c>
      <c r="OWQ45" s="491" t="s">
        <v>1199</v>
      </c>
      <c r="OWR45" s="491">
        <v>2007</v>
      </c>
      <c r="OWS45" s="503" t="s">
        <v>1200</v>
      </c>
      <c r="OWT45" s="504" t="s">
        <v>164</v>
      </c>
      <c r="OWU45" s="392">
        <v>0</v>
      </c>
      <c r="OWV45" s="392">
        <v>0</v>
      </c>
      <c r="OWW45" s="392"/>
      <c r="OWX45" s="392"/>
      <c r="OWY45" s="392"/>
      <c r="OWZ45" s="392"/>
      <c r="OXA45" s="402"/>
      <c r="OXB45" s="392">
        <f>IF((ISBLANK(OWU45)+ISBLANK(OWW45)+ISBLANK(OWV45)+ISBLANK(OWX45)+ISBLANK(OWY45)+ISBLANK(OWZ45)+ISBLANK(OXA45))&lt;8,IF(ISNUMBER(LARGE((OWU45,OWW45,OWX45,OWY45,OWZ45),1)),LARGE((OWU45,OWW45,OWX45,OWY45,OWZ45),1),0)+IF(ISNUMBER(LARGE((OWU45,OWW45,OWX45,OWY45,OWZ45),2)),LARGE((OWU45,OWW45,OWX45,OWY45,OWZ45),2),0)+OWV45+OXA45,"")</f>
        <v>0</v>
      </c>
      <c r="OXC45" s="392"/>
      <c r="OXD45" s="412"/>
      <c r="OXE45" s="391"/>
      <c r="OXF45" s="491" t="s">
        <v>1198</v>
      </c>
      <c r="OXG45" s="491" t="s">
        <v>1199</v>
      </c>
      <c r="OXH45" s="491">
        <v>2007</v>
      </c>
      <c r="OXI45" s="503" t="s">
        <v>1200</v>
      </c>
      <c r="OXJ45" s="504" t="s">
        <v>164</v>
      </c>
      <c r="OXK45" s="392">
        <v>0</v>
      </c>
      <c r="OXL45" s="392">
        <v>0</v>
      </c>
      <c r="OXM45" s="392"/>
      <c r="OXN45" s="392"/>
      <c r="OXO45" s="392"/>
      <c r="OXP45" s="392"/>
      <c r="OXQ45" s="402"/>
      <c r="OXR45" s="392">
        <f>IF((ISBLANK(OXK45)+ISBLANK(OXM45)+ISBLANK(OXL45)+ISBLANK(OXN45)+ISBLANK(OXO45)+ISBLANK(OXP45)+ISBLANK(OXQ45))&lt;8,IF(ISNUMBER(LARGE((OXK45,OXM45,OXN45,OXO45,OXP45),1)),LARGE((OXK45,OXM45,OXN45,OXO45,OXP45),1),0)+IF(ISNUMBER(LARGE((OXK45,OXM45,OXN45,OXO45,OXP45),2)),LARGE((OXK45,OXM45,OXN45,OXO45,OXP45),2),0)+OXL45+OXQ45,"")</f>
        <v>0</v>
      </c>
      <c r="OXS45" s="392"/>
      <c r="OXT45" s="412"/>
      <c r="OXU45" s="391"/>
      <c r="OXV45" s="491" t="s">
        <v>1198</v>
      </c>
      <c r="OXW45" s="491" t="s">
        <v>1199</v>
      </c>
      <c r="OXX45" s="491">
        <v>2007</v>
      </c>
      <c r="OXY45" s="503" t="s">
        <v>1200</v>
      </c>
      <c r="OXZ45" s="504" t="s">
        <v>164</v>
      </c>
      <c r="OYA45" s="392">
        <v>0</v>
      </c>
      <c r="OYB45" s="392">
        <v>0</v>
      </c>
      <c r="OYC45" s="392"/>
      <c r="OYD45" s="392"/>
      <c r="OYE45" s="392"/>
      <c r="OYF45" s="392"/>
      <c r="OYG45" s="402"/>
      <c r="OYH45" s="392">
        <f>IF((ISBLANK(OYA45)+ISBLANK(OYC45)+ISBLANK(OYB45)+ISBLANK(OYD45)+ISBLANK(OYE45)+ISBLANK(OYF45)+ISBLANK(OYG45))&lt;8,IF(ISNUMBER(LARGE((OYA45,OYC45,OYD45,OYE45,OYF45),1)),LARGE((OYA45,OYC45,OYD45,OYE45,OYF45),1),0)+IF(ISNUMBER(LARGE((OYA45,OYC45,OYD45,OYE45,OYF45),2)),LARGE((OYA45,OYC45,OYD45,OYE45,OYF45),2),0)+OYB45+OYG45,"")</f>
        <v>0</v>
      </c>
      <c r="OYI45" s="392"/>
      <c r="OYJ45" s="412"/>
      <c r="OYK45" s="391"/>
      <c r="OYL45" s="491" t="s">
        <v>1198</v>
      </c>
      <c r="OYM45" s="491" t="s">
        <v>1199</v>
      </c>
      <c r="OYN45" s="491">
        <v>2007</v>
      </c>
      <c r="OYO45" s="503" t="s">
        <v>1200</v>
      </c>
      <c r="OYP45" s="504" t="s">
        <v>164</v>
      </c>
      <c r="OYQ45" s="392">
        <v>0</v>
      </c>
      <c r="OYR45" s="392">
        <v>0</v>
      </c>
      <c r="OYS45" s="392"/>
      <c r="OYT45" s="392"/>
      <c r="OYU45" s="392"/>
      <c r="OYV45" s="392"/>
      <c r="OYW45" s="402"/>
      <c r="OYX45" s="392">
        <f>IF((ISBLANK(OYQ45)+ISBLANK(OYS45)+ISBLANK(OYR45)+ISBLANK(OYT45)+ISBLANK(OYU45)+ISBLANK(OYV45)+ISBLANK(OYW45))&lt;8,IF(ISNUMBER(LARGE((OYQ45,OYS45,OYT45,OYU45,OYV45),1)),LARGE((OYQ45,OYS45,OYT45,OYU45,OYV45),1),0)+IF(ISNUMBER(LARGE((OYQ45,OYS45,OYT45,OYU45,OYV45),2)),LARGE((OYQ45,OYS45,OYT45,OYU45,OYV45),2),0)+OYR45+OYW45,"")</f>
        <v>0</v>
      </c>
      <c r="OYY45" s="392"/>
      <c r="OYZ45" s="412"/>
      <c r="OZA45" s="391"/>
      <c r="OZB45" s="491" t="s">
        <v>1198</v>
      </c>
      <c r="OZC45" s="491" t="s">
        <v>1199</v>
      </c>
      <c r="OZD45" s="491">
        <v>2007</v>
      </c>
      <c r="OZE45" s="503" t="s">
        <v>1200</v>
      </c>
      <c r="OZF45" s="504" t="s">
        <v>164</v>
      </c>
      <c r="OZG45" s="392">
        <v>0</v>
      </c>
      <c r="OZH45" s="392">
        <v>0</v>
      </c>
      <c r="OZI45" s="392"/>
      <c r="OZJ45" s="392"/>
      <c r="OZK45" s="392"/>
      <c r="OZL45" s="392"/>
      <c r="OZM45" s="402"/>
      <c r="OZN45" s="392">
        <f>IF((ISBLANK(OZG45)+ISBLANK(OZI45)+ISBLANK(OZH45)+ISBLANK(OZJ45)+ISBLANK(OZK45)+ISBLANK(OZL45)+ISBLANK(OZM45))&lt;8,IF(ISNUMBER(LARGE((OZG45,OZI45,OZJ45,OZK45,OZL45),1)),LARGE((OZG45,OZI45,OZJ45,OZK45,OZL45),1),0)+IF(ISNUMBER(LARGE((OZG45,OZI45,OZJ45,OZK45,OZL45),2)),LARGE((OZG45,OZI45,OZJ45,OZK45,OZL45),2),0)+OZH45+OZM45,"")</f>
        <v>0</v>
      </c>
      <c r="OZO45" s="392"/>
      <c r="OZP45" s="412"/>
      <c r="OZQ45" s="391"/>
      <c r="OZR45" s="491" t="s">
        <v>1198</v>
      </c>
      <c r="OZS45" s="491" t="s">
        <v>1199</v>
      </c>
      <c r="OZT45" s="491">
        <v>2007</v>
      </c>
      <c r="OZU45" s="503" t="s">
        <v>1200</v>
      </c>
      <c r="OZV45" s="504" t="s">
        <v>164</v>
      </c>
      <c r="OZW45" s="392">
        <v>0</v>
      </c>
      <c r="OZX45" s="392">
        <v>0</v>
      </c>
      <c r="OZY45" s="392"/>
      <c r="OZZ45" s="392"/>
      <c r="PAA45" s="392"/>
      <c r="PAB45" s="392"/>
      <c r="PAC45" s="402"/>
      <c r="PAD45" s="392">
        <f>IF((ISBLANK(OZW45)+ISBLANK(OZY45)+ISBLANK(OZX45)+ISBLANK(OZZ45)+ISBLANK(PAA45)+ISBLANK(PAB45)+ISBLANK(PAC45))&lt;8,IF(ISNUMBER(LARGE((OZW45,OZY45,OZZ45,PAA45,PAB45),1)),LARGE((OZW45,OZY45,OZZ45,PAA45,PAB45),1),0)+IF(ISNUMBER(LARGE((OZW45,OZY45,OZZ45,PAA45,PAB45),2)),LARGE((OZW45,OZY45,OZZ45,PAA45,PAB45),2),0)+OZX45+PAC45,"")</f>
        <v>0</v>
      </c>
      <c r="PAE45" s="392"/>
      <c r="PAF45" s="412"/>
      <c r="PAG45" s="391"/>
      <c r="PAH45" s="491" t="s">
        <v>1198</v>
      </c>
      <c r="PAI45" s="491" t="s">
        <v>1199</v>
      </c>
      <c r="PAJ45" s="491">
        <v>2007</v>
      </c>
      <c r="PAK45" s="503" t="s">
        <v>1200</v>
      </c>
      <c r="PAL45" s="504" t="s">
        <v>164</v>
      </c>
      <c r="PAM45" s="392">
        <v>0</v>
      </c>
      <c r="PAN45" s="392">
        <v>0</v>
      </c>
      <c r="PAO45" s="392"/>
      <c r="PAP45" s="392"/>
      <c r="PAQ45" s="392"/>
      <c r="PAR45" s="392"/>
      <c r="PAS45" s="402"/>
      <c r="PAT45" s="392">
        <f>IF((ISBLANK(PAM45)+ISBLANK(PAO45)+ISBLANK(PAN45)+ISBLANK(PAP45)+ISBLANK(PAQ45)+ISBLANK(PAR45)+ISBLANK(PAS45))&lt;8,IF(ISNUMBER(LARGE((PAM45,PAO45,PAP45,PAQ45,PAR45),1)),LARGE((PAM45,PAO45,PAP45,PAQ45,PAR45),1),0)+IF(ISNUMBER(LARGE((PAM45,PAO45,PAP45,PAQ45,PAR45),2)),LARGE((PAM45,PAO45,PAP45,PAQ45,PAR45),2),0)+PAN45+PAS45,"")</f>
        <v>0</v>
      </c>
      <c r="PAU45" s="392"/>
      <c r="PAV45" s="412"/>
      <c r="PAW45" s="391"/>
      <c r="PAX45" s="491" t="s">
        <v>1198</v>
      </c>
      <c r="PAY45" s="491" t="s">
        <v>1199</v>
      </c>
      <c r="PAZ45" s="491">
        <v>2007</v>
      </c>
      <c r="PBA45" s="503" t="s">
        <v>1200</v>
      </c>
      <c r="PBB45" s="504" t="s">
        <v>164</v>
      </c>
      <c r="PBC45" s="392">
        <v>0</v>
      </c>
      <c r="PBD45" s="392">
        <v>0</v>
      </c>
      <c r="PBE45" s="392"/>
      <c r="PBF45" s="392"/>
      <c r="PBG45" s="392"/>
      <c r="PBH45" s="392"/>
      <c r="PBI45" s="402"/>
      <c r="PBJ45" s="392">
        <f>IF((ISBLANK(PBC45)+ISBLANK(PBE45)+ISBLANK(PBD45)+ISBLANK(PBF45)+ISBLANK(PBG45)+ISBLANK(PBH45)+ISBLANK(PBI45))&lt;8,IF(ISNUMBER(LARGE((PBC45,PBE45,PBF45,PBG45,PBH45),1)),LARGE((PBC45,PBE45,PBF45,PBG45,PBH45),1),0)+IF(ISNUMBER(LARGE((PBC45,PBE45,PBF45,PBG45,PBH45),2)),LARGE((PBC45,PBE45,PBF45,PBG45,PBH45),2),0)+PBD45+PBI45,"")</f>
        <v>0</v>
      </c>
      <c r="PBK45" s="392"/>
      <c r="PBL45" s="412"/>
      <c r="PBM45" s="391"/>
      <c r="PBN45" s="491" t="s">
        <v>1198</v>
      </c>
      <c r="PBO45" s="491" t="s">
        <v>1199</v>
      </c>
      <c r="PBP45" s="491">
        <v>2007</v>
      </c>
      <c r="PBQ45" s="503" t="s">
        <v>1200</v>
      </c>
      <c r="PBR45" s="504" t="s">
        <v>164</v>
      </c>
      <c r="PBS45" s="392">
        <v>0</v>
      </c>
      <c r="PBT45" s="392">
        <v>0</v>
      </c>
      <c r="PBU45" s="392"/>
      <c r="PBV45" s="392"/>
      <c r="PBW45" s="392"/>
      <c r="PBX45" s="392"/>
      <c r="PBY45" s="402"/>
      <c r="PBZ45" s="392">
        <f>IF((ISBLANK(PBS45)+ISBLANK(PBU45)+ISBLANK(PBT45)+ISBLANK(PBV45)+ISBLANK(PBW45)+ISBLANK(PBX45)+ISBLANK(PBY45))&lt;8,IF(ISNUMBER(LARGE((PBS45,PBU45,PBV45,PBW45,PBX45),1)),LARGE((PBS45,PBU45,PBV45,PBW45,PBX45),1),0)+IF(ISNUMBER(LARGE((PBS45,PBU45,PBV45,PBW45,PBX45),2)),LARGE((PBS45,PBU45,PBV45,PBW45,PBX45),2),0)+PBT45+PBY45,"")</f>
        <v>0</v>
      </c>
      <c r="PCA45" s="392"/>
      <c r="PCB45" s="412"/>
      <c r="PCC45" s="391"/>
      <c r="PCD45" s="491" t="s">
        <v>1198</v>
      </c>
      <c r="PCE45" s="491" t="s">
        <v>1199</v>
      </c>
      <c r="PCF45" s="491">
        <v>2007</v>
      </c>
      <c r="PCG45" s="503" t="s">
        <v>1200</v>
      </c>
      <c r="PCH45" s="504" t="s">
        <v>164</v>
      </c>
      <c r="PCI45" s="392">
        <v>0</v>
      </c>
      <c r="PCJ45" s="392">
        <v>0</v>
      </c>
      <c r="PCK45" s="392"/>
      <c r="PCL45" s="392"/>
      <c r="PCM45" s="392"/>
      <c r="PCN45" s="392"/>
      <c r="PCO45" s="402"/>
      <c r="PCP45" s="392">
        <f>IF((ISBLANK(PCI45)+ISBLANK(PCK45)+ISBLANK(PCJ45)+ISBLANK(PCL45)+ISBLANK(PCM45)+ISBLANK(PCN45)+ISBLANK(PCO45))&lt;8,IF(ISNUMBER(LARGE((PCI45,PCK45,PCL45,PCM45,PCN45),1)),LARGE((PCI45,PCK45,PCL45,PCM45,PCN45),1),0)+IF(ISNUMBER(LARGE((PCI45,PCK45,PCL45,PCM45,PCN45),2)),LARGE((PCI45,PCK45,PCL45,PCM45,PCN45),2),0)+PCJ45+PCO45,"")</f>
        <v>0</v>
      </c>
      <c r="PCQ45" s="392"/>
      <c r="PCR45" s="412"/>
      <c r="PCS45" s="391"/>
      <c r="PCT45" s="491" t="s">
        <v>1198</v>
      </c>
      <c r="PCU45" s="491" t="s">
        <v>1199</v>
      </c>
      <c r="PCV45" s="491">
        <v>2007</v>
      </c>
      <c r="PCW45" s="503" t="s">
        <v>1200</v>
      </c>
      <c r="PCX45" s="504" t="s">
        <v>164</v>
      </c>
      <c r="PCY45" s="392">
        <v>0</v>
      </c>
      <c r="PCZ45" s="392">
        <v>0</v>
      </c>
      <c r="PDA45" s="392"/>
      <c r="PDB45" s="392"/>
      <c r="PDC45" s="392"/>
      <c r="PDD45" s="392"/>
      <c r="PDE45" s="402"/>
      <c r="PDF45" s="392">
        <f>IF((ISBLANK(PCY45)+ISBLANK(PDA45)+ISBLANK(PCZ45)+ISBLANK(PDB45)+ISBLANK(PDC45)+ISBLANK(PDD45)+ISBLANK(PDE45))&lt;8,IF(ISNUMBER(LARGE((PCY45,PDA45,PDB45,PDC45,PDD45),1)),LARGE((PCY45,PDA45,PDB45,PDC45,PDD45),1),0)+IF(ISNUMBER(LARGE((PCY45,PDA45,PDB45,PDC45,PDD45),2)),LARGE((PCY45,PDA45,PDB45,PDC45,PDD45),2),0)+PCZ45+PDE45,"")</f>
        <v>0</v>
      </c>
      <c r="PDG45" s="392"/>
      <c r="PDH45" s="412"/>
      <c r="PDI45" s="391"/>
      <c r="PDJ45" s="491" t="s">
        <v>1198</v>
      </c>
      <c r="PDK45" s="491" t="s">
        <v>1199</v>
      </c>
      <c r="PDL45" s="491">
        <v>2007</v>
      </c>
      <c r="PDM45" s="503" t="s">
        <v>1200</v>
      </c>
      <c r="PDN45" s="504" t="s">
        <v>164</v>
      </c>
      <c r="PDO45" s="392">
        <v>0</v>
      </c>
      <c r="PDP45" s="392">
        <v>0</v>
      </c>
      <c r="PDQ45" s="392"/>
      <c r="PDR45" s="392"/>
      <c r="PDS45" s="392"/>
      <c r="PDT45" s="392"/>
      <c r="PDU45" s="402"/>
      <c r="PDV45" s="392">
        <f>IF((ISBLANK(PDO45)+ISBLANK(PDQ45)+ISBLANK(PDP45)+ISBLANK(PDR45)+ISBLANK(PDS45)+ISBLANK(PDT45)+ISBLANK(PDU45))&lt;8,IF(ISNUMBER(LARGE((PDO45,PDQ45,PDR45,PDS45,PDT45),1)),LARGE((PDO45,PDQ45,PDR45,PDS45,PDT45),1),0)+IF(ISNUMBER(LARGE((PDO45,PDQ45,PDR45,PDS45,PDT45),2)),LARGE((PDO45,PDQ45,PDR45,PDS45,PDT45),2),0)+PDP45+PDU45,"")</f>
        <v>0</v>
      </c>
      <c r="PDW45" s="392"/>
      <c r="PDX45" s="412"/>
      <c r="PDY45" s="391"/>
      <c r="PDZ45" s="491" t="s">
        <v>1198</v>
      </c>
      <c r="PEA45" s="491" t="s">
        <v>1199</v>
      </c>
      <c r="PEB45" s="491">
        <v>2007</v>
      </c>
      <c r="PEC45" s="503" t="s">
        <v>1200</v>
      </c>
      <c r="PED45" s="504" t="s">
        <v>164</v>
      </c>
      <c r="PEE45" s="392">
        <v>0</v>
      </c>
      <c r="PEF45" s="392">
        <v>0</v>
      </c>
      <c r="PEG45" s="392"/>
      <c r="PEH45" s="392"/>
      <c r="PEI45" s="392"/>
      <c r="PEJ45" s="392"/>
      <c r="PEK45" s="402"/>
      <c r="PEL45" s="392">
        <f>IF((ISBLANK(PEE45)+ISBLANK(PEG45)+ISBLANK(PEF45)+ISBLANK(PEH45)+ISBLANK(PEI45)+ISBLANK(PEJ45)+ISBLANK(PEK45))&lt;8,IF(ISNUMBER(LARGE((PEE45,PEG45,PEH45,PEI45,PEJ45),1)),LARGE((PEE45,PEG45,PEH45,PEI45,PEJ45),1),0)+IF(ISNUMBER(LARGE((PEE45,PEG45,PEH45,PEI45,PEJ45),2)),LARGE((PEE45,PEG45,PEH45,PEI45,PEJ45),2),0)+PEF45+PEK45,"")</f>
        <v>0</v>
      </c>
      <c r="PEM45" s="392"/>
      <c r="PEN45" s="412"/>
      <c r="PEO45" s="391"/>
      <c r="PEP45" s="491" t="s">
        <v>1198</v>
      </c>
      <c r="PEQ45" s="491" t="s">
        <v>1199</v>
      </c>
      <c r="PER45" s="491">
        <v>2007</v>
      </c>
      <c r="PES45" s="503" t="s">
        <v>1200</v>
      </c>
      <c r="PET45" s="504" t="s">
        <v>164</v>
      </c>
      <c r="PEU45" s="392">
        <v>0</v>
      </c>
      <c r="PEV45" s="392">
        <v>0</v>
      </c>
      <c r="PEW45" s="392"/>
      <c r="PEX45" s="392"/>
      <c r="PEY45" s="392"/>
      <c r="PEZ45" s="392"/>
      <c r="PFA45" s="402"/>
      <c r="PFB45" s="392">
        <f>IF((ISBLANK(PEU45)+ISBLANK(PEW45)+ISBLANK(PEV45)+ISBLANK(PEX45)+ISBLANK(PEY45)+ISBLANK(PEZ45)+ISBLANK(PFA45))&lt;8,IF(ISNUMBER(LARGE((PEU45,PEW45,PEX45,PEY45,PEZ45),1)),LARGE((PEU45,PEW45,PEX45,PEY45,PEZ45),1),0)+IF(ISNUMBER(LARGE((PEU45,PEW45,PEX45,PEY45,PEZ45),2)),LARGE((PEU45,PEW45,PEX45,PEY45,PEZ45),2),0)+PEV45+PFA45,"")</f>
        <v>0</v>
      </c>
      <c r="PFC45" s="392"/>
      <c r="PFD45" s="412"/>
      <c r="PFE45" s="391"/>
      <c r="PFF45" s="491" t="s">
        <v>1198</v>
      </c>
      <c r="PFG45" s="491" t="s">
        <v>1199</v>
      </c>
      <c r="PFH45" s="491">
        <v>2007</v>
      </c>
      <c r="PFI45" s="503" t="s">
        <v>1200</v>
      </c>
      <c r="PFJ45" s="504" t="s">
        <v>164</v>
      </c>
      <c r="PFK45" s="392">
        <v>0</v>
      </c>
      <c r="PFL45" s="392">
        <v>0</v>
      </c>
      <c r="PFM45" s="392"/>
      <c r="PFN45" s="392"/>
      <c r="PFO45" s="392"/>
      <c r="PFP45" s="392"/>
      <c r="PFQ45" s="402"/>
      <c r="PFR45" s="392">
        <f>IF((ISBLANK(PFK45)+ISBLANK(PFM45)+ISBLANK(PFL45)+ISBLANK(PFN45)+ISBLANK(PFO45)+ISBLANK(PFP45)+ISBLANK(PFQ45))&lt;8,IF(ISNUMBER(LARGE((PFK45,PFM45,PFN45,PFO45,PFP45),1)),LARGE((PFK45,PFM45,PFN45,PFO45,PFP45),1),0)+IF(ISNUMBER(LARGE((PFK45,PFM45,PFN45,PFO45,PFP45),2)),LARGE((PFK45,PFM45,PFN45,PFO45,PFP45),2),0)+PFL45+PFQ45,"")</f>
        <v>0</v>
      </c>
      <c r="PFS45" s="392"/>
      <c r="PFT45" s="412"/>
      <c r="PFU45" s="391"/>
      <c r="PFV45" s="491" t="s">
        <v>1198</v>
      </c>
      <c r="PFW45" s="491" t="s">
        <v>1199</v>
      </c>
      <c r="PFX45" s="491">
        <v>2007</v>
      </c>
      <c r="PFY45" s="503" t="s">
        <v>1200</v>
      </c>
      <c r="PFZ45" s="504" t="s">
        <v>164</v>
      </c>
      <c r="PGA45" s="392">
        <v>0</v>
      </c>
      <c r="PGB45" s="392">
        <v>0</v>
      </c>
      <c r="PGC45" s="392"/>
      <c r="PGD45" s="392"/>
      <c r="PGE45" s="392"/>
      <c r="PGF45" s="392"/>
      <c r="PGG45" s="402"/>
      <c r="PGH45" s="392">
        <f>IF((ISBLANK(PGA45)+ISBLANK(PGC45)+ISBLANK(PGB45)+ISBLANK(PGD45)+ISBLANK(PGE45)+ISBLANK(PGF45)+ISBLANK(PGG45))&lt;8,IF(ISNUMBER(LARGE((PGA45,PGC45,PGD45,PGE45,PGF45),1)),LARGE((PGA45,PGC45,PGD45,PGE45,PGF45),1),0)+IF(ISNUMBER(LARGE((PGA45,PGC45,PGD45,PGE45,PGF45),2)),LARGE((PGA45,PGC45,PGD45,PGE45,PGF45),2),0)+PGB45+PGG45,"")</f>
        <v>0</v>
      </c>
      <c r="PGI45" s="392"/>
      <c r="PGJ45" s="412"/>
      <c r="PGK45" s="391"/>
      <c r="PGL45" s="491" t="s">
        <v>1198</v>
      </c>
      <c r="PGM45" s="491" t="s">
        <v>1199</v>
      </c>
      <c r="PGN45" s="491">
        <v>2007</v>
      </c>
      <c r="PGO45" s="503" t="s">
        <v>1200</v>
      </c>
      <c r="PGP45" s="504" t="s">
        <v>164</v>
      </c>
      <c r="PGQ45" s="392">
        <v>0</v>
      </c>
      <c r="PGR45" s="392">
        <v>0</v>
      </c>
      <c r="PGS45" s="392"/>
      <c r="PGT45" s="392"/>
      <c r="PGU45" s="392"/>
      <c r="PGV45" s="392"/>
      <c r="PGW45" s="402"/>
      <c r="PGX45" s="392">
        <f>IF((ISBLANK(PGQ45)+ISBLANK(PGS45)+ISBLANK(PGR45)+ISBLANK(PGT45)+ISBLANK(PGU45)+ISBLANK(PGV45)+ISBLANK(PGW45))&lt;8,IF(ISNUMBER(LARGE((PGQ45,PGS45,PGT45,PGU45,PGV45),1)),LARGE((PGQ45,PGS45,PGT45,PGU45,PGV45),1),0)+IF(ISNUMBER(LARGE((PGQ45,PGS45,PGT45,PGU45,PGV45),2)),LARGE((PGQ45,PGS45,PGT45,PGU45,PGV45),2),0)+PGR45+PGW45,"")</f>
        <v>0</v>
      </c>
      <c r="PGY45" s="392"/>
      <c r="PGZ45" s="412"/>
      <c r="PHA45" s="391"/>
      <c r="PHB45" s="491" t="s">
        <v>1198</v>
      </c>
      <c r="PHC45" s="491" t="s">
        <v>1199</v>
      </c>
      <c r="PHD45" s="491">
        <v>2007</v>
      </c>
      <c r="PHE45" s="503" t="s">
        <v>1200</v>
      </c>
      <c r="PHF45" s="504" t="s">
        <v>164</v>
      </c>
      <c r="PHG45" s="392">
        <v>0</v>
      </c>
      <c r="PHH45" s="392">
        <v>0</v>
      </c>
      <c r="PHI45" s="392"/>
      <c r="PHJ45" s="392"/>
      <c r="PHK45" s="392"/>
      <c r="PHL45" s="392"/>
      <c r="PHM45" s="402"/>
      <c r="PHN45" s="392">
        <f>IF((ISBLANK(PHG45)+ISBLANK(PHI45)+ISBLANK(PHH45)+ISBLANK(PHJ45)+ISBLANK(PHK45)+ISBLANK(PHL45)+ISBLANK(PHM45))&lt;8,IF(ISNUMBER(LARGE((PHG45,PHI45,PHJ45,PHK45,PHL45),1)),LARGE((PHG45,PHI45,PHJ45,PHK45,PHL45),1),0)+IF(ISNUMBER(LARGE((PHG45,PHI45,PHJ45,PHK45,PHL45),2)),LARGE((PHG45,PHI45,PHJ45,PHK45,PHL45),2),0)+PHH45+PHM45,"")</f>
        <v>0</v>
      </c>
      <c r="PHO45" s="392"/>
      <c r="PHP45" s="412"/>
      <c r="PHQ45" s="391"/>
      <c r="PHR45" s="491" t="s">
        <v>1198</v>
      </c>
      <c r="PHS45" s="491" t="s">
        <v>1199</v>
      </c>
      <c r="PHT45" s="491">
        <v>2007</v>
      </c>
      <c r="PHU45" s="503" t="s">
        <v>1200</v>
      </c>
      <c r="PHV45" s="504" t="s">
        <v>164</v>
      </c>
      <c r="PHW45" s="392">
        <v>0</v>
      </c>
      <c r="PHX45" s="392">
        <v>0</v>
      </c>
      <c r="PHY45" s="392"/>
      <c r="PHZ45" s="392"/>
      <c r="PIA45" s="392"/>
      <c r="PIB45" s="392"/>
      <c r="PIC45" s="402"/>
      <c r="PID45" s="392">
        <f>IF((ISBLANK(PHW45)+ISBLANK(PHY45)+ISBLANK(PHX45)+ISBLANK(PHZ45)+ISBLANK(PIA45)+ISBLANK(PIB45)+ISBLANK(PIC45))&lt;8,IF(ISNUMBER(LARGE((PHW45,PHY45,PHZ45,PIA45,PIB45),1)),LARGE((PHW45,PHY45,PHZ45,PIA45,PIB45),1),0)+IF(ISNUMBER(LARGE((PHW45,PHY45,PHZ45,PIA45,PIB45),2)),LARGE((PHW45,PHY45,PHZ45,PIA45,PIB45),2),0)+PHX45+PIC45,"")</f>
        <v>0</v>
      </c>
      <c r="PIE45" s="392"/>
      <c r="PIF45" s="412"/>
      <c r="PIG45" s="391"/>
      <c r="PIH45" s="491" t="s">
        <v>1198</v>
      </c>
      <c r="PII45" s="491" t="s">
        <v>1199</v>
      </c>
      <c r="PIJ45" s="491">
        <v>2007</v>
      </c>
      <c r="PIK45" s="503" t="s">
        <v>1200</v>
      </c>
      <c r="PIL45" s="504" t="s">
        <v>164</v>
      </c>
      <c r="PIM45" s="392">
        <v>0</v>
      </c>
      <c r="PIN45" s="392">
        <v>0</v>
      </c>
      <c r="PIO45" s="392"/>
      <c r="PIP45" s="392"/>
      <c r="PIQ45" s="392"/>
      <c r="PIR45" s="392"/>
      <c r="PIS45" s="402"/>
      <c r="PIT45" s="392">
        <f>IF((ISBLANK(PIM45)+ISBLANK(PIO45)+ISBLANK(PIN45)+ISBLANK(PIP45)+ISBLANK(PIQ45)+ISBLANK(PIR45)+ISBLANK(PIS45))&lt;8,IF(ISNUMBER(LARGE((PIM45,PIO45,PIP45,PIQ45,PIR45),1)),LARGE((PIM45,PIO45,PIP45,PIQ45,PIR45),1),0)+IF(ISNUMBER(LARGE((PIM45,PIO45,PIP45,PIQ45,PIR45),2)),LARGE((PIM45,PIO45,PIP45,PIQ45,PIR45),2),0)+PIN45+PIS45,"")</f>
        <v>0</v>
      </c>
      <c r="PIU45" s="392"/>
      <c r="PIV45" s="412"/>
      <c r="PIW45" s="391"/>
      <c r="PIX45" s="491" t="s">
        <v>1198</v>
      </c>
      <c r="PIY45" s="491" t="s">
        <v>1199</v>
      </c>
      <c r="PIZ45" s="491">
        <v>2007</v>
      </c>
      <c r="PJA45" s="503" t="s">
        <v>1200</v>
      </c>
      <c r="PJB45" s="504" t="s">
        <v>164</v>
      </c>
      <c r="PJC45" s="392">
        <v>0</v>
      </c>
      <c r="PJD45" s="392">
        <v>0</v>
      </c>
      <c r="PJE45" s="392"/>
      <c r="PJF45" s="392"/>
      <c r="PJG45" s="392"/>
      <c r="PJH45" s="392"/>
      <c r="PJI45" s="402"/>
      <c r="PJJ45" s="392">
        <f>IF((ISBLANK(PJC45)+ISBLANK(PJE45)+ISBLANK(PJD45)+ISBLANK(PJF45)+ISBLANK(PJG45)+ISBLANK(PJH45)+ISBLANK(PJI45))&lt;8,IF(ISNUMBER(LARGE((PJC45,PJE45,PJF45,PJG45,PJH45),1)),LARGE((PJC45,PJE45,PJF45,PJG45,PJH45),1),0)+IF(ISNUMBER(LARGE((PJC45,PJE45,PJF45,PJG45,PJH45),2)),LARGE((PJC45,PJE45,PJF45,PJG45,PJH45),2),0)+PJD45+PJI45,"")</f>
        <v>0</v>
      </c>
      <c r="PJK45" s="392"/>
      <c r="PJL45" s="412"/>
      <c r="PJM45" s="391"/>
      <c r="PJN45" s="491" t="s">
        <v>1198</v>
      </c>
      <c r="PJO45" s="491" t="s">
        <v>1199</v>
      </c>
      <c r="PJP45" s="491">
        <v>2007</v>
      </c>
      <c r="PJQ45" s="503" t="s">
        <v>1200</v>
      </c>
      <c r="PJR45" s="504" t="s">
        <v>164</v>
      </c>
      <c r="PJS45" s="392">
        <v>0</v>
      </c>
      <c r="PJT45" s="392">
        <v>0</v>
      </c>
      <c r="PJU45" s="392"/>
      <c r="PJV45" s="392"/>
      <c r="PJW45" s="392"/>
      <c r="PJX45" s="392"/>
      <c r="PJY45" s="402"/>
      <c r="PJZ45" s="392">
        <f>IF((ISBLANK(PJS45)+ISBLANK(PJU45)+ISBLANK(PJT45)+ISBLANK(PJV45)+ISBLANK(PJW45)+ISBLANK(PJX45)+ISBLANK(PJY45))&lt;8,IF(ISNUMBER(LARGE((PJS45,PJU45,PJV45,PJW45,PJX45),1)),LARGE((PJS45,PJU45,PJV45,PJW45,PJX45),1),0)+IF(ISNUMBER(LARGE((PJS45,PJU45,PJV45,PJW45,PJX45),2)),LARGE((PJS45,PJU45,PJV45,PJW45,PJX45),2),0)+PJT45+PJY45,"")</f>
        <v>0</v>
      </c>
      <c r="PKA45" s="392"/>
      <c r="PKB45" s="412"/>
      <c r="PKC45" s="391"/>
      <c r="PKD45" s="491" t="s">
        <v>1198</v>
      </c>
      <c r="PKE45" s="491" t="s">
        <v>1199</v>
      </c>
      <c r="PKF45" s="491">
        <v>2007</v>
      </c>
      <c r="PKG45" s="503" t="s">
        <v>1200</v>
      </c>
      <c r="PKH45" s="504" t="s">
        <v>164</v>
      </c>
      <c r="PKI45" s="392">
        <v>0</v>
      </c>
      <c r="PKJ45" s="392">
        <v>0</v>
      </c>
      <c r="PKK45" s="392"/>
      <c r="PKL45" s="392"/>
      <c r="PKM45" s="392"/>
      <c r="PKN45" s="392"/>
      <c r="PKO45" s="402"/>
      <c r="PKP45" s="392">
        <f>IF((ISBLANK(PKI45)+ISBLANK(PKK45)+ISBLANK(PKJ45)+ISBLANK(PKL45)+ISBLANK(PKM45)+ISBLANK(PKN45)+ISBLANK(PKO45))&lt;8,IF(ISNUMBER(LARGE((PKI45,PKK45,PKL45,PKM45,PKN45),1)),LARGE((PKI45,PKK45,PKL45,PKM45,PKN45),1),0)+IF(ISNUMBER(LARGE((PKI45,PKK45,PKL45,PKM45,PKN45),2)),LARGE((PKI45,PKK45,PKL45,PKM45,PKN45),2),0)+PKJ45+PKO45,"")</f>
        <v>0</v>
      </c>
      <c r="PKQ45" s="392"/>
      <c r="PKR45" s="412"/>
      <c r="PKS45" s="391"/>
      <c r="PKT45" s="491" t="s">
        <v>1198</v>
      </c>
      <c r="PKU45" s="491" t="s">
        <v>1199</v>
      </c>
      <c r="PKV45" s="491">
        <v>2007</v>
      </c>
      <c r="PKW45" s="503" t="s">
        <v>1200</v>
      </c>
      <c r="PKX45" s="504" t="s">
        <v>164</v>
      </c>
      <c r="PKY45" s="392">
        <v>0</v>
      </c>
      <c r="PKZ45" s="392">
        <v>0</v>
      </c>
      <c r="PLA45" s="392"/>
      <c r="PLB45" s="392"/>
      <c r="PLC45" s="392"/>
      <c r="PLD45" s="392"/>
      <c r="PLE45" s="402"/>
      <c r="PLF45" s="392">
        <f>IF((ISBLANK(PKY45)+ISBLANK(PLA45)+ISBLANK(PKZ45)+ISBLANK(PLB45)+ISBLANK(PLC45)+ISBLANK(PLD45)+ISBLANK(PLE45))&lt;8,IF(ISNUMBER(LARGE((PKY45,PLA45,PLB45,PLC45,PLD45),1)),LARGE((PKY45,PLA45,PLB45,PLC45,PLD45),1),0)+IF(ISNUMBER(LARGE((PKY45,PLA45,PLB45,PLC45,PLD45),2)),LARGE((PKY45,PLA45,PLB45,PLC45,PLD45),2),0)+PKZ45+PLE45,"")</f>
        <v>0</v>
      </c>
      <c r="PLG45" s="392"/>
      <c r="PLH45" s="412"/>
      <c r="PLI45" s="391"/>
      <c r="PLJ45" s="491" t="s">
        <v>1198</v>
      </c>
      <c r="PLK45" s="491" t="s">
        <v>1199</v>
      </c>
      <c r="PLL45" s="491">
        <v>2007</v>
      </c>
      <c r="PLM45" s="503" t="s">
        <v>1200</v>
      </c>
      <c r="PLN45" s="504" t="s">
        <v>164</v>
      </c>
      <c r="PLO45" s="392">
        <v>0</v>
      </c>
      <c r="PLP45" s="392">
        <v>0</v>
      </c>
      <c r="PLQ45" s="392"/>
      <c r="PLR45" s="392"/>
      <c r="PLS45" s="392"/>
      <c r="PLT45" s="392"/>
      <c r="PLU45" s="402"/>
      <c r="PLV45" s="392">
        <f>IF((ISBLANK(PLO45)+ISBLANK(PLQ45)+ISBLANK(PLP45)+ISBLANK(PLR45)+ISBLANK(PLS45)+ISBLANK(PLT45)+ISBLANK(PLU45))&lt;8,IF(ISNUMBER(LARGE((PLO45,PLQ45,PLR45,PLS45,PLT45),1)),LARGE((PLO45,PLQ45,PLR45,PLS45,PLT45),1),0)+IF(ISNUMBER(LARGE((PLO45,PLQ45,PLR45,PLS45,PLT45),2)),LARGE((PLO45,PLQ45,PLR45,PLS45,PLT45),2),0)+PLP45+PLU45,"")</f>
        <v>0</v>
      </c>
      <c r="PLW45" s="392"/>
      <c r="PLX45" s="412"/>
      <c r="PLY45" s="391"/>
      <c r="PLZ45" s="491" t="s">
        <v>1198</v>
      </c>
      <c r="PMA45" s="491" t="s">
        <v>1199</v>
      </c>
      <c r="PMB45" s="491">
        <v>2007</v>
      </c>
      <c r="PMC45" s="503" t="s">
        <v>1200</v>
      </c>
      <c r="PMD45" s="504" t="s">
        <v>164</v>
      </c>
      <c r="PME45" s="392">
        <v>0</v>
      </c>
      <c r="PMF45" s="392">
        <v>0</v>
      </c>
      <c r="PMG45" s="392"/>
      <c r="PMH45" s="392"/>
      <c r="PMI45" s="392"/>
      <c r="PMJ45" s="392"/>
      <c r="PMK45" s="402"/>
      <c r="PML45" s="392">
        <f>IF((ISBLANK(PME45)+ISBLANK(PMG45)+ISBLANK(PMF45)+ISBLANK(PMH45)+ISBLANK(PMI45)+ISBLANK(PMJ45)+ISBLANK(PMK45))&lt;8,IF(ISNUMBER(LARGE((PME45,PMG45,PMH45,PMI45,PMJ45),1)),LARGE((PME45,PMG45,PMH45,PMI45,PMJ45),1),0)+IF(ISNUMBER(LARGE((PME45,PMG45,PMH45,PMI45,PMJ45),2)),LARGE((PME45,PMG45,PMH45,PMI45,PMJ45),2),0)+PMF45+PMK45,"")</f>
        <v>0</v>
      </c>
      <c r="PMM45" s="392"/>
      <c r="PMN45" s="412"/>
      <c r="PMO45" s="391"/>
      <c r="PMP45" s="491" t="s">
        <v>1198</v>
      </c>
      <c r="PMQ45" s="491" t="s">
        <v>1199</v>
      </c>
      <c r="PMR45" s="491">
        <v>2007</v>
      </c>
      <c r="PMS45" s="503" t="s">
        <v>1200</v>
      </c>
      <c r="PMT45" s="504" t="s">
        <v>164</v>
      </c>
      <c r="PMU45" s="392">
        <v>0</v>
      </c>
      <c r="PMV45" s="392">
        <v>0</v>
      </c>
      <c r="PMW45" s="392"/>
      <c r="PMX45" s="392"/>
      <c r="PMY45" s="392"/>
      <c r="PMZ45" s="392"/>
      <c r="PNA45" s="402"/>
      <c r="PNB45" s="392">
        <f>IF((ISBLANK(PMU45)+ISBLANK(PMW45)+ISBLANK(PMV45)+ISBLANK(PMX45)+ISBLANK(PMY45)+ISBLANK(PMZ45)+ISBLANK(PNA45))&lt;8,IF(ISNUMBER(LARGE((PMU45,PMW45,PMX45,PMY45,PMZ45),1)),LARGE((PMU45,PMW45,PMX45,PMY45,PMZ45),1),0)+IF(ISNUMBER(LARGE((PMU45,PMW45,PMX45,PMY45,PMZ45),2)),LARGE((PMU45,PMW45,PMX45,PMY45,PMZ45),2),0)+PMV45+PNA45,"")</f>
        <v>0</v>
      </c>
      <c r="PNC45" s="392"/>
      <c r="PND45" s="412"/>
      <c r="PNE45" s="391"/>
      <c r="PNF45" s="491" t="s">
        <v>1198</v>
      </c>
      <c r="PNG45" s="491" t="s">
        <v>1199</v>
      </c>
      <c r="PNH45" s="491">
        <v>2007</v>
      </c>
      <c r="PNI45" s="503" t="s">
        <v>1200</v>
      </c>
      <c r="PNJ45" s="504" t="s">
        <v>164</v>
      </c>
      <c r="PNK45" s="392">
        <v>0</v>
      </c>
      <c r="PNL45" s="392">
        <v>0</v>
      </c>
      <c r="PNM45" s="392"/>
      <c r="PNN45" s="392"/>
      <c r="PNO45" s="392"/>
      <c r="PNP45" s="392"/>
      <c r="PNQ45" s="402"/>
      <c r="PNR45" s="392">
        <f>IF((ISBLANK(PNK45)+ISBLANK(PNM45)+ISBLANK(PNL45)+ISBLANK(PNN45)+ISBLANK(PNO45)+ISBLANK(PNP45)+ISBLANK(PNQ45))&lt;8,IF(ISNUMBER(LARGE((PNK45,PNM45,PNN45,PNO45,PNP45),1)),LARGE((PNK45,PNM45,PNN45,PNO45,PNP45),1),0)+IF(ISNUMBER(LARGE((PNK45,PNM45,PNN45,PNO45,PNP45),2)),LARGE((PNK45,PNM45,PNN45,PNO45,PNP45),2),0)+PNL45+PNQ45,"")</f>
        <v>0</v>
      </c>
      <c r="PNS45" s="392"/>
      <c r="PNT45" s="412"/>
      <c r="PNU45" s="391"/>
      <c r="PNV45" s="491" t="s">
        <v>1198</v>
      </c>
      <c r="PNW45" s="491" t="s">
        <v>1199</v>
      </c>
      <c r="PNX45" s="491">
        <v>2007</v>
      </c>
      <c r="PNY45" s="503" t="s">
        <v>1200</v>
      </c>
      <c r="PNZ45" s="504" t="s">
        <v>164</v>
      </c>
      <c r="POA45" s="392">
        <v>0</v>
      </c>
      <c r="POB45" s="392">
        <v>0</v>
      </c>
      <c r="POC45" s="392"/>
      <c r="POD45" s="392"/>
      <c r="POE45" s="392"/>
      <c r="POF45" s="392"/>
      <c r="POG45" s="402"/>
      <c r="POH45" s="392">
        <f>IF((ISBLANK(POA45)+ISBLANK(POC45)+ISBLANK(POB45)+ISBLANK(POD45)+ISBLANK(POE45)+ISBLANK(POF45)+ISBLANK(POG45))&lt;8,IF(ISNUMBER(LARGE((POA45,POC45,POD45,POE45,POF45),1)),LARGE((POA45,POC45,POD45,POE45,POF45),1),0)+IF(ISNUMBER(LARGE((POA45,POC45,POD45,POE45,POF45),2)),LARGE((POA45,POC45,POD45,POE45,POF45),2),0)+POB45+POG45,"")</f>
        <v>0</v>
      </c>
      <c r="POI45" s="392"/>
      <c r="POJ45" s="412"/>
      <c r="POK45" s="391"/>
      <c r="POL45" s="491" t="s">
        <v>1198</v>
      </c>
      <c r="POM45" s="491" t="s">
        <v>1199</v>
      </c>
      <c r="PON45" s="491">
        <v>2007</v>
      </c>
      <c r="POO45" s="503" t="s">
        <v>1200</v>
      </c>
      <c r="POP45" s="504" t="s">
        <v>164</v>
      </c>
      <c r="POQ45" s="392">
        <v>0</v>
      </c>
      <c r="POR45" s="392">
        <v>0</v>
      </c>
      <c r="POS45" s="392"/>
      <c r="POT45" s="392"/>
      <c r="POU45" s="392"/>
      <c r="POV45" s="392"/>
      <c r="POW45" s="402"/>
      <c r="POX45" s="392">
        <f>IF((ISBLANK(POQ45)+ISBLANK(POS45)+ISBLANK(POR45)+ISBLANK(POT45)+ISBLANK(POU45)+ISBLANK(POV45)+ISBLANK(POW45))&lt;8,IF(ISNUMBER(LARGE((POQ45,POS45,POT45,POU45,POV45),1)),LARGE((POQ45,POS45,POT45,POU45,POV45),1),0)+IF(ISNUMBER(LARGE((POQ45,POS45,POT45,POU45,POV45),2)),LARGE((POQ45,POS45,POT45,POU45,POV45),2),0)+POR45+POW45,"")</f>
        <v>0</v>
      </c>
      <c r="POY45" s="392"/>
      <c r="POZ45" s="412"/>
      <c r="PPA45" s="391"/>
      <c r="PPB45" s="491" t="s">
        <v>1198</v>
      </c>
      <c r="PPC45" s="491" t="s">
        <v>1199</v>
      </c>
      <c r="PPD45" s="491">
        <v>2007</v>
      </c>
      <c r="PPE45" s="503" t="s">
        <v>1200</v>
      </c>
      <c r="PPF45" s="504" t="s">
        <v>164</v>
      </c>
      <c r="PPG45" s="392">
        <v>0</v>
      </c>
      <c r="PPH45" s="392">
        <v>0</v>
      </c>
      <c r="PPI45" s="392"/>
      <c r="PPJ45" s="392"/>
      <c r="PPK45" s="392"/>
      <c r="PPL45" s="392"/>
      <c r="PPM45" s="402"/>
      <c r="PPN45" s="392">
        <f>IF((ISBLANK(PPG45)+ISBLANK(PPI45)+ISBLANK(PPH45)+ISBLANK(PPJ45)+ISBLANK(PPK45)+ISBLANK(PPL45)+ISBLANK(PPM45))&lt;8,IF(ISNUMBER(LARGE((PPG45,PPI45,PPJ45,PPK45,PPL45),1)),LARGE((PPG45,PPI45,PPJ45,PPK45,PPL45),1),0)+IF(ISNUMBER(LARGE((PPG45,PPI45,PPJ45,PPK45,PPL45),2)),LARGE((PPG45,PPI45,PPJ45,PPK45,PPL45),2),0)+PPH45+PPM45,"")</f>
        <v>0</v>
      </c>
      <c r="PPO45" s="392"/>
      <c r="PPP45" s="412"/>
      <c r="PPQ45" s="391"/>
      <c r="PPR45" s="491" t="s">
        <v>1198</v>
      </c>
      <c r="PPS45" s="491" t="s">
        <v>1199</v>
      </c>
      <c r="PPT45" s="491">
        <v>2007</v>
      </c>
      <c r="PPU45" s="503" t="s">
        <v>1200</v>
      </c>
      <c r="PPV45" s="504" t="s">
        <v>164</v>
      </c>
      <c r="PPW45" s="392">
        <v>0</v>
      </c>
      <c r="PPX45" s="392">
        <v>0</v>
      </c>
      <c r="PPY45" s="392"/>
      <c r="PPZ45" s="392"/>
      <c r="PQA45" s="392"/>
      <c r="PQB45" s="392"/>
      <c r="PQC45" s="402"/>
      <c r="PQD45" s="392">
        <f>IF((ISBLANK(PPW45)+ISBLANK(PPY45)+ISBLANK(PPX45)+ISBLANK(PPZ45)+ISBLANK(PQA45)+ISBLANK(PQB45)+ISBLANK(PQC45))&lt;8,IF(ISNUMBER(LARGE((PPW45,PPY45,PPZ45,PQA45,PQB45),1)),LARGE((PPW45,PPY45,PPZ45,PQA45,PQB45),1),0)+IF(ISNUMBER(LARGE((PPW45,PPY45,PPZ45,PQA45,PQB45),2)),LARGE((PPW45,PPY45,PPZ45,PQA45,PQB45),2),0)+PPX45+PQC45,"")</f>
        <v>0</v>
      </c>
      <c r="PQE45" s="392"/>
      <c r="PQF45" s="412"/>
      <c r="PQG45" s="391"/>
      <c r="PQH45" s="491" t="s">
        <v>1198</v>
      </c>
      <c r="PQI45" s="491" t="s">
        <v>1199</v>
      </c>
      <c r="PQJ45" s="491">
        <v>2007</v>
      </c>
      <c r="PQK45" s="503" t="s">
        <v>1200</v>
      </c>
      <c r="PQL45" s="504" t="s">
        <v>164</v>
      </c>
      <c r="PQM45" s="392">
        <v>0</v>
      </c>
      <c r="PQN45" s="392">
        <v>0</v>
      </c>
      <c r="PQO45" s="392"/>
      <c r="PQP45" s="392"/>
      <c r="PQQ45" s="392"/>
      <c r="PQR45" s="392"/>
      <c r="PQS45" s="402"/>
      <c r="PQT45" s="392">
        <f>IF((ISBLANK(PQM45)+ISBLANK(PQO45)+ISBLANK(PQN45)+ISBLANK(PQP45)+ISBLANK(PQQ45)+ISBLANK(PQR45)+ISBLANK(PQS45))&lt;8,IF(ISNUMBER(LARGE((PQM45,PQO45,PQP45,PQQ45,PQR45),1)),LARGE((PQM45,PQO45,PQP45,PQQ45,PQR45),1),0)+IF(ISNUMBER(LARGE((PQM45,PQO45,PQP45,PQQ45,PQR45),2)),LARGE((PQM45,PQO45,PQP45,PQQ45,PQR45),2),0)+PQN45+PQS45,"")</f>
        <v>0</v>
      </c>
      <c r="PQU45" s="392"/>
      <c r="PQV45" s="412"/>
      <c r="PQW45" s="391"/>
      <c r="PQX45" s="491" t="s">
        <v>1198</v>
      </c>
      <c r="PQY45" s="491" t="s">
        <v>1199</v>
      </c>
      <c r="PQZ45" s="491">
        <v>2007</v>
      </c>
      <c r="PRA45" s="503" t="s">
        <v>1200</v>
      </c>
      <c r="PRB45" s="504" t="s">
        <v>164</v>
      </c>
      <c r="PRC45" s="392">
        <v>0</v>
      </c>
      <c r="PRD45" s="392">
        <v>0</v>
      </c>
      <c r="PRE45" s="392"/>
      <c r="PRF45" s="392"/>
      <c r="PRG45" s="392"/>
      <c r="PRH45" s="392"/>
      <c r="PRI45" s="402"/>
      <c r="PRJ45" s="392">
        <f>IF((ISBLANK(PRC45)+ISBLANK(PRE45)+ISBLANK(PRD45)+ISBLANK(PRF45)+ISBLANK(PRG45)+ISBLANK(PRH45)+ISBLANK(PRI45))&lt;8,IF(ISNUMBER(LARGE((PRC45,PRE45,PRF45,PRG45,PRH45),1)),LARGE((PRC45,PRE45,PRF45,PRG45,PRH45),1),0)+IF(ISNUMBER(LARGE((PRC45,PRE45,PRF45,PRG45,PRH45),2)),LARGE((PRC45,PRE45,PRF45,PRG45,PRH45),2),0)+PRD45+PRI45,"")</f>
        <v>0</v>
      </c>
      <c r="PRK45" s="392"/>
      <c r="PRL45" s="412"/>
      <c r="PRM45" s="391"/>
      <c r="PRN45" s="491" t="s">
        <v>1198</v>
      </c>
      <c r="PRO45" s="491" t="s">
        <v>1199</v>
      </c>
      <c r="PRP45" s="491">
        <v>2007</v>
      </c>
      <c r="PRQ45" s="503" t="s">
        <v>1200</v>
      </c>
      <c r="PRR45" s="504" t="s">
        <v>164</v>
      </c>
      <c r="PRS45" s="392">
        <v>0</v>
      </c>
      <c r="PRT45" s="392">
        <v>0</v>
      </c>
      <c r="PRU45" s="392"/>
      <c r="PRV45" s="392"/>
      <c r="PRW45" s="392"/>
      <c r="PRX45" s="392"/>
      <c r="PRY45" s="402"/>
      <c r="PRZ45" s="392">
        <f>IF((ISBLANK(PRS45)+ISBLANK(PRU45)+ISBLANK(PRT45)+ISBLANK(PRV45)+ISBLANK(PRW45)+ISBLANK(PRX45)+ISBLANK(PRY45))&lt;8,IF(ISNUMBER(LARGE((PRS45,PRU45,PRV45,PRW45,PRX45),1)),LARGE((PRS45,PRU45,PRV45,PRW45,PRX45),1),0)+IF(ISNUMBER(LARGE((PRS45,PRU45,PRV45,PRW45,PRX45),2)),LARGE((PRS45,PRU45,PRV45,PRW45,PRX45),2),0)+PRT45+PRY45,"")</f>
        <v>0</v>
      </c>
      <c r="PSA45" s="392"/>
      <c r="PSB45" s="412"/>
      <c r="PSC45" s="391"/>
      <c r="PSD45" s="491" t="s">
        <v>1198</v>
      </c>
      <c r="PSE45" s="491" t="s">
        <v>1199</v>
      </c>
      <c r="PSF45" s="491">
        <v>2007</v>
      </c>
      <c r="PSG45" s="503" t="s">
        <v>1200</v>
      </c>
      <c r="PSH45" s="504" t="s">
        <v>164</v>
      </c>
      <c r="PSI45" s="392">
        <v>0</v>
      </c>
      <c r="PSJ45" s="392">
        <v>0</v>
      </c>
      <c r="PSK45" s="392"/>
      <c r="PSL45" s="392"/>
      <c r="PSM45" s="392"/>
      <c r="PSN45" s="392"/>
      <c r="PSO45" s="402"/>
      <c r="PSP45" s="392">
        <f>IF((ISBLANK(PSI45)+ISBLANK(PSK45)+ISBLANK(PSJ45)+ISBLANK(PSL45)+ISBLANK(PSM45)+ISBLANK(PSN45)+ISBLANK(PSO45))&lt;8,IF(ISNUMBER(LARGE((PSI45,PSK45,PSL45,PSM45,PSN45),1)),LARGE((PSI45,PSK45,PSL45,PSM45,PSN45),1),0)+IF(ISNUMBER(LARGE((PSI45,PSK45,PSL45,PSM45,PSN45),2)),LARGE((PSI45,PSK45,PSL45,PSM45,PSN45),2),0)+PSJ45+PSO45,"")</f>
        <v>0</v>
      </c>
      <c r="PSQ45" s="392"/>
      <c r="PSR45" s="412"/>
      <c r="PSS45" s="391"/>
      <c r="PST45" s="491" t="s">
        <v>1198</v>
      </c>
      <c r="PSU45" s="491" t="s">
        <v>1199</v>
      </c>
      <c r="PSV45" s="491">
        <v>2007</v>
      </c>
      <c r="PSW45" s="503" t="s">
        <v>1200</v>
      </c>
      <c r="PSX45" s="504" t="s">
        <v>164</v>
      </c>
      <c r="PSY45" s="392">
        <v>0</v>
      </c>
      <c r="PSZ45" s="392">
        <v>0</v>
      </c>
      <c r="PTA45" s="392"/>
      <c r="PTB45" s="392"/>
      <c r="PTC45" s="392"/>
      <c r="PTD45" s="392"/>
      <c r="PTE45" s="402"/>
      <c r="PTF45" s="392">
        <f>IF((ISBLANK(PSY45)+ISBLANK(PTA45)+ISBLANK(PSZ45)+ISBLANK(PTB45)+ISBLANK(PTC45)+ISBLANK(PTD45)+ISBLANK(PTE45))&lt;8,IF(ISNUMBER(LARGE((PSY45,PTA45,PTB45,PTC45,PTD45),1)),LARGE((PSY45,PTA45,PTB45,PTC45,PTD45),1),0)+IF(ISNUMBER(LARGE((PSY45,PTA45,PTB45,PTC45,PTD45),2)),LARGE((PSY45,PTA45,PTB45,PTC45,PTD45),2),0)+PSZ45+PTE45,"")</f>
        <v>0</v>
      </c>
      <c r="PTG45" s="392"/>
      <c r="PTH45" s="412"/>
      <c r="PTI45" s="391"/>
      <c r="PTJ45" s="491" t="s">
        <v>1198</v>
      </c>
      <c r="PTK45" s="491" t="s">
        <v>1199</v>
      </c>
      <c r="PTL45" s="491">
        <v>2007</v>
      </c>
      <c r="PTM45" s="503" t="s">
        <v>1200</v>
      </c>
      <c r="PTN45" s="504" t="s">
        <v>164</v>
      </c>
      <c r="PTO45" s="392">
        <v>0</v>
      </c>
      <c r="PTP45" s="392">
        <v>0</v>
      </c>
      <c r="PTQ45" s="392"/>
      <c r="PTR45" s="392"/>
      <c r="PTS45" s="392"/>
      <c r="PTT45" s="392"/>
      <c r="PTU45" s="402"/>
      <c r="PTV45" s="392">
        <f>IF((ISBLANK(PTO45)+ISBLANK(PTQ45)+ISBLANK(PTP45)+ISBLANK(PTR45)+ISBLANK(PTS45)+ISBLANK(PTT45)+ISBLANK(PTU45))&lt;8,IF(ISNUMBER(LARGE((PTO45,PTQ45,PTR45,PTS45,PTT45),1)),LARGE((PTO45,PTQ45,PTR45,PTS45,PTT45),1),0)+IF(ISNUMBER(LARGE((PTO45,PTQ45,PTR45,PTS45,PTT45),2)),LARGE((PTO45,PTQ45,PTR45,PTS45,PTT45),2),0)+PTP45+PTU45,"")</f>
        <v>0</v>
      </c>
      <c r="PTW45" s="392"/>
      <c r="PTX45" s="412"/>
      <c r="PTY45" s="391"/>
      <c r="PTZ45" s="491" t="s">
        <v>1198</v>
      </c>
      <c r="PUA45" s="491" t="s">
        <v>1199</v>
      </c>
      <c r="PUB45" s="491">
        <v>2007</v>
      </c>
      <c r="PUC45" s="503" t="s">
        <v>1200</v>
      </c>
      <c r="PUD45" s="504" t="s">
        <v>164</v>
      </c>
      <c r="PUE45" s="392">
        <v>0</v>
      </c>
      <c r="PUF45" s="392">
        <v>0</v>
      </c>
      <c r="PUG45" s="392"/>
      <c r="PUH45" s="392"/>
      <c r="PUI45" s="392"/>
      <c r="PUJ45" s="392"/>
      <c r="PUK45" s="402"/>
      <c r="PUL45" s="392">
        <f>IF((ISBLANK(PUE45)+ISBLANK(PUG45)+ISBLANK(PUF45)+ISBLANK(PUH45)+ISBLANK(PUI45)+ISBLANK(PUJ45)+ISBLANK(PUK45))&lt;8,IF(ISNUMBER(LARGE((PUE45,PUG45,PUH45,PUI45,PUJ45),1)),LARGE((PUE45,PUG45,PUH45,PUI45,PUJ45),1),0)+IF(ISNUMBER(LARGE((PUE45,PUG45,PUH45,PUI45,PUJ45),2)),LARGE((PUE45,PUG45,PUH45,PUI45,PUJ45),2),0)+PUF45+PUK45,"")</f>
        <v>0</v>
      </c>
      <c r="PUM45" s="392"/>
      <c r="PUN45" s="412"/>
      <c r="PUO45" s="391"/>
      <c r="PUP45" s="491" t="s">
        <v>1198</v>
      </c>
      <c r="PUQ45" s="491" t="s">
        <v>1199</v>
      </c>
      <c r="PUR45" s="491">
        <v>2007</v>
      </c>
      <c r="PUS45" s="503" t="s">
        <v>1200</v>
      </c>
      <c r="PUT45" s="504" t="s">
        <v>164</v>
      </c>
      <c r="PUU45" s="392">
        <v>0</v>
      </c>
      <c r="PUV45" s="392">
        <v>0</v>
      </c>
      <c r="PUW45" s="392"/>
      <c r="PUX45" s="392"/>
      <c r="PUY45" s="392"/>
      <c r="PUZ45" s="392"/>
      <c r="PVA45" s="402"/>
      <c r="PVB45" s="392">
        <f>IF((ISBLANK(PUU45)+ISBLANK(PUW45)+ISBLANK(PUV45)+ISBLANK(PUX45)+ISBLANK(PUY45)+ISBLANK(PUZ45)+ISBLANK(PVA45))&lt;8,IF(ISNUMBER(LARGE((PUU45,PUW45,PUX45,PUY45,PUZ45),1)),LARGE((PUU45,PUW45,PUX45,PUY45,PUZ45),1),0)+IF(ISNUMBER(LARGE((PUU45,PUW45,PUX45,PUY45,PUZ45),2)),LARGE((PUU45,PUW45,PUX45,PUY45,PUZ45),2),0)+PUV45+PVA45,"")</f>
        <v>0</v>
      </c>
      <c r="PVC45" s="392"/>
      <c r="PVD45" s="412"/>
      <c r="PVE45" s="391"/>
      <c r="PVF45" s="491" t="s">
        <v>1198</v>
      </c>
      <c r="PVG45" s="491" t="s">
        <v>1199</v>
      </c>
      <c r="PVH45" s="491">
        <v>2007</v>
      </c>
      <c r="PVI45" s="503" t="s">
        <v>1200</v>
      </c>
      <c r="PVJ45" s="504" t="s">
        <v>164</v>
      </c>
      <c r="PVK45" s="392">
        <v>0</v>
      </c>
      <c r="PVL45" s="392">
        <v>0</v>
      </c>
      <c r="PVM45" s="392"/>
      <c r="PVN45" s="392"/>
      <c r="PVO45" s="392"/>
      <c r="PVP45" s="392"/>
      <c r="PVQ45" s="402"/>
      <c r="PVR45" s="392">
        <f>IF((ISBLANK(PVK45)+ISBLANK(PVM45)+ISBLANK(PVL45)+ISBLANK(PVN45)+ISBLANK(PVO45)+ISBLANK(PVP45)+ISBLANK(PVQ45))&lt;8,IF(ISNUMBER(LARGE((PVK45,PVM45,PVN45,PVO45,PVP45),1)),LARGE((PVK45,PVM45,PVN45,PVO45,PVP45),1),0)+IF(ISNUMBER(LARGE((PVK45,PVM45,PVN45,PVO45,PVP45),2)),LARGE((PVK45,PVM45,PVN45,PVO45,PVP45),2),0)+PVL45+PVQ45,"")</f>
        <v>0</v>
      </c>
      <c r="PVS45" s="392"/>
      <c r="PVT45" s="412"/>
      <c r="PVU45" s="391"/>
      <c r="PVV45" s="491" t="s">
        <v>1198</v>
      </c>
      <c r="PVW45" s="491" t="s">
        <v>1199</v>
      </c>
      <c r="PVX45" s="491">
        <v>2007</v>
      </c>
      <c r="PVY45" s="503" t="s">
        <v>1200</v>
      </c>
      <c r="PVZ45" s="504" t="s">
        <v>164</v>
      </c>
      <c r="PWA45" s="392">
        <v>0</v>
      </c>
      <c r="PWB45" s="392">
        <v>0</v>
      </c>
      <c r="PWC45" s="392"/>
      <c r="PWD45" s="392"/>
      <c r="PWE45" s="392"/>
      <c r="PWF45" s="392"/>
      <c r="PWG45" s="402"/>
      <c r="PWH45" s="392">
        <f>IF((ISBLANK(PWA45)+ISBLANK(PWC45)+ISBLANK(PWB45)+ISBLANK(PWD45)+ISBLANK(PWE45)+ISBLANK(PWF45)+ISBLANK(PWG45))&lt;8,IF(ISNUMBER(LARGE((PWA45,PWC45,PWD45,PWE45,PWF45),1)),LARGE((PWA45,PWC45,PWD45,PWE45,PWF45),1),0)+IF(ISNUMBER(LARGE((PWA45,PWC45,PWD45,PWE45,PWF45),2)),LARGE((PWA45,PWC45,PWD45,PWE45,PWF45),2),0)+PWB45+PWG45,"")</f>
        <v>0</v>
      </c>
      <c r="PWI45" s="392"/>
      <c r="PWJ45" s="412"/>
      <c r="PWK45" s="391"/>
      <c r="PWL45" s="491" t="s">
        <v>1198</v>
      </c>
      <c r="PWM45" s="491" t="s">
        <v>1199</v>
      </c>
      <c r="PWN45" s="491">
        <v>2007</v>
      </c>
      <c r="PWO45" s="503" t="s">
        <v>1200</v>
      </c>
      <c r="PWP45" s="504" t="s">
        <v>164</v>
      </c>
      <c r="PWQ45" s="392">
        <v>0</v>
      </c>
      <c r="PWR45" s="392">
        <v>0</v>
      </c>
      <c r="PWS45" s="392"/>
      <c r="PWT45" s="392"/>
      <c r="PWU45" s="392"/>
      <c r="PWV45" s="392"/>
      <c r="PWW45" s="402"/>
      <c r="PWX45" s="392">
        <f>IF((ISBLANK(PWQ45)+ISBLANK(PWS45)+ISBLANK(PWR45)+ISBLANK(PWT45)+ISBLANK(PWU45)+ISBLANK(PWV45)+ISBLANK(PWW45))&lt;8,IF(ISNUMBER(LARGE((PWQ45,PWS45,PWT45,PWU45,PWV45),1)),LARGE((PWQ45,PWS45,PWT45,PWU45,PWV45),1),0)+IF(ISNUMBER(LARGE((PWQ45,PWS45,PWT45,PWU45,PWV45),2)),LARGE((PWQ45,PWS45,PWT45,PWU45,PWV45),2),0)+PWR45+PWW45,"")</f>
        <v>0</v>
      </c>
      <c r="PWY45" s="392"/>
      <c r="PWZ45" s="412"/>
      <c r="PXA45" s="391"/>
      <c r="PXB45" s="491" t="s">
        <v>1198</v>
      </c>
      <c r="PXC45" s="491" t="s">
        <v>1199</v>
      </c>
      <c r="PXD45" s="491">
        <v>2007</v>
      </c>
      <c r="PXE45" s="503" t="s">
        <v>1200</v>
      </c>
      <c r="PXF45" s="504" t="s">
        <v>164</v>
      </c>
      <c r="PXG45" s="392">
        <v>0</v>
      </c>
      <c r="PXH45" s="392">
        <v>0</v>
      </c>
      <c r="PXI45" s="392"/>
      <c r="PXJ45" s="392"/>
      <c r="PXK45" s="392"/>
      <c r="PXL45" s="392"/>
      <c r="PXM45" s="402"/>
      <c r="PXN45" s="392">
        <f>IF((ISBLANK(PXG45)+ISBLANK(PXI45)+ISBLANK(PXH45)+ISBLANK(PXJ45)+ISBLANK(PXK45)+ISBLANK(PXL45)+ISBLANK(PXM45))&lt;8,IF(ISNUMBER(LARGE((PXG45,PXI45,PXJ45,PXK45,PXL45),1)),LARGE((PXG45,PXI45,PXJ45,PXK45,PXL45),1),0)+IF(ISNUMBER(LARGE((PXG45,PXI45,PXJ45,PXK45,PXL45),2)),LARGE((PXG45,PXI45,PXJ45,PXK45,PXL45),2),0)+PXH45+PXM45,"")</f>
        <v>0</v>
      </c>
      <c r="PXO45" s="392"/>
      <c r="PXP45" s="412"/>
      <c r="PXQ45" s="391"/>
      <c r="PXR45" s="491" t="s">
        <v>1198</v>
      </c>
      <c r="PXS45" s="491" t="s">
        <v>1199</v>
      </c>
      <c r="PXT45" s="491">
        <v>2007</v>
      </c>
      <c r="PXU45" s="503" t="s">
        <v>1200</v>
      </c>
      <c r="PXV45" s="504" t="s">
        <v>164</v>
      </c>
      <c r="PXW45" s="392">
        <v>0</v>
      </c>
      <c r="PXX45" s="392">
        <v>0</v>
      </c>
      <c r="PXY45" s="392"/>
      <c r="PXZ45" s="392"/>
      <c r="PYA45" s="392"/>
      <c r="PYB45" s="392"/>
      <c r="PYC45" s="402"/>
      <c r="PYD45" s="392">
        <f>IF((ISBLANK(PXW45)+ISBLANK(PXY45)+ISBLANK(PXX45)+ISBLANK(PXZ45)+ISBLANK(PYA45)+ISBLANK(PYB45)+ISBLANK(PYC45))&lt;8,IF(ISNUMBER(LARGE((PXW45,PXY45,PXZ45,PYA45,PYB45),1)),LARGE((PXW45,PXY45,PXZ45,PYA45,PYB45),1),0)+IF(ISNUMBER(LARGE((PXW45,PXY45,PXZ45,PYA45,PYB45),2)),LARGE((PXW45,PXY45,PXZ45,PYA45,PYB45),2),0)+PXX45+PYC45,"")</f>
        <v>0</v>
      </c>
      <c r="PYE45" s="392"/>
      <c r="PYF45" s="412"/>
      <c r="PYG45" s="391"/>
      <c r="PYH45" s="491" t="s">
        <v>1198</v>
      </c>
      <c r="PYI45" s="491" t="s">
        <v>1199</v>
      </c>
      <c r="PYJ45" s="491">
        <v>2007</v>
      </c>
      <c r="PYK45" s="503" t="s">
        <v>1200</v>
      </c>
      <c r="PYL45" s="504" t="s">
        <v>164</v>
      </c>
      <c r="PYM45" s="392">
        <v>0</v>
      </c>
      <c r="PYN45" s="392">
        <v>0</v>
      </c>
      <c r="PYO45" s="392"/>
      <c r="PYP45" s="392"/>
      <c r="PYQ45" s="392"/>
      <c r="PYR45" s="392"/>
      <c r="PYS45" s="402"/>
      <c r="PYT45" s="392">
        <f>IF((ISBLANK(PYM45)+ISBLANK(PYO45)+ISBLANK(PYN45)+ISBLANK(PYP45)+ISBLANK(PYQ45)+ISBLANK(PYR45)+ISBLANK(PYS45))&lt;8,IF(ISNUMBER(LARGE((PYM45,PYO45,PYP45,PYQ45,PYR45),1)),LARGE((PYM45,PYO45,PYP45,PYQ45,PYR45),1),0)+IF(ISNUMBER(LARGE((PYM45,PYO45,PYP45,PYQ45,PYR45),2)),LARGE((PYM45,PYO45,PYP45,PYQ45,PYR45),2),0)+PYN45+PYS45,"")</f>
        <v>0</v>
      </c>
      <c r="PYU45" s="392"/>
      <c r="PYV45" s="412"/>
      <c r="PYW45" s="391"/>
      <c r="PYX45" s="491" t="s">
        <v>1198</v>
      </c>
      <c r="PYY45" s="491" t="s">
        <v>1199</v>
      </c>
      <c r="PYZ45" s="491">
        <v>2007</v>
      </c>
      <c r="PZA45" s="503" t="s">
        <v>1200</v>
      </c>
      <c r="PZB45" s="504" t="s">
        <v>164</v>
      </c>
      <c r="PZC45" s="392">
        <v>0</v>
      </c>
      <c r="PZD45" s="392">
        <v>0</v>
      </c>
      <c r="PZE45" s="392"/>
      <c r="PZF45" s="392"/>
      <c r="PZG45" s="392"/>
      <c r="PZH45" s="392"/>
      <c r="PZI45" s="402"/>
      <c r="PZJ45" s="392">
        <f>IF((ISBLANK(PZC45)+ISBLANK(PZE45)+ISBLANK(PZD45)+ISBLANK(PZF45)+ISBLANK(PZG45)+ISBLANK(PZH45)+ISBLANK(PZI45))&lt;8,IF(ISNUMBER(LARGE((PZC45,PZE45,PZF45,PZG45,PZH45),1)),LARGE((PZC45,PZE45,PZF45,PZG45,PZH45),1),0)+IF(ISNUMBER(LARGE((PZC45,PZE45,PZF45,PZG45,PZH45),2)),LARGE((PZC45,PZE45,PZF45,PZG45,PZH45),2),0)+PZD45+PZI45,"")</f>
        <v>0</v>
      </c>
      <c r="PZK45" s="392"/>
      <c r="PZL45" s="412"/>
      <c r="PZM45" s="391"/>
      <c r="PZN45" s="491" t="s">
        <v>1198</v>
      </c>
      <c r="PZO45" s="491" t="s">
        <v>1199</v>
      </c>
      <c r="PZP45" s="491">
        <v>2007</v>
      </c>
      <c r="PZQ45" s="503" t="s">
        <v>1200</v>
      </c>
      <c r="PZR45" s="504" t="s">
        <v>164</v>
      </c>
      <c r="PZS45" s="392">
        <v>0</v>
      </c>
      <c r="PZT45" s="392">
        <v>0</v>
      </c>
      <c r="PZU45" s="392"/>
      <c r="PZV45" s="392"/>
      <c r="PZW45" s="392"/>
      <c r="PZX45" s="392"/>
      <c r="PZY45" s="402"/>
      <c r="PZZ45" s="392">
        <f>IF((ISBLANK(PZS45)+ISBLANK(PZU45)+ISBLANK(PZT45)+ISBLANK(PZV45)+ISBLANK(PZW45)+ISBLANK(PZX45)+ISBLANK(PZY45))&lt;8,IF(ISNUMBER(LARGE((PZS45,PZU45,PZV45,PZW45,PZX45),1)),LARGE((PZS45,PZU45,PZV45,PZW45,PZX45),1),0)+IF(ISNUMBER(LARGE((PZS45,PZU45,PZV45,PZW45,PZX45),2)),LARGE((PZS45,PZU45,PZV45,PZW45,PZX45),2),0)+PZT45+PZY45,"")</f>
        <v>0</v>
      </c>
      <c r="QAA45" s="392"/>
      <c r="QAB45" s="412"/>
      <c r="QAC45" s="391"/>
      <c r="QAD45" s="491" t="s">
        <v>1198</v>
      </c>
      <c r="QAE45" s="491" t="s">
        <v>1199</v>
      </c>
      <c r="QAF45" s="491">
        <v>2007</v>
      </c>
      <c r="QAG45" s="503" t="s">
        <v>1200</v>
      </c>
      <c r="QAH45" s="504" t="s">
        <v>164</v>
      </c>
      <c r="QAI45" s="392">
        <v>0</v>
      </c>
      <c r="QAJ45" s="392">
        <v>0</v>
      </c>
      <c r="QAK45" s="392"/>
      <c r="QAL45" s="392"/>
      <c r="QAM45" s="392"/>
      <c r="QAN45" s="392"/>
      <c r="QAO45" s="402"/>
      <c r="QAP45" s="392">
        <f>IF((ISBLANK(QAI45)+ISBLANK(QAK45)+ISBLANK(QAJ45)+ISBLANK(QAL45)+ISBLANK(QAM45)+ISBLANK(QAN45)+ISBLANK(QAO45))&lt;8,IF(ISNUMBER(LARGE((QAI45,QAK45,QAL45,QAM45,QAN45),1)),LARGE((QAI45,QAK45,QAL45,QAM45,QAN45),1),0)+IF(ISNUMBER(LARGE((QAI45,QAK45,QAL45,QAM45,QAN45),2)),LARGE((QAI45,QAK45,QAL45,QAM45,QAN45),2),0)+QAJ45+QAO45,"")</f>
        <v>0</v>
      </c>
      <c r="QAQ45" s="392"/>
      <c r="QAR45" s="412"/>
      <c r="QAS45" s="391"/>
      <c r="QAT45" s="491" t="s">
        <v>1198</v>
      </c>
      <c r="QAU45" s="491" t="s">
        <v>1199</v>
      </c>
      <c r="QAV45" s="491">
        <v>2007</v>
      </c>
      <c r="QAW45" s="503" t="s">
        <v>1200</v>
      </c>
      <c r="QAX45" s="504" t="s">
        <v>164</v>
      </c>
      <c r="QAY45" s="392">
        <v>0</v>
      </c>
      <c r="QAZ45" s="392">
        <v>0</v>
      </c>
      <c r="QBA45" s="392"/>
      <c r="QBB45" s="392"/>
      <c r="QBC45" s="392"/>
      <c r="QBD45" s="392"/>
      <c r="QBE45" s="402"/>
      <c r="QBF45" s="392">
        <f>IF((ISBLANK(QAY45)+ISBLANK(QBA45)+ISBLANK(QAZ45)+ISBLANK(QBB45)+ISBLANK(QBC45)+ISBLANK(QBD45)+ISBLANK(QBE45))&lt;8,IF(ISNUMBER(LARGE((QAY45,QBA45,QBB45,QBC45,QBD45),1)),LARGE((QAY45,QBA45,QBB45,QBC45,QBD45),1),0)+IF(ISNUMBER(LARGE((QAY45,QBA45,QBB45,QBC45,QBD45),2)),LARGE((QAY45,QBA45,QBB45,QBC45,QBD45),2),0)+QAZ45+QBE45,"")</f>
        <v>0</v>
      </c>
      <c r="QBG45" s="392"/>
      <c r="QBH45" s="412"/>
      <c r="QBI45" s="391"/>
      <c r="QBJ45" s="491" t="s">
        <v>1198</v>
      </c>
      <c r="QBK45" s="491" t="s">
        <v>1199</v>
      </c>
      <c r="QBL45" s="491">
        <v>2007</v>
      </c>
      <c r="QBM45" s="503" t="s">
        <v>1200</v>
      </c>
      <c r="QBN45" s="504" t="s">
        <v>164</v>
      </c>
      <c r="QBO45" s="392">
        <v>0</v>
      </c>
      <c r="QBP45" s="392">
        <v>0</v>
      </c>
      <c r="QBQ45" s="392"/>
      <c r="QBR45" s="392"/>
      <c r="QBS45" s="392"/>
      <c r="QBT45" s="392"/>
      <c r="QBU45" s="402"/>
      <c r="QBV45" s="392">
        <f>IF((ISBLANK(QBO45)+ISBLANK(QBQ45)+ISBLANK(QBP45)+ISBLANK(QBR45)+ISBLANK(QBS45)+ISBLANK(QBT45)+ISBLANK(QBU45))&lt;8,IF(ISNUMBER(LARGE((QBO45,QBQ45,QBR45,QBS45,QBT45),1)),LARGE((QBO45,QBQ45,QBR45,QBS45,QBT45),1),0)+IF(ISNUMBER(LARGE((QBO45,QBQ45,QBR45,QBS45,QBT45),2)),LARGE((QBO45,QBQ45,QBR45,QBS45,QBT45),2),0)+QBP45+QBU45,"")</f>
        <v>0</v>
      </c>
      <c r="QBW45" s="392"/>
      <c r="QBX45" s="412"/>
      <c r="QBY45" s="391"/>
      <c r="QBZ45" s="491" t="s">
        <v>1198</v>
      </c>
      <c r="QCA45" s="491" t="s">
        <v>1199</v>
      </c>
      <c r="QCB45" s="491">
        <v>2007</v>
      </c>
      <c r="QCC45" s="503" t="s">
        <v>1200</v>
      </c>
      <c r="QCD45" s="504" t="s">
        <v>164</v>
      </c>
      <c r="QCE45" s="392">
        <v>0</v>
      </c>
      <c r="QCF45" s="392">
        <v>0</v>
      </c>
      <c r="QCG45" s="392"/>
      <c r="QCH45" s="392"/>
      <c r="QCI45" s="392"/>
      <c r="QCJ45" s="392"/>
      <c r="QCK45" s="402"/>
      <c r="QCL45" s="392">
        <f>IF((ISBLANK(QCE45)+ISBLANK(QCG45)+ISBLANK(QCF45)+ISBLANK(QCH45)+ISBLANK(QCI45)+ISBLANK(QCJ45)+ISBLANK(QCK45))&lt;8,IF(ISNUMBER(LARGE((QCE45,QCG45,QCH45,QCI45,QCJ45),1)),LARGE((QCE45,QCG45,QCH45,QCI45,QCJ45),1),0)+IF(ISNUMBER(LARGE((QCE45,QCG45,QCH45,QCI45,QCJ45),2)),LARGE((QCE45,QCG45,QCH45,QCI45,QCJ45),2),0)+QCF45+QCK45,"")</f>
        <v>0</v>
      </c>
      <c r="QCM45" s="392"/>
      <c r="QCN45" s="412"/>
      <c r="QCO45" s="391"/>
      <c r="QCP45" s="491" t="s">
        <v>1198</v>
      </c>
      <c r="QCQ45" s="491" t="s">
        <v>1199</v>
      </c>
      <c r="QCR45" s="491">
        <v>2007</v>
      </c>
      <c r="QCS45" s="503" t="s">
        <v>1200</v>
      </c>
      <c r="QCT45" s="504" t="s">
        <v>164</v>
      </c>
      <c r="QCU45" s="392">
        <v>0</v>
      </c>
      <c r="QCV45" s="392">
        <v>0</v>
      </c>
      <c r="QCW45" s="392"/>
      <c r="QCX45" s="392"/>
      <c r="QCY45" s="392"/>
      <c r="QCZ45" s="392"/>
      <c r="QDA45" s="402"/>
      <c r="QDB45" s="392">
        <f>IF((ISBLANK(QCU45)+ISBLANK(QCW45)+ISBLANK(QCV45)+ISBLANK(QCX45)+ISBLANK(QCY45)+ISBLANK(QCZ45)+ISBLANK(QDA45))&lt;8,IF(ISNUMBER(LARGE((QCU45,QCW45,QCX45,QCY45,QCZ45),1)),LARGE((QCU45,QCW45,QCX45,QCY45,QCZ45),1),0)+IF(ISNUMBER(LARGE((QCU45,QCW45,QCX45,QCY45,QCZ45),2)),LARGE((QCU45,QCW45,QCX45,QCY45,QCZ45),2),0)+QCV45+QDA45,"")</f>
        <v>0</v>
      </c>
      <c r="QDC45" s="392"/>
      <c r="QDD45" s="412"/>
      <c r="QDE45" s="391"/>
      <c r="QDF45" s="491" t="s">
        <v>1198</v>
      </c>
      <c r="QDG45" s="491" t="s">
        <v>1199</v>
      </c>
      <c r="QDH45" s="491">
        <v>2007</v>
      </c>
      <c r="QDI45" s="503" t="s">
        <v>1200</v>
      </c>
      <c r="QDJ45" s="504" t="s">
        <v>164</v>
      </c>
      <c r="QDK45" s="392">
        <v>0</v>
      </c>
      <c r="QDL45" s="392">
        <v>0</v>
      </c>
      <c r="QDM45" s="392"/>
      <c r="QDN45" s="392"/>
      <c r="QDO45" s="392"/>
      <c r="QDP45" s="392"/>
      <c r="QDQ45" s="402"/>
      <c r="QDR45" s="392">
        <f>IF((ISBLANK(QDK45)+ISBLANK(QDM45)+ISBLANK(QDL45)+ISBLANK(QDN45)+ISBLANK(QDO45)+ISBLANK(QDP45)+ISBLANK(QDQ45))&lt;8,IF(ISNUMBER(LARGE((QDK45,QDM45,QDN45,QDO45,QDP45),1)),LARGE((QDK45,QDM45,QDN45,QDO45,QDP45),1),0)+IF(ISNUMBER(LARGE((QDK45,QDM45,QDN45,QDO45,QDP45),2)),LARGE((QDK45,QDM45,QDN45,QDO45,QDP45),2),0)+QDL45+QDQ45,"")</f>
        <v>0</v>
      </c>
      <c r="QDS45" s="392"/>
      <c r="QDT45" s="412"/>
      <c r="QDU45" s="391"/>
      <c r="QDV45" s="491" t="s">
        <v>1198</v>
      </c>
      <c r="QDW45" s="491" t="s">
        <v>1199</v>
      </c>
      <c r="QDX45" s="491">
        <v>2007</v>
      </c>
      <c r="QDY45" s="503" t="s">
        <v>1200</v>
      </c>
      <c r="QDZ45" s="504" t="s">
        <v>164</v>
      </c>
      <c r="QEA45" s="392">
        <v>0</v>
      </c>
      <c r="QEB45" s="392">
        <v>0</v>
      </c>
      <c r="QEC45" s="392"/>
      <c r="QED45" s="392"/>
      <c r="QEE45" s="392"/>
      <c r="QEF45" s="392"/>
      <c r="QEG45" s="402"/>
      <c r="QEH45" s="392">
        <f>IF((ISBLANK(QEA45)+ISBLANK(QEC45)+ISBLANK(QEB45)+ISBLANK(QED45)+ISBLANK(QEE45)+ISBLANK(QEF45)+ISBLANK(QEG45))&lt;8,IF(ISNUMBER(LARGE((QEA45,QEC45,QED45,QEE45,QEF45),1)),LARGE((QEA45,QEC45,QED45,QEE45,QEF45),1),0)+IF(ISNUMBER(LARGE((QEA45,QEC45,QED45,QEE45,QEF45),2)),LARGE((QEA45,QEC45,QED45,QEE45,QEF45),2),0)+QEB45+QEG45,"")</f>
        <v>0</v>
      </c>
      <c r="QEI45" s="392"/>
      <c r="QEJ45" s="412"/>
      <c r="QEK45" s="391"/>
      <c r="QEL45" s="491" t="s">
        <v>1198</v>
      </c>
      <c r="QEM45" s="491" t="s">
        <v>1199</v>
      </c>
      <c r="QEN45" s="491">
        <v>2007</v>
      </c>
      <c r="QEO45" s="503" t="s">
        <v>1200</v>
      </c>
      <c r="QEP45" s="504" t="s">
        <v>164</v>
      </c>
      <c r="QEQ45" s="392">
        <v>0</v>
      </c>
      <c r="QER45" s="392">
        <v>0</v>
      </c>
      <c r="QES45" s="392"/>
      <c r="QET45" s="392"/>
      <c r="QEU45" s="392"/>
      <c r="QEV45" s="392"/>
      <c r="QEW45" s="402"/>
      <c r="QEX45" s="392">
        <f>IF((ISBLANK(QEQ45)+ISBLANK(QES45)+ISBLANK(QER45)+ISBLANK(QET45)+ISBLANK(QEU45)+ISBLANK(QEV45)+ISBLANK(QEW45))&lt;8,IF(ISNUMBER(LARGE((QEQ45,QES45,QET45,QEU45,QEV45),1)),LARGE((QEQ45,QES45,QET45,QEU45,QEV45),1),0)+IF(ISNUMBER(LARGE((QEQ45,QES45,QET45,QEU45,QEV45),2)),LARGE((QEQ45,QES45,QET45,QEU45,QEV45),2),0)+QER45+QEW45,"")</f>
        <v>0</v>
      </c>
      <c r="QEY45" s="392"/>
      <c r="QEZ45" s="412"/>
      <c r="QFA45" s="391"/>
      <c r="QFB45" s="491" t="s">
        <v>1198</v>
      </c>
      <c r="QFC45" s="491" t="s">
        <v>1199</v>
      </c>
      <c r="QFD45" s="491">
        <v>2007</v>
      </c>
      <c r="QFE45" s="503" t="s">
        <v>1200</v>
      </c>
      <c r="QFF45" s="504" t="s">
        <v>164</v>
      </c>
      <c r="QFG45" s="392">
        <v>0</v>
      </c>
      <c r="QFH45" s="392">
        <v>0</v>
      </c>
      <c r="QFI45" s="392"/>
      <c r="QFJ45" s="392"/>
      <c r="QFK45" s="392"/>
      <c r="QFL45" s="392"/>
      <c r="QFM45" s="402"/>
      <c r="QFN45" s="392">
        <f>IF((ISBLANK(QFG45)+ISBLANK(QFI45)+ISBLANK(QFH45)+ISBLANK(QFJ45)+ISBLANK(QFK45)+ISBLANK(QFL45)+ISBLANK(QFM45))&lt;8,IF(ISNUMBER(LARGE((QFG45,QFI45,QFJ45,QFK45,QFL45),1)),LARGE((QFG45,QFI45,QFJ45,QFK45,QFL45),1),0)+IF(ISNUMBER(LARGE((QFG45,QFI45,QFJ45,QFK45,QFL45),2)),LARGE((QFG45,QFI45,QFJ45,QFK45,QFL45),2),0)+QFH45+QFM45,"")</f>
        <v>0</v>
      </c>
      <c r="QFO45" s="392"/>
      <c r="QFP45" s="412"/>
      <c r="QFQ45" s="391"/>
      <c r="QFR45" s="491" t="s">
        <v>1198</v>
      </c>
      <c r="QFS45" s="491" t="s">
        <v>1199</v>
      </c>
      <c r="QFT45" s="491">
        <v>2007</v>
      </c>
      <c r="QFU45" s="503" t="s">
        <v>1200</v>
      </c>
      <c r="QFV45" s="504" t="s">
        <v>164</v>
      </c>
      <c r="QFW45" s="392">
        <v>0</v>
      </c>
      <c r="QFX45" s="392">
        <v>0</v>
      </c>
      <c r="QFY45" s="392"/>
      <c r="QFZ45" s="392"/>
      <c r="QGA45" s="392"/>
      <c r="QGB45" s="392"/>
      <c r="QGC45" s="402"/>
      <c r="QGD45" s="392">
        <f>IF((ISBLANK(QFW45)+ISBLANK(QFY45)+ISBLANK(QFX45)+ISBLANK(QFZ45)+ISBLANK(QGA45)+ISBLANK(QGB45)+ISBLANK(QGC45))&lt;8,IF(ISNUMBER(LARGE((QFW45,QFY45,QFZ45,QGA45,QGB45),1)),LARGE((QFW45,QFY45,QFZ45,QGA45,QGB45),1),0)+IF(ISNUMBER(LARGE((QFW45,QFY45,QFZ45,QGA45,QGB45),2)),LARGE((QFW45,QFY45,QFZ45,QGA45,QGB45),2),0)+QFX45+QGC45,"")</f>
        <v>0</v>
      </c>
      <c r="QGE45" s="392"/>
      <c r="QGF45" s="412"/>
      <c r="QGG45" s="391"/>
      <c r="QGH45" s="491" t="s">
        <v>1198</v>
      </c>
      <c r="QGI45" s="491" t="s">
        <v>1199</v>
      </c>
      <c r="QGJ45" s="491">
        <v>2007</v>
      </c>
      <c r="QGK45" s="503" t="s">
        <v>1200</v>
      </c>
      <c r="QGL45" s="504" t="s">
        <v>164</v>
      </c>
      <c r="QGM45" s="392">
        <v>0</v>
      </c>
      <c r="QGN45" s="392">
        <v>0</v>
      </c>
      <c r="QGO45" s="392"/>
      <c r="QGP45" s="392"/>
      <c r="QGQ45" s="392"/>
      <c r="QGR45" s="392"/>
      <c r="QGS45" s="402"/>
      <c r="QGT45" s="392">
        <f>IF((ISBLANK(QGM45)+ISBLANK(QGO45)+ISBLANK(QGN45)+ISBLANK(QGP45)+ISBLANK(QGQ45)+ISBLANK(QGR45)+ISBLANK(QGS45))&lt;8,IF(ISNUMBER(LARGE((QGM45,QGO45,QGP45,QGQ45,QGR45),1)),LARGE((QGM45,QGO45,QGP45,QGQ45,QGR45),1),0)+IF(ISNUMBER(LARGE((QGM45,QGO45,QGP45,QGQ45,QGR45),2)),LARGE((QGM45,QGO45,QGP45,QGQ45,QGR45),2),0)+QGN45+QGS45,"")</f>
        <v>0</v>
      </c>
      <c r="QGU45" s="392"/>
      <c r="QGV45" s="412"/>
      <c r="QGW45" s="391"/>
      <c r="QGX45" s="491" t="s">
        <v>1198</v>
      </c>
      <c r="QGY45" s="491" t="s">
        <v>1199</v>
      </c>
      <c r="QGZ45" s="491">
        <v>2007</v>
      </c>
      <c r="QHA45" s="503" t="s">
        <v>1200</v>
      </c>
      <c r="QHB45" s="504" t="s">
        <v>164</v>
      </c>
      <c r="QHC45" s="392">
        <v>0</v>
      </c>
      <c r="QHD45" s="392">
        <v>0</v>
      </c>
      <c r="QHE45" s="392"/>
      <c r="QHF45" s="392"/>
      <c r="QHG45" s="392"/>
      <c r="QHH45" s="392"/>
      <c r="QHI45" s="402"/>
      <c r="QHJ45" s="392">
        <f>IF((ISBLANK(QHC45)+ISBLANK(QHE45)+ISBLANK(QHD45)+ISBLANK(QHF45)+ISBLANK(QHG45)+ISBLANK(QHH45)+ISBLANK(QHI45))&lt;8,IF(ISNUMBER(LARGE((QHC45,QHE45,QHF45,QHG45,QHH45),1)),LARGE((QHC45,QHE45,QHF45,QHG45,QHH45),1),0)+IF(ISNUMBER(LARGE((QHC45,QHE45,QHF45,QHG45,QHH45),2)),LARGE((QHC45,QHE45,QHF45,QHG45,QHH45),2),0)+QHD45+QHI45,"")</f>
        <v>0</v>
      </c>
      <c r="QHK45" s="392"/>
      <c r="QHL45" s="412"/>
      <c r="QHM45" s="391"/>
      <c r="QHN45" s="491" t="s">
        <v>1198</v>
      </c>
      <c r="QHO45" s="491" t="s">
        <v>1199</v>
      </c>
      <c r="QHP45" s="491">
        <v>2007</v>
      </c>
      <c r="QHQ45" s="503" t="s">
        <v>1200</v>
      </c>
      <c r="QHR45" s="504" t="s">
        <v>164</v>
      </c>
      <c r="QHS45" s="392">
        <v>0</v>
      </c>
      <c r="QHT45" s="392">
        <v>0</v>
      </c>
      <c r="QHU45" s="392"/>
      <c r="QHV45" s="392"/>
      <c r="QHW45" s="392"/>
      <c r="QHX45" s="392"/>
      <c r="QHY45" s="402"/>
      <c r="QHZ45" s="392">
        <f>IF((ISBLANK(QHS45)+ISBLANK(QHU45)+ISBLANK(QHT45)+ISBLANK(QHV45)+ISBLANK(QHW45)+ISBLANK(QHX45)+ISBLANK(QHY45))&lt;8,IF(ISNUMBER(LARGE((QHS45,QHU45,QHV45,QHW45,QHX45),1)),LARGE((QHS45,QHU45,QHV45,QHW45,QHX45),1),0)+IF(ISNUMBER(LARGE((QHS45,QHU45,QHV45,QHW45,QHX45),2)),LARGE((QHS45,QHU45,QHV45,QHW45,QHX45),2),0)+QHT45+QHY45,"")</f>
        <v>0</v>
      </c>
      <c r="QIA45" s="392"/>
      <c r="QIB45" s="412"/>
      <c r="QIC45" s="391"/>
      <c r="QID45" s="491" t="s">
        <v>1198</v>
      </c>
      <c r="QIE45" s="491" t="s">
        <v>1199</v>
      </c>
      <c r="QIF45" s="491">
        <v>2007</v>
      </c>
      <c r="QIG45" s="503" t="s">
        <v>1200</v>
      </c>
      <c r="QIH45" s="504" t="s">
        <v>164</v>
      </c>
      <c r="QII45" s="392">
        <v>0</v>
      </c>
      <c r="QIJ45" s="392">
        <v>0</v>
      </c>
      <c r="QIK45" s="392"/>
      <c r="QIL45" s="392"/>
      <c r="QIM45" s="392"/>
      <c r="QIN45" s="392"/>
      <c r="QIO45" s="402"/>
      <c r="QIP45" s="392">
        <f>IF((ISBLANK(QII45)+ISBLANK(QIK45)+ISBLANK(QIJ45)+ISBLANK(QIL45)+ISBLANK(QIM45)+ISBLANK(QIN45)+ISBLANK(QIO45))&lt;8,IF(ISNUMBER(LARGE((QII45,QIK45,QIL45,QIM45,QIN45),1)),LARGE((QII45,QIK45,QIL45,QIM45,QIN45),1),0)+IF(ISNUMBER(LARGE((QII45,QIK45,QIL45,QIM45,QIN45),2)),LARGE((QII45,QIK45,QIL45,QIM45,QIN45),2),0)+QIJ45+QIO45,"")</f>
        <v>0</v>
      </c>
      <c r="QIQ45" s="392"/>
      <c r="QIR45" s="412"/>
      <c r="QIS45" s="391"/>
      <c r="QIT45" s="491" t="s">
        <v>1198</v>
      </c>
      <c r="QIU45" s="491" t="s">
        <v>1199</v>
      </c>
      <c r="QIV45" s="491">
        <v>2007</v>
      </c>
      <c r="QIW45" s="503" t="s">
        <v>1200</v>
      </c>
      <c r="QIX45" s="504" t="s">
        <v>164</v>
      </c>
      <c r="QIY45" s="392">
        <v>0</v>
      </c>
      <c r="QIZ45" s="392">
        <v>0</v>
      </c>
      <c r="QJA45" s="392"/>
      <c r="QJB45" s="392"/>
      <c r="QJC45" s="392"/>
      <c r="QJD45" s="392"/>
      <c r="QJE45" s="402"/>
      <c r="QJF45" s="392">
        <f>IF((ISBLANK(QIY45)+ISBLANK(QJA45)+ISBLANK(QIZ45)+ISBLANK(QJB45)+ISBLANK(QJC45)+ISBLANK(QJD45)+ISBLANK(QJE45))&lt;8,IF(ISNUMBER(LARGE((QIY45,QJA45,QJB45,QJC45,QJD45),1)),LARGE((QIY45,QJA45,QJB45,QJC45,QJD45),1),0)+IF(ISNUMBER(LARGE((QIY45,QJA45,QJB45,QJC45,QJD45),2)),LARGE((QIY45,QJA45,QJB45,QJC45,QJD45),2),0)+QIZ45+QJE45,"")</f>
        <v>0</v>
      </c>
      <c r="QJG45" s="392"/>
      <c r="QJH45" s="412"/>
      <c r="QJI45" s="391"/>
      <c r="QJJ45" s="491" t="s">
        <v>1198</v>
      </c>
      <c r="QJK45" s="491" t="s">
        <v>1199</v>
      </c>
      <c r="QJL45" s="491">
        <v>2007</v>
      </c>
      <c r="QJM45" s="503" t="s">
        <v>1200</v>
      </c>
      <c r="QJN45" s="504" t="s">
        <v>164</v>
      </c>
      <c r="QJO45" s="392">
        <v>0</v>
      </c>
      <c r="QJP45" s="392">
        <v>0</v>
      </c>
      <c r="QJQ45" s="392"/>
      <c r="QJR45" s="392"/>
      <c r="QJS45" s="392"/>
      <c r="QJT45" s="392"/>
      <c r="QJU45" s="402"/>
      <c r="QJV45" s="392">
        <f>IF((ISBLANK(QJO45)+ISBLANK(QJQ45)+ISBLANK(QJP45)+ISBLANK(QJR45)+ISBLANK(QJS45)+ISBLANK(QJT45)+ISBLANK(QJU45))&lt;8,IF(ISNUMBER(LARGE((QJO45,QJQ45,QJR45,QJS45,QJT45),1)),LARGE((QJO45,QJQ45,QJR45,QJS45,QJT45),1),0)+IF(ISNUMBER(LARGE((QJO45,QJQ45,QJR45,QJS45,QJT45),2)),LARGE((QJO45,QJQ45,QJR45,QJS45,QJT45),2),0)+QJP45+QJU45,"")</f>
        <v>0</v>
      </c>
      <c r="QJW45" s="392"/>
      <c r="QJX45" s="412"/>
      <c r="QJY45" s="391"/>
      <c r="QJZ45" s="491" t="s">
        <v>1198</v>
      </c>
      <c r="QKA45" s="491" t="s">
        <v>1199</v>
      </c>
      <c r="QKB45" s="491">
        <v>2007</v>
      </c>
      <c r="QKC45" s="503" t="s">
        <v>1200</v>
      </c>
      <c r="QKD45" s="504" t="s">
        <v>164</v>
      </c>
      <c r="QKE45" s="392">
        <v>0</v>
      </c>
      <c r="QKF45" s="392">
        <v>0</v>
      </c>
      <c r="QKG45" s="392"/>
      <c r="QKH45" s="392"/>
      <c r="QKI45" s="392"/>
      <c r="QKJ45" s="392"/>
      <c r="QKK45" s="402"/>
      <c r="QKL45" s="392">
        <f>IF((ISBLANK(QKE45)+ISBLANK(QKG45)+ISBLANK(QKF45)+ISBLANK(QKH45)+ISBLANK(QKI45)+ISBLANK(QKJ45)+ISBLANK(QKK45))&lt;8,IF(ISNUMBER(LARGE((QKE45,QKG45,QKH45,QKI45,QKJ45),1)),LARGE((QKE45,QKG45,QKH45,QKI45,QKJ45),1),0)+IF(ISNUMBER(LARGE((QKE45,QKG45,QKH45,QKI45,QKJ45),2)),LARGE((QKE45,QKG45,QKH45,QKI45,QKJ45),2),0)+QKF45+QKK45,"")</f>
        <v>0</v>
      </c>
      <c r="QKM45" s="392"/>
      <c r="QKN45" s="412"/>
      <c r="QKO45" s="391"/>
      <c r="QKP45" s="491" t="s">
        <v>1198</v>
      </c>
      <c r="QKQ45" s="491" t="s">
        <v>1199</v>
      </c>
      <c r="QKR45" s="491">
        <v>2007</v>
      </c>
      <c r="QKS45" s="503" t="s">
        <v>1200</v>
      </c>
      <c r="QKT45" s="504" t="s">
        <v>164</v>
      </c>
      <c r="QKU45" s="392">
        <v>0</v>
      </c>
      <c r="QKV45" s="392">
        <v>0</v>
      </c>
      <c r="QKW45" s="392"/>
      <c r="QKX45" s="392"/>
      <c r="QKY45" s="392"/>
      <c r="QKZ45" s="392"/>
      <c r="QLA45" s="402"/>
      <c r="QLB45" s="392">
        <f>IF((ISBLANK(QKU45)+ISBLANK(QKW45)+ISBLANK(QKV45)+ISBLANK(QKX45)+ISBLANK(QKY45)+ISBLANK(QKZ45)+ISBLANK(QLA45))&lt;8,IF(ISNUMBER(LARGE((QKU45,QKW45,QKX45,QKY45,QKZ45),1)),LARGE((QKU45,QKW45,QKX45,QKY45,QKZ45),1),0)+IF(ISNUMBER(LARGE((QKU45,QKW45,QKX45,QKY45,QKZ45),2)),LARGE((QKU45,QKW45,QKX45,QKY45,QKZ45),2),0)+QKV45+QLA45,"")</f>
        <v>0</v>
      </c>
      <c r="QLC45" s="392"/>
      <c r="QLD45" s="412"/>
      <c r="QLE45" s="391"/>
      <c r="QLF45" s="491" t="s">
        <v>1198</v>
      </c>
      <c r="QLG45" s="491" t="s">
        <v>1199</v>
      </c>
      <c r="QLH45" s="491">
        <v>2007</v>
      </c>
      <c r="QLI45" s="503" t="s">
        <v>1200</v>
      </c>
      <c r="QLJ45" s="504" t="s">
        <v>164</v>
      </c>
      <c r="QLK45" s="392">
        <v>0</v>
      </c>
      <c r="QLL45" s="392">
        <v>0</v>
      </c>
      <c r="QLM45" s="392"/>
      <c r="QLN45" s="392"/>
      <c r="QLO45" s="392"/>
      <c r="QLP45" s="392"/>
      <c r="QLQ45" s="402"/>
      <c r="QLR45" s="392">
        <f>IF((ISBLANK(QLK45)+ISBLANK(QLM45)+ISBLANK(QLL45)+ISBLANK(QLN45)+ISBLANK(QLO45)+ISBLANK(QLP45)+ISBLANK(QLQ45))&lt;8,IF(ISNUMBER(LARGE((QLK45,QLM45,QLN45,QLO45,QLP45),1)),LARGE((QLK45,QLM45,QLN45,QLO45,QLP45),1),0)+IF(ISNUMBER(LARGE((QLK45,QLM45,QLN45,QLO45,QLP45),2)),LARGE((QLK45,QLM45,QLN45,QLO45,QLP45),2),0)+QLL45+QLQ45,"")</f>
        <v>0</v>
      </c>
      <c r="QLS45" s="392"/>
      <c r="QLT45" s="412"/>
      <c r="QLU45" s="391"/>
      <c r="QLV45" s="491" t="s">
        <v>1198</v>
      </c>
      <c r="QLW45" s="491" t="s">
        <v>1199</v>
      </c>
      <c r="QLX45" s="491">
        <v>2007</v>
      </c>
      <c r="QLY45" s="503" t="s">
        <v>1200</v>
      </c>
      <c r="QLZ45" s="504" t="s">
        <v>164</v>
      </c>
      <c r="QMA45" s="392">
        <v>0</v>
      </c>
      <c r="QMB45" s="392">
        <v>0</v>
      </c>
      <c r="QMC45" s="392"/>
      <c r="QMD45" s="392"/>
      <c r="QME45" s="392"/>
      <c r="QMF45" s="392"/>
      <c r="QMG45" s="402"/>
      <c r="QMH45" s="392">
        <f>IF((ISBLANK(QMA45)+ISBLANK(QMC45)+ISBLANK(QMB45)+ISBLANK(QMD45)+ISBLANK(QME45)+ISBLANK(QMF45)+ISBLANK(QMG45))&lt;8,IF(ISNUMBER(LARGE((QMA45,QMC45,QMD45,QME45,QMF45),1)),LARGE((QMA45,QMC45,QMD45,QME45,QMF45),1),0)+IF(ISNUMBER(LARGE((QMA45,QMC45,QMD45,QME45,QMF45),2)),LARGE((QMA45,QMC45,QMD45,QME45,QMF45),2),0)+QMB45+QMG45,"")</f>
        <v>0</v>
      </c>
      <c r="QMI45" s="392"/>
      <c r="QMJ45" s="412"/>
      <c r="QMK45" s="391"/>
      <c r="QML45" s="491" t="s">
        <v>1198</v>
      </c>
      <c r="QMM45" s="491" t="s">
        <v>1199</v>
      </c>
      <c r="QMN45" s="491">
        <v>2007</v>
      </c>
      <c r="QMO45" s="503" t="s">
        <v>1200</v>
      </c>
      <c r="QMP45" s="504" t="s">
        <v>164</v>
      </c>
      <c r="QMQ45" s="392">
        <v>0</v>
      </c>
      <c r="QMR45" s="392">
        <v>0</v>
      </c>
      <c r="QMS45" s="392"/>
      <c r="QMT45" s="392"/>
      <c r="QMU45" s="392"/>
      <c r="QMV45" s="392"/>
      <c r="QMW45" s="402"/>
      <c r="QMX45" s="392">
        <f>IF((ISBLANK(QMQ45)+ISBLANK(QMS45)+ISBLANK(QMR45)+ISBLANK(QMT45)+ISBLANK(QMU45)+ISBLANK(QMV45)+ISBLANK(QMW45))&lt;8,IF(ISNUMBER(LARGE((QMQ45,QMS45,QMT45,QMU45,QMV45),1)),LARGE((QMQ45,QMS45,QMT45,QMU45,QMV45),1),0)+IF(ISNUMBER(LARGE((QMQ45,QMS45,QMT45,QMU45,QMV45),2)),LARGE((QMQ45,QMS45,QMT45,QMU45,QMV45),2),0)+QMR45+QMW45,"")</f>
        <v>0</v>
      </c>
      <c r="QMY45" s="392"/>
      <c r="QMZ45" s="412"/>
      <c r="QNA45" s="391"/>
      <c r="QNB45" s="491" t="s">
        <v>1198</v>
      </c>
      <c r="QNC45" s="491" t="s">
        <v>1199</v>
      </c>
      <c r="QND45" s="491">
        <v>2007</v>
      </c>
      <c r="QNE45" s="503" t="s">
        <v>1200</v>
      </c>
      <c r="QNF45" s="504" t="s">
        <v>164</v>
      </c>
      <c r="QNG45" s="392">
        <v>0</v>
      </c>
      <c r="QNH45" s="392">
        <v>0</v>
      </c>
      <c r="QNI45" s="392"/>
      <c r="QNJ45" s="392"/>
      <c r="QNK45" s="392"/>
      <c r="QNL45" s="392"/>
      <c r="QNM45" s="402"/>
      <c r="QNN45" s="392">
        <f>IF((ISBLANK(QNG45)+ISBLANK(QNI45)+ISBLANK(QNH45)+ISBLANK(QNJ45)+ISBLANK(QNK45)+ISBLANK(QNL45)+ISBLANK(QNM45))&lt;8,IF(ISNUMBER(LARGE((QNG45,QNI45,QNJ45,QNK45,QNL45),1)),LARGE((QNG45,QNI45,QNJ45,QNK45,QNL45),1),0)+IF(ISNUMBER(LARGE((QNG45,QNI45,QNJ45,QNK45,QNL45),2)),LARGE((QNG45,QNI45,QNJ45,QNK45,QNL45),2),0)+QNH45+QNM45,"")</f>
        <v>0</v>
      </c>
      <c r="QNO45" s="392"/>
      <c r="QNP45" s="412"/>
      <c r="QNQ45" s="391"/>
      <c r="QNR45" s="491" t="s">
        <v>1198</v>
      </c>
      <c r="QNS45" s="491" t="s">
        <v>1199</v>
      </c>
      <c r="QNT45" s="491">
        <v>2007</v>
      </c>
      <c r="QNU45" s="503" t="s">
        <v>1200</v>
      </c>
      <c r="QNV45" s="504" t="s">
        <v>164</v>
      </c>
      <c r="QNW45" s="392">
        <v>0</v>
      </c>
      <c r="QNX45" s="392">
        <v>0</v>
      </c>
      <c r="QNY45" s="392"/>
      <c r="QNZ45" s="392"/>
      <c r="QOA45" s="392"/>
      <c r="QOB45" s="392"/>
      <c r="QOC45" s="402"/>
      <c r="QOD45" s="392">
        <f>IF((ISBLANK(QNW45)+ISBLANK(QNY45)+ISBLANK(QNX45)+ISBLANK(QNZ45)+ISBLANK(QOA45)+ISBLANK(QOB45)+ISBLANK(QOC45))&lt;8,IF(ISNUMBER(LARGE((QNW45,QNY45,QNZ45,QOA45,QOB45),1)),LARGE((QNW45,QNY45,QNZ45,QOA45,QOB45),1),0)+IF(ISNUMBER(LARGE((QNW45,QNY45,QNZ45,QOA45,QOB45),2)),LARGE((QNW45,QNY45,QNZ45,QOA45,QOB45),2),0)+QNX45+QOC45,"")</f>
        <v>0</v>
      </c>
      <c r="QOE45" s="392"/>
      <c r="QOF45" s="412"/>
      <c r="QOG45" s="391"/>
      <c r="QOH45" s="491" t="s">
        <v>1198</v>
      </c>
      <c r="QOI45" s="491" t="s">
        <v>1199</v>
      </c>
      <c r="QOJ45" s="491">
        <v>2007</v>
      </c>
      <c r="QOK45" s="503" t="s">
        <v>1200</v>
      </c>
      <c r="QOL45" s="504" t="s">
        <v>164</v>
      </c>
      <c r="QOM45" s="392">
        <v>0</v>
      </c>
      <c r="QON45" s="392">
        <v>0</v>
      </c>
      <c r="QOO45" s="392"/>
      <c r="QOP45" s="392"/>
      <c r="QOQ45" s="392"/>
      <c r="QOR45" s="392"/>
      <c r="QOS45" s="402"/>
      <c r="QOT45" s="392">
        <f>IF((ISBLANK(QOM45)+ISBLANK(QOO45)+ISBLANK(QON45)+ISBLANK(QOP45)+ISBLANK(QOQ45)+ISBLANK(QOR45)+ISBLANK(QOS45))&lt;8,IF(ISNUMBER(LARGE((QOM45,QOO45,QOP45,QOQ45,QOR45),1)),LARGE((QOM45,QOO45,QOP45,QOQ45,QOR45),1),0)+IF(ISNUMBER(LARGE((QOM45,QOO45,QOP45,QOQ45,QOR45),2)),LARGE((QOM45,QOO45,QOP45,QOQ45,QOR45),2),0)+QON45+QOS45,"")</f>
        <v>0</v>
      </c>
      <c r="QOU45" s="392"/>
      <c r="QOV45" s="412"/>
      <c r="QOW45" s="391"/>
      <c r="QOX45" s="491" t="s">
        <v>1198</v>
      </c>
      <c r="QOY45" s="491" t="s">
        <v>1199</v>
      </c>
      <c r="QOZ45" s="491">
        <v>2007</v>
      </c>
      <c r="QPA45" s="503" t="s">
        <v>1200</v>
      </c>
      <c r="QPB45" s="504" t="s">
        <v>164</v>
      </c>
      <c r="QPC45" s="392">
        <v>0</v>
      </c>
      <c r="QPD45" s="392">
        <v>0</v>
      </c>
      <c r="QPE45" s="392"/>
      <c r="QPF45" s="392"/>
      <c r="QPG45" s="392"/>
      <c r="QPH45" s="392"/>
      <c r="QPI45" s="402"/>
      <c r="QPJ45" s="392">
        <f>IF((ISBLANK(QPC45)+ISBLANK(QPE45)+ISBLANK(QPD45)+ISBLANK(QPF45)+ISBLANK(QPG45)+ISBLANK(QPH45)+ISBLANK(QPI45))&lt;8,IF(ISNUMBER(LARGE((QPC45,QPE45,QPF45,QPG45,QPH45),1)),LARGE((QPC45,QPE45,QPF45,QPG45,QPH45),1),0)+IF(ISNUMBER(LARGE((QPC45,QPE45,QPF45,QPG45,QPH45),2)),LARGE((QPC45,QPE45,QPF45,QPG45,QPH45),2),0)+QPD45+QPI45,"")</f>
        <v>0</v>
      </c>
      <c r="QPK45" s="392"/>
      <c r="QPL45" s="412"/>
      <c r="QPM45" s="391"/>
      <c r="QPN45" s="491" t="s">
        <v>1198</v>
      </c>
      <c r="QPO45" s="491" t="s">
        <v>1199</v>
      </c>
      <c r="QPP45" s="491">
        <v>2007</v>
      </c>
      <c r="QPQ45" s="503" t="s">
        <v>1200</v>
      </c>
      <c r="QPR45" s="504" t="s">
        <v>164</v>
      </c>
      <c r="QPS45" s="392">
        <v>0</v>
      </c>
      <c r="QPT45" s="392">
        <v>0</v>
      </c>
      <c r="QPU45" s="392"/>
      <c r="QPV45" s="392"/>
      <c r="QPW45" s="392"/>
      <c r="QPX45" s="392"/>
      <c r="QPY45" s="402"/>
      <c r="QPZ45" s="392">
        <f>IF((ISBLANK(QPS45)+ISBLANK(QPU45)+ISBLANK(QPT45)+ISBLANK(QPV45)+ISBLANK(QPW45)+ISBLANK(QPX45)+ISBLANK(QPY45))&lt;8,IF(ISNUMBER(LARGE((QPS45,QPU45,QPV45,QPW45,QPX45),1)),LARGE((QPS45,QPU45,QPV45,QPW45,QPX45),1),0)+IF(ISNUMBER(LARGE((QPS45,QPU45,QPV45,QPW45,QPX45),2)),LARGE((QPS45,QPU45,QPV45,QPW45,QPX45),2),0)+QPT45+QPY45,"")</f>
        <v>0</v>
      </c>
      <c r="QQA45" s="392"/>
      <c r="QQB45" s="412"/>
      <c r="QQC45" s="391"/>
      <c r="QQD45" s="491" t="s">
        <v>1198</v>
      </c>
      <c r="QQE45" s="491" t="s">
        <v>1199</v>
      </c>
      <c r="QQF45" s="491">
        <v>2007</v>
      </c>
      <c r="QQG45" s="503" t="s">
        <v>1200</v>
      </c>
      <c r="QQH45" s="504" t="s">
        <v>164</v>
      </c>
      <c r="QQI45" s="392">
        <v>0</v>
      </c>
      <c r="QQJ45" s="392">
        <v>0</v>
      </c>
      <c r="QQK45" s="392"/>
      <c r="QQL45" s="392"/>
      <c r="QQM45" s="392"/>
      <c r="QQN45" s="392"/>
      <c r="QQO45" s="402"/>
      <c r="QQP45" s="392">
        <f>IF((ISBLANK(QQI45)+ISBLANK(QQK45)+ISBLANK(QQJ45)+ISBLANK(QQL45)+ISBLANK(QQM45)+ISBLANK(QQN45)+ISBLANK(QQO45))&lt;8,IF(ISNUMBER(LARGE((QQI45,QQK45,QQL45,QQM45,QQN45),1)),LARGE((QQI45,QQK45,QQL45,QQM45,QQN45),1),0)+IF(ISNUMBER(LARGE((QQI45,QQK45,QQL45,QQM45,QQN45),2)),LARGE((QQI45,QQK45,QQL45,QQM45,QQN45),2),0)+QQJ45+QQO45,"")</f>
        <v>0</v>
      </c>
      <c r="QQQ45" s="392"/>
      <c r="QQR45" s="412"/>
      <c r="QQS45" s="391"/>
      <c r="QQT45" s="491" t="s">
        <v>1198</v>
      </c>
      <c r="QQU45" s="491" t="s">
        <v>1199</v>
      </c>
      <c r="QQV45" s="491">
        <v>2007</v>
      </c>
      <c r="QQW45" s="503" t="s">
        <v>1200</v>
      </c>
      <c r="QQX45" s="504" t="s">
        <v>164</v>
      </c>
      <c r="QQY45" s="392">
        <v>0</v>
      </c>
      <c r="QQZ45" s="392">
        <v>0</v>
      </c>
      <c r="QRA45" s="392"/>
      <c r="QRB45" s="392"/>
      <c r="QRC45" s="392"/>
      <c r="QRD45" s="392"/>
      <c r="QRE45" s="402"/>
      <c r="QRF45" s="392">
        <f>IF((ISBLANK(QQY45)+ISBLANK(QRA45)+ISBLANK(QQZ45)+ISBLANK(QRB45)+ISBLANK(QRC45)+ISBLANK(QRD45)+ISBLANK(QRE45))&lt;8,IF(ISNUMBER(LARGE((QQY45,QRA45,QRB45,QRC45,QRD45),1)),LARGE((QQY45,QRA45,QRB45,QRC45,QRD45),1),0)+IF(ISNUMBER(LARGE((QQY45,QRA45,QRB45,QRC45,QRD45),2)),LARGE((QQY45,QRA45,QRB45,QRC45,QRD45),2),0)+QQZ45+QRE45,"")</f>
        <v>0</v>
      </c>
      <c r="QRG45" s="392"/>
      <c r="QRH45" s="412"/>
      <c r="QRI45" s="391"/>
      <c r="QRJ45" s="491" t="s">
        <v>1198</v>
      </c>
      <c r="QRK45" s="491" t="s">
        <v>1199</v>
      </c>
      <c r="QRL45" s="491">
        <v>2007</v>
      </c>
      <c r="QRM45" s="503" t="s">
        <v>1200</v>
      </c>
      <c r="QRN45" s="504" t="s">
        <v>164</v>
      </c>
      <c r="QRO45" s="392">
        <v>0</v>
      </c>
      <c r="QRP45" s="392">
        <v>0</v>
      </c>
      <c r="QRQ45" s="392"/>
      <c r="QRR45" s="392"/>
      <c r="QRS45" s="392"/>
      <c r="QRT45" s="392"/>
      <c r="QRU45" s="402"/>
      <c r="QRV45" s="392">
        <f>IF((ISBLANK(QRO45)+ISBLANK(QRQ45)+ISBLANK(QRP45)+ISBLANK(QRR45)+ISBLANK(QRS45)+ISBLANK(QRT45)+ISBLANK(QRU45))&lt;8,IF(ISNUMBER(LARGE((QRO45,QRQ45,QRR45,QRS45,QRT45),1)),LARGE((QRO45,QRQ45,QRR45,QRS45,QRT45),1),0)+IF(ISNUMBER(LARGE((QRO45,QRQ45,QRR45,QRS45,QRT45),2)),LARGE((QRO45,QRQ45,QRR45,QRS45,QRT45),2),0)+QRP45+QRU45,"")</f>
        <v>0</v>
      </c>
      <c r="QRW45" s="392"/>
      <c r="QRX45" s="412"/>
      <c r="QRY45" s="391"/>
      <c r="QRZ45" s="491" t="s">
        <v>1198</v>
      </c>
      <c r="QSA45" s="491" t="s">
        <v>1199</v>
      </c>
      <c r="QSB45" s="491">
        <v>2007</v>
      </c>
      <c r="QSC45" s="503" t="s">
        <v>1200</v>
      </c>
      <c r="QSD45" s="504" t="s">
        <v>164</v>
      </c>
      <c r="QSE45" s="392">
        <v>0</v>
      </c>
      <c r="QSF45" s="392">
        <v>0</v>
      </c>
      <c r="QSG45" s="392"/>
      <c r="QSH45" s="392"/>
      <c r="QSI45" s="392"/>
      <c r="QSJ45" s="392"/>
      <c r="QSK45" s="402"/>
      <c r="QSL45" s="392">
        <f>IF((ISBLANK(QSE45)+ISBLANK(QSG45)+ISBLANK(QSF45)+ISBLANK(QSH45)+ISBLANK(QSI45)+ISBLANK(QSJ45)+ISBLANK(QSK45))&lt;8,IF(ISNUMBER(LARGE((QSE45,QSG45,QSH45,QSI45,QSJ45),1)),LARGE((QSE45,QSG45,QSH45,QSI45,QSJ45),1),0)+IF(ISNUMBER(LARGE((QSE45,QSG45,QSH45,QSI45,QSJ45),2)),LARGE((QSE45,QSG45,QSH45,QSI45,QSJ45),2),0)+QSF45+QSK45,"")</f>
        <v>0</v>
      </c>
      <c r="QSM45" s="392"/>
      <c r="QSN45" s="412"/>
      <c r="QSO45" s="391"/>
      <c r="QSP45" s="491" t="s">
        <v>1198</v>
      </c>
      <c r="QSQ45" s="491" t="s">
        <v>1199</v>
      </c>
      <c r="QSR45" s="491">
        <v>2007</v>
      </c>
      <c r="QSS45" s="503" t="s">
        <v>1200</v>
      </c>
      <c r="QST45" s="504" t="s">
        <v>164</v>
      </c>
      <c r="QSU45" s="392">
        <v>0</v>
      </c>
      <c r="QSV45" s="392">
        <v>0</v>
      </c>
      <c r="QSW45" s="392"/>
      <c r="QSX45" s="392"/>
      <c r="QSY45" s="392"/>
      <c r="QSZ45" s="392"/>
      <c r="QTA45" s="402"/>
      <c r="QTB45" s="392">
        <f>IF((ISBLANK(QSU45)+ISBLANK(QSW45)+ISBLANK(QSV45)+ISBLANK(QSX45)+ISBLANK(QSY45)+ISBLANK(QSZ45)+ISBLANK(QTA45))&lt;8,IF(ISNUMBER(LARGE((QSU45,QSW45,QSX45,QSY45,QSZ45),1)),LARGE((QSU45,QSW45,QSX45,QSY45,QSZ45),1),0)+IF(ISNUMBER(LARGE((QSU45,QSW45,QSX45,QSY45,QSZ45),2)),LARGE((QSU45,QSW45,QSX45,QSY45,QSZ45),2),0)+QSV45+QTA45,"")</f>
        <v>0</v>
      </c>
      <c r="QTC45" s="392"/>
      <c r="QTD45" s="412"/>
      <c r="QTE45" s="391"/>
      <c r="QTF45" s="491" t="s">
        <v>1198</v>
      </c>
      <c r="QTG45" s="491" t="s">
        <v>1199</v>
      </c>
      <c r="QTH45" s="491">
        <v>2007</v>
      </c>
      <c r="QTI45" s="503" t="s">
        <v>1200</v>
      </c>
      <c r="QTJ45" s="504" t="s">
        <v>164</v>
      </c>
      <c r="QTK45" s="392">
        <v>0</v>
      </c>
      <c r="QTL45" s="392">
        <v>0</v>
      </c>
      <c r="QTM45" s="392"/>
      <c r="QTN45" s="392"/>
      <c r="QTO45" s="392"/>
      <c r="QTP45" s="392"/>
      <c r="QTQ45" s="402"/>
      <c r="QTR45" s="392">
        <f>IF((ISBLANK(QTK45)+ISBLANK(QTM45)+ISBLANK(QTL45)+ISBLANK(QTN45)+ISBLANK(QTO45)+ISBLANK(QTP45)+ISBLANK(QTQ45))&lt;8,IF(ISNUMBER(LARGE((QTK45,QTM45,QTN45,QTO45,QTP45),1)),LARGE((QTK45,QTM45,QTN45,QTO45,QTP45),1),0)+IF(ISNUMBER(LARGE((QTK45,QTM45,QTN45,QTO45,QTP45),2)),LARGE((QTK45,QTM45,QTN45,QTO45,QTP45),2),0)+QTL45+QTQ45,"")</f>
        <v>0</v>
      </c>
      <c r="QTS45" s="392"/>
      <c r="QTT45" s="412"/>
      <c r="QTU45" s="391"/>
      <c r="QTV45" s="491" t="s">
        <v>1198</v>
      </c>
      <c r="QTW45" s="491" t="s">
        <v>1199</v>
      </c>
      <c r="QTX45" s="491">
        <v>2007</v>
      </c>
      <c r="QTY45" s="503" t="s">
        <v>1200</v>
      </c>
      <c r="QTZ45" s="504" t="s">
        <v>164</v>
      </c>
      <c r="QUA45" s="392">
        <v>0</v>
      </c>
      <c r="QUB45" s="392">
        <v>0</v>
      </c>
      <c r="QUC45" s="392"/>
      <c r="QUD45" s="392"/>
      <c r="QUE45" s="392"/>
      <c r="QUF45" s="392"/>
      <c r="QUG45" s="402"/>
      <c r="QUH45" s="392">
        <f>IF((ISBLANK(QUA45)+ISBLANK(QUC45)+ISBLANK(QUB45)+ISBLANK(QUD45)+ISBLANK(QUE45)+ISBLANK(QUF45)+ISBLANK(QUG45))&lt;8,IF(ISNUMBER(LARGE((QUA45,QUC45,QUD45,QUE45,QUF45),1)),LARGE((QUA45,QUC45,QUD45,QUE45,QUF45),1),0)+IF(ISNUMBER(LARGE((QUA45,QUC45,QUD45,QUE45,QUF45),2)),LARGE((QUA45,QUC45,QUD45,QUE45,QUF45),2),0)+QUB45+QUG45,"")</f>
        <v>0</v>
      </c>
      <c r="QUI45" s="392"/>
      <c r="QUJ45" s="412"/>
      <c r="QUK45" s="391"/>
      <c r="QUL45" s="491" t="s">
        <v>1198</v>
      </c>
      <c r="QUM45" s="491" t="s">
        <v>1199</v>
      </c>
      <c r="QUN45" s="491">
        <v>2007</v>
      </c>
      <c r="QUO45" s="503" t="s">
        <v>1200</v>
      </c>
      <c r="QUP45" s="504" t="s">
        <v>164</v>
      </c>
      <c r="QUQ45" s="392">
        <v>0</v>
      </c>
      <c r="QUR45" s="392">
        <v>0</v>
      </c>
      <c r="QUS45" s="392"/>
      <c r="QUT45" s="392"/>
      <c r="QUU45" s="392"/>
      <c r="QUV45" s="392"/>
      <c r="QUW45" s="402"/>
      <c r="QUX45" s="392">
        <f>IF((ISBLANK(QUQ45)+ISBLANK(QUS45)+ISBLANK(QUR45)+ISBLANK(QUT45)+ISBLANK(QUU45)+ISBLANK(QUV45)+ISBLANK(QUW45))&lt;8,IF(ISNUMBER(LARGE((QUQ45,QUS45,QUT45,QUU45,QUV45),1)),LARGE((QUQ45,QUS45,QUT45,QUU45,QUV45),1),0)+IF(ISNUMBER(LARGE((QUQ45,QUS45,QUT45,QUU45,QUV45),2)),LARGE((QUQ45,QUS45,QUT45,QUU45,QUV45),2),0)+QUR45+QUW45,"")</f>
        <v>0</v>
      </c>
      <c r="QUY45" s="392"/>
      <c r="QUZ45" s="412"/>
      <c r="QVA45" s="391"/>
      <c r="QVB45" s="491" t="s">
        <v>1198</v>
      </c>
      <c r="QVC45" s="491" t="s">
        <v>1199</v>
      </c>
      <c r="QVD45" s="491">
        <v>2007</v>
      </c>
      <c r="QVE45" s="503" t="s">
        <v>1200</v>
      </c>
      <c r="QVF45" s="504" t="s">
        <v>164</v>
      </c>
      <c r="QVG45" s="392">
        <v>0</v>
      </c>
      <c r="QVH45" s="392">
        <v>0</v>
      </c>
      <c r="QVI45" s="392"/>
      <c r="QVJ45" s="392"/>
      <c r="QVK45" s="392"/>
      <c r="QVL45" s="392"/>
      <c r="QVM45" s="402"/>
      <c r="QVN45" s="392">
        <f>IF((ISBLANK(QVG45)+ISBLANK(QVI45)+ISBLANK(QVH45)+ISBLANK(QVJ45)+ISBLANK(QVK45)+ISBLANK(QVL45)+ISBLANK(QVM45))&lt;8,IF(ISNUMBER(LARGE((QVG45,QVI45,QVJ45,QVK45,QVL45),1)),LARGE((QVG45,QVI45,QVJ45,QVK45,QVL45),1),0)+IF(ISNUMBER(LARGE((QVG45,QVI45,QVJ45,QVK45,QVL45),2)),LARGE((QVG45,QVI45,QVJ45,QVK45,QVL45),2),0)+QVH45+QVM45,"")</f>
        <v>0</v>
      </c>
      <c r="QVO45" s="392"/>
      <c r="QVP45" s="412"/>
      <c r="QVQ45" s="391"/>
      <c r="QVR45" s="491" t="s">
        <v>1198</v>
      </c>
      <c r="QVS45" s="491" t="s">
        <v>1199</v>
      </c>
      <c r="QVT45" s="491">
        <v>2007</v>
      </c>
      <c r="QVU45" s="503" t="s">
        <v>1200</v>
      </c>
      <c r="QVV45" s="504" t="s">
        <v>164</v>
      </c>
      <c r="QVW45" s="392">
        <v>0</v>
      </c>
      <c r="QVX45" s="392">
        <v>0</v>
      </c>
      <c r="QVY45" s="392"/>
      <c r="QVZ45" s="392"/>
      <c r="QWA45" s="392"/>
      <c r="QWB45" s="392"/>
      <c r="QWC45" s="402"/>
      <c r="QWD45" s="392">
        <f>IF((ISBLANK(QVW45)+ISBLANK(QVY45)+ISBLANK(QVX45)+ISBLANK(QVZ45)+ISBLANK(QWA45)+ISBLANK(QWB45)+ISBLANK(QWC45))&lt;8,IF(ISNUMBER(LARGE((QVW45,QVY45,QVZ45,QWA45,QWB45),1)),LARGE((QVW45,QVY45,QVZ45,QWA45,QWB45),1),0)+IF(ISNUMBER(LARGE((QVW45,QVY45,QVZ45,QWA45,QWB45),2)),LARGE((QVW45,QVY45,QVZ45,QWA45,QWB45),2),0)+QVX45+QWC45,"")</f>
        <v>0</v>
      </c>
      <c r="QWE45" s="392"/>
      <c r="QWF45" s="412"/>
      <c r="QWG45" s="391"/>
      <c r="QWH45" s="491" t="s">
        <v>1198</v>
      </c>
      <c r="QWI45" s="491" t="s">
        <v>1199</v>
      </c>
      <c r="QWJ45" s="491">
        <v>2007</v>
      </c>
      <c r="QWK45" s="503" t="s">
        <v>1200</v>
      </c>
      <c r="QWL45" s="504" t="s">
        <v>164</v>
      </c>
      <c r="QWM45" s="392">
        <v>0</v>
      </c>
      <c r="QWN45" s="392">
        <v>0</v>
      </c>
      <c r="QWO45" s="392"/>
      <c r="QWP45" s="392"/>
      <c r="QWQ45" s="392"/>
      <c r="QWR45" s="392"/>
      <c r="QWS45" s="402"/>
      <c r="QWT45" s="392">
        <f>IF((ISBLANK(QWM45)+ISBLANK(QWO45)+ISBLANK(QWN45)+ISBLANK(QWP45)+ISBLANK(QWQ45)+ISBLANK(QWR45)+ISBLANK(QWS45))&lt;8,IF(ISNUMBER(LARGE((QWM45,QWO45,QWP45,QWQ45,QWR45),1)),LARGE((QWM45,QWO45,QWP45,QWQ45,QWR45),1),0)+IF(ISNUMBER(LARGE((QWM45,QWO45,QWP45,QWQ45,QWR45),2)),LARGE((QWM45,QWO45,QWP45,QWQ45,QWR45),2),0)+QWN45+QWS45,"")</f>
        <v>0</v>
      </c>
      <c r="QWU45" s="392"/>
      <c r="QWV45" s="412"/>
      <c r="QWW45" s="391"/>
      <c r="QWX45" s="491" t="s">
        <v>1198</v>
      </c>
      <c r="QWY45" s="491" t="s">
        <v>1199</v>
      </c>
      <c r="QWZ45" s="491">
        <v>2007</v>
      </c>
      <c r="QXA45" s="503" t="s">
        <v>1200</v>
      </c>
      <c r="QXB45" s="504" t="s">
        <v>164</v>
      </c>
      <c r="QXC45" s="392">
        <v>0</v>
      </c>
      <c r="QXD45" s="392">
        <v>0</v>
      </c>
      <c r="QXE45" s="392"/>
      <c r="QXF45" s="392"/>
      <c r="QXG45" s="392"/>
      <c r="QXH45" s="392"/>
      <c r="QXI45" s="402"/>
      <c r="QXJ45" s="392">
        <f>IF((ISBLANK(QXC45)+ISBLANK(QXE45)+ISBLANK(QXD45)+ISBLANK(QXF45)+ISBLANK(QXG45)+ISBLANK(QXH45)+ISBLANK(QXI45))&lt;8,IF(ISNUMBER(LARGE((QXC45,QXE45,QXF45,QXG45,QXH45),1)),LARGE((QXC45,QXE45,QXF45,QXG45,QXH45),1),0)+IF(ISNUMBER(LARGE((QXC45,QXE45,QXF45,QXG45,QXH45),2)),LARGE((QXC45,QXE45,QXF45,QXG45,QXH45),2),0)+QXD45+QXI45,"")</f>
        <v>0</v>
      </c>
      <c r="QXK45" s="392"/>
      <c r="QXL45" s="412"/>
      <c r="QXM45" s="391"/>
      <c r="QXN45" s="491" t="s">
        <v>1198</v>
      </c>
      <c r="QXO45" s="491" t="s">
        <v>1199</v>
      </c>
      <c r="QXP45" s="491">
        <v>2007</v>
      </c>
      <c r="QXQ45" s="503" t="s">
        <v>1200</v>
      </c>
      <c r="QXR45" s="504" t="s">
        <v>164</v>
      </c>
      <c r="QXS45" s="392">
        <v>0</v>
      </c>
      <c r="QXT45" s="392">
        <v>0</v>
      </c>
      <c r="QXU45" s="392"/>
      <c r="QXV45" s="392"/>
      <c r="QXW45" s="392"/>
      <c r="QXX45" s="392"/>
      <c r="QXY45" s="402"/>
      <c r="QXZ45" s="392">
        <f>IF((ISBLANK(QXS45)+ISBLANK(QXU45)+ISBLANK(QXT45)+ISBLANK(QXV45)+ISBLANK(QXW45)+ISBLANK(QXX45)+ISBLANK(QXY45))&lt;8,IF(ISNUMBER(LARGE((QXS45,QXU45,QXV45,QXW45,QXX45),1)),LARGE((QXS45,QXU45,QXV45,QXW45,QXX45),1),0)+IF(ISNUMBER(LARGE((QXS45,QXU45,QXV45,QXW45,QXX45),2)),LARGE((QXS45,QXU45,QXV45,QXW45,QXX45),2),0)+QXT45+QXY45,"")</f>
        <v>0</v>
      </c>
      <c r="QYA45" s="392"/>
      <c r="QYB45" s="412"/>
      <c r="QYC45" s="391"/>
      <c r="QYD45" s="491" t="s">
        <v>1198</v>
      </c>
      <c r="QYE45" s="491" t="s">
        <v>1199</v>
      </c>
      <c r="QYF45" s="491">
        <v>2007</v>
      </c>
      <c r="QYG45" s="503" t="s">
        <v>1200</v>
      </c>
      <c r="QYH45" s="504" t="s">
        <v>164</v>
      </c>
      <c r="QYI45" s="392">
        <v>0</v>
      </c>
      <c r="QYJ45" s="392">
        <v>0</v>
      </c>
      <c r="QYK45" s="392"/>
      <c r="QYL45" s="392"/>
      <c r="QYM45" s="392"/>
      <c r="QYN45" s="392"/>
      <c r="QYO45" s="402"/>
      <c r="QYP45" s="392">
        <f>IF((ISBLANK(QYI45)+ISBLANK(QYK45)+ISBLANK(QYJ45)+ISBLANK(QYL45)+ISBLANK(QYM45)+ISBLANK(QYN45)+ISBLANK(QYO45))&lt;8,IF(ISNUMBER(LARGE((QYI45,QYK45,QYL45,QYM45,QYN45),1)),LARGE((QYI45,QYK45,QYL45,QYM45,QYN45),1),0)+IF(ISNUMBER(LARGE((QYI45,QYK45,QYL45,QYM45,QYN45),2)),LARGE((QYI45,QYK45,QYL45,QYM45,QYN45),2),0)+QYJ45+QYO45,"")</f>
        <v>0</v>
      </c>
      <c r="QYQ45" s="392"/>
      <c r="QYR45" s="412"/>
      <c r="QYS45" s="391"/>
      <c r="QYT45" s="491" t="s">
        <v>1198</v>
      </c>
      <c r="QYU45" s="491" t="s">
        <v>1199</v>
      </c>
      <c r="QYV45" s="491">
        <v>2007</v>
      </c>
      <c r="QYW45" s="503" t="s">
        <v>1200</v>
      </c>
      <c r="QYX45" s="504" t="s">
        <v>164</v>
      </c>
      <c r="QYY45" s="392">
        <v>0</v>
      </c>
      <c r="QYZ45" s="392">
        <v>0</v>
      </c>
      <c r="QZA45" s="392"/>
      <c r="QZB45" s="392"/>
      <c r="QZC45" s="392"/>
      <c r="QZD45" s="392"/>
      <c r="QZE45" s="402"/>
      <c r="QZF45" s="392">
        <f>IF((ISBLANK(QYY45)+ISBLANK(QZA45)+ISBLANK(QYZ45)+ISBLANK(QZB45)+ISBLANK(QZC45)+ISBLANK(QZD45)+ISBLANK(QZE45))&lt;8,IF(ISNUMBER(LARGE((QYY45,QZA45,QZB45,QZC45,QZD45),1)),LARGE((QYY45,QZA45,QZB45,QZC45,QZD45),1),0)+IF(ISNUMBER(LARGE((QYY45,QZA45,QZB45,QZC45,QZD45),2)),LARGE((QYY45,QZA45,QZB45,QZC45,QZD45),2),0)+QYZ45+QZE45,"")</f>
        <v>0</v>
      </c>
      <c r="QZG45" s="392"/>
      <c r="QZH45" s="412"/>
      <c r="QZI45" s="391"/>
      <c r="QZJ45" s="491" t="s">
        <v>1198</v>
      </c>
      <c r="QZK45" s="491" t="s">
        <v>1199</v>
      </c>
      <c r="QZL45" s="491">
        <v>2007</v>
      </c>
      <c r="QZM45" s="503" t="s">
        <v>1200</v>
      </c>
      <c r="QZN45" s="504" t="s">
        <v>164</v>
      </c>
      <c r="QZO45" s="392">
        <v>0</v>
      </c>
      <c r="QZP45" s="392">
        <v>0</v>
      </c>
      <c r="QZQ45" s="392"/>
      <c r="QZR45" s="392"/>
      <c r="QZS45" s="392"/>
      <c r="QZT45" s="392"/>
      <c r="QZU45" s="402"/>
      <c r="QZV45" s="392">
        <f>IF((ISBLANK(QZO45)+ISBLANK(QZQ45)+ISBLANK(QZP45)+ISBLANK(QZR45)+ISBLANK(QZS45)+ISBLANK(QZT45)+ISBLANK(QZU45))&lt;8,IF(ISNUMBER(LARGE((QZO45,QZQ45,QZR45,QZS45,QZT45),1)),LARGE((QZO45,QZQ45,QZR45,QZS45,QZT45),1),0)+IF(ISNUMBER(LARGE((QZO45,QZQ45,QZR45,QZS45,QZT45),2)),LARGE((QZO45,QZQ45,QZR45,QZS45,QZT45),2),0)+QZP45+QZU45,"")</f>
        <v>0</v>
      </c>
      <c r="QZW45" s="392"/>
      <c r="QZX45" s="412"/>
      <c r="QZY45" s="391"/>
      <c r="QZZ45" s="491" t="s">
        <v>1198</v>
      </c>
      <c r="RAA45" s="491" t="s">
        <v>1199</v>
      </c>
      <c r="RAB45" s="491">
        <v>2007</v>
      </c>
      <c r="RAC45" s="503" t="s">
        <v>1200</v>
      </c>
      <c r="RAD45" s="504" t="s">
        <v>164</v>
      </c>
      <c r="RAE45" s="392">
        <v>0</v>
      </c>
      <c r="RAF45" s="392">
        <v>0</v>
      </c>
      <c r="RAG45" s="392"/>
      <c r="RAH45" s="392"/>
      <c r="RAI45" s="392"/>
      <c r="RAJ45" s="392"/>
      <c r="RAK45" s="402"/>
      <c r="RAL45" s="392">
        <f>IF((ISBLANK(RAE45)+ISBLANK(RAG45)+ISBLANK(RAF45)+ISBLANK(RAH45)+ISBLANK(RAI45)+ISBLANK(RAJ45)+ISBLANK(RAK45))&lt;8,IF(ISNUMBER(LARGE((RAE45,RAG45,RAH45,RAI45,RAJ45),1)),LARGE((RAE45,RAG45,RAH45,RAI45,RAJ45),1),0)+IF(ISNUMBER(LARGE((RAE45,RAG45,RAH45,RAI45,RAJ45),2)),LARGE((RAE45,RAG45,RAH45,RAI45,RAJ45),2),0)+RAF45+RAK45,"")</f>
        <v>0</v>
      </c>
      <c r="RAM45" s="392"/>
      <c r="RAN45" s="412"/>
      <c r="RAO45" s="391"/>
      <c r="RAP45" s="491" t="s">
        <v>1198</v>
      </c>
      <c r="RAQ45" s="491" t="s">
        <v>1199</v>
      </c>
      <c r="RAR45" s="491">
        <v>2007</v>
      </c>
      <c r="RAS45" s="503" t="s">
        <v>1200</v>
      </c>
      <c r="RAT45" s="504" t="s">
        <v>164</v>
      </c>
      <c r="RAU45" s="392">
        <v>0</v>
      </c>
      <c r="RAV45" s="392">
        <v>0</v>
      </c>
      <c r="RAW45" s="392"/>
      <c r="RAX45" s="392"/>
      <c r="RAY45" s="392"/>
      <c r="RAZ45" s="392"/>
      <c r="RBA45" s="402"/>
      <c r="RBB45" s="392">
        <f>IF((ISBLANK(RAU45)+ISBLANK(RAW45)+ISBLANK(RAV45)+ISBLANK(RAX45)+ISBLANK(RAY45)+ISBLANK(RAZ45)+ISBLANK(RBA45))&lt;8,IF(ISNUMBER(LARGE((RAU45,RAW45,RAX45,RAY45,RAZ45),1)),LARGE((RAU45,RAW45,RAX45,RAY45,RAZ45),1),0)+IF(ISNUMBER(LARGE((RAU45,RAW45,RAX45,RAY45,RAZ45),2)),LARGE((RAU45,RAW45,RAX45,RAY45,RAZ45),2),0)+RAV45+RBA45,"")</f>
        <v>0</v>
      </c>
      <c r="RBC45" s="392"/>
      <c r="RBD45" s="412"/>
      <c r="RBE45" s="391"/>
      <c r="RBF45" s="491" t="s">
        <v>1198</v>
      </c>
      <c r="RBG45" s="491" t="s">
        <v>1199</v>
      </c>
      <c r="RBH45" s="491">
        <v>2007</v>
      </c>
      <c r="RBI45" s="503" t="s">
        <v>1200</v>
      </c>
      <c r="RBJ45" s="504" t="s">
        <v>164</v>
      </c>
      <c r="RBK45" s="392">
        <v>0</v>
      </c>
      <c r="RBL45" s="392">
        <v>0</v>
      </c>
      <c r="RBM45" s="392"/>
      <c r="RBN45" s="392"/>
      <c r="RBO45" s="392"/>
      <c r="RBP45" s="392"/>
      <c r="RBQ45" s="402"/>
      <c r="RBR45" s="392">
        <f>IF((ISBLANK(RBK45)+ISBLANK(RBM45)+ISBLANK(RBL45)+ISBLANK(RBN45)+ISBLANK(RBO45)+ISBLANK(RBP45)+ISBLANK(RBQ45))&lt;8,IF(ISNUMBER(LARGE((RBK45,RBM45,RBN45,RBO45,RBP45),1)),LARGE((RBK45,RBM45,RBN45,RBO45,RBP45),1),0)+IF(ISNUMBER(LARGE((RBK45,RBM45,RBN45,RBO45,RBP45),2)),LARGE((RBK45,RBM45,RBN45,RBO45,RBP45),2),0)+RBL45+RBQ45,"")</f>
        <v>0</v>
      </c>
      <c r="RBS45" s="392"/>
      <c r="RBT45" s="412"/>
      <c r="RBU45" s="391"/>
      <c r="RBV45" s="491" t="s">
        <v>1198</v>
      </c>
      <c r="RBW45" s="491" t="s">
        <v>1199</v>
      </c>
      <c r="RBX45" s="491">
        <v>2007</v>
      </c>
      <c r="RBY45" s="503" t="s">
        <v>1200</v>
      </c>
      <c r="RBZ45" s="504" t="s">
        <v>164</v>
      </c>
      <c r="RCA45" s="392">
        <v>0</v>
      </c>
      <c r="RCB45" s="392">
        <v>0</v>
      </c>
      <c r="RCC45" s="392"/>
      <c r="RCD45" s="392"/>
      <c r="RCE45" s="392"/>
      <c r="RCF45" s="392"/>
      <c r="RCG45" s="402"/>
      <c r="RCH45" s="392">
        <f>IF((ISBLANK(RCA45)+ISBLANK(RCC45)+ISBLANK(RCB45)+ISBLANK(RCD45)+ISBLANK(RCE45)+ISBLANK(RCF45)+ISBLANK(RCG45))&lt;8,IF(ISNUMBER(LARGE((RCA45,RCC45,RCD45,RCE45,RCF45),1)),LARGE((RCA45,RCC45,RCD45,RCE45,RCF45),1),0)+IF(ISNUMBER(LARGE((RCA45,RCC45,RCD45,RCE45,RCF45),2)),LARGE((RCA45,RCC45,RCD45,RCE45,RCF45),2),0)+RCB45+RCG45,"")</f>
        <v>0</v>
      </c>
      <c r="RCI45" s="392"/>
      <c r="RCJ45" s="412"/>
      <c r="RCK45" s="391"/>
      <c r="RCL45" s="491" t="s">
        <v>1198</v>
      </c>
      <c r="RCM45" s="491" t="s">
        <v>1199</v>
      </c>
      <c r="RCN45" s="491">
        <v>2007</v>
      </c>
      <c r="RCO45" s="503" t="s">
        <v>1200</v>
      </c>
      <c r="RCP45" s="504" t="s">
        <v>164</v>
      </c>
      <c r="RCQ45" s="392">
        <v>0</v>
      </c>
      <c r="RCR45" s="392">
        <v>0</v>
      </c>
      <c r="RCS45" s="392"/>
      <c r="RCT45" s="392"/>
      <c r="RCU45" s="392"/>
      <c r="RCV45" s="392"/>
      <c r="RCW45" s="402"/>
      <c r="RCX45" s="392">
        <f>IF((ISBLANK(RCQ45)+ISBLANK(RCS45)+ISBLANK(RCR45)+ISBLANK(RCT45)+ISBLANK(RCU45)+ISBLANK(RCV45)+ISBLANK(RCW45))&lt;8,IF(ISNUMBER(LARGE((RCQ45,RCS45,RCT45,RCU45,RCV45),1)),LARGE((RCQ45,RCS45,RCT45,RCU45,RCV45),1),0)+IF(ISNUMBER(LARGE((RCQ45,RCS45,RCT45,RCU45,RCV45),2)),LARGE((RCQ45,RCS45,RCT45,RCU45,RCV45),2),0)+RCR45+RCW45,"")</f>
        <v>0</v>
      </c>
      <c r="RCY45" s="392"/>
      <c r="RCZ45" s="412"/>
      <c r="RDA45" s="391"/>
      <c r="RDB45" s="491" t="s">
        <v>1198</v>
      </c>
      <c r="RDC45" s="491" t="s">
        <v>1199</v>
      </c>
      <c r="RDD45" s="491">
        <v>2007</v>
      </c>
      <c r="RDE45" s="503" t="s">
        <v>1200</v>
      </c>
      <c r="RDF45" s="504" t="s">
        <v>164</v>
      </c>
      <c r="RDG45" s="392">
        <v>0</v>
      </c>
      <c r="RDH45" s="392">
        <v>0</v>
      </c>
      <c r="RDI45" s="392"/>
      <c r="RDJ45" s="392"/>
      <c r="RDK45" s="392"/>
      <c r="RDL45" s="392"/>
      <c r="RDM45" s="402"/>
      <c r="RDN45" s="392">
        <f>IF((ISBLANK(RDG45)+ISBLANK(RDI45)+ISBLANK(RDH45)+ISBLANK(RDJ45)+ISBLANK(RDK45)+ISBLANK(RDL45)+ISBLANK(RDM45))&lt;8,IF(ISNUMBER(LARGE((RDG45,RDI45,RDJ45,RDK45,RDL45),1)),LARGE((RDG45,RDI45,RDJ45,RDK45,RDL45),1),0)+IF(ISNUMBER(LARGE((RDG45,RDI45,RDJ45,RDK45,RDL45),2)),LARGE((RDG45,RDI45,RDJ45,RDK45,RDL45),2),0)+RDH45+RDM45,"")</f>
        <v>0</v>
      </c>
      <c r="RDO45" s="392"/>
      <c r="RDP45" s="412"/>
      <c r="RDQ45" s="391"/>
      <c r="RDR45" s="491" t="s">
        <v>1198</v>
      </c>
      <c r="RDS45" s="491" t="s">
        <v>1199</v>
      </c>
      <c r="RDT45" s="491">
        <v>2007</v>
      </c>
      <c r="RDU45" s="503" t="s">
        <v>1200</v>
      </c>
      <c r="RDV45" s="504" t="s">
        <v>164</v>
      </c>
      <c r="RDW45" s="392">
        <v>0</v>
      </c>
      <c r="RDX45" s="392">
        <v>0</v>
      </c>
      <c r="RDY45" s="392"/>
      <c r="RDZ45" s="392"/>
      <c r="REA45" s="392"/>
      <c r="REB45" s="392"/>
      <c r="REC45" s="402"/>
      <c r="RED45" s="392">
        <f>IF((ISBLANK(RDW45)+ISBLANK(RDY45)+ISBLANK(RDX45)+ISBLANK(RDZ45)+ISBLANK(REA45)+ISBLANK(REB45)+ISBLANK(REC45))&lt;8,IF(ISNUMBER(LARGE((RDW45,RDY45,RDZ45,REA45,REB45),1)),LARGE((RDW45,RDY45,RDZ45,REA45,REB45),1),0)+IF(ISNUMBER(LARGE((RDW45,RDY45,RDZ45,REA45,REB45),2)),LARGE((RDW45,RDY45,RDZ45,REA45,REB45),2),0)+RDX45+REC45,"")</f>
        <v>0</v>
      </c>
      <c r="REE45" s="392"/>
      <c r="REF45" s="412"/>
      <c r="REG45" s="391"/>
      <c r="REH45" s="491" t="s">
        <v>1198</v>
      </c>
      <c r="REI45" s="491" t="s">
        <v>1199</v>
      </c>
      <c r="REJ45" s="491">
        <v>2007</v>
      </c>
      <c r="REK45" s="503" t="s">
        <v>1200</v>
      </c>
      <c r="REL45" s="504" t="s">
        <v>164</v>
      </c>
      <c r="REM45" s="392">
        <v>0</v>
      </c>
      <c r="REN45" s="392">
        <v>0</v>
      </c>
      <c r="REO45" s="392"/>
      <c r="REP45" s="392"/>
      <c r="REQ45" s="392"/>
      <c r="RER45" s="392"/>
      <c r="RES45" s="402"/>
      <c r="RET45" s="392">
        <f>IF((ISBLANK(REM45)+ISBLANK(REO45)+ISBLANK(REN45)+ISBLANK(REP45)+ISBLANK(REQ45)+ISBLANK(RER45)+ISBLANK(RES45))&lt;8,IF(ISNUMBER(LARGE((REM45,REO45,REP45,REQ45,RER45),1)),LARGE((REM45,REO45,REP45,REQ45,RER45),1),0)+IF(ISNUMBER(LARGE((REM45,REO45,REP45,REQ45,RER45),2)),LARGE((REM45,REO45,REP45,REQ45,RER45),2),0)+REN45+RES45,"")</f>
        <v>0</v>
      </c>
      <c r="REU45" s="392"/>
      <c r="REV45" s="412"/>
      <c r="REW45" s="391"/>
      <c r="REX45" s="491" t="s">
        <v>1198</v>
      </c>
      <c r="REY45" s="491" t="s">
        <v>1199</v>
      </c>
      <c r="REZ45" s="491">
        <v>2007</v>
      </c>
      <c r="RFA45" s="503" t="s">
        <v>1200</v>
      </c>
      <c r="RFB45" s="504" t="s">
        <v>164</v>
      </c>
      <c r="RFC45" s="392">
        <v>0</v>
      </c>
      <c r="RFD45" s="392">
        <v>0</v>
      </c>
      <c r="RFE45" s="392"/>
      <c r="RFF45" s="392"/>
      <c r="RFG45" s="392"/>
      <c r="RFH45" s="392"/>
      <c r="RFI45" s="402"/>
      <c r="RFJ45" s="392">
        <f>IF((ISBLANK(RFC45)+ISBLANK(RFE45)+ISBLANK(RFD45)+ISBLANK(RFF45)+ISBLANK(RFG45)+ISBLANK(RFH45)+ISBLANK(RFI45))&lt;8,IF(ISNUMBER(LARGE((RFC45,RFE45,RFF45,RFG45,RFH45),1)),LARGE((RFC45,RFE45,RFF45,RFG45,RFH45),1),0)+IF(ISNUMBER(LARGE((RFC45,RFE45,RFF45,RFG45,RFH45),2)),LARGE((RFC45,RFE45,RFF45,RFG45,RFH45),2),0)+RFD45+RFI45,"")</f>
        <v>0</v>
      </c>
      <c r="RFK45" s="392"/>
      <c r="RFL45" s="412"/>
      <c r="RFM45" s="391"/>
      <c r="RFN45" s="491" t="s">
        <v>1198</v>
      </c>
      <c r="RFO45" s="491" t="s">
        <v>1199</v>
      </c>
      <c r="RFP45" s="491">
        <v>2007</v>
      </c>
      <c r="RFQ45" s="503" t="s">
        <v>1200</v>
      </c>
      <c r="RFR45" s="504" t="s">
        <v>164</v>
      </c>
      <c r="RFS45" s="392">
        <v>0</v>
      </c>
      <c r="RFT45" s="392">
        <v>0</v>
      </c>
      <c r="RFU45" s="392"/>
      <c r="RFV45" s="392"/>
      <c r="RFW45" s="392"/>
      <c r="RFX45" s="392"/>
      <c r="RFY45" s="402"/>
      <c r="RFZ45" s="392">
        <f>IF((ISBLANK(RFS45)+ISBLANK(RFU45)+ISBLANK(RFT45)+ISBLANK(RFV45)+ISBLANK(RFW45)+ISBLANK(RFX45)+ISBLANK(RFY45))&lt;8,IF(ISNUMBER(LARGE((RFS45,RFU45,RFV45,RFW45,RFX45),1)),LARGE((RFS45,RFU45,RFV45,RFW45,RFX45),1),0)+IF(ISNUMBER(LARGE((RFS45,RFU45,RFV45,RFW45,RFX45),2)),LARGE((RFS45,RFU45,RFV45,RFW45,RFX45),2),0)+RFT45+RFY45,"")</f>
        <v>0</v>
      </c>
      <c r="RGA45" s="392"/>
      <c r="RGB45" s="412"/>
      <c r="RGC45" s="391"/>
      <c r="RGD45" s="491" t="s">
        <v>1198</v>
      </c>
      <c r="RGE45" s="491" t="s">
        <v>1199</v>
      </c>
      <c r="RGF45" s="491">
        <v>2007</v>
      </c>
      <c r="RGG45" s="503" t="s">
        <v>1200</v>
      </c>
      <c r="RGH45" s="504" t="s">
        <v>164</v>
      </c>
      <c r="RGI45" s="392">
        <v>0</v>
      </c>
      <c r="RGJ45" s="392">
        <v>0</v>
      </c>
      <c r="RGK45" s="392"/>
      <c r="RGL45" s="392"/>
      <c r="RGM45" s="392"/>
      <c r="RGN45" s="392"/>
      <c r="RGO45" s="402"/>
      <c r="RGP45" s="392">
        <f>IF((ISBLANK(RGI45)+ISBLANK(RGK45)+ISBLANK(RGJ45)+ISBLANK(RGL45)+ISBLANK(RGM45)+ISBLANK(RGN45)+ISBLANK(RGO45))&lt;8,IF(ISNUMBER(LARGE((RGI45,RGK45,RGL45,RGM45,RGN45),1)),LARGE((RGI45,RGK45,RGL45,RGM45,RGN45),1),0)+IF(ISNUMBER(LARGE((RGI45,RGK45,RGL45,RGM45,RGN45),2)),LARGE((RGI45,RGK45,RGL45,RGM45,RGN45),2),0)+RGJ45+RGO45,"")</f>
        <v>0</v>
      </c>
      <c r="RGQ45" s="392"/>
      <c r="RGR45" s="412"/>
      <c r="RGS45" s="391"/>
      <c r="RGT45" s="491" t="s">
        <v>1198</v>
      </c>
      <c r="RGU45" s="491" t="s">
        <v>1199</v>
      </c>
      <c r="RGV45" s="491">
        <v>2007</v>
      </c>
      <c r="RGW45" s="503" t="s">
        <v>1200</v>
      </c>
      <c r="RGX45" s="504" t="s">
        <v>164</v>
      </c>
      <c r="RGY45" s="392">
        <v>0</v>
      </c>
      <c r="RGZ45" s="392">
        <v>0</v>
      </c>
      <c r="RHA45" s="392"/>
      <c r="RHB45" s="392"/>
      <c r="RHC45" s="392"/>
      <c r="RHD45" s="392"/>
      <c r="RHE45" s="402"/>
      <c r="RHF45" s="392">
        <f>IF((ISBLANK(RGY45)+ISBLANK(RHA45)+ISBLANK(RGZ45)+ISBLANK(RHB45)+ISBLANK(RHC45)+ISBLANK(RHD45)+ISBLANK(RHE45))&lt;8,IF(ISNUMBER(LARGE((RGY45,RHA45,RHB45,RHC45,RHD45),1)),LARGE((RGY45,RHA45,RHB45,RHC45,RHD45),1),0)+IF(ISNUMBER(LARGE((RGY45,RHA45,RHB45,RHC45,RHD45),2)),LARGE((RGY45,RHA45,RHB45,RHC45,RHD45),2),0)+RGZ45+RHE45,"")</f>
        <v>0</v>
      </c>
      <c r="RHG45" s="392"/>
      <c r="RHH45" s="412"/>
      <c r="RHI45" s="391"/>
      <c r="RHJ45" s="491" t="s">
        <v>1198</v>
      </c>
      <c r="RHK45" s="491" t="s">
        <v>1199</v>
      </c>
      <c r="RHL45" s="491">
        <v>2007</v>
      </c>
      <c r="RHM45" s="503" t="s">
        <v>1200</v>
      </c>
      <c r="RHN45" s="504" t="s">
        <v>164</v>
      </c>
      <c r="RHO45" s="392">
        <v>0</v>
      </c>
      <c r="RHP45" s="392">
        <v>0</v>
      </c>
      <c r="RHQ45" s="392"/>
      <c r="RHR45" s="392"/>
      <c r="RHS45" s="392"/>
      <c r="RHT45" s="392"/>
      <c r="RHU45" s="402"/>
      <c r="RHV45" s="392">
        <f>IF((ISBLANK(RHO45)+ISBLANK(RHQ45)+ISBLANK(RHP45)+ISBLANK(RHR45)+ISBLANK(RHS45)+ISBLANK(RHT45)+ISBLANK(RHU45))&lt;8,IF(ISNUMBER(LARGE((RHO45,RHQ45,RHR45,RHS45,RHT45),1)),LARGE((RHO45,RHQ45,RHR45,RHS45,RHT45),1),0)+IF(ISNUMBER(LARGE((RHO45,RHQ45,RHR45,RHS45,RHT45),2)),LARGE((RHO45,RHQ45,RHR45,RHS45,RHT45),2),0)+RHP45+RHU45,"")</f>
        <v>0</v>
      </c>
      <c r="RHW45" s="392"/>
      <c r="RHX45" s="412"/>
      <c r="RHY45" s="391"/>
      <c r="RHZ45" s="491" t="s">
        <v>1198</v>
      </c>
      <c r="RIA45" s="491" t="s">
        <v>1199</v>
      </c>
      <c r="RIB45" s="491">
        <v>2007</v>
      </c>
      <c r="RIC45" s="503" t="s">
        <v>1200</v>
      </c>
      <c r="RID45" s="504" t="s">
        <v>164</v>
      </c>
      <c r="RIE45" s="392">
        <v>0</v>
      </c>
      <c r="RIF45" s="392">
        <v>0</v>
      </c>
      <c r="RIG45" s="392"/>
      <c r="RIH45" s="392"/>
      <c r="RII45" s="392"/>
      <c r="RIJ45" s="392"/>
      <c r="RIK45" s="402"/>
      <c r="RIL45" s="392">
        <f>IF((ISBLANK(RIE45)+ISBLANK(RIG45)+ISBLANK(RIF45)+ISBLANK(RIH45)+ISBLANK(RII45)+ISBLANK(RIJ45)+ISBLANK(RIK45))&lt;8,IF(ISNUMBER(LARGE((RIE45,RIG45,RIH45,RII45,RIJ45),1)),LARGE((RIE45,RIG45,RIH45,RII45,RIJ45),1),0)+IF(ISNUMBER(LARGE((RIE45,RIG45,RIH45,RII45,RIJ45),2)),LARGE((RIE45,RIG45,RIH45,RII45,RIJ45),2),0)+RIF45+RIK45,"")</f>
        <v>0</v>
      </c>
      <c r="RIM45" s="392"/>
      <c r="RIN45" s="412"/>
      <c r="RIO45" s="391"/>
      <c r="RIP45" s="491" t="s">
        <v>1198</v>
      </c>
      <c r="RIQ45" s="491" t="s">
        <v>1199</v>
      </c>
      <c r="RIR45" s="491">
        <v>2007</v>
      </c>
      <c r="RIS45" s="503" t="s">
        <v>1200</v>
      </c>
      <c r="RIT45" s="504" t="s">
        <v>164</v>
      </c>
      <c r="RIU45" s="392">
        <v>0</v>
      </c>
      <c r="RIV45" s="392">
        <v>0</v>
      </c>
      <c r="RIW45" s="392"/>
      <c r="RIX45" s="392"/>
      <c r="RIY45" s="392"/>
      <c r="RIZ45" s="392"/>
      <c r="RJA45" s="402"/>
      <c r="RJB45" s="392">
        <f>IF((ISBLANK(RIU45)+ISBLANK(RIW45)+ISBLANK(RIV45)+ISBLANK(RIX45)+ISBLANK(RIY45)+ISBLANK(RIZ45)+ISBLANK(RJA45))&lt;8,IF(ISNUMBER(LARGE((RIU45,RIW45,RIX45,RIY45,RIZ45),1)),LARGE((RIU45,RIW45,RIX45,RIY45,RIZ45),1),0)+IF(ISNUMBER(LARGE((RIU45,RIW45,RIX45,RIY45,RIZ45),2)),LARGE((RIU45,RIW45,RIX45,RIY45,RIZ45),2),0)+RIV45+RJA45,"")</f>
        <v>0</v>
      </c>
      <c r="RJC45" s="392"/>
      <c r="RJD45" s="412"/>
      <c r="RJE45" s="391"/>
      <c r="RJF45" s="491" t="s">
        <v>1198</v>
      </c>
      <c r="RJG45" s="491" t="s">
        <v>1199</v>
      </c>
      <c r="RJH45" s="491">
        <v>2007</v>
      </c>
      <c r="RJI45" s="503" t="s">
        <v>1200</v>
      </c>
      <c r="RJJ45" s="504" t="s">
        <v>164</v>
      </c>
      <c r="RJK45" s="392">
        <v>0</v>
      </c>
      <c r="RJL45" s="392">
        <v>0</v>
      </c>
      <c r="RJM45" s="392"/>
      <c r="RJN45" s="392"/>
      <c r="RJO45" s="392"/>
      <c r="RJP45" s="392"/>
      <c r="RJQ45" s="402"/>
      <c r="RJR45" s="392">
        <f>IF((ISBLANK(RJK45)+ISBLANK(RJM45)+ISBLANK(RJL45)+ISBLANK(RJN45)+ISBLANK(RJO45)+ISBLANK(RJP45)+ISBLANK(RJQ45))&lt;8,IF(ISNUMBER(LARGE((RJK45,RJM45,RJN45,RJO45,RJP45),1)),LARGE((RJK45,RJM45,RJN45,RJO45,RJP45),1),0)+IF(ISNUMBER(LARGE((RJK45,RJM45,RJN45,RJO45,RJP45),2)),LARGE((RJK45,RJM45,RJN45,RJO45,RJP45),2),0)+RJL45+RJQ45,"")</f>
        <v>0</v>
      </c>
      <c r="RJS45" s="392"/>
      <c r="RJT45" s="412"/>
      <c r="RJU45" s="391"/>
      <c r="RJV45" s="491" t="s">
        <v>1198</v>
      </c>
      <c r="RJW45" s="491" t="s">
        <v>1199</v>
      </c>
      <c r="RJX45" s="491">
        <v>2007</v>
      </c>
      <c r="RJY45" s="503" t="s">
        <v>1200</v>
      </c>
      <c r="RJZ45" s="504" t="s">
        <v>164</v>
      </c>
      <c r="RKA45" s="392">
        <v>0</v>
      </c>
      <c r="RKB45" s="392">
        <v>0</v>
      </c>
      <c r="RKC45" s="392"/>
      <c r="RKD45" s="392"/>
      <c r="RKE45" s="392"/>
      <c r="RKF45" s="392"/>
      <c r="RKG45" s="402"/>
      <c r="RKH45" s="392">
        <f>IF((ISBLANK(RKA45)+ISBLANK(RKC45)+ISBLANK(RKB45)+ISBLANK(RKD45)+ISBLANK(RKE45)+ISBLANK(RKF45)+ISBLANK(RKG45))&lt;8,IF(ISNUMBER(LARGE((RKA45,RKC45,RKD45,RKE45,RKF45),1)),LARGE((RKA45,RKC45,RKD45,RKE45,RKF45),1),0)+IF(ISNUMBER(LARGE((RKA45,RKC45,RKD45,RKE45,RKF45),2)),LARGE((RKA45,RKC45,RKD45,RKE45,RKF45),2),0)+RKB45+RKG45,"")</f>
        <v>0</v>
      </c>
      <c r="RKI45" s="392"/>
      <c r="RKJ45" s="412"/>
      <c r="RKK45" s="391"/>
      <c r="RKL45" s="491" t="s">
        <v>1198</v>
      </c>
      <c r="RKM45" s="491" t="s">
        <v>1199</v>
      </c>
      <c r="RKN45" s="491">
        <v>2007</v>
      </c>
      <c r="RKO45" s="503" t="s">
        <v>1200</v>
      </c>
      <c r="RKP45" s="504" t="s">
        <v>164</v>
      </c>
      <c r="RKQ45" s="392">
        <v>0</v>
      </c>
      <c r="RKR45" s="392">
        <v>0</v>
      </c>
      <c r="RKS45" s="392"/>
      <c r="RKT45" s="392"/>
      <c r="RKU45" s="392"/>
      <c r="RKV45" s="392"/>
      <c r="RKW45" s="402"/>
      <c r="RKX45" s="392">
        <f>IF((ISBLANK(RKQ45)+ISBLANK(RKS45)+ISBLANK(RKR45)+ISBLANK(RKT45)+ISBLANK(RKU45)+ISBLANK(RKV45)+ISBLANK(RKW45))&lt;8,IF(ISNUMBER(LARGE((RKQ45,RKS45,RKT45,RKU45,RKV45),1)),LARGE((RKQ45,RKS45,RKT45,RKU45,RKV45),1),0)+IF(ISNUMBER(LARGE((RKQ45,RKS45,RKT45,RKU45,RKV45),2)),LARGE((RKQ45,RKS45,RKT45,RKU45,RKV45),2),0)+RKR45+RKW45,"")</f>
        <v>0</v>
      </c>
      <c r="RKY45" s="392"/>
      <c r="RKZ45" s="412"/>
      <c r="RLA45" s="391"/>
      <c r="RLB45" s="491" t="s">
        <v>1198</v>
      </c>
      <c r="RLC45" s="491" t="s">
        <v>1199</v>
      </c>
      <c r="RLD45" s="491">
        <v>2007</v>
      </c>
      <c r="RLE45" s="503" t="s">
        <v>1200</v>
      </c>
      <c r="RLF45" s="504" t="s">
        <v>164</v>
      </c>
      <c r="RLG45" s="392">
        <v>0</v>
      </c>
      <c r="RLH45" s="392">
        <v>0</v>
      </c>
      <c r="RLI45" s="392"/>
      <c r="RLJ45" s="392"/>
      <c r="RLK45" s="392"/>
      <c r="RLL45" s="392"/>
      <c r="RLM45" s="402"/>
      <c r="RLN45" s="392">
        <f>IF((ISBLANK(RLG45)+ISBLANK(RLI45)+ISBLANK(RLH45)+ISBLANK(RLJ45)+ISBLANK(RLK45)+ISBLANK(RLL45)+ISBLANK(RLM45))&lt;8,IF(ISNUMBER(LARGE((RLG45,RLI45,RLJ45,RLK45,RLL45),1)),LARGE((RLG45,RLI45,RLJ45,RLK45,RLL45),1),0)+IF(ISNUMBER(LARGE((RLG45,RLI45,RLJ45,RLK45,RLL45),2)),LARGE((RLG45,RLI45,RLJ45,RLK45,RLL45),2),0)+RLH45+RLM45,"")</f>
        <v>0</v>
      </c>
      <c r="RLO45" s="392"/>
      <c r="RLP45" s="412"/>
      <c r="RLQ45" s="391"/>
      <c r="RLR45" s="491" t="s">
        <v>1198</v>
      </c>
      <c r="RLS45" s="491" t="s">
        <v>1199</v>
      </c>
      <c r="RLT45" s="491">
        <v>2007</v>
      </c>
      <c r="RLU45" s="503" t="s">
        <v>1200</v>
      </c>
      <c r="RLV45" s="504" t="s">
        <v>164</v>
      </c>
      <c r="RLW45" s="392">
        <v>0</v>
      </c>
      <c r="RLX45" s="392">
        <v>0</v>
      </c>
      <c r="RLY45" s="392"/>
      <c r="RLZ45" s="392"/>
      <c r="RMA45" s="392"/>
      <c r="RMB45" s="392"/>
      <c r="RMC45" s="402"/>
      <c r="RMD45" s="392">
        <f>IF((ISBLANK(RLW45)+ISBLANK(RLY45)+ISBLANK(RLX45)+ISBLANK(RLZ45)+ISBLANK(RMA45)+ISBLANK(RMB45)+ISBLANK(RMC45))&lt;8,IF(ISNUMBER(LARGE((RLW45,RLY45,RLZ45,RMA45,RMB45),1)),LARGE((RLW45,RLY45,RLZ45,RMA45,RMB45),1),0)+IF(ISNUMBER(LARGE((RLW45,RLY45,RLZ45,RMA45,RMB45),2)),LARGE((RLW45,RLY45,RLZ45,RMA45,RMB45),2),0)+RLX45+RMC45,"")</f>
        <v>0</v>
      </c>
      <c r="RME45" s="392"/>
      <c r="RMF45" s="412"/>
      <c r="RMG45" s="391"/>
      <c r="RMH45" s="491" t="s">
        <v>1198</v>
      </c>
      <c r="RMI45" s="491" t="s">
        <v>1199</v>
      </c>
      <c r="RMJ45" s="491">
        <v>2007</v>
      </c>
      <c r="RMK45" s="503" t="s">
        <v>1200</v>
      </c>
      <c r="RML45" s="504" t="s">
        <v>164</v>
      </c>
      <c r="RMM45" s="392">
        <v>0</v>
      </c>
      <c r="RMN45" s="392">
        <v>0</v>
      </c>
      <c r="RMO45" s="392"/>
      <c r="RMP45" s="392"/>
      <c r="RMQ45" s="392"/>
      <c r="RMR45" s="392"/>
      <c r="RMS45" s="402"/>
      <c r="RMT45" s="392">
        <f>IF((ISBLANK(RMM45)+ISBLANK(RMO45)+ISBLANK(RMN45)+ISBLANK(RMP45)+ISBLANK(RMQ45)+ISBLANK(RMR45)+ISBLANK(RMS45))&lt;8,IF(ISNUMBER(LARGE((RMM45,RMO45,RMP45,RMQ45,RMR45),1)),LARGE((RMM45,RMO45,RMP45,RMQ45,RMR45),1),0)+IF(ISNUMBER(LARGE((RMM45,RMO45,RMP45,RMQ45,RMR45),2)),LARGE((RMM45,RMO45,RMP45,RMQ45,RMR45),2),0)+RMN45+RMS45,"")</f>
        <v>0</v>
      </c>
      <c r="RMU45" s="392"/>
      <c r="RMV45" s="412"/>
      <c r="RMW45" s="391"/>
      <c r="RMX45" s="491" t="s">
        <v>1198</v>
      </c>
      <c r="RMY45" s="491" t="s">
        <v>1199</v>
      </c>
      <c r="RMZ45" s="491">
        <v>2007</v>
      </c>
      <c r="RNA45" s="503" t="s">
        <v>1200</v>
      </c>
      <c r="RNB45" s="504" t="s">
        <v>164</v>
      </c>
      <c r="RNC45" s="392">
        <v>0</v>
      </c>
      <c r="RND45" s="392">
        <v>0</v>
      </c>
      <c r="RNE45" s="392"/>
      <c r="RNF45" s="392"/>
      <c r="RNG45" s="392"/>
      <c r="RNH45" s="392"/>
      <c r="RNI45" s="402"/>
      <c r="RNJ45" s="392">
        <f>IF((ISBLANK(RNC45)+ISBLANK(RNE45)+ISBLANK(RND45)+ISBLANK(RNF45)+ISBLANK(RNG45)+ISBLANK(RNH45)+ISBLANK(RNI45))&lt;8,IF(ISNUMBER(LARGE((RNC45,RNE45,RNF45,RNG45,RNH45),1)),LARGE((RNC45,RNE45,RNF45,RNG45,RNH45),1),0)+IF(ISNUMBER(LARGE((RNC45,RNE45,RNF45,RNG45,RNH45),2)),LARGE((RNC45,RNE45,RNF45,RNG45,RNH45),2),0)+RND45+RNI45,"")</f>
        <v>0</v>
      </c>
      <c r="RNK45" s="392"/>
      <c r="RNL45" s="412"/>
      <c r="RNM45" s="391"/>
      <c r="RNN45" s="491" t="s">
        <v>1198</v>
      </c>
      <c r="RNO45" s="491" t="s">
        <v>1199</v>
      </c>
      <c r="RNP45" s="491">
        <v>2007</v>
      </c>
      <c r="RNQ45" s="503" t="s">
        <v>1200</v>
      </c>
      <c r="RNR45" s="504" t="s">
        <v>164</v>
      </c>
      <c r="RNS45" s="392">
        <v>0</v>
      </c>
      <c r="RNT45" s="392">
        <v>0</v>
      </c>
      <c r="RNU45" s="392"/>
      <c r="RNV45" s="392"/>
      <c r="RNW45" s="392"/>
      <c r="RNX45" s="392"/>
      <c r="RNY45" s="402"/>
      <c r="RNZ45" s="392">
        <f>IF((ISBLANK(RNS45)+ISBLANK(RNU45)+ISBLANK(RNT45)+ISBLANK(RNV45)+ISBLANK(RNW45)+ISBLANK(RNX45)+ISBLANK(RNY45))&lt;8,IF(ISNUMBER(LARGE((RNS45,RNU45,RNV45,RNW45,RNX45),1)),LARGE((RNS45,RNU45,RNV45,RNW45,RNX45),1),0)+IF(ISNUMBER(LARGE((RNS45,RNU45,RNV45,RNW45,RNX45),2)),LARGE((RNS45,RNU45,RNV45,RNW45,RNX45),2),0)+RNT45+RNY45,"")</f>
        <v>0</v>
      </c>
      <c r="ROA45" s="392"/>
      <c r="ROB45" s="412"/>
      <c r="ROC45" s="391"/>
      <c r="ROD45" s="491" t="s">
        <v>1198</v>
      </c>
      <c r="ROE45" s="491" t="s">
        <v>1199</v>
      </c>
      <c r="ROF45" s="491">
        <v>2007</v>
      </c>
      <c r="ROG45" s="503" t="s">
        <v>1200</v>
      </c>
      <c r="ROH45" s="504" t="s">
        <v>164</v>
      </c>
      <c r="ROI45" s="392">
        <v>0</v>
      </c>
      <c r="ROJ45" s="392">
        <v>0</v>
      </c>
      <c r="ROK45" s="392"/>
      <c r="ROL45" s="392"/>
      <c r="ROM45" s="392"/>
      <c r="RON45" s="392"/>
      <c r="ROO45" s="402"/>
      <c r="ROP45" s="392">
        <f>IF((ISBLANK(ROI45)+ISBLANK(ROK45)+ISBLANK(ROJ45)+ISBLANK(ROL45)+ISBLANK(ROM45)+ISBLANK(RON45)+ISBLANK(ROO45))&lt;8,IF(ISNUMBER(LARGE((ROI45,ROK45,ROL45,ROM45,RON45),1)),LARGE((ROI45,ROK45,ROL45,ROM45,RON45),1),0)+IF(ISNUMBER(LARGE((ROI45,ROK45,ROL45,ROM45,RON45),2)),LARGE((ROI45,ROK45,ROL45,ROM45,RON45),2),0)+ROJ45+ROO45,"")</f>
        <v>0</v>
      </c>
      <c r="ROQ45" s="392"/>
      <c r="ROR45" s="412"/>
      <c r="ROS45" s="391"/>
      <c r="ROT45" s="491" t="s">
        <v>1198</v>
      </c>
      <c r="ROU45" s="491" t="s">
        <v>1199</v>
      </c>
      <c r="ROV45" s="491">
        <v>2007</v>
      </c>
      <c r="ROW45" s="503" t="s">
        <v>1200</v>
      </c>
      <c r="ROX45" s="504" t="s">
        <v>164</v>
      </c>
      <c r="ROY45" s="392">
        <v>0</v>
      </c>
      <c r="ROZ45" s="392">
        <v>0</v>
      </c>
      <c r="RPA45" s="392"/>
      <c r="RPB45" s="392"/>
      <c r="RPC45" s="392"/>
      <c r="RPD45" s="392"/>
      <c r="RPE45" s="402"/>
      <c r="RPF45" s="392">
        <f>IF((ISBLANK(ROY45)+ISBLANK(RPA45)+ISBLANK(ROZ45)+ISBLANK(RPB45)+ISBLANK(RPC45)+ISBLANK(RPD45)+ISBLANK(RPE45))&lt;8,IF(ISNUMBER(LARGE((ROY45,RPA45,RPB45,RPC45,RPD45),1)),LARGE((ROY45,RPA45,RPB45,RPC45,RPD45),1),0)+IF(ISNUMBER(LARGE((ROY45,RPA45,RPB45,RPC45,RPD45),2)),LARGE((ROY45,RPA45,RPB45,RPC45,RPD45),2),0)+ROZ45+RPE45,"")</f>
        <v>0</v>
      </c>
      <c r="RPG45" s="392"/>
      <c r="RPH45" s="412"/>
      <c r="RPI45" s="391"/>
      <c r="RPJ45" s="491" t="s">
        <v>1198</v>
      </c>
      <c r="RPK45" s="491" t="s">
        <v>1199</v>
      </c>
      <c r="RPL45" s="491">
        <v>2007</v>
      </c>
      <c r="RPM45" s="503" t="s">
        <v>1200</v>
      </c>
      <c r="RPN45" s="504" t="s">
        <v>164</v>
      </c>
      <c r="RPO45" s="392">
        <v>0</v>
      </c>
      <c r="RPP45" s="392">
        <v>0</v>
      </c>
      <c r="RPQ45" s="392"/>
      <c r="RPR45" s="392"/>
      <c r="RPS45" s="392"/>
      <c r="RPT45" s="392"/>
      <c r="RPU45" s="402"/>
      <c r="RPV45" s="392">
        <f>IF((ISBLANK(RPO45)+ISBLANK(RPQ45)+ISBLANK(RPP45)+ISBLANK(RPR45)+ISBLANK(RPS45)+ISBLANK(RPT45)+ISBLANK(RPU45))&lt;8,IF(ISNUMBER(LARGE((RPO45,RPQ45,RPR45,RPS45,RPT45),1)),LARGE((RPO45,RPQ45,RPR45,RPS45,RPT45),1),0)+IF(ISNUMBER(LARGE((RPO45,RPQ45,RPR45,RPS45,RPT45),2)),LARGE((RPO45,RPQ45,RPR45,RPS45,RPT45),2),0)+RPP45+RPU45,"")</f>
        <v>0</v>
      </c>
      <c r="RPW45" s="392"/>
      <c r="RPX45" s="412"/>
      <c r="RPY45" s="391"/>
      <c r="RPZ45" s="491" t="s">
        <v>1198</v>
      </c>
      <c r="RQA45" s="491" t="s">
        <v>1199</v>
      </c>
      <c r="RQB45" s="491">
        <v>2007</v>
      </c>
      <c r="RQC45" s="503" t="s">
        <v>1200</v>
      </c>
      <c r="RQD45" s="504" t="s">
        <v>164</v>
      </c>
      <c r="RQE45" s="392">
        <v>0</v>
      </c>
      <c r="RQF45" s="392">
        <v>0</v>
      </c>
      <c r="RQG45" s="392"/>
      <c r="RQH45" s="392"/>
      <c r="RQI45" s="392"/>
      <c r="RQJ45" s="392"/>
      <c r="RQK45" s="402"/>
      <c r="RQL45" s="392">
        <f>IF((ISBLANK(RQE45)+ISBLANK(RQG45)+ISBLANK(RQF45)+ISBLANK(RQH45)+ISBLANK(RQI45)+ISBLANK(RQJ45)+ISBLANK(RQK45))&lt;8,IF(ISNUMBER(LARGE((RQE45,RQG45,RQH45,RQI45,RQJ45),1)),LARGE((RQE45,RQG45,RQH45,RQI45,RQJ45),1),0)+IF(ISNUMBER(LARGE((RQE45,RQG45,RQH45,RQI45,RQJ45),2)),LARGE((RQE45,RQG45,RQH45,RQI45,RQJ45),2),0)+RQF45+RQK45,"")</f>
        <v>0</v>
      </c>
      <c r="RQM45" s="392"/>
      <c r="RQN45" s="412"/>
      <c r="RQO45" s="391"/>
      <c r="RQP45" s="491" t="s">
        <v>1198</v>
      </c>
      <c r="RQQ45" s="491" t="s">
        <v>1199</v>
      </c>
      <c r="RQR45" s="491">
        <v>2007</v>
      </c>
      <c r="RQS45" s="503" t="s">
        <v>1200</v>
      </c>
      <c r="RQT45" s="504" t="s">
        <v>164</v>
      </c>
      <c r="RQU45" s="392">
        <v>0</v>
      </c>
      <c r="RQV45" s="392">
        <v>0</v>
      </c>
      <c r="RQW45" s="392"/>
      <c r="RQX45" s="392"/>
      <c r="RQY45" s="392"/>
      <c r="RQZ45" s="392"/>
      <c r="RRA45" s="402"/>
      <c r="RRB45" s="392">
        <f>IF((ISBLANK(RQU45)+ISBLANK(RQW45)+ISBLANK(RQV45)+ISBLANK(RQX45)+ISBLANK(RQY45)+ISBLANK(RQZ45)+ISBLANK(RRA45))&lt;8,IF(ISNUMBER(LARGE((RQU45,RQW45,RQX45,RQY45,RQZ45),1)),LARGE((RQU45,RQW45,RQX45,RQY45,RQZ45),1),0)+IF(ISNUMBER(LARGE((RQU45,RQW45,RQX45,RQY45,RQZ45),2)),LARGE((RQU45,RQW45,RQX45,RQY45,RQZ45),2),0)+RQV45+RRA45,"")</f>
        <v>0</v>
      </c>
      <c r="RRC45" s="392"/>
      <c r="RRD45" s="412"/>
      <c r="RRE45" s="391"/>
      <c r="RRF45" s="491" t="s">
        <v>1198</v>
      </c>
      <c r="RRG45" s="491" t="s">
        <v>1199</v>
      </c>
      <c r="RRH45" s="491">
        <v>2007</v>
      </c>
      <c r="RRI45" s="503" t="s">
        <v>1200</v>
      </c>
      <c r="RRJ45" s="504" t="s">
        <v>164</v>
      </c>
      <c r="RRK45" s="392">
        <v>0</v>
      </c>
      <c r="RRL45" s="392">
        <v>0</v>
      </c>
      <c r="RRM45" s="392"/>
      <c r="RRN45" s="392"/>
      <c r="RRO45" s="392"/>
      <c r="RRP45" s="392"/>
      <c r="RRQ45" s="402"/>
      <c r="RRR45" s="392">
        <f>IF((ISBLANK(RRK45)+ISBLANK(RRM45)+ISBLANK(RRL45)+ISBLANK(RRN45)+ISBLANK(RRO45)+ISBLANK(RRP45)+ISBLANK(RRQ45))&lt;8,IF(ISNUMBER(LARGE((RRK45,RRM45,RRN45,RRO45,RRP45),1)),LARGE((RRK45,RRM45,RRN45,RRO45,RRP45),1),0)+IF(ISNUMBER(LARGE((RRK45,RRM45,RRN45,RRO45,RRP45),2)),LARGE((RRK45,RRM45,RRN45,RRO45,RRP45),2),0)+RRL45+RRQ45,"")</f>
        <v>0</v>
      </c>
      <c r="RRS45" s="392"/>
      <c r="RRT45" s="412"/>
      <c r="RRU45" s="391"/>
      <c r="RRV45" s="491" t="s">
        <v>1198</v>
      </c>
      <c r="RRW45" s="491" t="s">
        <v>1199</v>
      </c>
      <c r="RRX45" s="491">
        <v>2007</v>
      </c>
      <c r="RRY45" s="503" t="s">
        <v>1200</v>
      </c>
      <c r="RRZ45" s="504" t="s">
        <v>164</v>
      </c>
      <c r="RSA45" s="392">
        <v>0</v>
      </c>
      <c r="RSB45" s="392">
        <v>0</v>
      </c>
      <c r="RSC45" s="392"/>
      <c r="RSD45" s="392"/>
      <c r="RSE45" s="392"/>
      <c r="RSF45" s="392"/>
      <c r="RSG45" s="402"/>
      <c r="RSH45" s="392">
        <f>IF((ISBLANK(RSA45)+ISBLANK(RSC45)+ISBLANK(RSB45)+ISBLANK(RSD45)+ISBLANK(RSE45)+ISBLANK(RSF45)+ISBLANK(RSG45))&lt;8,IF(ISNUMBER(LARGE((RSA45,RSC45,RSD45,RSE45,RSF45),1)),LARGE((RSA45,RSC45,RSD45,RSE45,RSF45),1),0)+IF(ISNUMBER(LARGE((RSA45,RSC45,RSD45,RSE45,RSF45),2)),LARGE((RSA45,RSC45,RSD45,RSE45,RSF45),2),0)+RSB45+RSG45,"")</f>
        <v>0</v>
      </c>
      <c r="RSI45" s="392"/>
      <c r="RSJ45" s="412"/>
      <c r="RSK45" s="391"/>
      <c r="RSL45" s="491" t="s">
        <v>1198</v>
      </c>
      <c r="RSM45" s="491" t="s">
        <v>1199</v>
      </c>
      <c r="RSN45" s="491">
        <v>2007</v>
      </c>
      <c r="RSO45" s="503" t="s">
        <v>1200</v>
      </c>
      <c r="RSP45" s="504" t="s">
        <v>164</v>
      </c>
      <c r="RSQ45" s="392">
        <v>0</v>
      </c>
      <c r="RSR45" s="392">
        <v>0</v>
      </c>
      <c r="RSS45" s="392"/>
      <c r="RST45" s="392"/>
      <c r="RSU45" s="392"/>
      <c r="RSV45" s="392"/>
      <c r="RSW45" s="402"/>
      <c r="RSX45" s="392">
        <f>IF((ISBLANK(RSQ45)+ISBLANK(RSS45)+ISBLANK(RSR45)+ISBLANK(RST45)+ISBLANK(RSU45)+ISBLANK(RSV45)+ISBLANK(RSW45))&lt;8,IF(ISNUMBER(LARGE((RSQ45,RSS45,RST45,RSU45,RSV45),1)),LARGE((RSQ45,RSS45,RST45,RSU45,RSV45),1),0)+IF(ISNUMBER(LARGE((RSQ45,RSS45,RST45,RSU45,RSV45),2)),LARGE((RSQ45,RSS45,RST45,RSU45,RSV45),2),0)+RSR45+RSW45,"")</f>
        <v>0</v>
      </c>
      <c r="RSY45" s="392"/>
      <c r="RSZ45" s="412"/>
      <c r="RTA45" s="391"/>
      <c r="RTB45" s="491" t="s">
        <v>1198</v>
      </c>
      <c r="RTC45" s="491" t="s">
        <v>1199</v>
      </c>
      <c r="RTD45" s="491">
        <v>2007</v>
      </c>
      <c r="RTE45" s="503" t="s">
        <v>1200</v>
      </c>
      <c r="RTF45" s="504" t="s">
        <v>164</v>
      </c>
      <c r="RTG45" s="392">
        <v>0</v>
      </c>
      <c r="RTH45" s="392">
        <v>0</v>
      </c>
      <c r="RTI45" s="392"/>
      <c r="RTJ45" s="392"/>
      <c r="RTK45" s="392"/>
      <c r="RTL45" s="392"/>
      <c r="RTM45" s="402"/>
      <c r="RTN45" s="392">
        <f>IF((ISBLANK(RTG45)+ISBLANK(RTI45)+ISBLANK(RTH45)+ISBLANK(RTJ45)+ISBLANK(RTK45)+ISBLANK(RTL45)+ISBLANK(RTM45))&lt;8,IF(ISNUMBER(LARGE((RTG45,RTI45,RTJ45,RTK45,RTL45),1)),LARGE((RTG45,RTI45,RTJ45,RTK45,RTL45),1),0)+IF(ISNUMBER(LARGE((RTG45,RTI45,RTJ45,RTK45,RTL45),2)),LARGE((RTG45,RTI45,RTJ45,RTK45,RTL45),2),0)+RTH45+RTM45,"")</f>
        <v>0</v>
      </c>
      <c r="RTO45" s="392"/>
      <c r="RTP45" s="412"/>
      <c r="RTQ45" s="391"/>
      <c r="RTR45" s="491" t="s">
        <v>1198</v>
      </c>
      <c r="RTS45" s="491" t="s">
        <v>1199</v>
      </c>
      <c r="RTT45" s="491">
        <v>2007</v>
      </c>
      <c r="RTU45" s="503" t="s">
        <v>1200</v>
      </c>
      <c r="RTV45" s="504" t="s">
        <v>164</v>
      </c>
      <c r="RTW45" s="392">
        <v>0</v>
      </c>
      <c r="RTX45" s="392">
        <v>0</v>
      </c>
      <c r="RTY45" s="392"/>
      <c r="RTZ45" s="392"/>
      <c r="RUA45" s="392"/>
      <c r="RUB45" s="392"/>
      <c r="RUC45" s="402"/>
      <c r="RUD45" s="392">
        <f>IF((ISBLANK(RTW45)+ISBLANK(RTY45)+ISBLANK(RTX45)+ISBLANK(RTZ45)+ISBLANK(RUA45)+ISBLANK(RUB45)+ISBLANK(RUC45))&lt;8,IF(ISNUMBER(LARGE((RTW45,RTY45,RTZ45,RUA45,RUB45),1)),LARGE((RTW45,RTY45,RTZ45,RUA45,RUB45),1),0)+IF(ISNUMBER(LARGE((RTW45,RTY45,RTZ45,RUA45,RUB45),2)),LARGE((RTW45,RTY45,RTZ45,RUA45,RUB45),2),0)+RTX45+RUC45,"")</f>
        <v>0</v>
      </c>
      <c r="RUE45" s="392"/>
      <c r="RUF45" s="412"/>
      <c r="RUG45" s="391"/>
      <c r="RUH45" s="491" t="s">
        <v>1198</v>
      </c>
      <c r="RUI45" s="491" t="s">
        <v>1199</v>
      </c>
      <c r="RUJ45" s="491">
        <v>2007</v>
      </c>
      <c r="RUK45" s="503" t="s">
        <v>1200</v>
      </c>
      <c r="RUL45" s="504" t="s">
        <v>164</v>
      </c>
      <c r="RUM45" s="392">
        <v>0</v>
      </c>
      <c r="RUN45" s="392">
        <v>0</v>
      </c>
      <c r="RUO45" s="392"/>
      <c r="RUP45" s="392"/>
      <c r="RUQ45" s="392"/>
      <c r="RUR45" s="392"/>
      <c r="RUS45" s="402"/>
      <c r="RUT45" s="392">
        <f>IF((ISBLANK(RUM45)+ISBLANK(RUO45)+ISBLANK(RUN45)+ISBLANK(RUP45)+ISBLANK(RUQ45)+ISBLANK(RUR45)+ISBLANK(RUS45))&lt;8,IF(ISNUMBER(LARGE((RUM45,RUO45,RUP45,RUQ45,RUR45),1)),LARGE((RUM45,RUO45,RUP45,RUQ45,RUR45),1),0)+IF(ISNUMBER(LARGE((RUM45,RUO45,RUP45,RUQ45,RUR45),2)),LARGE((RUM45,RUO45,RUP45,RUQ45,RUR45),2),0)+RUN45+RUS45,"")</f>
        <v>0</v>
      </c>
      <c r="RUU45" s="392"/>
      <c r="RUV45" s="412"/>
      <c r="RUW45" s="391"/>
      <c r="RUX45" s="491" t="s">
        <v>1198</v>
      </c>
      <c r="RUY45" s="491" t="s">
        <v>1199</v>
      </c>
      <c r="RUZ45" s="491">
        <v>2007</v>
      </c>
      <c r="RVA45" s="503" t="s">
        <v>1200</v>
      </c>
      <c r="RVB45" s="504" t="s">
        <v>164</v>
      </c>
      <c r="RVC45" s="392">
        <v>0</v>
      </c>
      <c r="RVD45" s="392">
        <v>0</v>
      </c>
      <c r="RVE45" s="392"/>
      <c r="RVF45" s="392"/>
      <c r="RVG45" s="392"/>
      <c r="RVH45" s="392"/>
      <c r="RVI45" s="402"/>
      <c r="RVJ45" s="392">
        <f>IF((ISBLANK(RVC45)+ISBLANK(RVE45)+ISBLANK(RVD45)+ISBLANK(RVF45)+ISBLANK(RVG45)+ISBLANK(RVH45)+ISBLANK(RVI45))&lt;8,IF(ISNUMBER(LARGE((RVC45,RVE45,RVF45,RVG45,RVH45),1)),LARGE((RVC45,RVE45,RVF45,RVG45,RVH45),1),0)+IF(ISNUMBER(LARGE((RVC45,RVE45,RVF45,RVG45,RVH45),2)),LARGE((RVC45,RVE45,RVF45,RVG45,RVH45),2),0)+RVD45+RVI45,"")</f>
        <v>0</v>
      </c>
      <c r="RVK45" s="392"/>
      <c r="RVL45" s="412"/>
      <c r="RVM45" s="391"/>
      <c r="RVN45" s="491" t="s">
        <v>1198</v>
      </c>
      <c r="RVO45" s="491" t="s">
        <v>1199</v>
      </c>
      <c r="RVP45" s="491">
        <v>2007</v>
      </c>
      <c r="RVQ45" s="503" t="s">
        <v>1200</v>
      </c>
      <c r="RVR45" s="504" t="s">
        <v>164</v>
      </c>
      <c r="RVS45" s="392">
        <v>0</v>
      </c>
      <c r="RVT45" s="392">
        <v>0</v>
      </c>
      <c r="RVU45" s="392"/>
      <c r="RVV45" s="392"/>
      <c r="RVW45" s="392"/>
      <c r="RVX45" s="392"/>
      <c r="RVY45" s="402"/>
      <c r="RVZ45" s="392">
        <f>IF((ISBLANK(RVS45)+ISBLANK(RVU45)+ISBLANK(RVT45)+ISBLANK(RVV45)+ISBLANK(RVW45)+ISBLANK(RVX45)+ISBLANK(RVY45))&lt;8,IF(ISNUMBER(LARGE((RVS45,RVU45,RVV45,RVW45,RVX45),1)),LARGE((RVS45,RVU45,RVV45,RVW45,RVX45),1),0)+IF(ISNUMBER(LARGE((RVS45,RVU45,RVV45,RVW45,RVX45),2)),LARGE((RVS45,RVU45,RVV45,RVW45,RVX45),2),0)+RVT45+RVY45,"")</f>
        <v>0</v>
      </c>
      <c r="RWA45" s="392"/>
      <c r="RWB45" s="412"/>
      <c r="RWC45" s="391"/>
      <c r="RWD45" s="491" t="s">
        <v>1198</v>
      </c>
      <c r="RWE45" s="491" t="s">
        <v>1199</v>
      </c>
      <c r="RWF45" s="491">
        <v>2007</v>
      </c>
      <c r="RWG45" s="503" t="s">
        <v>1200</v>
      </c>
      <c r="RWH45" s="504" t="s">
        <v>164</v>
      </c>
      <c r="RWI45" s="392">
        <v>0</v>
      </c>
      <c r="RWJ45" s="392">
        <v>0</v>
      </c>
      <c r="RWK45" s="392"/>
      <c r="RWL45" s="392"/>
      <c r="RWM45" s="392"/>
      <c r="RWN45" s="392"/>
      <c r="RWO45" s="402"/>
      <c r="RWP45" s="392">
        <f>IF((ISBLANK(RWI45)+ISBLANK(RWK45)+ISBLANK(RWJ45)+ISBLANK(RWL45)+ISBLANK(RWM45)+ISBLANK(RWN45)+ISBLANK(RWO45))&lt;8,IF(ISNUMBER(LARGE((RWI45,RWK45,RWL45,RWM45,RWN45),1)),LARGE((RWI45,RWK45,RWL45,RWM45,RWN45),1),0)+IF(ISNUMBER(LARGE((RWI45,RWK45,RWL45,RWM45,RWN45),2)),LARGE((RWI45,RWK45,RWL45,RWM45,RWN45),2),0)+RWJ45+RWO45,"")</f>
        <v>0</v>
      </c>
      <c r="RWQ45" s="392"/>
      <c r="RWR45" s="412"/>
      <c r="RWS45" s="391"/>
      <c r="RWT45" s="491" t="s">
        <v>1198</v>
      </c>
      <c r="RWU45" s="491" t="s">
        <v>1199</v>
      </c>
      <c r="RWV45" s="491">
        <v>2007</v>
      </c>
      <c r="RWW45" s="503" t="s">
        <v>1200</v>
      </c>
      <c r="RWX45" s="504" t="s">
        <v>164</v>
      </c>
      <c r="RWY45" s="392">
        <v>0</v>
      </c>
      <c r="RWZ45" s="392">
        <v>0</v>
      </c>
      <c r="RXA45" s="392"/>
      <c r="RXB45" s="392"/>
      <c r="RXC45" s="392"/>
      <c r="RXD45" s="392"/>
      <c r="RXE45" s="402"/>
      <c r="RXF45" s="392">
        <f>IF((ISBLANK(RWY45)+ISBLANK(RXA45)+ISBLANK(RWZ45)+ISBLANK(RXB45)+ISBLANK(RXC45)+ISBLANK(RXD45)+ISBLANK(RXE45))&lt;8,IF(ISNUMBER(LARGE((RWY45,RXA45,RXB45,RXC45,RXD45),1)),LARGE((RWY45,RXA45,RXB45,RXC45,RXD45),1),0)+IF(ISNUMBER(LARGE((RWY45,RXA45,RXB45,RXC45,RXD45),2)),LARGE((RWY45,RXA45,RXB45,RXC45,RXD45),2),0)+RWZ45+RXE45,"")</f>
        <v>0</v>
      </c>
      <c r="RXG45" s="392"/>
      <c r="RXH45" s="412"/>
      <c r="RXI45" s="391"/>
      <c r="RXJ45" s="491" t="s">
        <v>1198</v>
      </c>
      <c r="RXK45" s="491" t="s">
        <v>1199</v>
      </c>
      <c r="RXL45" s="491">
        <v>2007</v>
      </c>
      <c r="RXM45" s="503" t="s">
        <v>1200</v>
      </c>
      <c r="RXN45" s="504" t="s">
        <v>164</v>
      </c>
      <c r="RXO45" s="392">
        <v>0</v>
      </c>
      <c r="RXP45" s="392">
        <v>0</v>
      </c>
      <c r="RXQ45" s="392"/>
      <c r="RXR45" s="392"/>
      <c r="RXS45" s="392"/>
      <c r="RXT45" s="392"/>
      <c r="RXU45" s="402"/>
      <c r="RXV45" s="392">
        <f>IF((ISBLANK(RXO45)+ISBLANK(RXQ45)+ISBLANK(RXP45)+ISBLANK(RXR45)+ISBLANK(RXS45)+ISBLANK(RXT45)+ISBLANK(RXU45))&lt;8,IF(ISNUMBER(LARGE((RXO45,RXQ45,RXR45,RXS45,RXT45),1)),LARGE((RXO45,RXQ45,RXR45,RXS45,RXT45),1),0)+IF(ISNUMBER(LARGE((RXO45,RXQ45,RXR45,RXS45,RXT45),2)),LARGE((RXO45,RXQ45,RXR45,RXS45,RXT45),2),0)+RXP45+RXU45,"")</f>
        <v>0</v>
      </c>
      <c r="RXW45" s="392"/>
      <c r="RXX45" s="412"/>
      <c r="RXY45" s="391"/>
      <c r="RXZ45" s="491" t="s">
        <v>1198</v>
      </c>
      <c r="RYA45" s="491" t="s">
        <v>1199</v>
      </c>
      <c r="RYB45" s="491">
        <v>2007</v>
      </c>
      <c r="RYC45" s="503" t="s">
        <v>1200</v>
      </c>
      <c r="RYD45" s="504" t="s">
        <v>164</v>
      </c>
      <c r="RYE45" s="392">
        <v>0</v>
      </c>
      <c r="RYF45" s="392">
        <v>0</v>
      </c>
      <c r="RYG45" s="392"/>
      <c r="RYH45" s="392"/>
      <c r="RYI45" s="392"/>
      <c r="RYJ45" s="392"/>
      <c r="RYK45" s="402"/>
      <c r="RYL45" s="392">
        <f>IF((ISBLANK(RYE45)+ISBLANK(RYG45)+ISBLANK(RYF45)+ISBLANK(RYH45)+ISBLANK(RYI45)+ISBLANK(RYJ45)+ISBLANK(RYK45))&lt;8,IF(ISNUMBER(LARGE((RYE45,RYG45,RYH45,RYI45,RYJ45),1)),LARGE((RYE45,RYG45,RYH45,RYI45,RYJ45),1),0)+IF(ISNUMBER(LARGE((RYE45,RYG45,RYH45,RYI45,RYJ45),2)),LARGE((RYE45,RYG45,RYH45,RYI45,RYJ45),2),0)+RYF45+RYK45,"")</f>
        <v>0</v>
      </c>
      <c r="RYM45" s="392"/>
      <c r="RYN45" s="412"/>
      <c r="RYO45" s="391"/>
      <c r="RYP45" s="491" t="s">
        <v>1198</v>
      </c>
      <c r="RYQ45" s="491" t="s">
        <v>1199</v>
      </c>
      <c r="RYR45" s="491">
        <v>2007</v>
      </c>
      <c r="RYS45" s="503" t="s">
        <v>1200</v>
      </c>
      <c r="RYT45" s="504" t="s">
        <v>164</v>
      </c>
      <c r="RYU45" s="392">
        <v>0</v>
      </c>
      <c r="RYV45" s="392">
        <v>0</v>
      </c>
      <c r="RYW45" s="392"/>
      <c r="RYX45" s="392"/>
      <c r="RYY45" s="392"/>
      <c r="RYZ45" s="392"/>
      <c r="RZA45" s="402"/>
      <c r="RZB45" s="392">
        <f>IF((ISBLANK(RYU45)+ISBLANK(RYW45)+ISBLANK(RYV45)+ISBLANK(RYX45)+ISBLANK(RYY45)+ISBLANK(RYZ45)+ISBLANK(RZA45))&lt;8,IF(ISNUMBER(LARGE((RYU45,RYW45,RYX45,RYY45,RYZ45),1)),LARGE((RYU45,RYW45,RYX45,RYY45,RYZ45),1),0)+IF(ISNUMBER(LARGE((RYU45,RYW45,RYX45,RYY45,RYZ45),2)),LARGE((RYU45,RYW45,RYX45,RYY45,RYZ45),2),0)+RYV45+RZA45,"")</f>
        <v>0</v>
      </c>
      <c r="RZC45" s="392"/>
      <c r="RZD45" s="412"/>
      <c r="RZE45" s="391"/>
      <c r="RZF45" s="491" t="s">
        <v>1198</v>
      </c>
      <c r="RZG45" s="491" t="s">
        <v>1199</v>
      </c>
      <c r="RZH45" s="491">
        <v>2007</v>
      </c>
      <c r="RZI45" s="503" t="s">
        <v>1200</v>
      </c>
      <c r="RZJ45" s="504" t="s">
        <v>164</v>
      </c>
      <c r="RZK45" s="392">
        <v>0</v>
      </c>
      <c r="RZL45" s="392">
        <v>0</v>
      </c>
      <c r="RZM45" s="392"/>
      <c r="RZN45" s="392"/>
      <c r="RZO45" s="392"/>
      <c r="RZP45" s="392"/>
      <c r="RZQ45" s="402"/>
      <c r="RZR45" s="392">
        <f>IF((ISBLANK(RZK45)+ISBLANK(RZM45)+ISBLANK(RZL45)+ISBLANK(RZN45)+ISBLANK(RZO45)+ISBLANK(RZP45)+ISBLANK(RZQ45))&lt;8,IF(ISNUMBER(LARGE((RZK45,RZM45,RZN45,RZO45,RZP45),1)),LARGE((RZK45,RZM45,RZN45,RZO45,RZP45),1),0)+IF(ISNUMBER(LARGE((RZK45,RZM45,RZN45,RZO45,RZP45),2)),LARGE((RZK45,RZM45,RZN45,RZO45,RZP45),2),0)+RZL45+RZQ45,"")</f>
        <v>0</v>
      </c>
      <c r="RZS45" s="392"/>
      <c r="RZT45" s="412"/>
      <c r="RZU45" s="391"/>
      <c r="RZV45" s="491" t="s">
        <v>1198</v>
      </c>
      <c r="RZW45" s="491" t="s">
        <v>1199</v>
      </c>
      <c r="RZX45" s="491">
        <v>2007</v>
      </c>
      <c r="RZY45" s="503" t="s">
        <v>1200</v>
      </c>
      <c r="RZZ45" s="504" t="s">
        <v>164</v>
      </c>
      <c r="SAA45" s="392">
        <v>0</v>
      </c>
      <c r="SAB45" s="392">
        <v>0</v>
      </c>
      <c r="SAC45" s="392"/>
      <c r="SAD45" s="392"/>
      <c r="SAE45" s="392"/>
      <c r="SAF45" s="392"/>
      <c r="SAG45" s="402"/>
      <c r="SAH45" s="392">
        <f>IF((ISBLANK(SAA45)+ISBLANK(SAC45)+ISBLANK(SAB45)+ISBLANK(SAD45)+ISBLANK(SAE45)+ISBLANK(SAF45)+ISBLANK(SAG45))&lt;8,IF(ISNUMBER(LARGE((SAA45,SAC45,SAD45,SAE45,SAF45),1)),LARGE((SAA45,SAC45,SAD45,SAE45,SAF45),1),0)+IF(ISNUMBER(LARGE((SAA45,SAC45,SAD45,SAE45,SAF45),2)),LARGE((SAA45,SAC45,SAD45,SAE45,SAF45),2),0)+SAB45+SAG45,"")</f>
        <v>0</v>
      </c>
      <c r="SAI45" s="392"/>
      <c r="SAJ45" s="412"/>
      <c r="SAK45" s="391"/>
      <c r="SAL45" s="491" t="s">
        <v>1198</v>
      </c>
      <c r="SAM45" s="491" t="s">
        <v>1199</v>
      </c>
      <c r="SAN45" s="491">
        <v>2007</v>
      </c>
      <c r="SAO45" s="503" t="s">
        <v>1200</v>
      </c>
      <c r="SAP45" s="504" t="s">
        <v>164</v>
      </c>
      <c r="SAQ45" s="392">
        <v>0</v>
      </c>
      <c r="SAR45" s="392">
        <v>0</v>
      </c>
      <c r="SAS45" s="392"/>
      <c r="SAT45" s="392"/>
      <c r="SAU45" s="392"/>
      <c r="SAV45" s="392"/>
      <c r="SAW45" s="402"/>
      <c r="SAX45" s="392">
        <f>IF((ISBLANK(SAQ45)+ISBLANK(SAS45)+ISBLANK(SAR45)+ISBLANK(SAT45)+ISBLANK(SAU45)+ISBLANK(SAV45)+ISBLANK(SAW45))&lt;8,IF(ISNUMBER(LARGE((SAQ45,SAS45,SAT45,SAU45,SAV45),1)),LARGE((SAQ45,SAS45,SAT45,SAU45,SAV45),1),0)+IF(ISNUMBER(LARGE((SAQ45,SAS45,SAT45,SAU45,SAV45),2)),LARGE((SAQ45,SAS45,SAT45,SAU45,SAV45),2),0)+SAR45+SAW45,"")</f>
        <v>0</v>
      </c>
      <c r="SAY45" s="392"/>
      <c r="SAZ45" s="412"/>
      <c r="SBA45" s="391"/>
      <c r="SBB45" s="491" t="s">
        <v>1198</v>
      </c>
      <c r="SBC45" s="491" t="s">
        <v>1199</v>
      </c>
      <c r="SBD45" s="491">
        <v>2007</v>
      </c>
      <c r="SBE45" s="503" t="s">
        <v>1200</v>
      </c>
      <c r="SBF45" s="504" t="s">
        <v>164</v>
      </c>
      <c r="SBG45" s="392">
        <v>0</v>
      </c>
      <c r="SBH45" s="392">
        <v>0</v>
      </c>
      <c r="SBI45" s="392"/>
      <c r="SBJ45" s="392"/>
      <c r="SBK45" s="392"/>
      <c r="SBL45" s="392"/>
      <c r="SBM45" s="402"/>
      <c r="SBN45" s="392">
        <f>IF((ISBLANK(SBG45)+ISBLANK(SBI45)+ISBLANK(SBH45)+ISBLANK(SBJ45)+ISBLANK(SBK45)+ISBLANK(SBL45)+ISBLANK(SBM45))&lt;8,IF(ISNUMBER(LARGE((SBG45,SBI45,SBJ45,SBK45,SBL45),1)),LARGE((SBG45,SBI45,SBJ45,SBK45,SBL45),1),0)+IF(ISNUMBER(LARGE((SBG45,SBI45,SBJ45,SBK45,SBL45),2)),LARGE((SBG45,SBI45,SBJ45,SBK45,SBL45),2),0)+SBH45+SBM45,"")</f>
        <v>0</v>
      </c>
      <c r="SBO45" s="392"/>
      <c r="SBP45" s="412"/>
      <c r="SBQ45" s="391"/>
      <c r="SBR45" s="491" t="s">
        <v>1198</v>
      </c>
      <c r="SBS45" s="491" t="s">
        <v>1199</v>
      </c>
      <c r="SBT45" s="491">
        <v>2007</v>
      </c>
      <c r="SBU45" s="503" t="s">
        <v>1200</v>
      </c>
      <c r="SBV45" s="504" t="s">
        <v>164</v>
      </c>
      <c r="SBW45" s="392">
        <v>0</v>
      </c>
      <c r="SBX45" s="392">
        <v>0</v>
      </c>
      <c r="SBY45" s="392"/>
      <c r="SBZ45" s="392"/>
      <c r="SCA45" s="392"/>
      <c r="SCB45" s="392"/>
      <c r="SCC45" s="402"/>
      <c r="SCD45" s="392">
        <f>IF((ISBLANK(SBW45)+ISBLANK(SBY45)+ISBLANK(SBX45)+ISBLANK(SBZ45)+ISBLANK(SCA45)+ISBLANK(SCB45)+ISBLANK(SCC45))&lt;8,IF(ISNUMBER(LARGE((SBW45,SBY45,SBZ45,SCA45,SCB45),1)),LARGE((SBW45,SBY45,SBZ45,SCA45,SCB45),1),0)+IF(ISNUMBER(LARGE((SBW45,SBY45,SBZ45,SCA45,SCB45),2)),LARGE((SBW45,SBY45,SBZ45,SCA45,SCB45),2),0)+SBX45+SCC45,"")</f>
        <v>0</v>
      </c>
      <c r="SCE45" s="392"/>
      <c r="SCF45" s="412"/>
      <c r="SCG45" s="391"/>
      <c r="SCH45" s="491" t="s">
        <v>1198</v>
      </c>
      <c r="SCI45" s="491" t="s">
        <v>1199</v>
      </c>
      <c r="SCJ45" s="491">
        <v>2007</v>
      </c>
      <c r="SCK45" s="503" t="s">
        <v>1200</v>
      </c>
      <c r="SCL45" s="504" t="s">
        <v>164</v>
      </c>
      <c r="SCM45" s="392">
        <v>0</v>
      </c>
      <c r="SCN45" s="392">
        <v>0</v>
      </c>
      <c r="SCO45" s="392"/>
      <c r="SCP45" s="392"/>
      <c r="SCQ45" s="392"/>
      <c r="SCR45" s="392"/>
      <c r="SCS45" s="402"/>
      <c r="SCT45" s="392">
        <f>IF((ISBLANK(SCM45)+ISBLANK(SCO45)+ISBLANK(SCN45)+ISBLANK(SCP45)+ISBLANK(SCQ45)+ISBLANK(SCR45)+ISBLANK(SCS45))&lt;8,IF(ISNUMBER(LARGE((SCM45,SCO45,SCP45,SCQ45,SCR45),1)),LARGE((SCM45,SCO45,SCP45,SCQ45,SCR45),1),0)+IF(ISNUMBER(LARGE((SCM45,SCO45,SCP45,SCQ45,SCR45),2)),LARGE((SCM45,SCO45,SCP45,SCQ45,SCR45),2),0)+SCN45+SCS45,"")</f>
        <v>0</v>
      </c>
      <c r="SCU45" s="392"/>
      <c r="SCV45" s="412"/>
      <c r="SCW45" s="391"/>
      <c r="SCX45" s="491" t="s">
        <v>1198</v>
      </c>
      <c r="SCY45" s="491" t="s">
        <v>1199</v>
      </c>
      <c r="SCZ45" s="491">
        <v>2007</v>
      </c>
      <c r="SDA45" s="503" t="s">
        <v>1200</v>
      </c>
      <c r="SDB45" s="504" t="s">
        <v>164</v>
      </c>
      <c r="SDC45" s="392">
        <v>0</v>
      </c>
      <c r="SDD45" s="392">
        <v>0</v>
      </c>
      <c r="SDE45" s="392"/>
      <c r="SDF45" s="392"/>
      <c r="SDG45" s="392"/>
      <c r="SDH45" s="392"/>
      <c r="SDI45" s="402"/>
      <c r="SDJ45" s="392">
        <f>IF((ISBLANK(SDC45)+ISBLANK(SDE45)+ISBLANK(SDD45)+ISBLANK(SDF45)+ISBLANK(SDG45)+ISBLANK(SDH45)+ISBLANK(SDI45))&lt;8,IF(ISNUMBER(LARGE((SDC45,SDE45,SDF45,SDG45,SDH45),1)),LARGE((SDC45,SDE45,SDF45,SDG45,SDH45),1),0)+IF(ISNUMBER(LARGE((SDC45,SDE45,SDF45,SDG45,SDH45),2)),LARGE((SDC45,SDE45,SDF45,SDG45,SDH45),2),0)+SDD45+SDI45,"")</f>
        <v>0</v>
      </c>
      <c r="SDK45" s="392"/>
      <c r="SDL45" s="412"/>
      <c r="SDM45" s="391"/>
      <c r="SDN45" s="491" t="s">
        <v>1198</v>
      </c>
      <c r="SDO45" s="491" t="s">
        <v>1199</v>
      </c>
      <c r="SDP45" s="491">
        <v>2007</v>
      </c>
      <c r="SDQ45" s="503" t="s">
        <v>1200</v>
      </c>
      <c r="SDR45" s="504" t="s">
        <v>164</v>
      </c>
      <c r="SDS45" s="392">
        <v>0</v>
      </c>
      <c r="SDT45" s="392">
        <v>0</v>
      </c>
      <c r="SDU45" s="392"/>
      <c r="SDV45" s="392"/>
      <c r="SDW45" s="392"/>
      <c r="SDX45" s="392"/>
      <c r="SDY45" s="402"/>
      <c r="SDZ45" s="392">
        <f>IF((ISBLANK(SDS45)+ISBLANK(SDU45)+ISBLANK(SDT45)+ISBLANK(SDV45)+ISBLANK(SDW45)+ISBLANK(SDX45)+ISBLANK(SDY45))&lt;8,IF(ISNUMBER(LARGE((SDS45,SDU45,SDV45,SDW45,SDX45),1)),LARGE((SDS45,SDU45,SDV45,SDW45,SDX45),1),0)+IF(ISNUMBER(LARGE((SDS45,SDU45,SDV45,SDW45,SDX45),2)),LARGE((SDS45,SDU45,SDV45,SDW45,SDX45),2),0)+SDT45+SDY45,"")</f>
        <v>0</v>
      </c>
      <c r="SEA45" s="392"/>
      <c r="SEB45" s="412"/>
      <c r="SEC45" s="391"/>
      <c r="SED45" s="491" t="s">
        <v>1198</v>
      </c>
      <c r="SEE45" s="491" t="s">
        <v>1199</v>
      </c>
      <c r="SEF45" s="491">
        <v>2007</v>
      </c>
      <c r="SEG45" s="503" t="s">
        <v>1200</v>
      </c>
      <c r="SEH45" s="504" t="s">
        <v>164</v>
      </c>
      <c r="SEI45" s="392">
        <v>0</v>
      </c>
      <c r="SEJ45" s="392">
        <v>0</v>
      </c>
      <c r="SEK45" s="392"/>
      <c r="SEL45" s="392"/>
      <c r="SEM45" s="392"/>
      <c r="SEN45" s="392"/>
      <c r="SEO45" s="402"/>
      <c r="SEP45" s="392">
        <f>IF((ISBLANK(SEI45)+ISBLANK(SEK45)+ISBLANK(SEJ45)+ISBLANK(SEL45)+ISBLANK(SEM45)+ISBLANK(SEN45)+ISBLANK(SEO45))&lt;8,IF(ISNUMBER(LARGE((SEI45,SEK45,SEL45,SEM45,SEN45),1)),LARGE((SEI45,SEK45,SEL45,SEM45,SEN45),1),0)+IF(ISNUMBER(LARGE((SEI45,SEK45,SEL45,SEM45,SEN45),2)),LARGE((SEI45,SEK45,SEL45,SEM45,SEN45),2),0)+SEJ45+SEO45,"")</f>
        <v>0</v>
      </c>
      <c r="SEQ45" s="392"/>
      <c r="SER45" s="412"/>
      <c r="SES45" s="391"/>
      <c r="SET45" s="491" t="s">
        <v>1198</v>
      </c>
      <c r="SEU45" s="491" t="s">
        <v>1199</v>
      </c>
      <c r="SEV45" s="491">
        <v>2007</v>
      </c>
      <c r="SEW45" s="503" t="s">
        <v>1200</v>
      </c>
      <c r="SEX45" s="504" t="s">
        <v>164</v>
      </c>
      <c r="SEY45" s="392">
        <v>0</v>
      </c>
      <c r="SEZ45" s="392">
        <v>0</v>
      </c>
      <c r="SFA45" s="392"/>
      <c r="SFB45" s="392"/>
      <c r="SFC45" s="392"/>
      <c r="SFD45" s="392"/>
      <c r="SFE45" s="402"/>
      <c r="SFF45" s="392">
        <f>IF((ISBLANK(SEY45)+ISBLANK(SFA45)+ISBLANK(SEZ45)+ISBLANK(SFB45)+ISBLANK(SFC45)+ISBLANK(SFD45)+ISBLANK(SFE45))&lt;8,IF(ISNUMBER(LARGE((SEY45,SFA45,SFB45,SFC45,SFD45),1)),LARGE((SEY45,SFA45,SFB45,SFC45,SFD45),1),0)+IF(ISNUMBER(LARGE((SEY45,SFA45,SFB45,SFC45,SFD45),2)),LARGE((SEY45,SFA45,SFB45,SFC45,SFD45),2),0)+SEZ45+SFE45,"")</f>
        <v>0</v>
      </c>
      <c r="SFG45" s="392"/>
      <c r="SFH45" s="412"/>
      <c r="SFI45" s="391"/>
      <c r="SFJ45" s="491" t="s">
        <v>1198</v>
      </c>
      <c r="SFK45" s="491" t="s">
        <v>1199</v>
      </c>
      <c r="SFL45" s="491">
        <v>2007</v>
      </c>
      <c r="SFM45" s="503" t="s">
        <v>1200</v>
      </c>
      <c r="SFN45" s="504" t="s">
        <v>164</v>
      </c>
      <c r="SFO45" s="392">
        <v>0</v>
      </c>
      <c r="SFP45" s="392">
        <v>0</v>
      </c>
      <c r="SFQ45" s="392"/>
      <c r="SFR45" s="392"/>
      <c r="SFS45" s="392"/>
      <c r="SFT45" s="392"/>
      <c r="SFU45" s="402"/>
      <c r="SFV45" s="392">
        <f>IF((ISBLANK(SFO45)+ISBLANK(SFQ45)+ISBLANK(SFP45)+ISBLANK(SFR45)+ISBLANK(SFS45)+ISBLANK(SFT45)+ISBLANK(SFU45))&lt;8,IF(ISNUMBER(LARGE((SFO45,SFQ45,SFR45,SFS45,SFT45),1)),LARGE((SFO45,SFQ45,SFR45,SFS45,SFT45),1),0)+IF(ISNUMBER(LARGE((SFO45,SFQ45,SFR45,SFS45,SFT45),2)),LARGE((SFO45,SFQ45,SFR45,SFS45,SFT45),2),0)+SFP45+SFU45,"")</f>
        <v>0</v>
      </c>
      <c r="SFW45" s="392"/>
      <c r="SFX45" s="412"/>
      <c r="SFY45" s="391"/>
      <c r="SFZ45" s="491" t="s">
        <v>1198</v>
      </c>
      <c r="SGA45" s="491" t="s">
        <v>1199</v>
      </c>
      <c r="SGB45" s="491">
        <v>2007</v>
      </c>
      <c r="SGC45" s="503" t="s">
        <v>1200</v>
      </c>
      <c r="SGD45" s="504" t="s">
        <v>164</v>
      </c>
      <c r="SGE45" s="392">
        <v>0</v>
      </c>
      <c r="SGF45" s="392">
        <v>0</v>
      </c>
      <c r="SGG45" s="392"/>
      <c r="SGH45" s="392"/>
      <c r="SGI45" s="392"/>
      <c r="SGJ45" s="392"/>
      <c r="SGK45" s="402"/>
      <c r="SGL45" s="392">
        <f>IF((ISBLANK(SGE45)+ISBLANK(SGG45)+ISBLANK(SGF45)+ISBLANK(SGH45)+ISBLANK(SGI45)+ISBLANK(SGJ45)+ISBLANK(SGK45))&lt;8,IF(ISNUMBER(LARGE((SGE45,SGG45,SGH45,SGI45,SGJ45),1)),LARGE((SGE45,SGG45,SGH45,SGI45,SGJ45),1),0)+IF(ISNUMBER(LARGE((SGE45,SGG45,SGH45,SGI45,SGJ45),2)),LARGE((SGE45,SGG45,SGH45,SGI45,SGJ45),2),0)+SGF45+SGK45,"")</f>
        <v>0</v>
      </c>
      <c r="SGM45" s="392"/>
      <c r="SGN45" s="412"/>
      <c r="SGO45" s="391"/>
      <c r="SGP45" s="491" t="s">
        <v>1198</v>
      </c>
      <c r="SGQ45" s="491" t="s">
        <v>1199</v>
      </c>
      <c r="SGR45" s="491">
        <v>2007</v>
      </c>
      <c r="SGS45" s="503" t="s">
        <v>1200</v>
      </c>
      <c r="SGT45" s="504" t="s">
        <v>164</v>
      </c>
      <c r="SGU45" s="392">
        <v>0</v>
      </c>
      <c r="SGV45" s="392">
        <v>0</v>
      </c>
      <c r="SGW45" s="392"/>
      <c r="SGX45" s="392"/>
      <c r="SGY45" s="392"/>
      <c r="SGZ45" s="392"/>
      <c r="SHA45" s="402"/>
      <c r="SHB45" s="392">
        <f>IF((ISBLANK(SGU45)+ISBLANK(SGW45)+ISBLANK(SGV45)+ISBLANK(SGX45)+ISBLANK(SGY45)+ISBLANK(SGZ45)+ISBLANK(SHA45))&lt;8,IF(ISNUMBER(LARGE((SGU45,SGW45,SGX45,SGY45,SGZ45),1)),LARGE((SGU45,SGW45,SGX45,SGY45,SGZ45),1),0)+IF(ISNUMBER(LARGE((SGU45,SGW45,SGX45,SGY45,SGZ45),2)),LARGE((SGU45,SGW45,SGX45,SGY45,SGZ45),2),0)+SGV45+SHA45,"")</f>
        <v>0</v>
      </c>
      <c r="SHC45" s="392"/>
      <c r="SHD45" s="412"/>
      <c r="SHE45" s="391"/>
      <c r="SHF45" s="491" t="s">
        <v>1198</v>
      </c>
      <c r="SHG45" s="491" t="s">
        <v>1199</v>
      </c>
      <c r="SHH45" s="491">
        <v>2007</v>
      </c>
      <c r="SHI45" s="503" t="s">
        <v>1200</v>
      </c>
      <c r="SHJ45" s="504" t="s">
        <v>164</v>
      </c>
      <c r="SHK45" s="392">
        <v>0</v>
      </c>
      <c r="SHL45" s="392">
        <v>0</v>
      </c>
      <c r="SHM45" s="392"/>
      <c r="SHN45" s="392"/>
      <c r="SHO45" s="392"/>
      <c r="SHP45" s="392"/>
      <c r="SHQ45" s="402"/>
      <c r="SHR45" s="392">
        <f>IF((ISBLANK(SHK45)+ISBLANK(SHM45)+ISBLANK(SHL45)+ISBLANK(SHN45)+ISBLANK(SHO45)+ISBLANK(SHP45)+ISBLANK(SHQ45))&lt;8,IF(ISNUMBER(LARGE((SHK45,SHM45,SHN45,SHO45,SHP45),1)),LARGE((SHK45,SHM45,SHN45,SHO45,SHP45),1),0)+IF(ISNUMBER(LARGE((SHK45,SHM45,SHN45,SHO45,SHP45),2)),LARGE((SHK45,SHM45,SHN45,SHO45,SHP45),2),0)+SHL45+SHQ45,"")</f>
        <v>0</v>
      </c>
      <c r="SHS45" s="392"/>
      <c r="SHT45" s="412"/>
      <c r="SHU45" s="391"/>
      <c r="SHV45" s="491" t="s">
        <v>1198</v>
      </c>
      <c r="SHW45" s="491" t="s">
        <v>1199</v>
      </c>
      <c r="SHX45" s="491">
        <v>2007</v>
      </c>
      <c r="SHY45" s="503" t="s">
        <v>1200</v>
      </c>
      <c r="SHZ45" s="504" t="s">
        <v>164</v>
      </c>
      <c r="SIA45" s="392">
        <v>0</v>
      </c>
      <c r="SIB45" s="392">
        <v>0</v>
      </c>
      <c r="SIC45" s="392"/>
      <c r="SID45" s="392"/>
      <c r="SIE45" s="392"/>
      <c r="SIF45" s="392"/>
      <c r="SIG45" s="402"/>
      <c r="SIH45" s="392">
        <f>IF((ISBLANK(SIA45)+ISBLANK(SIC45)+ISBLANK(SIB45)+ISBLANK(SID45)+ISBLANK(SIE45)+ISBLANK(SIF45)+ISBLANK(SIG45))&lt;8,IF(ISNUMBER(LARGE((SIA45,SIC45,SID45,SIE45,SIF45),1)),LARGE((SIA45,SIC45,SID45,SIE45,SIF45),1),0)+IF(ISNUMBER(LARGE((SIA45,SIC45,SID45,SIE45,SIF45),2)),LARGE((SIA45,SIC45,SID45,SIE45,SIF45),2),0)+SIB45+SIG45,"")</f>
        <v>0</v>
      </c>
      <c r="SII45" s="392"/>
      <c r="SIJ45" s="412"/>
      <c r="SIK45" s="391"/>
      <c r="SIL45" s="491" t="s">
        <v>1198</v>
      </c>
      <c r="SIM45" s="491" t="s">
        <v>1199</v>
      </c>
      <c r="SIN45" s="491">
        <v>2007</v>
      </c>
      <c r="SIO45" s="503" t="s">
        <v>1200</v>
      </c>
      <c r="SIP45" s="504" t="s">
        <v>164</v>
      </c>
      <c r="SIQ45" s="392">
        <v>0</v>
      </c>
      <c r="SIR45" s="392">
        <v>0</v>
      </c>
      <c r="SIS45" s="392"/>
      <c r="SIT45" s="392"/>
      <c r="SIU45" s="392"/>
      <c r="SIV45" s="392"/>
      <c r="SIW45" s="402"/>
      <c r="SIX45" s="392">
        <f>IF((ISBLANK(SIQ45)+ISBLANK(SIS45)+ISBLANK(SIR45)+ISBLANK(SIT45)+ISBLANK(SIU45)+ISBLANK(SIV45)+ISBLANK(SIW45))&lt;8,IF(ISNUMBER(LARGE((SIQ45,SIS45,SIT45,SIU45,SIV45),1)),LARGE((SIQ45,SIS45,SIT45,SIU45,SIV45),1),0)+IF(ISNUMBER(LARGE((SIQ45,SIS45,SIT45,SIU45,SIV45),2)),LARGE((SIQ45,SIS45,SIT45,SIU45,SIV45),2),0)+SIR45+SIW45,"")</f>
        <v>0</v>
      </c>
      <c r="SIY45" s="392"/>
      <c r="SIZ45" s="412"/>
      <c r="SJA45" s="391"/>
      <c r="SJB45" s="491" t="s">
        <v>1198</v>
      </c>
      <c r="SJC45" s="491" t="s">
        <v>1199</v>
      </c>
      <c r="SJD45" s="491">
        <v>2007</v>
      </c>
      <c r="SJE45" s="503" t="s">
        <v>1200</v>
      </c>
      <c r="SJF45" s="504" t="s">
        <v>164</v>
      </c>
      <c r="SJG45" s="392">
        <v>0</v>
      </c>
      <c r="SJH45" s="392">
        <v>0</v>
      </c>
      <c r="SJI45" s="392"/>
      <c r="SJJ45" s="392"/>
      <c r="SJK45" s="392"/>
      <c r="SJL45" s="392"/>
      <c r="SJM45" s="402"/>
      <c r="SJN45" s="392">
        <f>IF((ISBLANK(SJG45)+ISBLANK(SJI45)+ISBLANK(SJH45)+ISBLANK(SJJ45)+ISBLANK(SJK45)+ISBLANK(SJL45)+ISBLANK(SJM45))&lt;8,IF(ISNUMBER(LARGE((SJG45,SJI45,SJJ45,SJK45,SJL45),1)),LARGE((SJG45,SJI45,SJJ45,SJK45,SJL45),1),0)+IF(ISNUMBER(LARGE((SJG45,SJI45,SJJ45,SJK45,SJL45),2)),LARGE((SJG45,SJI45,SJJ45,SJK45,SJL45),2),0)+SJH45+SJM45,"")</f>
        <v>0</v>
      </c>
      <c r="SJO45" s="392"/>
      <c r="SJP45" s="412"/>
      <c r="SJQ45" s="391"/>
      <c r="SJR45" s="491" t="s">
        <v>1198</v>
      </c>
      <c r="SJS45" s="491" t="s">
        <v>1199</v>
      </c>
      <c r="SJT45" s="491">
        <v>2007</v>
      </c>
      <c r="SJU45" s="503" t="s">
        <v>1200</v>
      </c>
      <c r="SJV45" s="504" t="s">
        <v>164</v>
      </c>
      <c r="SJW45" s="392">
        <v>0</v>
      </c>
      <c r="SJX45" s="392">
        <v>0</v>
      </c>
      <c r="SJY45" s="392"/>
      <c r="SJZ45" s="392"/>
      <c r="SKA45" s="392"/>
      <c r="SKB45" s="392"/>
      <c r="SKC45" s="402"/>
      <c r="SKD45" s="392">
        <f>IF((ISBLANK(SJW45)+ISBLANK(SJY45)+ISBLANK(SJX45)+ISBLANK(SJZ45)+ISBLANK(SKA45)+ISBLANK(SKB45)+ISBLANK(SKC45))&lt;8,IF(ISNUMBER(LARGE((SJW45,SJY45,SJZ45,SKA45,SKB45),1)),LARGE((SJW45,SJY45,SJZ45,SKA45,SKB45),1),0)+IF(ISNUMBER(LARGE((SJW45,SJY45,SJZ45,SKA45,SKB45),2)),LARGE((SJW45,SJY45,SJZ45,SKA45,SKB45),2),0)+SJX45+SKC45,"")</f>
        <v>0</v>
      </c>
      <c r="SKE45" s="392"/>
      <c r="SKF45" s="412"/>
      <c r="SKG45" s="391"/>
      <c r="SKH45" s="491" t="s">
        <v>1198</v>
      </c>
      <c r="SKI45" s="491" t="s">
        <v>1199</v>
      </c>
      <c r="SKJ45" s="491">
        <v>2007</v>
      </c>
      <c r="SKK45" s="503" t="s">
        <v>1200</v>
      </c>
      <c r="SKL45" s="504" t="s">
        <v>164</v>
      </c>
      <c r="SKM45" s="392">
        <v>0</v>
      </c>
      <c r="SKN45" s="392">
        <v>0</v>
      </c>
      <c r="SKO45" s="392"/>
      <c r="SKP45" s="392"/>
      <c r="SKQ45" s="392"/>
      <c r="SKR45" s="392"/>
      <c r="SKS45" s="402"/>
      <c r="SKT45" s="392">
        <f>IF((ISBLANK(SKM45)+ISBLANK(SKO45)+ISBLANK(SKN45)+ISBLANK(SKP45)+ISBLANK(SKQ45)+ISBLANK(SKR45)+ISBLANK(SKS45))&lt;8,IF(ISNUMBER(LARGE((SKM45,SKO45,SKP45,SKQ45,SKR45),1)),LARGE((SKM45,SKO45,SKP45,SKQ45,SKR45),1),0)+IF(ISNUMBER(LARGE((SKM45,SKO45,SKP45,SKQ45,SKR45),2)),LARGE((SKM45,SKO45,SKP45,SKQ45,SKR45),2),0)+SKN45+SKS45,"")</f>
        <v>0</v>
      </c>
      <c r="SKU45" s="392"/>
      <c r="SKV45" s="412"/>
      <c r="SKW45" s="391"/>
      <c r="SKX45" s="491" t="s">
        <v>1198</v>
      </c>
      <c r="SKY45" s="491" t="s">
        <v>1199</v>
      </c>
      <c r="SKZ45" s="491">
        <v>2007</v>
      </c>
      <c r="SLA45" s="503" t="s">
        <v>1200</v>
      </c>
      <c r="SLB45" s="504" t="s">
        <v>164</v>
      </c>
      <c r="SLC45" s="392">
        <v>0</v>
      </c>
      <c r="SLD45" s="392">
        <v>0</v>
      </c>
      <c r="SLE45" s="392"/>
      <c r="SLF45" s="392"/>
      <c r="SLG45" s="392"/>
      <c r="SLH45" s="392"/>
      <c r="SLI45" s="402"/>
      <c r="SLJ45" s="392">
        <f>IF((ISBLANK(SLC45)+ISBLANK(SLE45)+ISBLANK(SLD45)+ISBLANK(SLF45)+ISBLANK(SLG45)+ISBLANK(SLH45)+ISBLANK(SLI45))&lt;8,IF(ISNUMBER(LARGE((SLC45,SLE45,SLF45,SLG45,SLH45),1)),LARGE((SLC45,SLE45,SLF45,SLG45,SLH45),1),0)+IF(ISNUMBER(LARGE((SLC45,SLE45,SLF45,SLG45,SLH45),2)),LARGE((SLC45,SLE45,SLF45,SLG45,SLH45),2),0)+SLD45+SLI45,"")</f>
        <v>0</v>
      </c>
      <c r="SLK45" s="392"/>
      <c r="SLL45" s="412"/>
      <c r="SLM45" s="391"/>
      <c r="SLN45" s="491" t="s">
        <v>1198</v>
      </c>
      <c r="SLO45" s="491" t="s">
        <v>1199</v>
      </c>
      <c r="SLP45" s="491">
        <v>2007</v>
      </c>
      <c r="SLQ45" s="503" t="s">
        <v>1200</v>
      </c>
      <c r="SLR45" s="504" t="s">
        <v>164</v>
      </c>
      <c r="SLS45" s="392">
        <v>0</v>
      </c>
      <c r="SLT45" s="392">
        <v>0</v>
      </c>
      <c r="SLU45" s="392"/>
      <c r="SLV45" s="392"/>
      <c r="SLW45" s="392"/>
      <c r="SLX45" s="392"/>
      <c r="SLY45" s="402"/>
      <c r="SLZ45" s="392">
        <f>IF((ISBLANK(SLS45)+ISBLANK(SLU45)+ISBLANK(SLT45)+ISBLANK(SLV45)+ISBLANK(SLW45)+ISBLANK(SLX45)+ISBLANK(SLY45))&lt;8,IF(ISNUMBER(LARGE((SLS45,SLU45,SLV45,SLW45,SLX45),1)),LARGE((SLS45,SLU45,SLV45,SLW45,SLX45),1),0)+IF(ISNUMBER(LARGE((SLS45,SLU45,SLV45,SLW45,SLX45),2)),LARGE((SLS45,SLU45,SLV45,SLW45,SLX45),2),0)+SLT45+SLY45,"")</f>
        <v>0</v>
      </c>
      <c r="SMA45" s="392"/>
      <c r="SMB45" s="412"/>
      <c r="SMC45" s="391"/>
      <c r="SMD45" s="491" t="s">
        <v>1198</v>
      </c>
      <c r="SME45" s="491" t="s">
        <v>1199</v>
      </c>
      <c r="SMF45" s="491">
        <v>2007</v>
      </c>
      <c r="SMG45" s="503" t="s">
        <v>1200</v>
      </c>
      <c r="SMH45" s="504" t="s">
        <v>164</v>
      </c>
      <c r="SMI45" s="392">
        <v>0</v>
      </c>
      <c r="SMJ45" s="392">
        <v>0</v>
      </c>
      <c r="SMK45" s="392"/>
      <c r="SML45" s="392"/>
      <c r="SMM45" s="392"/>
      <c r="SMN45" s="392"/>
      <c r="SMO45" s="402"/>
      <c r="SMP45" s="392">
        <f>IF((ISBLANK(SMI45)+ISBLANK(SMK45)+ISBLANK(SMJ45)+ISBLANK(SML45)+ISBLANK(SMM45)+ISBLANK(SMN45)+ISBLANK(SMO45))&lt;8,IF(ISNUMBER(LARGE((SMI45,SMK45,SML45,SMM45,SMN45),1)),LARGE((SMI45,SMK45,SML45,SMM45,SMN45),1),0)+IF(ISNUMBER(LARGE((SMI45,SMK45,SML45,SMM45,SMN45),2)),LARGE((SMI45,SMK45,SML45,SMM45,SMN45),2),0)+SMJ45+SMO45,"")</f>
        <v>0</v>
      </c>
      <c r="SMQ45" s="392"/>
      <c r="SMR45" s="412"/>
      <c r="SMS45" s="391"/>
      <c r="SMT45" s="491" t="s">
        <v>1198</v>
      </c>
      <c r="SMU45" s="491" t="s">
        <v>1199</v>
      </c>
      <c r="SMV45" s="491">
        <v>2007</v>
      </c>
      <c r="SMW45" s="503" t="s">
        <v>1200</v>
      </c>
      <c r="SMX45" s="504" t="s">
        <v>164</v>
      </c>
      <c r="SMY45" s="392">
        <v>0</v>
      </c>
      <c r="SMZ45" s="392">
        <v>0</v>
      </c>
      <c r="SNA45" s="392"/>
      <c r="SNB45" s="392"/>
      <c r="SNC45" s="392"/>
      <c r="SND45" s="392"/>
      <c r="SNE45" s="402"/>
      <c r="SNF45" s="392">
        <f>IF((ISBLANK(SMY45)+ISBLANK(SNA45)+ISBLANK(SMZ45)+ISBLANK(SNB45)+ISBLANK(SNC45)+ISBLANK(SND45)+ISBLANK(SNE45))&lt;8,IF(ISNUMBER(LARGE((SMY45,SNA45,SNB45,SNC45,SND45),1)),LARGE((SMY45,SNA45,SNB45,SNC45,SND45),1),0)+IF(ISNUMBER(LARGE((SMY45,SNA45,SNB45,SNC45,SND45),2)),LARGE((SMY45,SNA45,SNB45,SNC45,SND45),2),0)+SMZ45+SNE45,"")</f>
        <v>0</v>
      </c>
      <c r="SNG45" s="392"/>
      <c r="SNH45" s="412"/>
      <c r="SNI45" s="391"/>
      <c r="SNJ45" s="491" t="s">
        <v>1198</v>
      </c>
      <c r="SNK45" s="491" t="s">
        <v>1199</v>
      </c>
      <c r="SNL45" s="491">
        <v>2007</v>
      </c>
      <c r="SNM45" s="503" t="s">
        <v>1200</v>
      </c>
      <c r="SNN45" s="504" t="s">
        <v>164</v>
      </c>
      <c r="SNO45" s="392">
        <v>0</v>
      </c>
      <c r="SNP45" s="392">
        <v>0</v>
      </c>
      <c r="SNQ45" s="392"/>
      <c r="SNR45" s="392"/>
      <c r="SNS45" s="392"/>
      <c r="SNT45" s="392"/>
      <c r="SNU45" s="402"/>
      <c r="SNV45" s="392">
        <f>IF((ISBLANK(SNO45)+ISBLANK(SNQ45)+ISBLANK(SNP45)+ISBLANK(SNR45)+ISBLANK(SNS45)+ISBLANK(SNT45)+ISBLANK(SNU45))&lt;8,IF(ISNUMBER(LARGE((SNO45,SNQ45,SNR45,SNS45,SNT45),1)),LARGE((SNO45,SNQ45,SNR45,SNS45,SNT45),1),0)+IF(ISNUMBER(LARGE((SNO45,SNQ45,SNR45,SNS45,SNT45),2)),LARGE((SNO45,SNQ45,SNR45,SNS45,SNT45),2),0)+SNP45+SNU45,"")</f>
        <v>0</v>
      </c>
      <c r="SNW45" s="392"/>
      <c r="SNX45" s="412"/>
      <c r="SNY45" s="391"/>
      <c r="SNZ45" s="491" t="s">
        <v>1198</v>
      </c>
      <c r="SOA45" s="491" t="s">
        <v>1199</v>
      </c>
      <c r="SOB45" s="491">
        <v>2007</v>
      </c>
      <c r="SOC45" s="503" t="s">
        <v>1200</v>
      </c>
      <c r="SOD45" s="504" t="s">
        <v>164</v>
      </c>
      <c r="SOE45" s="392">
        <v>0</v>
      </c>
      <c r="SOF45" s="392">
        <v>0</v>
      </c>
      <c r="SOG45" s="392"/>
      <c r="SOH45" s="392"/>
      <c r="SOI45" s="392"/>
      <c r="SOJ45" s="392"/>
      <c r="SOK45" s="402"/>
      <c r="SOL45" s="392">
        <f>IF((ISBLANK(SOE45)+ISBLANK(SOG45)+ISBLANK(SOF45)+ISBLANK(SOH45)+ISBLANK(SOI45)+ISBLANK(SOJ45)+ISBLANK(SOK45))&lt;8,IF(ISNUMBER(LARGE((SOE45,SOG45,SOH45,SOI45,SOJ45),1)),LARGE((SOE45,SOG45,SOH45,SOI45,SOJ45),1),0)+IF(ISNUMBER(LARGE((SOE45,SOG45,SOH45,SOI45,SOJ45),2)),LARGE((SOE45,SOG45,SOH45,SOI45,SOJ45),2),0)+SOF45+SOK45,"")</f>
        <v>0</v>
      </c>
      <c r="SOM45" s="392"/>
      <c r="SON45" s="412"/>
      <c r="SOO45" s="391"/>
      <c r="SOP45" s="491" t="s">
        <v>1198</v>
      </c>
      <c r="SOQ45" s="491" t="s">
        <v>1199</v>
      </c>
      <c r="SOR45" s="491">
        <v>2007</v>
      </c>
      <c r="SOS45" s="503" t="s">
        <v>1200</v>
      </c>
      <c r="SOT45" s="504" t="s">
        <v>164</v>
      </c>
      <c r="SOU45" s="392">
        <v>0</v>
      </c>
      <c r="SOV45" s="392">
        <v>0</v>
      </c>
      <c r="SOW45" s="392"/>
      <c r="SOX45" s="392"/>
      <c r="SOY45" s="392"/>
      <c r="SOZ45" s="392"/>
      <c r="SPA45" s="402"/>
      <c r="SPB45" s="392">
        <f>IF((ISBLANK(SOU45)+ISBLANK(SOW45)+ISBLANK(SOV45)+ISBLANK(SOX45)+ISBLANK(SOY45)+ISBLANK(SOZ45)+ISBLANK(SPA45))&lt;8,IF(ISNUMBER(LARGE((SOU45,SOW45,SOX45,SOY45,SOZ45),1)),LARGE((SOU45,SOW45,SOX45,SOY45,SOZ45),1),0)+IF(ISNUMBER(LARGE((SOU45,SOW45,SOX45,SOY45,SOZ45),2)),LARGE((SOU45,SOW45,SOX45,SOY45,SOZ45),2),0)+SOV45+SPA45,"")</f>
        <v>0</v>
      </c>
      <c r="SPC45" s="392"/>
      <c r="SPD45" s="412"/>
      <c r="SPE45" s="391"/>
      <c r="SPF45" s="491" t="s">
        <v>1198</v>
      </c>
      <c r="SPG45" s="491" t="s">
        <v>1199</v>
      </c>
      <c r="SPH45" s="491">
        <v>2007</v>
      </c>
      <c r="SPI45" s="503" t="s">
        <v>1200</v>
      </c>
      <c r="SPJ45" s="504" t="s">
        <v>164</v>
      </c>
      <c r="SPK45" s="392">
        <v>0</v>
      </c>
      <c r="SPL45" s="392">
        <v>0</v>
      </c>
      <c r="SPM45" s="392"/>
      <c r="SPN45" s="392"/>
      <c r="SPO45" s="392"/>
      <c r="SPP45" s="392"/>
      <c r="SPQ45" s="402"/>
      <c r="SPR45" s="392">
        <f>IF((ISBLANK(SPK45)+ISBLANK(SPM45)+ISBLANK(SPL45)+ISBLANK(SPN45)+ISBLANK(SPO45)+ISBLANK(SPP45)+ISBLANK(SPQ45))&lt;8,IF(ISNUMBER(LARGE((SPK45,SPM45,SPN45,SPO45,SPP45),1)),LARGE((SPK45,SPM45,SPN45,SPO45,SPP45),1),0)+IF(ISNUMBER(LARGE((SPK45,SPM45,SPN45,SPO45,SPP45),2)),LARGE((SPK45,SPM45,SPN45,SPO45,SPP45),2),0)+SPL45+SPQ45,"")</f>
        <v>0</v>
      </c>
      <c r="SPS45" s="392"/>
      <c r="SPT45" s="412"/>
      <c r="SPU45" s="391"/>
      <c r="SPV45" s="491" t="s">
        <v>1198</v>
      </c>
      <c r="SPW45" s="491" t="s">
        <v>1199</v>
      </c>
      <c r="SPX45" s="491">
        <v>2007</v>
      </c>
      <c r="SPY45" s="503" t="s">
        <v>1200</v>
      </c>
      <c r="SPZ45" s="504" t="s">
        <v>164</v>
      </c>
      <c r="SQA45" s="392">
        <v>0</v>
      </c>
      <c r="SQB45" s="392">
        <v>0</v>
      </c>
      <c r="SQC45" s="392"/>
      <c r="SQD45" s="392"/>
      <c r="SQE45" s="392"/>
      <c r="SQF45" s="392"/>
      <c r="SQG45" s="402"/>
      <c r="SQH45" s="392">
        <f>IF((ISBLANK(SQA45)+ISBLANK(SQC45)+ISBLANK(SQB45)+ISBLANK(SQD45)+ISBLANK(SQE45)+ISBLANK(SQF45)+ISBLANK(SQG45))&lt;8,IF(ISNUMBER(LARGE((SQA45,SQC45,SQD45,SQE45,SQF45),1)),LARGE((SQA45,SQC45,SQD45,SQE45,SQF45),1),0)+IF(ISNUMBER(LARGE((SQA45,SQC45,SQD45,SQE45,SQF45),2)),LARGE((SQA45,SQC45,SQD45,SQE45,SQF45),2),0)+SQB45+SQG45,"")</f>
        <v>0</v>
      </c>
      <c r="SQI45" s="392"/>
      <c r="SQJ45" s="412"/>
      <c r="SQK45" s="391"/>
      <c r="SQL45" s="491" t="s">
        <v>1198</v>
      </c>
      <c r="SQM45" s="491" t="s">
        <v>1199</v>
      </c>
      <c r="SQN45" s="491">
        <v>2007</v>
      </c>
      <c r="SQO45" s="503" t="s">
        <v>1200</v>
      </c>
      <c r="SQP45" s="504" t="s">
        <v>164</v>
      </c>
      <c r="SQQ45" s="392">
        <v>0</v>
      </c>
      <c r="SQR45" s="392">
        <v>0</v>
      </c>
      <c r="SQS45" s="392"/>
      <c r="SQT45" s="392"/>
      <c r="SQU45" s="392"/>
      <c r="SQV45" s="392"/>
      <c r="SQW45" s="402"/>
      <c r="SQX45" s="392">
        <f>IF((ISBLANK(SQQ45)+ISBLANK(SQS45)+ISBLANK(SQR45)+ISBLANK(SQT45)+ISBLANK(SQU45)+ISBLANK(SQV45)+ISBLANK(SQW45))&lt;8,IF(ISNUMBER(LARGE((SQQ45,SQS45,SQT45,SQU45,SQV45),1)),LARGE((SQQ45,SQS45,SQT45,SQU45,SQV45),1),0)+IF(ISNUMBER(LARGE((SQQ45,SQS45,SQT45,SQU45,SQV45),2)),LARGE((SQQ45,SQS45,SQT45,SQU45,SQV45),2),0)+SQR45+SQW45,"")</f>
        <v>0</v>
      </c>
      <c r="SQY45" s="392"/>
      <c r="SQZ45" s="412"/>
      <c r="SRA45" s="391"/>
      <c r="SRB45" s="491" t="s">
        <v>1198</v>
      </c>
      <c r="SRC45" s="491" t="s">
        <v>1199</v>
      </c>
      <c r="SRD45" s="491">
        <v>2007</v>
      </c>
      <c r="SRE45" s="503" t="s">
        <v>1200</v>
      </c>
      <c r="SRF45" s="504" t="s">
        <v>164</v>
      </c>
      <c r="SRG45" s="392">
        <v>0</v>
      </c>
      <c r="SRH45" s="392">
        <v>0</v>
      </c>
      <c r="SRI45" s="392"/>
      <c r="SRJ45" s="392"/>
      <c r="SRK45" s="392"/>
      <c r="SRL45" s="392"/>
      <c r="SRM45" s="402"/>
      <c r="SRN45" s="392">
        <f>IF((ISBLANK(SRG45)+ISBLANK(SRI45)+ISBLANK(SRH45)+ISBLANK(SRJ45)+ISBLANK(SRK45)+ISBLANK(SRL45)+ISBLANK(SRM45))&lt;8,IF(ISNUMBER(LARGE((SRG45,SRI45,SRJ45,SRK45,SRL45),1)),LARGE((SRG45,SRI45,SRJ45,SRK45,SRL45),1),0)+IF(ISNUMBER(LARGE((SRG45,SRI45,SRJ45,SRK45,SRL45),2)),LARGE((SRG45,SRI45,SRJ45,SRK45,SRL45),2),0)+SRH45+SRM45,"")</f>
        <v>0</v>
      </c>
      <c r="SRO45" s="392"/>
      <c r="SRP45" s="412"/>
      <c r="SRQ45" s="391"/>
      <c r="SRR45" s="491" t="s">
        <v>1198</v>
      </c>
      <c r="SRS45" s="491" t="s">
        <v>1199</v>
      </c>
      <c r="SRT45" s="491">
        <v>2007</v>
      </c>
      <c r="SRU45" s="503" t="s">
        <v>1200</v>
      </c>
      <c r="SRV45" s="504" t="s">
        <v>164</v>
      </c>
      <c r="SRW45" s="392">
        <v>0</v>
      </c>
      <c r="SRX45" s="392">
        <v>0</v>
      </c>
      <c r="SRY45" s="392"/>
      <c r="SRZ45" s="392"/>
      <c r="SSA45" s="392"/>
      <c r="SSB45" s="392"/>
      <c r="SSC45" s="402"/>
      <c r="SSD45" s="392">
        <f>IF((ISBLANK(SRW45)+ISBLANK(SRY45)+ISBLANK(SRX45)+ISBLANK(SRZ45)+ISBLANK(SSA45)+ISBLANK(SSB45)+ISBLANK(SSC45))&lt;8,IF(ISNUMBER(LARGE((SRW45,SRY45,SRZ45,SSA45,SSB45),1)),LARGE((SRW45,SRY45,SRZ45,SSA45,SSB45),1),0)+IF(ISNUMBER(LARGE((SRW45,SRY45,SRZ45,SSA45,SSB45),2)),LARGE((SRW45,SRY45,SRZ45,SSA45,SSB45),2),0)+SRX45+SSC45,"")</f>
        <v>0</v>
      </c>
      <c r="SSE45" s="392"/>
      <c r="SSF45" s="412"/>
      <c r="SSG45" s="391"/>
      <c r="SSH45" s="491" t="s">
        <v>1198</v>
      </c>
      <c r="SSI45" s="491" t="s">
        <v>1199</v>
      </c>
      <c r="SSJ45" s="491">
        <v>2007</v>
      </c>
      <c r="SSK45" s="503" t="s">
        <v>1200</v>
      </c>
      <c r="SSL45" s="504" t="s">
        <v>164</v>
      </c>
      <c r="SSM45" s="392">
        <v>0</v>
      </c>
      <c r="SSN45" s="392">
        <v>0</v>
      </c>
      <c r="SSO45" s="392"/>
      <c r="SSP45" s="392"/>
      <c r="SSQ45" s="392"/>
      <c r="SSR45" s="392"/>
      <c r="SSS45" s="402"/>
      <c r="SST45" s="392">
        <f>IF((ISBLANK(SSM45)+ISBLANK(SSO45)+ISBLANK(SSN45)+ISBLANK(SSP45)+ISBLANK(SSQ45)+ISBLANK(SSR45)+ISBLANK(SSS45))&lt;8,IF(ISNUMBER(LARGE((SSM45,SSO45,SSP45,SSQ45,SSR45),1)),LARGE((SSM45,SSO45,SSP45,SSQ45,SSR45),1),0)+IF(ISNUMBER(LARGE((SSM45,SSO45,SSP45,SSQ45,SSR45),2)),LARGE((SSM45,SSO45,SSP45,SSQ45,SSR45),2),0)+SSN45+SSS45,"")</f>
        <v>0</v>
      </c>
      <c r="SSU45" s="392"/>
      <c r="SSV45" s="412"/>
      <c r="SSW45" s="391"/>
      <c r="SSX45" s="491" t="s">
        <v>1198</v>
      </c>
      <c r="SSY45" s="491" t="s">
        <v>1199</v>
      </c>
      <c r="SSZ45" s="491">
        <v>2007</v>
      </c>
      <c r="STA45" s="503" t="s">
        <v>1200</v>
      </c>
      <c r="STB45" s="504" t="s">
        <v>164</v>
      </c>
      <c r="STC45" s="392">
        <v>0</v>
      </c>
      <c r="STD45" s="392">
        <v>0</v>
      </c>
      <c r="STE45" s="392"/>
      <c r="STF45" s="392"/>
      <c r="STG45" s="392"/>
      <c r="STH45" s="392"/>
      <c r="STI45" s="402"/>
      <c r="STJ45" s="392">
        <f>IF((ISBLANK(STC45)+ISBLANK(STE45)+ISBLANK(STD45)+ISBLANK(STF45)+ISBLANK(STG45)+ISBLANK(STH45)+ISBLANK(STI45))&lt;8,IF(ISNUMBER(LARGE((STC45,STE45,STF45,STG45,STH45),1)),LARGE((STC45,STE45,STF45,STG45,STH45),1),0)+IF(ISNUMBER(LARGE((STC45,STE45,STF45,STG45,STH45),2)),LARGE((STC45,STE45,STF45,STG45,STH45),2),0)+STD45+STI45,"")</f>
        <v>0</v>
      </c>
      <c r="STK45" s="392"/>
      <c r="STL45" s="412"/>
      <c r="STM45" s="391"/>
      <c r="STN45" s="491" t="s">
        <v>1198</v>
      </c>
      <c r="STO45" s="491" t="s">
        <v>1199</v>
      </c>
      <c r="STP45" s="491">
        <v>2007</v>
      </c>
      <c r="STQ45" s="503" t="s">
        <v>1200</v>
      </c>
      <c r="STR45" s="504" t="s">
        <v>164</v>
      </c>
      <c r="STS45" s="392">
        <v>0</v>
      </c>
      <c r="STT45" s="392">
        <v>0</v>
      </c>
      <c r="STU45" s="392"/>
      <c r="STV45" s="392"/>
      <c r="STW45" s="392"/>
      <c r="STX45" s="392"/>
      <c r="STY45" s="402"/>
      <c r="STZ45" s="392">
        <f>IF((ISBLANK(STS45)+ISBLANK(STU45)+ISBLANK(STT45)+ISBLANK(STV45)+ISBLANK(STW45)+ISBLANK(STX45)+ISBLANK(STY45))&lt;8,IF(ISNUMBER(LARGE((STS45,STU45,STV45,STW45,STX45),1)),LARGE((STS45,STU45,STV45,STW45,STX45),1),0)+IF(ISNUMBER(LARGE((STS45,STU45,STV45,STW45,STX45),2)),LARGE((STS45,STU45,STV45,STW45,STX45),2),0)+STT45+STY45,"")</f>
        <v>0</v>
      </c>
      <c r="SUA45" s="392"/>
      <c r="SUB45" s="412"/>
      <c r="SUC45" s="391"/>
      <c r="SUD45" s="491" t="s">
        <v>1198</v>
      </c>
      <c r="SUE45" s="491" t="s">
        <v>1199</v>
      </c>
      <c r="SUF45" s="491">
        <v>2007</v>
      </c>
      <c r="SUG45" s="503" t="s">
        <v>1200</v>
      </c>
      <c r="SUH45" s="504" t="s">
        <v>164</v>
      </c>
      <c r="SUI45" s="392">
        <v>0</v>
      </c>
      <c r="SUJ45" s="392">
        <v>0</v>
      </c>
      <c r="SUK45" s="392"/>
      <c r="SUL45" s="392"/>
      <c r="SUM45" s="392"/>
      <c r="SUN45" s="392"/>
      <c r="SUO45" s="402"/>
      <c r="SUP45" s="392">
        <f>IF((ISBLANK(SUI45)+ISBLANK(SUK45)+ISBLANK(SUJ45)+ISBLANK(SUL45)+ISBLANK(SUM45)+ISBLANK(SUN45)+ISBLANK(SUO45))&lt;8,IF(ISNUMBER(LARGE((SUI45,SUK45,SUL45,SUM45,SUN45),1)),LARGE((SUI45,SUK45,SUL45,SUM45,SUN45),1),0)+IF(ISNUMBER(LARGE((SUI45,SUK45,SUL45,SUM45,SUN45),2)),LARGE((SUI45,SUK45,SUL45,SUM45,SUN45),2),0)+SUJ45+SUO45,"")</f>
        <v>0</v>
      </c>
      <c r="SUQ45" s="392"/>
      <c r="SUR45" s="412"/>
      <c r="SUS45" s="391"/>
      <c r="SUT45" s="491" t="s">
        <v>1198</v>
      </c>
      <c r="SUU45" s="491" t="s">
        <v>1199</v>
      </c>
      <c r="SUV45" s="491">
        <v>2007</v>
      </c>
      <c r="SUW45" s="503" t="s">
        <v>1200</v>
      </c>
      <c r="SUX45" s="504" t="s">
        <v>164</v>
      </c>
      <c r="SUY45" s="392">
        <v>0</v>
      </c>
      <c r="SUZ45" s="392">
        <v>0</v>
      </c>
      <c r="SVA45" s="392"/>
      <c r="SVB45" s="392"/>
      <c r="SVC45" s="392"/>
      <c r="SVD45" s="392"/>
      <c r="SVE45" s="402"/>
      <c r="SVF45" s="392">
        <f>IF((ISBLANK(SUY45)+ISBLANK(SVA45)+ISBLANK(SUZ45)+ISBLANK(SVB45)+ISBLANK(SVC45)+ISBLANK(SVD45)+ISBLANK(SVE45))&lt;8,IF(ISNUMBER(LARGE((SUY45,SVA45,SVB45,SVC45,SVD45),1)),LARGE((SUY45,SVA45,SVB45,SVC45,SVD45),1),0)+IF(ISNUMBER(LARGE((SUY45,SVA45,SVB45,SVC45,SVD45),2)),LARGE((SUY45,SVA45,SVB45,SVC45,SVD45),2),0)+SUZ45+SVE45,"")</f>
        <v>0</v>
      </c>
      <c r="SVG45" s="392"/>
      <c r="SVH45" s="412"/>
      <c r="SVI45" s="391"/>
      <c r="SVJ45" s="491" t="s">
        <v>1198</v>
      </c>
      <c r="SVK45" s="491" t="s">
        <v>1199</v>
      </c>
      <c r="SVL45" s="491">
        <v>2007</v>
      </c>
      <c r="SVM45" s="503" t="s">
        <v>1200</v>
      </c>
      <c r="SVN45" s="504" t="s">
        <v>164</v>
      </c>
      <c r="SVO45" s="392">
        <v>0</v>
      </c>
      <c r="SVP45" s="392">
        <v>0</v>
      </c>
      <c r="SVQ45" s="392"/>
      <c r="SVR45" s="392"/>
      <c r="SVS45" s="392"/>
      <c r="SVT45" s="392"/>
      <c r="SVU45" s="402"/>
      <c r="SVV45" s="392">
        <f>IF((ISBLANK(SVO45)+ISBLANK(SVQ45)+ISBLANK(SVP45)+ISBLANK(SVR45)+ISBLANK(SVS45)+ISBLANK(SVT45)+ISBLANK(SVU45))&lt;8,IF(ISNUMBER(LARGE((SVO45,SVQ45,SVR45,SVS45,SVT45),1)),LARGE((SVO45,SVQ45,SVR45,SVS45,SVT45),1),0)+IF(ISNUMBER(LARGE((SVO45,SVQ45,SVR45,SVS45,SVT45),2)),LARGE((SVO45,SVQ45,SVR45,SVS45,SVT45),2),0)+SVP45+SVU45,"")</f>
        <v>0</v>
      </c>
      <c r="SVW45" s="392"/>
      <c r="SVX45" s="412"/>
      <c r="SVY45" s="391"/>
      <c r="SVZ45" s="491" t="s">
        <v>1198</v>
      </c>
      <c r="SWA45" s="491" t="s">
        <v>1199</v>
      </c>
      <c r="SWB45" s="491">
        <v>2007</v>
      </c>
      <c r="SWC45" s="503" t="s">
        <v>1200</v>
      </c>
      <c r="SWD45" s="504" t="s">
        <v>164</v>
      </c>
      <c r="SWE45" s="392">
        <v>0</v>
      </c>
      <c r="SWF45" s="392">
        <v>0</v>
      </c>
      <c r="SWG45" s="392"/>
      <c r="SWH45" s="392"/>
      <c r="SWI45" s="392"/>
      <c r="SWJ45" s="392"/>
      <c r="SWK45" s="402"/>
      <c r="SWL45" s="392">
        <f>IF((ISBLANK(SWE45)+ISBLANK(SWG45)+ISBLANK(SWF45)+ISBLANK(SWH45)+ISBLANK(SWI45)+ISBLANK(SWJ45)+ISBLANK(SWK45))&lt;8,IF(ISNUMBER(LARGE((SWE45,SWG45,SWH45,SWI45,SWJ45),1)),LARGE((SWE45,SWG45,SWH45,SWI45,SWJ45),1),0)+IF(ISNUMBER(LARGE((SWE45,SWG45,SWH45,SWI45,SWJ45),2)),LARGE((SWE45,SWG45,SWH45,SWI45,SWJ45),2),0)+SWF45+SWK45,"")</f>
        <v>0</v>
      </c>
      <c r="SWM45" s="392"/>
      <c r="SWN45" s="412"/>
      <c r="SWO45" s="391"/>
      <c r="SWP45" s="491" t="s">
        <v>1198</v>
      </c>
      <c r="SWQ45" s="491" t="s">
        <v>1199</v>
      </c>
      <c r="SWR45" s="491">
        <v>2007</v>
      </c>
      <c r="SWS45" s="503" t="s">
        <v>1200</v>
      </c>
      <c r="SWT45" s="504" t="s">
        <v>164</v>
      </c>
      <c r="SWU45" s="392">
        <v>0</v>
      </c>
      <c r="SWV45" s="392">
        <v>0</v>
      </c>
      <c r="SWW45" s="392"/>
      <c r="SWX45" s="392"/>
      <c r="SWY45" s="392"/>
      <c r="SWZ45" s="392"/>
      <c r="SXA45" s="402"/>
      <c r="SXB45" s="392">
        <f>IF((ISBLANK(SWU45)+ISBLANK(SWW45)+ISBLANK(SWV45)+ISBLANK(SWX45)+ISBLANK(SWY45)+ISBLANK(SWZ45)+ISBLANK(SXA45))&lt;8,IF(ISNUMBER(LARGE((SWU45,SWW45,SWX45,SWY45,SWZ45),1)),LARGE((SWU45,SWW45,SWX45,SWY45,SWZ45),1),0)+IF(ISNUMBER(LARGE((SWU45,SWW45,SWX45,SWY45,SWZ45),2)),LARGE((SWU45,SWW45,SWX45,SWY45,SWZ45),2),0)+SWV45+SXA45,"")</f>
        <v>0</v>
      </c>
      <c r="SXC45" s="392"/>
      <c r="SXD45" s="412"/>
      <c r="SXE45" s="391"/>
      <c r="SXF45" s="491" t="s">
        <v>1198</v>
      </c>
      <c r="SXG45" s="491" t="s">
        <v>1199</v>
      </c>
      <c r="SXH45" s="491">
        <v>2007</v>
      </c>
      <c r="SXI45" s="503" t="s">
        <v>1200</v>
      </c>
      <c r="SXJ45" s="504" t="s">
        <v>164</v>
      </c>
      <c r="SXK45" s="392">
        <v>0</v>
      </c>
      <c r="SXL45" s="392">
        <v>0</v>
      </c>
      <c r="SXM45" s="392"/>
      <c r="SXN45" s="392"/>
      <c r="SXO45" s="392"/>
      <c r="SXP45" s="392"/>
      <c r="SXQ45" s="402"/>
      <c r="SXR45" s="392">
        <f>IF((ISBLANK(SXK45)+ISBLANK(SXM45)+ISBLANK(SXL45)+ISBLANK(SXN45)+ISBLANK(SXO45)+ISBLANK(SXP45)+ISBLANK(SXQ45))&lt;8,IF(ISNUMBER(LARGE((SXK45,SXM45,SXN45,SXO45,SXP45),1)),LARGE((SXK45,SXM45,SXN45,SXO45,SXP45),1),0)+IF(ISNUMBER(LARGE((SXK45,SXM45,SXN45,SXO45,SXP45),2)),LARGE((SXK45,SXM45,SXN45,SXO45,SXP45),2),0)+SXL45+SXQ45,"")</f>
        <v>0</v>
      </c>
      <c r="SXS45" s="392"/>
      <c r="SXT45" s="412"/>
      <c r="SXU45" s="391"/>
      <c r="SXV45" s="491" t="s">
        <v>1198</v>
      </c>
      <c r="SXW45" s="491" t="s">
        <v>1199</v>
      </c>
      <c r="SXX45" s="491">
        <v>2007</v>
      </c>
      <c r="SXY45" s="503" t="s">
        <v>1200</v>
      </c>
      <c r="SXZ45" s="504" t="s">
        <v>164</v>
      </c>
      <c r="SYA45" s="392">
        <v>0</v>
      </c>
      <c r="SYB45" s="392">
        <v>0</v>
      </c>
      <c r="SYC45" s="392"/>
      <c r="SYD45" s="392"/>
      <c r="SYE45" s="392"/>
      <c r="SYF45" s="392"/>
      <c r="SYG45" s="402"/>
      <c r="SYH45" s="392">
        <f>IF((ISBLANK(SYA45)+ISBLANK(SYC45)+ISBLANK(SYB45)+ISBLANK(SYD45)+ISBLANK(SYE45)+ISBLANK(SYF45)+ISBLANK(SYG45))&lt;8,IF(ISNUMBER(LARGE((SYA45,SYC45,SYD45,SYE45,SYF45),1)),LARGE((SYA45,SYC45,SYD45,SYE45,SYF45),1),0)+IF(ISNUMBER(LARGE((SYA45,SYC45,SYD45,SYE45,SYF45),2)),LARGE((SYA45,SYC45,SYD45,SYE45,SYF45),2),0)+SYB45+SYG45,"")</f>
        <v>0</v>
      </c>
      <c r="SYI45" s="392"/>
      <c r="SYJ45" s="412"/>
      <c r="SYK45" s="391"/>
      <c r="SYL45" s="491" t="s">
        <v>1198</v>
      </c>
      <c r="SYM45" s="491" t="s">
        <v>1199</v>
      </c>
      <c r="SYN45" s="491">
        <v>2007</v>
      </c>
      <c r="SYO45" s="503" t="s">
        <v>1200</v>
      </c>
      <c r="SYP45" s="504" t="s">
        <v>164</v>
      </c>
      <c r="SYQ45" s="392">
        <v>0</v>
      </c>
      <c r="SYR45" s="392">
        <v>0</v>
      </c>
      <c r="SYS45" s="392"/>
      <c r="SYT45" s="392"/>
      <c r="SYU45" s="392"/>
      <c r="SYV45" s="392"/>
      <c r="SYW45" s="402"/>
      <c r="SYX45" s="392">
        <f>IF((ISBLANK(SYQ45)+ISBLANK(SYS45)+ISBLANK(SYR45)+ISBLANK(SYT45)+ISBLANK(SYU45)+ISBLANK(SYV45)+ISBLANK(SYW45))&lt;8,IF(ISNUMBER(LARGE((SYQ45,SYS45,SYT45,SYU45,SYV45),1)),LARGE((SYQ45,SYS45,SYT45,SYU45,SYV45),1),0)+IF(ISNUMBER(LARGE((SYQ45,SYS45,SYT45,SYU45,SYV45),2)),LARGE((SYQ45,SYS45,SYT45,SYU45,SYV45),2),0)+SYR45+SYW45,"")</f>
        <v>0</v>
      </c>
      <c r="SYY45" s="392"/>
      <c r="SYZ45" s="412"/>
      <c r="SZA45" s="391"/>
      <c r="SZB45" s="491" t="s">
        <v>1198</v>
      </c>
      <c r="SZC45" s="491" t="s">
        <v>1199</v>
      </c>
      <c r="SZD45" s="491">
        <v>2007</v>
      </c>
      <c r="SZE45" s="503" t="s">
        <v>1200</v>
      </c>
      <c r="SZF45" s="504" t="s">
        <v>164</v>
      </c>
      <c r="SZG45" s="392">
        <v>0</v>
      </c>
      <c r="SZH45" s="392">
        <v>0</v>
      </c>
      <c r="SZI45" s="392"/>
      <c r="SZJ45" s="392"/>
      <c r="SZK45" s="392"/>
      <c r="SZL45" s="392"/>
      <c r="SZM45" s="402"/>
      <c r="SZN45" s="392">
        <f>IF((ISBLANK(SZG45)+ISBLANK(SZI45)+ISBLANK(SZH45)+ISBLANK(SZJ45)+ISBLANK(SZK45)+ISBLANK(SZL45)+ISBLANK(SZM45))&lt;8,IF(ISNUMBER(LARGE((SZG45,SZI45,SZJ45,SZK45,SZL45),1)),LARGE((SZG45,SZI45,SZJ45,SZK45,SZL45),1),0)+IF(ISNUMBER(LARGE((SZG45,SZI45,SZJ45,SZK45,SZL45),2)),LARGE((SZG45,SZI45,SZJ45,SZK45,SZL45),2),0)+SZH45+SZM45,"")</f>
        <v>0</v>
      </c>
      <c r="SZO45" s="392"/>
      <c r="SZP45" s="412"/>
      <c r="SZQ45" s="391"/>
      <c r="SZR45" s="491" t="s">
        <v>1198</v>
      </c>
      <c r="SZS45" s="491" t="s">
        <v>1199</v>
      </c>
      <c r="SZT45" s="491">
        <v>2007</v>
      </c>
      <c r="SZU45" s="503" t="s">
        <v>1200</v>
      </c>
      <c r="SZV45" s="504" t="s">
        <v>164</v>
      </c>
      <c r="SZW45" s="392">
        <v>0</v>
      </c>
      <c r="SZX45" s="392">
        <v>0</v>
      </c>
      <c r="SZY45" s="392"/>
      <c r="SZZ45" s="392"/>
      <c r="TAA45" s="392"/>
      <c r="TAB45" s="392"/>
      <c r="TAC45" s="402"/>
      <c r="TAD45" s="392">
        <f>IF((ISBLANK(SZW45)+ISBLANK(SZY45)+ISBLANK(SZX45)+ISBLANK(SZZ45)+ISBLANK(TAA45)+ISBLANK(TAB45)+ISBLANK(TAC45))&lt;8,IF(ISNUMBER(LARGE((SZW45,SZY45,SZZ45,TAA45,TAB45),1)),LARGE((SZW45,SZY45,SZZ45,TAA45,TAB45),1),0)+IF(ISNUMBER(LARGE((SZW45,SZY45,SZZ45,TAA45,TAB45),2)),LARGE((SZW45,SZY45,SZZ45,TAA45,TAB45),2),0)+SZX45+TAC45,"")</f>
        <v>0</v>
      </c>
      <c r="TAE45" s="392"/>
      <c r="TAF45" s="412"/>
      <c r="TAG45" s="391"/>
      <c r="TAH45" s="491" t="s">
        <v>1198</v>
      </c>
      <c r="TAI45" s="491" t="s">
        <v>1199</v>
      </c>
      <c r="TAJ45" s="491">
        <v>2007</v>
      </c>
      <c r="TAK45" s="503" t="s">
        <v>1200</v>
      </c>
      <c r="TAL45" s="504" t="s">
        <v>164</v>
      </c>
      <c r="TAM45" s="392">
        <v>0</v>
      </c>
      <c r="TAN45" s="392">
        <v>0</v>
      </c>
      <c r="TAO45" s="392"/>
      <c r="TAP45" s="392"/>
      <c r="TAQ45" s="392"/>
      <c r="TAR45" s="392"/>
      <c r="TAS45" s="402"/>
      <c r="TAT45" s="392">
        <f>IF((ISBLANK(TAM45)+ISBLANK(TAO45)+ISBLANK(TAN45)+ISBLANK(TAP45)+ISBLANK(TAQ45)+ISBLANK(TAR45)+ISBLANK(TAS45))&lt;8,IF(ISNUMBER(LARGE((TAM45,TAO45,TAP45,TAQ45,TAR45),1)),LARGE((TAM45,TAO45,TAP45,TAQ45,TAR45),1),0)+IF(ISNUMBER(LARGE((TAM45,TAO45,TAP45,TAQ45,TAR45),2)),LARGE((TAM45,TAO45,TAP45,TAQ45,TAR45),2),0)+TAN45+TAS45,"")</f>
        <v>0</v>
      </c>
      <c r="TAU45" s="392"/>
      <c r="TAV45" s="412"/>
      <c r="TAW45" s="391"/>
      <c r="TAX45" s="491" t="s">
        <v>1198</v>
      </c>
      <c r="TAY45" s="491" t="s">
        <v>1199</v>
      </c>
      <c r="TAZ45" s="491">
        <v>2007</v>
      </c>
      <c r="TBA45" s="503" t="s">
        <v>1200</v>
      </c>
      <c r="TBB45" s="504" t="s">
        <v>164</v>
      </c>
      <c r="TBC45" s="392">
        <v>0</v>
      </c>
      <c r="TBD45" s="392">
        <v>0</v>
      </c>
      <c r="TBE45" s="392"/>
      <c r="TBF45" s="392"/>
      <c r="TBG45" s="392"/>
      <c r="TBH45" s="392"/>
      <c r="TBI45" s="402"/>
      <c r="TBJ45" s="392">
        <f>IF((ISBLANK(TBC45)+ISBLANK(TBE45)+ISBLANK(TBD45)+ISBLANK(TBF45)+ISBLANK(TBG45)+ISBLANK(TBH45)+ISBLANK(TBI45))&lt;8,IF(ISNUMBER(LARGE((TBC45,TBE45,TBF45,TBG45,TBH45),1)),LARGE((TBC45,TBE45,TBF45,TBG45,TBH45),1),0)+IF(ISNUMBER(LARGE((TBC45,TBE45,TBF45,TBG45,TBH45),2)),LARGE((TBC45,TBE45,TBF45,TBG45,TBH45),2),0)+TBD45+TBI45,"")</f>
        <v>0</v>
      </c>
      <c r="TBK45" s="392"/>
      <c r="TBL45" s="412"/>
      <c r="TBM45" s="391"/>
      <c r="TBN45" s="491" t="s">
        <v>1198</v>
      </c>
      <c r="TBO45" s="491" t="s">
        <v>1199</v>
      </c>
      <c r="TBP45" s="491">
        <v>2007</v>
      </c>
      <c r="TBQ45" s="503" t="s">
        <v>1200</v>
      </c>
      <c r="TBR45" s="504" t="s">
        <v>164</v>
      </c>
      <c r="TBS45" s="392">
        <v>0</v>
      </c>
      <c r="TBT45" s="392">
        <v>0</v>
      </c>
      <c r="TBU45" s="392"/>
      <c r="TBV45" s="392"/>
      <c r="TBW45" s="392"/>
      <c r="TBX45" s="392"/>
      <c r="TBY45" s="402"/>
      <c r="TBZ45" s="392">
        <f>IF((ISBLANK(TBS45)+ISBLANK(TBU45)+ISBLANK(TBT45)+ISBLANK(TBV45)+ISBLANK(TBW45)+ISBLANK(TBX45)+ISBLANK(TBY45))&lt;8,IF(ISNUMBER(LARGE((TBS45,TBU45,TBV45,TBW45,TBX45),1)),LARGE((TBS45,TBU45,TBV45,TBW45,TBX45),1),0)+IF(ISNUMBER(LARGE((TBS45,TBU45,TBV45,TBW45,TBX45),2)),LARGE((TBS45,TBU45,TBV45,TBW45,TBX45),2),0)+TBT45+TBY45,"")</f>
        <v>0</v>
      </c>
      <c r="TCA45" s="392"/>
      <c r="TCB45" s="412"/>
      <c r="TCC45" s="391"/>
      <c r="TCD45" s="491" t="s">
        <v>1198</v>
      </c>
      <c r="TCE45" s="491" t="s">
        <v>1199</v>
      </c>
      <c r="TCF45" s="491">
        <v>2007</v>
      </c>
      <c r="TCG45" s="503" t="s">
        <v>1200</v>
      </c>
      <c r="TCH45" s="504" t="s">
        <v>164</v>
      </c>
      <c r="TCI45" s="392">
        <v>0</v>
      </c>
      <c r="TCJ45" s="392">
        <v>0</v>
      </c>
      <c r="TCK45" s="392"/>
      <c r="TCL45" s="392"/>
      <c r="TCM45" s="392"/>
      <c r="TCN45" s="392"/>
      <c r="TCO45" s="402"/>
      <c r="TCP45" s="392">
        <f>IF((ISBLANK(TCI45)+ISBLANK(TCK45)+ISBLANK(TCJ45)+ISBLANK(TCL45)+ISBLANK(TCM45)+ISBLANK(TCN45)+ISBLANK(TCO45))&lt;8,IF(ISNUMBER(LARGE((TCI45,TCK45,TCL45,TCM45,TCN45),1)),LARGE((TCI45,TCK45,TCL45,TCM45,TCN45),1),0)+IF(ISNUMBER(LARGE((TCI45,TCK45,TCL45,TCM45,TCN45),2)),LARGE((TCI45,TCK45,TCL45,TCM45,TCN45),2),0)+TCJ45+TCO45,"")</f>
        <v>0</v>
      </c>
      <c r="TCQ45" s="392"/>
      <c r="TCR45" s="412"/>
      <c r="TCS45" s="391"/>
      <c r="TCT45" s="491" t="s">
        <v>1198</v>
      </c>
      <c r="TCU45" s="491" t="s">
        <v>1199</v>
      </c>
      <c r="TCV45" s="491">
        <v>2007</v>
      </c>
      <c r="TCW45" s="503" t="s">
        <v>1200</v>
      </c>
      <c r="TCX45" s="504" t="s">
        <v>164</v>
      </c>
      <c r="TCY45" s="392">
        <v>0</v>
      </c>
      <c r="TCZ45" s="392">
        <v>0</v>
      </c>
      <c r="TDA45" s="392"/>
      <c r="TDB45" s="392"/>
      <c r="TDC45" s="392"/>
      <c r="TDD45" s="392"/>
      <c r="TDE45" s="402"/>
      <c r="TDF45" s="392">
        <f>IF((ISBLANK(TCY45)+ISBLANK(TDA45)+ISBLANK(TCZ45)+ISBLANK(TDB45)+ISBLANK(TDC45)+ISBLANK(TDD45)+ISBLANK(TDE45))&lt;8,IF(ISNUMBER(LARGE((TCY45,TDA45,TDB45,TDC45,TDD45),1)),LARGE((TCY45,TDA45,TDB45,TDC45,TDD45),1),0)+IF(ISNUMBER(LARGE((TCY45,TDA45,TDB45,TDC45,TDD45),2)),LARGE((TCY45,TDA45,TDB45,TDC45,TDD45),2),0)+TCZ45+TDE45,"")</f>
        <v>0</v>
      </c>
      <c r="TDG45" s="392"/>
      <c r="TDH45" s="412"/>
      <c r="TDI45" s="391"/>
      <c r="TDJ45" s="491" t="s">
        <v>1198</v>
      </c>
      <c r="TDK45" s="491" t="s">
        <v>1199</v>
      </c>
      <c r="TDL45" s="491">
        <v>2007</v>
      </c>
      <c r="TDM45" s="503" t="s">
        <v>1200</v>
      </c>
      <c r="TDN45" s="504" t="s">
        <v>164</v>
      </c>
      <c r="TDO45" s="392">
        <v>0</v>
      </c>
      <c r="TDP45" s="392">
        <v>0</v>
      </c>
      <c r="TDQ45" s="392"/>
      <c r="TDR45" s="392"/>
      <c r="TDS45" s="392"/>
      <c r="TDT45" s="392"/>
      <c r="TDU45" s="402"/>
      <c r="TDV45" s="392">
        <f>IF((ISBLANK(TDO45)+ISBLANK(TDQ45)+ISBLANK(TDP45)+ISBLANK(TDR45)+ISBLANK(TDS45)+ISBLANK(TDT45)+ISBLANK(TDU45))&lt;8,IF(ISNUMBER(LARGE((TDO45,TDQ45,TDR45,TDS45,TDT45),1)),LARGE((TDO45,TDQ45,TDR45,TDS45,TDT45),1),0)+IF(ISNUMBER(LARGE((TDO45,TDQ45,TDR45,TDS45,TDT45),2)),LARGE((TDO45,TDQ45,TDR45,TDS45,TDT45),2),0)+TDP45+TDU45,"")</f>
        <v>0</v>
      </c>
      <c r="TDW45" s="392"/>
      <c r="TDX45" s="412"/>
      <c r="TDY45" s="391"/>
      <c r="TDZ45" s="491" t="s">
        <v>1198</v>
      </c>
      <c r="TEA45" s="491" t="s">
        <v>1199</v>
      </c>
      <c r="TEB45" s="491">
        <v>2007</v>
      </c>
      <c r="TEC45" s="503" t="s">
        <v>1200</v>
      </c>
      <c r="TED45" s="504" t="s">
        <v>164</v>
      </c>
      <c r="TEE45" s="392">
        <v>0</v>
      </c>
      <c r="TEF45" s="392">
        <v>0</v>
      </c>
      <c r="TEG45" s="392"/>
      <c r="TEH45" s="392"/>
      <c r="TEI45" s="392"/>
      <c r="TEJ45" s="392"/>
      <c r="TEK45" s="402"/>
      <c r="TEL45" s="392">
        <f>IF((ISBLANK(TEE45)+ISBLANK(TEG45)+ISBLANK(TEF45)+ISBLANK(TEH45)+ISBLANK(TEI45)+ISBLANK(TEJ45)+ISBLANK(TEK45))&lt;8,IF(ISNUMBER(LARGE((TEE45,TEG45,TEH45,TEI45,TEJ45),1)),LARGE((TEE45,TEG45,TEH45,TEI45,TEJ45),1),0)+IF(ISNUMBER(LARGE((TEE45,TEG45,TEH45,TEI45,TEJ45),2)),LARGE((TEE45,TEG45,TEH45,TEI45,TEJ45),2),0)+TEF45+TEK45,"")</f>
        <v>0</v>
      </c>
      <c r="TEM45" s="392"/>
      <c r="TEN45" s="412"/>
      <c r="TEO45" s="391"/>
      <c r="TEP45" s="491" t="s">
        <v>1198</v>
      </c>
      <c r="TEQ45" s="491" t="s">
        <v>1199</v>
      </c>
      <c r="TER45" s="491">
        <v>2007</v>
      </c>
      <c r="TES45" s="503" t="s">
        <v>1200</v>
      </c>
      <c r="TET45" s="504" t="s">
        <v>164</v>
      </c>
      <c r="TEU45" s="392">
        <v>0</v>
      </c>
      <c r="TEV45" s="392">
        <v>0</v>
      </c>
      <c r="TEW45" s="392"/>
      <c r="TEX45" s="392"/>
      <c r="TEY45" s="392"/>
      <c r="TEZ45" s="392"/>
      <c r="TFA45" s="402"/>
      <c r="TFB45" s="392">
        <f>IF((ISBLANK(TEU45)+ISBLANK(TEW45)+ISBLANK(TEV45)+ISBLANK(TEX45)+ISBLANK(TEY45)+ISBLANK(TEZ45)+ISBLANK(TFA45))&lt;8,IF(ISNUMBER(LARGE((TEU45,TEW45,TEX45,TEY45,TEZ45),1)),LARGE((TEU45,TEW45,TEX45,TEY45,TEZ45),1),0)+IF(ISNUMBER(LARGE((TEU45,TEW45,TEX45,TEY45,TEZ45),2)),LARGE((TEU45,TEW45,TEX45,TEY45,TEZ45),2),0)+TEV45+TFA45,"")</f>
        <v>0</v>
      </c>
      <c r="TFC45" s="392"/>
      <c r="TFD45" s="412"/>
      <c r="TFE45" s="391"/>
      <c r="TFF45" s="491" t="s">
        <v>1198</v>
      </c>
      <c r="TFG45" s="491" t="s">
        <v>1199</v>
      </c>
      <c r="TFH45" s="491">
        <v>2007</v>
      </c>
      <c r="TFI45" s="503" t="s">
        <v>1200</v>
      </c>
      <c r="TFJ45" s="504" t="s">
        <v>164</v>
      </c>
      <c r="TFK45" s="392">
        <v>0</v>
      </c>
      <c r="TFL45" s="392">
        <v>0</v>
      </c>
      <c r="TFM45" s="392"/>
      <c r="TFN45" s="392"/>
      <c r="TFO45" s="392"/>
      <c r="TFP45" s="392"/>
      <c r="TFQ45" s="402"/>
      <c r="TFR45" s="392">
        <f>IF((ISBLANK(TFK45)+ISBLANK(TFM45)+ISBLANK(TFL45)+ISBLANK(TFN45)+ISBLANK(TFO45)+ISBLANK(TFP45)+ISBLANK(TFQ45))&lt;8,IF(ISNUMBER(LARGE((TFK45,TFM45,TFN45,TFO45,TFP45),1)),LARGE((TFK45,TFM45,TFN45,TFO45,TFP45),1),0)+IF(ISNUMBER(LARGE((TFK45,TFM45,TFN45,TFO45,TFP45),2)),LARGE((TFK45,TFM45,TFN45,TFO45,TFP45),2),0)+TFL45+TFQ45,"")</f>
        <v>0</v>
      </c>
      <c r="TFS45" s="392"/>
      <c r="TFT45" s="412"/>
      <c r="TFU45" s="391"/>
      <c r="TFV45" s="491" t="s">
        <v>1198</v>
      </c>
      <c r="TFW45" s="491" t="s">
        <v>1199</v>
      </c>
      <c r="TFX45" s="491">
        <v>2007</v>
      </c>
      <c r="TFY45" s="503" t="s">
        <v>1200</v>
      </c>
      <c r="TFZ45" s="504" t="s">
        <v>164</v>
      </c>
      <c r="TGA45" s="392">
        <v>0</v>
      </c>
      <c r="TGB45" s="392">
        <v>0</v>
      </c>
      <c r="TGC45" s="392"/>
      <c r="TGD45" s="392"/>
      <c r="TGE45" s="392"/>
      <c r="TGF45" s="392"/>
      <c r="TGG45" s="402"/>
      <c r="TGH45" s="392">
        <f>IF((ISBLANK(TGA45)+ISBLANK(TGC45)+ISBLANK(TGB45)+ISBLANK(TGD45)+ISBLANK(TGE45)+ISBLANK(TGF45)+ISBLANK(TGG45))&lt;8,IF(ISNUMBER(LARGE((TGA45,TGC45,TGD45,TGE45,TGF45),1)),LARGE((TGA45,TGC45,TGD45,TGE45,TGF45),1),0)+IF(ISNUMBER(LARGE((TGA45,TGC45,TGD45,TGE45,TGF45),2)),LARGE((TGA45,TGC45,TGD45,TGE45,TGF45),2),0)+TGB45+TGG45,"")</f>
        <v>0</v>
      </c>
      <c r="TGI45" s="392"/>
      <c r="TGJ45" s="412"/>
      <c r="TGK45" s="391"/>
      <c r="TGL45" s="491" t="s">
        <v>1198</v>
      </c>
      <c r="TGM45" s="491" t="s">
        <v>1199</v>
      </c>
      <c r="TGN45" s="491">
        <v>2007</v>
      </c>
      <c r="TGO45" s="503" t="s">
        <v>1200</v>
      </c>
      <c r="TGP45" s="504" t="s">
        <v>164</v>
      </c>
      <c r="TGQ45" s="392">
        <v>0</v>
      </c>
      <c r="TGR45" s="392">
        <v>0</v>
      </c>
      <c r="TGS45" s="392"/>
      <c r="TGT45" s="392"/>
      <c r="TGU45" s="392"/>
      <c r="TGV45" s="392"/>
      <c r="TGW45" s="402"/>
      <c r="TGX45" s="392">
        <f>IF((ISBLANK(TGQ45)+ISBLANK(TGS45)+ISBLANK(TGR45)+ISBLANK(TGT45)+ISBLANK(TGU45)+ISBLANK(TGV45)+ISBLANK(TGW45))&lt;8,IF(ISNUMBER(LARGE((TGQ45,TGS45,TGT45,TGU45,TGV45),1)),LARGE((TGQ45,TGS45,TGT45,TGU45,TGV45),1),0)+IF(ISNUMBER(LARGE((TGQ45,TGS45,TGT45,TGU45,TGV45),2)),LARGE((TGQ45,TGS45,TGT45,TGU45,TGV45),2),0)+TGR45+TGW45,"")</f>
        <v>0</v>
      </c>
      <c r="TGY45" s="392"/>
      <c r="TGZ45" s="412"/>
      <c r="THA45" s="391"/>
      <c r="THB45" s="491" t="s">
        <v>1198</v>
      </c>
      <c r="THC45" s="491" t="s">
        <v>1199</v>
      </c>
      <c r="THD45" s="491">
        <v>2007</v>
      </c>
      <c r="THE45" s="503" t="s">
        <v>1200</v>
      </c>
      <c r="THF45" s="504" t="s">
        <v>164</v>
      </c>
      <c r="THG45" s="392">
        <v>0</v>
      </c>
      <c r="THH45" s="392">
        <v>0</v>
      </c>
      <c r="THI45" s="392"/>
      <c r="THJ45" s="392"/>
      <c r="THK45" s="392"/>
      <c r="THL45" s="392"/>
      <c r="THM45" s="402"/>
      <c r="THN45" s="392">
        <f>IF((ISBLANK(THG45)+ISBLANK(THI45)+ISBLANK(THH45)+ISBLANK(THJ45)+ISBLANK(THK45)+ISBLANK(THL45)+ISBLANK(THM45))&lt;8,IF(ISNUMBER(LARGE((THG45,THI45,THJ45,THK45,THL45),1)),LARGE((THG45,THI45,THJ45,THK45,THL45),1),0)+IF(ISNUMBER(LARGE((THG45,THI45,THJ45,THK45,THL45),2)),LARGE((THG45,THI45,THJ45,THK45,THL45),2),0)+THH45+THM45,"")</f>
        <v>0</v>
      </c>
      <c r="THO45" s="392"/>
      <c r="THP45" s="412"/>
      <c r="THQ45" s="391"/>
      <c r="THR45" s="491" t="s">
        <v>1198</v>
      </c>
      <c r="THS45" s="491" t="s">
        <v>1199</v>
      </c>
      <c r="THT45" s="491">
        <v>2007</v>
      </c>
      <c r="THU45" s="503" t="s">
        <v>1200</v>
      </c>
      <c r="THV45" s="504" t="s">
        <v>164</v>
      </c>
      <c r="THW45" s="392">
        <v>0</v>
      </c>
      <c r="THX45" s="392">
        <v>0</v>
      </c>
      <c r="THY45" s="392"/>
      <c r="THZ45" s="392"/>
      <c r="TIA45" s="392"/>
      <c r="TIB45" s="392"/>
      <c r="TIC45" s="402"/>
      <c r="TID45" s="392">
        <f>IF((ISBLANK(THW45)+ISBLANK(THY45)+ISBLANK(THX45)+ISBLANK(THZ45)+ISBLANK(TIA45)+ISBLANK(TIB45)+ISBLANK(TIC45))&lt;8,IF(ISNUMBER(LARGE((THW45,THY45,THZ45,TIA45,TIB45),1)),LARGE((THW45,THY45,THZ45,TIA45,TIB45),1),0)+IF(ISNUMBER(LARGE((THW45,THY45,THZ45,TIA45,TIB45),2)),LARGE((THW45,THY45,THZ45,TIA45,TIB45),2),0)+THX45+TIC45,"")</f>
        <v>0</v>
      </c>
      <c r="TIE45" s="392"/>
      <c r="TIF45" s="412"/>
      <c r="TIG45" s="391"/>
      <c r="TIH45" s="491" t="s">
        <v>1198</v>
      </c>
      <c r="TII45" s="491" t="s">
        <v>1199</v>
      </c>
      <c r="TIJ45" s="491">
        <v>2007</v>
      </c>
      <c r="TIK45" s="503" t="s">
        <v>1200</v>
      </c>
      <c r="TIL45" s="504" t="s">
        <v>164</v>
      </c>
      <c r="TIM45" s="392">
        <v>0</v>
      </c>
      <c r="TIN45" s="392">
        <v>0</v>
      </c>
      <c r="TIO45" s="392"/>
      <c r="TIP45" s="392"/>
      <c r="TIQ45" s="392"/>
      <c r="TIR45" s="392"/>
      <c r="TIS45" s="402"/>
      <c r="TIT45" s="392">
        <f>IF((ISBLANK(TIM45)+ISBLANK(TIO45)+ISBLANK(TIN45)+ISBLANK(TIP45)+ISBLANK(TIQ45)+ISBLANK(TIR45)+ISBLANK(TIS45))&lt;8,IF(ISNUMBER(LARGE((TIM45,TIO45,TIP45,TIQ45,TIR45),1)),LARGE((TIM45,TIO45,TIP45,TIQ45,TIR45),1),0)+IF(ISNUMBER(LARGE((TIM45,TIO45,TIP45,TIQ45,TIR45),2)),LARGE((TIM45,TIO45,TIP45,TIQ45,TIR45),2),0)+TIN45+TIS45,"")</f>
        <v>0</v>
      </c>
      <c r="TIU45" s="392"/>
      <c r="TIV45" s="412"/>
      <c r="TIW45" s="391"/>
      <c r="TIX45" s="491" t="s">
        <v>1198</v>
      </c>
      <c r="TIY45" s="491" t="s">
        <v>1199</v>
      </c>
      <c r="TIZ45" s="491">
        <v>2007</v>
      </c>
      <c r="TJA45" s="503" t="s">
        <v>1200</v>
      </c>
      <c r="TJB45" s="504" t="s">
        <v>164</v>
      </c>
      <c r="TJC45" s="392">
        <v>0</v>
      </c>
      <c r="TJD45" s="392">
        <v>0</v>
      </c>
      <c r="TJE45" s="392"/>
      <c r="TJF45" s="392"/>
      <c r="TJG45" s="392"/>
      <c r="TJH45" s="392"/>
      <c r="TJI45" s="402"/>
      <c r="TJJ45" s="392">
        <f>IF((ISBLANK(TJC45)+ISBLANK(TJE45)+ISBLANK(TJD45)+ISBLANK(TJF45)+ISBLANK(TJG45)+ISBLANK(TJH45)+ISBLANK(TJI45))&lt;8,IF(ISNUMBER(LARGE((TJC45,TJE45,TJF45,TJG45,TJH45),1)),LARGE((TJC45,TJE45,TJF45,TJG45,TJH45),1),0)+IF(ISNUMBER(LARGE((TJC45,TJE45,TJF45,TJG45,TJH45),2)),LARGE((TJC45,TJE45,TJF45,TJG45,TJH45),2),0)+TJD45+TJI45,"")</f>
        <v>0</v>
      </c>
      <c r="TJK45" s="392"/>
      <c r="TJL45" s="412"/>
      <c r="TJM45" s="391"/>
      <c r="TJN45" s="491" t="s">
        <v>1198</v>
      </c>
      <c r="TJO45" s="491" t="s">
        <v>1199</v>
      </c>
      <c r="TJP45" s="491">
        <v>2007</v>
      </c>
      <c r="TJQ45" s="503" t="s">
        <v>1200</v>
      </c>
      <c r="TJR45" s="504" t="s">
        <v>164</v>
      </c>
      <c r="TJS45" s="392">
        <v>0</v>
      </c>
      <c r="TJT45" s="392">
        <v>0</v>
      </c>
      <c r="TJU45" s="392"/>
      <c r="TJV45" s="392"/>
      <c r="TJW45" s="392"/>
      <c r="TJX45" s="392"/>
      <c r="TJY45" s="402"/>
      <c r="TJZ45" s="392">
        <f>IF((ISBLANK(TJS45)+ISBLANK(TJU45)+ISBLANK(TJT45)+ISBLANK(TJV45)+ISBLANK(TJW45)+ISBLANK(TJX45)+ISBLANK(TJY45))&lt;8,IF(ISNUMBER(LARGE((TJS45,TJU45,TJV45,TJW45,TJX45),1)),LARGE((TJS45,TJU45,TJV45,TJW45,TJX45),1),0)+IF(ISNUMBER(LARGE((TJS45,TJU45,TJV45,TJW45,TJX45),2)),LARGE((TJS45,TJU45,TJV45,TJW45,TJX45),2),0)+TJT45+TJY45,"")</f>
        <v>0</v>
      </c>
      <c r="TKA45" s="392"/>
      <c r="TKB45" s="412"/>
      <c r="TKC45" s="391"/>
      <c r="TKD45" s="491" t="s">
        <v>1198</v>
      </c>
      <c r="TKE45" s="491" t="s">
        <v>1199</v>
      </c>
      <c r="TKF45" s="491">
        <v>2007</v>
      </c>
      <c r="TKG45" s="503" t="s">
        <v>1200</v>
      </c>
      <c r="TKH45" s="504" t="s">
        <v>164</v>
      </c>
      <c r="TKI45" s="392">
        <v>0</v>
      </c>
      <c r="TKJ45" s="392">
        <v>0</v>
      </c>
      <c r="TKK45" s="392"/>
      <c r="TKL45" s="392"/>
      <c r="TKM45" s="392"/>
      <c r="TKN45" s="392"/>
      <c r="TKO45" s="402"/>
      <c r="TKP45" s="392">
        <f>IF((ISBLANK(TKI45)+ISBLANK(TKK45)+ISBLANK(TKJ45)+ISBLANK(TKL45)+ISBLANK(TKM45)+ISBLANK(TKN45)+ISBLANK(TKO45))&lt;8,IF(ISNUMBER(LARGE((TKI45,TKK45,TKL45,TKM45,TKN45),1)),LARGE((TKI45,TKK45,TKL45,TKM45,TKN45),1),0)+IF(ISNUMBER(LARGE((TKI45,TKK45,TKL45,TKM45,TKN45),2)),LARGE((TKI45,TKK45,TKL45,TKM45,TKN45),2),0)+TKJ45+TKO45,"")</f>
        <v>0</v>
      </c>
      <c r="TKQ45" s="392"/>
      <c r="TKR45" s="412"/>
      <c r="TKS45" s="391"/>
      <c r="TKT45" s="491" t="s">
        <v>1198</v>
      </c>
      <c r="TKU45" s="491" t="s">
        <v>1199</v>
      </c>
      <c r="TKV45" s="491">
        <v>2007</v>
      </c>
      <c r="TKW45" s="503" t="s">
        <v>1200</v>
      </c>
      <c r="TKX45" s="504" t="s">
        <v>164</v>
      </c>
      <c r="TKY45" s="392">
        <v>0</v>
      </c>
      <c r="TKZ45" s="392">
        <v>0</v>
      </c>
      <c r="TLA45" s="392"/>
      <c r="TLB45" s="392"/>
      <c r="TLC45" s="392"/>
      <c r="TLD45" s="392"/>
      <c r="TLE45" s="402"/>
      <c r="TLF45" s="392">
        <f>IF((ISBLANK(TKY45)+ISBLANK(TLA45)+ISBLANK(TKZ45)+ISBLANK(TLB45)+ISBLANK(TLC45)+ISBLANK(TLD45)+ISBLANK(TLE45))&lt;8,IF(ISNUMBER(LARGE((TKY45,TLA45,TLB45,TLC45,TLD45),1)),LARGE((TKY45,TLA45,TLB45,TLC45,TLD45),1),0)+IF(ISNUMBER(LARGE((TKY45,TLA45,TLB45,TLC45,TLD45),2)),LARGE((TKY45,TLA45,TLB45,TLC45,TLD45),2),0)+TKZ45+TLE45,"")</f>
        <v>0</v>
      </c>
      <c r="TLG45" s="392"/>
      <c r="TLH45" s="412"/>
      <c r="TLI45" s="391"/>
      <c r="TLJ45" s="491" t="s">
        <v>1198</v>
      </c>
      <c r="TLK45" s="491" t="s">
        <v>1199</v>
      </c>
      <c r="TLL45" s="491">
        <v>2007</v>
      </c>
      <c r="TLM45" s="503" t="s">
        <v>1200</v>
      </c>
      <c r="TLN45" s="504" t="s">
        <v>164</v>
      </c>
      <c r="TLO45" s="392">
        <v>0</v>
      </c>
      <c r="TLP45" s="392">
        <v>0</v>
      </c>
      <c r="TLQ45" s="392"/>
      <c r="TLR45" s="392"/>
      <c r="TLS45" s="392"/>
      <c r="TLT45" s="392"/>
      <c r="TLU45" s="402"/>
      <c r="TLV45" s="392">
        <f>IF((ISBLANK(TLO45)+ISBLANK(TLQ45)+ISBLANK(TLP45)+ISBLANK(TLR45)+ISBLANK(TLS45)+ISBLANK(TLT45)+ISBLANK(TLU45))&lt;8,IF(ISNUMBER(LARGE((TLO45,TLQ45,TLR45,TLS45,TLT45),1)),LARGE((TLO45,TLQ45,TLR45,TLS45,TLT45),1),0)+IF(ISNUMBER(LARGE((TLO45,TLQ45,TLR45,TLS45,TLT45),2)),LARGE((TLO45,TLQ45,TLR45,TLS45,TLT45),2),0)+TLP45+TLU45,"")</f>
        <v>0</v>
      </c>
      <c r="TLW45" s="392"/>
      <c r="TLX45" s="412"/>
      <c r="TLY45" s="391"/>
      <c r="TLZ45" s="491" t="s">
        <v>1198</v>
      </c>
      <c r="TMA45" s="491" t="s">
        <v>1199</v>
      </c>
      <c r="TMB45" s="491">
        <v>2007</v>
      </c>
      <c r="TMC45" s="503" t="s">
        <v>1200</v>
      </c>
      <c r="TMD45" s="504" t="s">
        <v>164</v>
      </c>
      <c r="TME45" s="392">
        <v>0</v>
      </c>
      <c r="TMF45" s="392">
        <v>0</v>
      </c>
      <c r="TMG45" s="392"/>
      <c r="TMH45" s="392"/>
      <c r="TMI45" s="392"/>
      <c r="TMJ45" s="392"/>
      <c r="TMK45" s="402"/>
      <c r="TML45" s="392">
        <f>IF((ISBLANK(TME45)+ISBLANK(TMG45)+ISBLANK(TMF45)+ISBLANK(TMH45)+ISBLANK(TMI45)+ISBLANK(TMJ45)+ISBLANK(TMK45))&lt;8,IF(ISNUMBER(LARGE((TME45,TMG45,TMH45,TMI45,TMJ45),1)),LARGE((TME45,TMG45,TMH45,TMI45,TMJ45),1),0)+IF(ISNUMBER(LARGE((TME45,TMG45,TMH45,TMI45,TMJ45),2)),LARGE((TME45,TMG45,TMH45,TMI45,TMJ45),2),0)+TMF45+TMK45,"")</f>
        <v>0</v>
      </c>
      <c r="TMM45" s="392"/>
      <c r="TMN45" s="412"/>
      <c r="TMO45" s="391"/>
      <c r="TMP45" s="491" t="s">
        <v>1198</v>
      </c>
      <c r="TMQ45" s="491" t="s">
        <v>1199</v>
      </c>
      <c r="TMR45" s="491">
        <v>2007</v>
      </c>
      <c r="TMS45" s="503" t="s">
        <v>1200</v>
      </c>
      <c r="TMT45" s="504" t="s">
        <v>164</v>
      </c>
      <c r="TMU45" s="392">
        <v>0</v>
      </c>
      <c r="TMV45" s="392">
        <v>0</v>
      </c>
      <c r="TMW45" s="392"/>
      <c r="TMX45" s="392"/>
      <c r="TMY45" s="392"/>
      <c r="TMZ45" s="392"/>
      <c r="TNA45" s="402"/>
      <c r="TNB45" s="392">
        <f>IF((ISBLANK(TMU45)+ISBLANK(TMW45)+ISBLANK(TMV45)+ISBLANK(TMX45)+ISBLANK(TMY45)+ISBLANK(TMZ45)+ISBLANK(TNA45))&lt;8,IF(ISNUMBER(LARGE((TMU45,TMW45,TMX45,TMY45,TMZ45),1)),LARGE((TMU45,TMW45,TMX45,TMY45,TMZ45),1),0)+IF(ISNUMBER(LARGE((TMU45,TMW45,TMX45,TMY45,TMZ45),2)),LARGE((TMU45,TMW45,TMX45,TMY45,TMZ45),2),0)+TMV45+TNA45,"")</f>
        <v>0</v>
      </c>
      <c r="TNC45" s="392"/>
      <c r="TND45" s="412"/>
      <c r="TNE45" s="391"/>
      <c r="TNF45" s="491" t="s">
        <v>1198</v>
      </c>
      <c r="TNG45" s="491" t="s">
        <v>1199</v>
      </c>
      <c r="TNH45" s="491">
        <v>2007</v>
      </c>
      <c r="TNI45" s="503" t="s">
        <v>1200</v>
      </c>
      <c r="TNJ45" s="504" t="s">
        <v>164</v>
      </c>
      <c r="TNK45" s="392">
        <v>0</v>
      </c>
      <c r="TNL45" s="392">
        <v>0</v>
      </c>
      <c r="TNM45" s="392"/>
      <c r="TNN45" s="392"/>
      <c r="TNO45" s="392"/>
      <c r="TNP45" s="392"/>
      <c r="TNQ45" s="402"/>
      <c r="TNR45" s="392">
        <f>IF((ISBLANK(TNK45)+ISBLANK(TNM45)+ISBLANK(TNL45)+ISBLANK(TNN45)+ISBLANK(TNO45)+ISBLANK(TNP45)+ISBLANK(TNQ45))&lt;8,IF(ISNUMBER(LARGE((TNK45,TNM45,TNN45,TNO45,TNP45),1)),LARGE((TNK45,TNM45,TNN45,TNO45,TNP45),1),0)+IF(ISNUMBER(LARGE((TNK45,TNM45,TNN45,TNO45,TNP45),2)),LARGE((TNK45,TNM45,TNN45,TNO45,TNP45),2),0)+TNL45+TNQ45,"")</f>
        <v>0</v>
      </c>
      <c r="TNS45" s="392"/>
      <c r="TNT45" s="412"/>
      <c r="TNU45" s="391"/>
      <c r="TNV45" s="491" t="s">
        <v>1198</v>
      </c>
      <c r="TNW45" s="491" t="s">
        <v>1199</v>
      </c>
      <c r="TNX45" s="491">
        <v>2007</v>
      </c>
      <c r="TNY45" s="503" t="s">
        <v>1200</v>
      </c>
      <c r="TNZ45" s="504" t="s">
        <v>164</v>
      </c>
      <c r="TOA45" s="392">
        <v>0</v>
      </c>
      <c r="TOB45" s="392">
        <v>0</v>
      </c>
      <c r="TOC45" s="392"/>
      <c r="TOD45" s="392"/>
      <c r="TOE45" s="392"/>
      <c r="TOF45" s="392"/>
      <c r="TOG45" s="402"/>
      <c r="TOH45" s="392">
        <f>IF((ISBLANK(TOA45)+ISBLANK(TOC45)+ISBLANK(TOB45)+ISBLANK(TOD45)+ISBLANK(TOE45)+ISBLANK(TOF45)+ISBLANK(TOG45))&lt;8,IF(ISNUMBER(LARGE((TOA45,TOC45,TOD45,TOE45,TOF45),1)),LARGE((TOA45,TOC45,TOD45,TOE45,TOF45),1),0)+IF(ISNUMBER(LARGE((TOA45,TOC45,TOD45,TOE45,TOF45),2)),LARGE((TOA45,TOC45,TOD45,TOE45,TOF45),2),0)+TOB45+TOG45,"")</f>
        <v>0</v>
      </c>
      <c r="TOI45" s="392"/>
      <c r="TOJ45" s="412"/>
      <c r="TOK45" s="391"/>
      <c r="TOL45" s="491" t="s">
        <v>1198</v>
      </c>
      <c r="TOM45" s="491" t="s">
        <v>1199</v>
      </c>
      <c r="TON45" s="491">
        <v>2007</v>
      </c>
      <c r="TOO45" s="503" t="s">
        <v>1200</v>
      </c>
      <c r="TOP45" s="504" t="s">
        <v>164</v>
      </c>
      <c r="TOQ45" s="392">
        <v>0</v>
      </c>
      <c r="TOR45" s="392">
        <v>0</v>
      </c>
      <c r="TOS45" s="392"/>
      <c r="TOT45" s="392"/>
      <c r="TOU45" s="392"/>
      <c r="TOV45" s="392"/>
      <c r="TOW45" s="402"/>
      <c r="TOX45" s="392">
        <f>IF((ISBLANK(TOQ45)+ISBLANK(TOS45)+ISBLANK(TOR45)+ISBLANK(TOT45)+ISBLANK(TOU45)+ISBLANK(TOV45)+ISBLANK(TOW45))&lt;8,IF(ISNUMBER(LARGE((TOQ45,TOS45,TOT45,TOU45,TOV45),1)),LARGE((TOQ45,TOS45,TOT45,TOU45,TOV45),1),0)+IF(ISNUMBER(LARGE((TOQ45,TOS45,TOT45,TOU45,TOV45),2)),LARGE((TOQ45,TOS45,TOT45,TOU45,TOV45),2),0)+TOR45+TOW45,"")</f>
        <v>0</v>
      </c>
      <c r="TOY45" s="392"/>
      <c r="TOZ45" s="412"/>
      <c r="TPA45" s="391"/>
      <c r="TPB45" s="491" t="s">
        <v>1198</v>
      </c>
      <c r="TPC45" s="491" t="s">
        <v>1199</v>
      </c>
      <c r="TPD45" s="491">
        <v>2007</v>
      </c>
      <c r="TPE45" s="503" t="s">
        <v>1200</v>
      </c>
      <c r="TPF45" s="504" t="s">
        <v>164</v>
      </c>
      <c r="TPG45" s="392">
        <v>0</v>
      </c>
      <c r="TPH45" s="392">
        <v>0</v>
      </c>
      <c r="TPI45" s="392"/>
      <c r="TPJ45" s="392"/>
      <c r="TPK45" s="392"/>
      <c r="TPL45" s="392"/>
      <c r="TPM45" s="402"/>
      <c r="TPN45" s="392">
        <f>IF((ISBLANK(TPG45)+ISBLANK(TPI45)+ISBLANK(TPH45)+ISBLANK(TPJ45)+ISBLANK(TPK45)+ISBLANK(TPL45)+ISBLANK(TPM45))&lt;8,IF(ISNUMBER(LARGE((TPG45,TPI45,TPJ45,TPK45,TPL45),1)),LARGE((TPG45,TPI45,TPJ45,TPK45,TPL45),1),0)+IF(ISNUMBER(LARGE((TPG45,TPI45,TPJ45,TPK45,TPL45),2)),LARGE((TPG45,TPI45,TPJ45,TPK45,TPL45),2),0)+TPH45+TPM45,"")</f>
        <v>0</v>
      </c>
      <c r="TPO45" s="392"/>
      <c r="TPP45" s="412"/>
      <c r="TPQ45" s="391"/>
      <c r="TPR45" s="491" t="s">
        <v>1198</v>
      </c>
      <c r="TPS45" s="491" t="s">
        <v>1199</v>
      </c>
      <c r="TPT45" s="491">
        <v>2007</v>
      </c>
      <c r="TPU45" s="503" t="s">
        <v>1200</v>
      </c>
      <c r="TPV45" s="504" t="s">
        <v>164</v>
      </c>
      <c r="TPW45" s="392">
        <v>0</v>
      </c>
      <c r="TPX45" s="392">
        <v>0</v>
      </c>
      <c r="TPY45" s="392"/>
      <c r="TPZ45" s="392"/>
      <c r="TQA45" s="392"/>
      <c r="TQB45" s="392"/>
      <c r="TQC45" s="402"/>
      <c r="TQD45" s="392">
        <f>IF((ISBLANK(TPW45)+ISBLANK(TPY45)+ISBLANK(TPX45)+ISBLANK(TPZ45)+ISBLANK(TQA45)+ISBLANK(TQB45)+ISBLANK(TQC45))&lt;8,IF(ISNUMBER(LARGE((TPW45,TPY45,TPZ45,TQA45,TQB45),1)),LARGE((TPW45,TPY45,TPZ45,TQA45,TQB45),1),0)+IF(ISNUMBER(LARGE((TPW45,TPY45,TPZ45,TQA45,TQB45),2)),LARGE((TPW45,TPY45,TPZ45,TQA45,TQB45),2),0)+TPX45+TQC45,"")</f>
        <v>0</v>
      </c>
      <c r="TQE45" s="392"/>
      <c r="TQF45" s="412"/>
      <c r="TQG45" s="391"/>
      <c r="TQH45" s="491" t="s">
        <v>1198</v>
      </c>
      <c r="TQI45" s="491" t="s">
        <v>1199</v>
      </c>
      <c r="TQJ45" s="491">
        <v>2007</v>
      </c>
      <c r="TQK45" s="503" t="s">
        <v>1200</v>
      </c>
      <c r="TQL45" s="504" t="s">
        <v>164</v>
      </c>
      <c r="TQM45" s="392">
        <v>0</v>
      </c>
      <c r="TQN45" s="392">
        <v>0</v>
      </c>
      <c r="TQO45" s="392"/>
      <c r="TQP45" s="392"/>
      <c r="TQQ45" s="392"/>
      <c r="TQR45" s="392"/>
      <c r="TQS45" s="402"/>
      <c r="TQT45" s="392">
        <f>IF((ISBLANK(TQM45)+ISBLANK(TQO45)+ISBLANK(TQN45)+ISBLANK(TQP45)+ISBLANK(TQQ45)+ISBLANK(TQR45)+ISBLANK(TQS45))&lt;8,IF(ISNUMBER(LARGE((TQM45,TQO45,TQP45,TQQ45,TQR45),1)),LARGE((TQM45,TQO45,TQP45,TQQ45,TQR45),1),0)+IF(ISNUMBER(LARGE((TQM45,TQO45,TQP45,TQQ45,TQR45),2)),LARGE((TQM45,TQO45,TQP45,TQQ45,TQR45),2),0)+TQN45+TQS45,"")</f>
        <v>0</v>
      </c>
      <c r="TQU45" s="392"/>
      <c r="TQV45" s="412"/>
      <c r="TQW45" s="391"/>
      <c r="TQX45" s="491" t="s">
        <v>1198</v>
      </c>
      <c r="TQY45" s="491" t="s">
        <v>1199</v>
      </c>
      <c r="TQZ45" s="491">
        <v>2007</v>
      </c>
      <c r="TRA45" s="503" t="s">
        <v>1200</v>
      </c>
      <c r="TRB45" s="504" t="s">
        <v>164</v>
      </c>
      <c r="TRC45" s="392">
        <v>0</v>
      </c>
      <c r="TRD45" s="392">
        <v>0</v>
      </c>
      <c r="TRE45" s="392"/>
      <c r="TRF45" s="392"/>
      <c r="TRG45" s="392"/>
      <c r="TRH45" s="392"/>
      <c r="TRI45" s="402"/>
      <c r="TRJ45" s="392">
        <f>IF((ISBLANK(TRC45)+ISBLANK(TRE45)+ISBLANK(TRD45)+ISBLANK(TRF45)+ISBLANK(TRG45)+ISBLANK(TRH45)+ISBLANK(TRI45))&lt;8,IF(ISNUMBER(LARGE((TRC45,TRE45,TRF45,TRG45,TRH45),1)),LARGE((TRC45,TRE45,TRF45,TRG45,TRH45),1),0)+IF(ISNUMBER(LARGE((TRC45,TRE45,TRF45,TRG45,TRH45),2)),LARGE((TRC45,TRE45,TRF45,TRG45,TRH45),2),0)+TRD45+TRI45,"")</f>
        <v>0</v>
      </c>
      <c r="TRK45" s="392"/>
      <c r="TRL45" s="412"/>
      <c r="TRM45" s="391"/>
      <c r="TRN45" s="491" t="s">
        <v>1198</v>
      </c>
      <c r="TRO45" s="491" t="s">
        <v>1199</v>
      </c>
      <c r="TRP45" s="491">
        <v>2007</v>
      </c>
      <c r="TRQ45" s="503" t="s">
        <v>1200</v>
      </c>
      <c r="TRR45" s="504" t="s">
        <v>164</v>
      </c>
      <c r="TRS45" s="392">
        <v>0</v>
      </c>
      <c r="TRT45" s="392">
        <v>0</v>
      </c>
      <c r="TRU45" s="392"/>
      <c r="TRV45" s="392"/>
      <c r="TRW45" s="392"/>
      <c r="TRX45" s="392"/>
      <c r="TRY45" s="402"/>
      <c r="TRZ45" s="392">
        <f>IF((ISBLANK(TRS45)+ISBLANK(TRU45)+ISBLANK(TRT45)+ISBLANK(TRV45)+ISBLANK(TRW45)+ISBLANK(TRX45)+ISBLANK(TRY45))&lt;8,IF(ISNUMBER(LARGE((TRS45,TRU45,TRV45,TRW45,TRX45),1)),LARGE((TRS45,TRU45,TRV45,TRW45,TRX45),1),0)+IF(ISNUMBER(LARGE((TRS45,TRU45,TRV45,TRW45,TRX45),2)),LARGE((TRS45,TRU45,TRV45,TRW45,TRX45),2),0)+TRT45+TRY45,"")</f>
        <v>0</v>
      </c>
      <c r="TSA45" s="392"/>
      <c r="TSB45" s="412"/>
      <c r="TSC45" s="391"/>
      <c r="TSD45" s="491" t="s">
        <v>1198</v>
      </c>
      <c r="TSE45" s="491" t="s">
        <v>1199</v>
      </c>
      <c r="TSF45" s="491">
        <v>2007</v>
      </c>
      <c r="TSG45" s="503" t="s">
        <v>1200</v>
      </c>
      <c r="TSH45" s="504" t="s">
        <v>164</v>
      </c>
      <c r="TSI45" s="392">
        <v>0</v>
      </c>
      <c r="TSJ45" s="392">
        <v>0</v>
      </c>
      <c r="TSK45" s="392"/>
      <c r="TSL45" s="392"/>
      <c r="TSM45" s="392"/>
      <c r="TSN45" s="392"/>
      <c r="TSO45" s="402"/>
      <c r="TSP45" s="392">
        <f>IF((ISBLANK(TSI45)+ISBLANK(TSK45)+ISBLANK(TSJ45)+ISBLANK(TSL45)+ISBLANK(TSM45)+ISBLANK(TSN45)+ISBLANK(TSO45))&lt;8,IF(ISNUMBER(LARGE((TSI45,TSK45,TSL45,TSM45,TSN45),1)),LARGE((TSI45,TSK45,TSL45,TSM45,TSN45),1),0)+IF(ISNUMBER(LARGE((TSI45,TSK45,TSL45,TSM45,TSN45),2)),LARGE((TSI45,TSK45,TSL45,TSM45,TSN45),2),0)+TSJ45+TSO45,"")</f>
        <v>0</v>
      </c>
      <c r="TSQ45" s="392"/>
      <c r="TSR45" s="412"/>
      <c r="TSS45" s="391"/>
      <c r="TST45" s="491" t="s">
        <v>1198</v>
      </c>
      <c r="TSU45" s="491" t="s">
        <v>1199</v>
      </c>
      <c r="TSV45" s="491">
        <v>2007</v>
      </c>
      <c r="TSW45" s="503" t="s">
        <v>1200</v>
      </c>
      <c r="TSX45" s="504" t="s">
        <v>164</v>
      </c>
      <c r="TSY45" s="392">
        <v>0</v>
      </c>
      <c r="TSZ45" s="392">
        <v>0</v>
      </c>
      <c r="TTA45" s="392"/>
      <c r="TTB45" s="392"/>
      <c r="TTC45" s="392"/>
      <c r="TTD45" s="392"/>
      <c r="TTE45" s="402"/>
      <c r="TTF45" s="392">
        <f>IF((ISBLANK(TSY45)+ISBLANK(TTA45)+ISBLANK(TSZ45)+ISBLANK(TTB45)+ISBLANK(TTC45)+ISBLANK(TTD45)+ISBLANK(TTE45))&lt;8,IF(ISNUMBER(LARGE((TSY45,TTA45,TTB45,TTC45,TTD45),1)),LARGE((TSY45,TTA45,TTB45,TTC45,TTD45),1),0)+IF(ISNUMBER(LARGE((TSY45,TTA45,TTB45,TTC45,TTD45),2)),LARGE((TSY45,TTA45,TTB45,TTC45,TTD45),2),0)+TSZ45+TTE45,"")</f>
        <v>0</v>
      </c>
      <c r="TTG45" s="392"/>
      <c r="TTH45" s="412"/>
      <c r="TTI45" s="391"/>
      <c r="TTJ45" s="491" t="s">
        <v>1198</v>
      </c>
      <c r="TTK45" s="491" t="s">
        <v>1199</v>
      </c>
      <c r="TTL45" s="491">
        <v>2007</v>
      </c>
      <c r="TTM45" s="503" t="s">
        <v>1200</v>
      </c>
      <c r="TTN45" s="504" t="s">
        <v>164</v>
      </c>
      <c r="TTO45" s="392">
        <v>0</v>
      </c>
      <c r="TTP45" s="392">
        <v>0</v>
      </c>
      <c r="TTQ45" s="392"/>
      <c r="TTR45" s="392"/>
      <c r="TTS45" s="392"/>
      <c r="TTT45" s="392"/>
      <c r="TTU45" s="402"/>
      <c r="TTV45" s="392">
        <f>IF((ISBLANK(TTO45)+ISBLANK(TTQ45)+ISBLANK(TTP45)+ISBLANK(TTR45)+ISBLANK(TTS45)+ISBLANK(TTT45)+ISBLANK(TTU45))&lt;8,IF(ISNUMBER(LARGE((TTO45,TTQ45,TTR45,TTS45,TTT45),1)),LARGE((TTO45,TTQ45,TTR45,TTS45,TTT45),1),0)+IF(ISNUMBER(LARGE((TTO45,TTQ45,TTR45,TTS45,TTT45),2)),LARGE((TTO45,TTQ45,TTR45,TTS45,TTT45),2),0)+TTP45+TTU45,"")</f>
        <v>0</v>
      </c>
      <c r="TTW45" s="392"/>
      <c r="TTX45" s="412"/>
      <c r="TTY45" s="391"/>
      <c r="TTZ45" s="491" t="s">
        <v>1198</v>
      </c>
      <c r="TUA45" s="491" t="s">
        <v>1199</v>
      </c>
      <c r="TUB45" s="491">
        <v>2007</v>
      </c>
      <c r="TUC45" s="503" t="s">
        <v>1200</v>
      </c>
      <c r="TUD45" s="504" t="s">
        <v>164</v>
      </c>
      <c r="TUE45" s="392">
        <v>0</v>
      </c>
      <c r="TUF45" s="392">
        <v>0</v>
      </c>
      <c r="TUG45" s="392"/>
      <c r="TUH45" s="392"/>
      <c r="TUI45" s="392"/>
      <c r="TUJ45" s="392"/>
      <c r="TUK45" s="402"/>
      <c r="TUL45" s="392">
        <f>IF((ISBLANK(TUE45)+ISBLANK(TUG45)+ISBLANK(TUF45)+ISBLANK(TUH45)+ISBLANK(TUI45)+ISBLANK(TUJ45)+ISBLANK(TUK45))&lt;8,IF(ISNUMBER(LARGE((TUE45,TUG45,TUH45,TUI45,TUJ45),1)),LARGE((TUE45,TUG45,TUH45,TUI45,TUJ45),1),0)+IF(ISNUMBER(LARGE((TUE45,TUG45,TUH45,TUI45,TUJ45),2)),LARGE((TUE45,TUG45,TUH45,TUI45,TUJ45),2),0)+TUF45+TUK45,"")</f>
        <v>0</v>
      </c>
      <c r="TUM45" s="392"/>
      <c r="TUN45" s="412"/>
      <c r="TUO45" s="391"/>
      <c r="TUP45" s="491" t="s">
        <v>1198</v>
      </c>
      <c r="TUQ45" s="491" t="s">
        <v>1199</v>
      </c>
      <c r="TUR45" s="491">
        <v>2007</v>
      </c>
      <c r="TUS45" s="503" t="s">
        <v>1200</v>
      </c>
      <c r="TUT45" s="504" t="s">
        <v>164</v>
      </c>
      <c r="TUU45" s="392">
        <v>0</v>
      </c>
      <c r="TUV45" s="392">
        <v>0</v>
      </c>
      <c r="TUW45" s="392"/>
      <c r="TUX45" s="392"/>
      <c r="TUY45" s="392"/>
      <c r="TUZ45" s="392"/>
      <c r="TVA45" s="402"/>
      <c r="TVB45" s="392">
        <f>IF((ISBLANK(TUU45)+ISBLANK(TUW45)+ISBLANK(TUV45)+ISBLANK(TUX45)+ISBLANK(TUY45)+ISBLANK(TUZ45)+ISBLANK(TVA45))&lt;8,IF(ISNUMBER(LARGE((TUU45,TUW45,TUX45,TUY45,TUZ45),1)),LARGE((TUU45,TUW45,TUX45,TUY45,TUZ45),1),0)+IF(ISNUMBER(LARGE((TUU45,TUW45,TUX45,TUY45,TUZ45),2)),LARGE((TUU45,TUW45,TUX45,TUY45,TUZ45),2),0)+TUV45+TVA45,"")</f>
        <v>0</v>
      </c>
      <c r="TVC45" s="392"/>
      <c r="TVD45" s="412"/>
      <c r="TVE45" s="391"/>
      <c r="TVF45" s="491" t="s">
        <v>1198</v>
      </c>
      <c r="TVG45" s="491" t="s">
        <v>1199</v>
      </c>
      <c r="TVH45" s="491">
        <v>2007</v>
      </c>
      <c r="TVI45" s="503" t="s">
        <v>1200</v>
      </c>
      <c r="TVJ45" s="504" t="s">
        <v>164</v>
      </c>
      <c r="TVK45" s="392">
        <v>0</v>
      </c>
      <c r="TVL45" s="392">
        <v>0</v>
      </c>
      <c r="TVM45" s="392"/>
      <c r="TVN45" s="392"/>
      <c r="TVO45" s="392"/>
      <c r="TVP45" s="392"/>
      <c r="TVQ45" s="402"/>
      <c r="TVR45" s="392">
        <f>IF((ISBLANK(TVK45)+ISBLANK(TVM45)+ISBLANK(TVL45)+ISBLANK(TVN45)+ISBLANK(TVO45)+ISBLANK(TVP45)+ISBLANK(TVQ45))&lt;8,IF(ISNUMBER(LARGE((TVK45,TVM45,TVN45,TVO45,TVP45),1)),LARGE((TVK45,TVM45,TVN45,TVO45,TVP45),1),0)+IF(ISNUMBER(LARGE((TVK45,TVM45,TVN45,TVO45,TVP45),2)),LARGE((TVK45,TVM45,TVN45,TVO45,TVP45),2),0)+TVL45+TVQ45,"")</f>
        <v>0</v>
      </c>
      <c r="TVS45" s="392"/>
      <c r="TVT45" s="412"/>
      <c r="TVU45" s="391"/>
      <c r="TVV45" s="491" t="s">
        <v>1198</v>
      </c>
      <c r="TVW45" s="491" t="s">
        <v>1199</v>
      </c>
      <c r="TVX45" s="491">
        <v>2007</v>
      </c>
      <c r="TVY45" s="503" t="s">
        <v>1200</v>
      </c>
      <c r="TVZ45" s="504" t="s">
        <v>164</v>
      </c>
      <c r="TWA45" s="392">
        <v>0</v>
      </c>
      <c r="TWB45" s="392">
        <v>0</v>
      </c>
      <c r="TWC45" s="392"/>
      <c r="TWD45" s="392"/>
      <c r="TWE45" s="392"/>
      <c r="TWF45" s="392"/>
      <c r="TWG45" s="402"/>
      <c r="TWH45" s="392">
        <f>IF((ISBLANK(TWA45)+ISBLANK(TWC45)+ISBLANK(TWB45)+ISBLANK(TWD45)+ISBLANK(TWE45)+ISBLANK(TWF45)+ISBLANK(TWG45))&lt;8,IF(ISNUMBER(LARGE((TWA45,TWC45,TWD45,TWE45,TWF45),1)),LARGE((TWA45,TWC45,TWD45,TWE45,TWF45),1),0)+IF(ISNUMBER(LARGE((TWA45,TWC45,TWD45,TWE45,TWF45),2)),LARGE((TWA45,TWC45,TWD45,TWE45,TWF45),2),0)+TWB45+TWG45,"")</f>
        <v>0</v>
      </c>
      <c r="TWI45" s="392"/>
      <c r="TWJ45" s="412"/>
      <c r="TWK45" s="391"/>
      <c r="TWL45" s="491" t="s">
        <v>1198</v>
      </c>
      <c r="TWM45" s="491" t="s">
        <v>1199</v>
      </c>
      <c r="TWN45" s="491">
        <v>2007</v>
      </c>
      <c r="TWO45" s="503" t="s">
        <v>1200</v>
      </c>
      <c r="TWP45" s="504" t="s">
        <v>164</v>
      </c>
      <c r="TWQ45" s="392">
        <v>0</v>
      </c>
      <c r="TWR45" s="392">
        <v>0</v>
      </c>
      <c r="TWS45" s="392"/>
      <c r="TWT45" s="392"/>
      <c r="TWU45" s="392"/>
      <c r="TWV45" s="392"/>
      <c r="TWW45" s="402"/>
      <c r="TWX45" s="392">
        <f>IF((ISBLANK(TWQ45)+ISBLANK(TWS45)+ISBLANK(TWR45)+ISBLANK(TWT45)+ISBLANK(TWU45)+ISBLANK(TWV45)+ISBLANK(TWW45))&lt;8,IF(ISNUMBER(LARGE((TWQ45,TWS45,TWT45,TWU45,TWV45),1)),LARGE((TWQ45,TWS45,TWT45,TWU45,TWV45),1),0)+IF(ISNUMBER(LARGE((TWQ45,TWS45,TWT45,TWU45,TWV45),2)),LARGE((TWQ45,TWS45,TWT45,TWU45,TWV45),2),0)+TWR45+TWW45,"")</f>
        <v>0</v>
      </c>
      <c r="TWY45" s="392"/>
      <c r="TWZ45" s="412"/>
      <c r="TXA45" s="391"/>
      <c r="TXB45" s="491" t="s">
        <v>1198</v>
      </c>
      <c r="TXC45" s="491" t="s">
        <v>1199</v>
      </c>
      <c r="TXD45" s="491">
        <v>2007</v>
      </c>
      <c r="TXE45" s="503" t="s">
        <v>1200</v>
      </c>
      <c r="TXF45" s="504" t="s">
        <v>164</v>
      </c>
      <c r="TXG45" s="392">
        <v>0</v>
      </c>
      <c r="TXH45" s="392">
        <v>0</v>
      </c>
      <c r="TXI45" s="392"/>
      <c r="TXJ45" s="392"/>
      <c r="TXK45" s="392"/>
      <c r="TXL45" s="392"/>
      <c r="TXM45" s="402"/>
      <c r="TXN45" s="392">
        <f>IF((ISBLANK(TXG45)+ISBLANK(TXI45)+ISBLANK(TXH45)+ISBLANK(TXJ45)+ISBLANK(TXK45)+ISBLANK(TXL45)+ISBLANK(TXM45))&lt;8,IF(ISNUMBER(LARGE((TXG45,TXI45,TXJ45,TXK45,TXL45),1)),LARGE((TXG45,TXI45,TXJ45,TXK45,TXL45),1),0)+IF(ISNUMBER(LARGE((TXG45,TXI45,TXJ45,TXK45,TXL45),2)),LARGE((TXG45,TXI45,TXJ45,TXK45,TXL45),2),0)+TXH45+TXM45,"")</f>
        <v>0</v>
      </c>
      <c r="TXO45" s="392"/>
      <c r="TXP45" s="412"/>
      <c r="TXQ45" s="391"/>
      <c r="TXR45" s="491" t="s">
        <v>1198</v>
      </c>
      <c r="TXS45" s="491" t="s">
        <v>1199</v>
      </c>
      <c r="TXT45" s="491">
        <v>2007</v>
      </c>
      <c r="TXU45" s="503" t="s">
        <v>1200</v>
      </c>
      <c r="TXV45" s="504" t="s">
        <v>164</v>
      </c>
      <c r="TXW45" s="392">
        <v>0</v>
      </c>
      <c r="TXX45" s="392">
        <v>0</v>
      </c>
      <c r="TXY45" s="392"/>
      <c r="TXZ45" s="392"/>
      <c r="TYA45" s="392"/>
      <c r="TYB45" s="392"/>
      <c r="TYC45" s="402"/>
      <c r="TYD45" s="392">
        <f>IF((ISBLANK(TXW45)+ISBLANK(TXY45)+ISBLANK(TXX45)+ISBLANK(TXZ45)+ISBLANK(TYA45)+ISBLANK(TYB45)+ISBLANK(TYC45))&lt;8,IF(ISNUMBER(LARGE((TXW45,TXY45,TXZ45,TYA45,TYB45),1)),LARGE((TXW45,TXY45,TXZ45,TYA45,TYB45),1),0)+IF(ISNUMBER(LARGE((TXW45,TXY45,TXZ45,TYA45,TYB45),2)),LARGE((TXW45,TXY45,TXZ45,TYA45,TYB45),2),0)+TXX45+TYC45,"")</f>
        <v>0</v>
      </c>
      <c r="TYE45" s="392"/>
      <c r="TYF45" s="412"/>
      <c r="TYG45" s="391"/>
      <c r="TYH45" s="491" t="s">
        <v>1198</v>
      </c>
      <c r="TYI45" s="491" t="s">
        <v>1199</v>
      </c>
      <c r="TYJ45" s="491">
        <v>2007</v>
      </c>
      <c r="TYK45" s="503" t="s">
        <v>1200</v>
      </c>
      <c r="TYL45" s="504" t="s">
        <v>164</v>
      </c>
      <c r="TYM45" s="392">
        <v>0</v>
      </c>
      <c r="TYN45" s="392">
        <v>0</v>
      </c>
      <c r="TYO45" s="392"/>
      <c r="TYP45" s="392"/>
      <c r="TYQ45" s="392"/>
      <c r="TYR45" s="392"/>
      <c r="TYS45" s="402"/>
      <c r="TYT45" s="392">
        <f>IF((ISBLANK(TYM45)+ISBLANK(TYO45)+ISBLANK(TYN45)+ISBLANK(TYP45)+ISBLANK(TYQ45)+ISBLANK(TYR45)+ISBLANK(TYS45))&lt;8,IF(ISNUMBER(LARGE((TYM45,TYO45,TYP45,TYQ45,TYR45),1)),LARGE((TYM45,TYO45,TYP45,TYQ45,TYR45),1),0)+IF(ISNUMBER(LARGE((TYM45,TYO45,TYP45,TYQ45,TYR45),2)),LARGE((TYM45,TYO45,TYP45,TYQ45,TYR45),2),0)+TYN45+TYS45,"")</f>
        <v>0</v>
      </c>
      <c r="TYU45" s="392"/>
      <c r="TYV45" s="412"/>
      <c r="TYW45" s="391"/>
      <c r="TYX45" s="491" t="s">
        <v>1198</v>
      </c>
      <c r="TYY45" s="491" t="s">
        <v>1199</v>
      </c>
      <c r="TYZ45" s="491">
        <v>2007</v>
      </c>
      <c r="TZA45" s="503" t="s">
        <v>1200</v>
      </c>
      <c r="TZB45" s="504" t="s">
        <v>164</v>
      </c>
      <c r="TZC45" s="392">
        <v>0</v>
      </c>
      <c r="TZD45" s="392">
        <v>0</v>
      </c>
      <c r="TZE45" s="392"/>
      <c r="TZF45" s="392"/>
      <c r="TZG45" s="392"/>
      <c r="TZH45" s="392"/>
      <c r="TZI45" s="402"/>
      <c r="TZJ45" s="392">
        <f>IF((ISBLANK(TZC45)+ISBLANK(TZE45)+ISBLANK(TZD45)+ISBLANK(TZF45)+ISBLANK(TZG45)+ISBLANK(TZH45)+ISBLANK(TZI45))&lt;8,IF(ISNUMBER(LARGE((TZC45,TZE45,TZF45,TZG45,TZH45),1)),LARGE((TZC45,TZE45,TZF45,TZG45,TZH45),1),0)+IF(ISNUMBER(LARGE((TZC45,TZE45,TZF45,TZG45,TZH45),2)),LARGE((TZC45,TZE45,TZF45,TZG45,TZH45),2),0)+TZD45+TZI45,"")</f>
        <v>0</v>
      </c>
      <c r="TZK45" s="392"/>
      <c r="TZL45" s="412"/>
      <c r="TZM45" s="391"/>
      <c r="TZN45" s="491" t="s">
        <v>1198</v>
      </c>
      <c r="TZO45" s="491" t="s">
        <v>1199</v>
      </c>
      <c r="TZP45" s="491">
        <v>2007</v>
      </c>
      <c r="TZQ45" s="503" t="s">
        <v>1200</v>
      </c>
      <c r="TZR45" s="504" t="s">
        <v>164</v>
      </c>
      <c r="TZS45" s="392">
        <v>0</v>
      </c>
      <c r="TZT45" s="392">
        <v>0</v>
      </c>
      <c r="TZU45" s="392"/>
      <c r="TZV45" s="392"/>
      <c r="TZW45" s="392"/>
      <c r="TZX45" s="392"/>
      <c r="TZY45" s="402"/>
      <c r="TZZ45" s="392">
        <f>IF((ISBLANK(TZS45)+ISBLANK(TZU45)+ISBLANK(TZT45)+ISBLANK(TZV45)+ISBLANK(TZW45)+ISBLANK(TZX45)+ISBLANK(TZY45))&lt;8,IF(ISNUMBER(LARGE((TZS45,TZU45,TZV45,TZW45,TZX45),1)),LARGE((TZS45,TZU45,TZV45,TZW45,TZX45),1),0)+IF(ISNUMBER(LARGE((TZS45,TZU45,TZV45,TZW45,TZX45),2)),LARGE((TZS45,TZU45,TZV45,TZW45,TZX45),2),0)+TZT45+TZY45,"")</f>
        <v>0</v>
      </c>
      <c r="UAA45" s="392"/>
      <c r="UAB45" s="412"/>
      <c r="UAC45" s="391"/>
      <c r="UAD45" s="491" t="s">
        <v>1198</v>
      </c>
      <c r="UAE45" s="491" t="s">
        <v>1199</v>
      </c>
      <c r="UAF45" s="491">
        <v>2007</v>
      </c>
      <c r="UAG45" s="503" t="s">
        <v>1200</v>
      </c>
      <c r="UAH45" s="504" t="s">
        <v>164</v>
      </c>
      <c r="UAI45" s="392">
        <v>0</v>
      </c>
      <c r="UAJ45" s="392">
        <v>0</v>
      </c>
      <c r="UAK45" s="392"/>
      <c r="UAL45" s="392"/>
      <c r="UAM45" s="392"/>
      <c r="UAN45" s="392"/>
      <c r="UAO45" s="402"/>
      <c r="UAP45" s="392">
        <f>IF((ISBLANK(UAI45)+ISBLANK(UAK45)+ISBLANK(UAJ45)+ISBLANK(UAL45)+ISBLANK(UAM45)+ISBLANK(UAN45)+ISBLANK(UAO45))&lt;8,IF(ISNUMBER(LARGE((UAI45,UAK45,UAL45,UAM45,UAN45),1)),LARGE((UAI45,UAK45,UAL45,UAM45,UAN45),1),0)+IF(ISNUMBER(LARGE((UAI45,UAK45,UAL45,UAM45,UAN45),2)),LARGE((UAI45,UAK45,UAL45,UAM45,UAN45),2),0)+UAJ45+UAO45,"")</f>
        <v>0</v>
      </c>
      <c r="UAQ45" s="392"/>
      <c r="UAR45" s="412"/>
      <c r="UAS45" s="391"/>
      <c r="UAT45" s="491" t="s">
        <v>1198</v>
      </c>
      <c r="UAU45" s="491" t="s">
        <v>1199</v>
      </c>
      <c r="UAV45" s="491">
        <v>2007</v>
      </c>
      <c r="UAW45" s="503" t="s">
        <v>1200</v>
      </c>
      <c r="UAX45" s="504" t="s">
        <v>164</v>
      </c>
      <c r="UAY45" s="392">
        <v>0</v>
      </c>
      <c r="UAZ45" s="392">
        <v>0</v>
      </c>
      <c r="UBA45" s="392"/>
      <c r="UBB45" s="392"/>
      <c r="UBC45" s="392"/>
      <c r="UBD45" s="392"/>
      <c r="UBE45" s="402"/>
      <c r="UBF45" s="392">
        <f>IF((ISBLANK(UAY45)+ISBLANK(UBA45)+ISBLANK(UAZ45)+ISBLANK(UBB45)+ISBLANK(UBC45)+ISBLANK(UBD45)+ISBLANK(UBE45))&lt;8,IF(ISNUMBER(LARGE((UAY45,UBA45,UBB45,UBC45,UBD45),1)),LARGE((UAY45,UBA45,UBB45,UBC45,UBD45),1),0)+IF(ISNUMBER(LARGE((UAY45,UBA45,UBB45,UBC45,UBD45),2)),LARGE((UAY45,UBA45,UBB45,UBC45,UBD45),2),0)+UAZ45+UBE45,"")</f>
        <v>0</v>
      </c>
      <c r="UBG45" s="392"/>
      <c r="UBH45" s="412"/>
      <c r="UBI45" s="391"/>
      <c r="UBJ45" s="491" t="s">
        <v>1198</v>
      </c>
      <c r="UBK45" s="491" t="s">
        <v>1199</v>
      </c>
      <c r="UBL45" s="491">
        <v>2007</v>
      </c>
      <c r="UBM45" s="503" t="s">
        <v>1200</v>
      </c>
      <c r="UBN45" s="504" t="s">
        <v>164</v>
      </c>
      <c r="UBO45" s="392">
        <v>0</v>
      </c>
      <c r="UBP45" s="392">
        <v>0</v>
      </c>
      <c r="UBQ45" s="392"/>
      <c r="UBR45" s="392"/>
      <c r="UBS45" s="392"/>
      <c r="UBT45" s="392"/>
      <c r="UBU45" s="402"/>
      <c r="UBV45" s="392">
        <f>IF((ISBLANK(UBO45)+ISBLANK(UBQ45)+ISBLANK(UBP45)+ISBLANK(UBR45)+ISBLANK(UBS45)+ISBLANK(UBT45)+ISBLANK(UBU45))&lt;8,IF(ISNUMBER(LARGE((UBO45,UBQ45,UBR45,UBS45,UBT45),1)),LARGE((UBO45,UBQ45,UBR45,UBS45,UBT45),1),0)+IF(ISNUMBER(LARGE((UBO45,UBQ45,UBR45,UBS45,UBT45),2)),LARGE((UBO45,UBQ45,UBR45,UBS45,UBT45),2),0)+UBP45+UBU45,"")</f>
        <v>0</v>
      </c>
      <c r="UBW45" s="392"/>
      <c r="UBX45" s="412"/>
      <c r="UBY45" s="391"/>
      <c r="UBZ45" s="491" t="s">
        <v>1198</v>
      </c>
      <c r="UCA45" s="491" t="s">
        <v>1199</v>
      </c>
      <c r="UCB45" s="491">
        <v>2007</v>
      </c>
      <c r="UCC45" s="503" t="s">
        <v>1200</v>
      </c>
      <c r="UCD45" s="504" t="s">
        <v>164</v>
      </c>
      <c r="UCE45" s="392">
        <v>0</v>
      </c>
      <c r="UCF45" s="392">
        <v>0</v>
      </c>
      <c r="UCG45" s="392"/>
      <c r="UCH45" s="392"/>
      <c r="UCI45" s="392"/>
      <c r="UCJ45" s="392"/>
      <c r="UCK45" s="402"/>
      <c r="UCL45" s="392">
        <f>IF((ISBLANK(UCE45)+ISBLANK(UCG45)+ISBLANK(UCF45)+ISBLANK(UCH45)+ISBLANK(UCI45)+ISBLANK(UCJ45)+ISBLANK(UCK45))&lt;8,IF(ISNUMBER(LARGE((UCE45,UCG45,UCH45,UCI45,UCJ45),1)),LARGE((UCE45,UCG45,UCH45,UCI45,UCJ45),1),0)+IF(ISNUMBER(LARGE((UCE45,UCG45,UCH45,UCI45,UCJ45),2)),LARGE((UCE45,UCG45,UCH45,UCI45,UCJ45),2),0)+UCF45+UCK45,"")</f>
        <v>0</v>
      </c>
      <c r="UCM45" s="392"/>
      <c r="UCN45" s="412"/>
      <c r="UCO45" s="391"/>
      <c r="UCP45" s="491" t="s">
        <v>1198</v>
      </c>
      <c r="UCQ45" s="491" t="s">
        <v>1199</v>
      </c>
      <c r="UCR45" s="491">
        <v>2007</v>
      </c>
      <c r="UCS45" s="503" t="s">
        <v>1200</v>
      </c>
      <c r="UCT45" s="504" t="s">
        <v>164</v>
      </c>
      <c r="UCU45" s="392">
        <v>0</v>
      </c>
      <c r="UCV45" s="392">
        <v>0</v>
      </c>
      <c r="UCW45" s="392"/>
      <c r="UCX45" s="392"/>
      <c r="UCY45" s="392"/>
      <c r="UCZ45" s="392"/>
      <c r="UDA45" s="402"/>
      <c r="UDB45" s="392">
        <f>IF((ISBLANK(UCU45)+ISBLANK(UCW45)+ISBLANK(UCV45)+ISBLANK(UCX45)+ISBLANK(UCY45)+ISBLANK(UCZ45)+ISBLANK(UDA45))&lt;8,IF(ISNUMBER(LARGE((UCU45,UCW45,UCX45,UCY45,UCZ45),1)),LARGE((UCU45,UCW45,UCX45,UCY45,UCZ45),1),0)+IF(ISNUMBER(LARGE((UCU45,UCW45,UCX45,UCY45,UCZ45),2)),LARGE((UCU45,UCW45,UCX45,UCY45,UCZ45),2),0)+UCV45+UDA45,"")</f>
        <v>0</v>
      </c>
      <c r="UDC45" s="392"/>
      <c r="UDD45" s="412"/>
      <c r="UDE45" s="391"/>
      <c r="UDF45" s="491" t="s">
        <v>1198</v>
      </c>
      <c r="UDG45" s="491" t="s">
        <v>1199</v>
      </c>
      <c r="UDH45" s="491">
        <v>2007</v>
      </c>
      <c r="UDI45" s="503" t="s">
        <v>1200</v>
      </c>
      <c r="UDJ45" s="504" t="s">
        <v>164</v>
      </c>
      <c r="UDK45" s="392">
        <v>0</v>
      </c>
      <c r="UDL45" s="392">
        <v>0</v>
      </c>
      <c r="UDM45" s="392"/>
      <c r="UDN45" s="392"/>
      <c r="UDO45" s="392"/>
      <c r="UDP45" s="392"/>
      <c r="UDQ45" s="402"/>
      <c r="UDR45" s="392">
        <f>IF((ISBLANK(UDK45)+ISBLANK(UDM45)+ISBLANK(UDL45)+ISBLANK(UDN45)+ISBLANK(UDO45)+ISBLANK(UDP45)+ISBLANK(UDQ45))&lt;8,IF(ISNUMBER(LARGE((UDK45,UDM45,UDN45,UDO45,UDP45),1)),LARGE((UDK45,UDM45,UDN45,UDO45,UDP45),1),0)+IF(ISNUMBER(LARGE((UDK45,UDM45,UDN45,UDO45,UDP45),2)),LARGE((UDK45,UDM45,UDN45,UDO45,UDP45),2),0)+UDL45+UDQ45,"")</f>
        <v>0</v>
      </c>
      <c r="UDS45" s="392"/>
      <c r="UDT45" s="412"/>
      <c r="UDU45" s="391"/>
      <c r="UDV45" s="491" t="s">
        <v>1198</v>
      </c>
      <c r="UDW45" s="491" t="s">
        <v>1199</v>
      </c>
      <c r="UDX45" s="491">
        <v>2007</v>
      </c>
      <c r="UDY45" s="503" t="s">
        <v>1200</v>
      </c>
      <c r="UDZ45" s="504" t="s">
        <v>164</v>
      </c>
      <c r="UEA45" s="392">
        <v>0</v>
      </c>
      <c r="UEB45" s="392">
        <v>0</v>
      </c>
      <c r="UEC45" s="392"/>
      <c r="UED45" s="392"/>
      <c r="UEE45" s="392"/>
      <c r="UEF45" s="392"/>
      <c r="UEG45" s="402"/>
      <c r="UEH45" s="392">
        <f>IF((ISBLANK(UEA45)+ISBLANK(UEC45)+ISBLANK(UEB45)+ISBLANK(UED45)+ISBLANK(UEE45)+ISBLANK(UEF45)+ISBLANK(UEG45))&lt;8,IF(ISNUMBER(LARGE((UEA45,UEC45,UED45,UEE45,UEF45),1)),LARGE((UEA45,UEC45,UED45,UEE45,UEF45),1),0)+IF(ISNUMBER(LARGE((UEA45,UEC45,UED45,UEE45,UEF45),2)),LARGE((UEA45,UEC45,UED45,UEE45,UEF45),2),0)+UEB45+UEG45,"")</f>
        <v>0</v>
      </c>
      <c r="UEI45" s="392"/>
      <c r="UEJ45" s="412"/>
      <c r="UEK45" s="391"/>
      <c r="UEL45" s="491" t="s">
        <v>1198</v>
      </c>
      <c r="UEM45" s="491" t="s">
        <v>1199</v>
      </c>
      <c r="UEN45" s="491">
        <v>2007</v>
      </c>
      <c r="UEO45" s="503" t="s">
        <v>1200</v>
      </c>
      <c r="UEP45" s="504" t="s">
        <v>164</v>
      </c>
      <c r="UEQ45" s="392">
        <v>0</v>
      </c>
      <c r="UER45" s="392">
        <v>0</v>
      </c>
      <c r="UES45" s="392"/>
      <c r="UET45" s="392"/>
      <c r="UEU45" s="392"/>
      <c r="UEV45" s="392"/>
      <c r="UEW45" s="402"/>
      <c r="UEX45" s="392">
        <f>IF((ISBLANK(UEQ45)+ISBLANK(UES45)+ISBLANK(UER45)+ISBLANK(UET45)+ISBLANK(UEU45)+ISBLANK(UEV45)+ISBLANK(UEW45))&lt;8,IF(ISNUMBER(LARGE((UEQ45,UES45,UET45,UEU45,UEV45),1)),LARGE((UEQ45,UES45,UET45,UEU45,UEV45),1),0)+IF(ISNUMBER(LARGE((UEQ45,UES45,UET45,UEU45,UEV45),2)),LARGE((UEQ45,UES45,UET45,UEU45,UEV45),2),0)+UER45+UEW45,"")</f>
        <v>0</v>
      </c>
      <c r="UEY45" s="392"/>
      <c r="UEZ45" s="412"/>
      <c r="UFA45" s="391"/>
      <c r="UFB45" s="491" t="s">
        <v>1198</v>
      </c>
      <c r="UFC45" s="491" t="s">
        <v>1199</v>
      </c>
      <c r="UFD45" s="491">
        <v>2007</v>
      </c>
      <c r="UFE45" s="503" t="s">
        <v>1200</v>
      </c>
      <c r="UFF45" s="504" t="s">
        <v>164</v>
      </c>
      <c r="UFG45" s="392">
        <v>0</v>
      </c>
      <c r="UFH45" s="392">
        <v>0</v>
      </c>
      <c r="UFI45" s="392"/>
      <c r="UFJ45" s="392"/>
      <c r="UFK45" s="392"/>
      <c r="UFL45" s="392"/>
      <c r="UFM45" s="402"/>
      <c r="UFN45" s="392">
        <f>IF((ISBLANK(UFG45)+ISBLANK(UFI45)+ISBLANK(UFH45)+ISBLANK(UFJ45)+ISBLANK(UFK45)+ISBLANK(UFL45)+ISBLANK(UFM45))&lt;8,IF(ISNUMBER(LARGE((UFG45,UFI45,UFJ45,UFK45,UFL45),1)),LARGE((UFG45,UFI45,UFJ45,UFK45,UFL45),1),0)+IF(ISNUMBER(LARGE((UFG45,UFI45,UFJ45,UFK45,UFL45),2)),LARGE((UFG45,UFI45,UFJ45,UFK45,UFL45),2),0)+UFH45+UFM45,"")</f>
        <v>0</v>
      </c>
      <c r="UFO45" s="392"/>
      <c r="UFP45" s="412"/>
      <c r="UFQ45" s="391"/>
      <c r="UFR45" s="491" t="s">
        <v>1198</v>
      </c>
      <c r="UFS45" s="491" t="s">
        <v>1199</v>
      </c>
      <c r="UFT45" s="491">
        <v>2007</v>
      </c>
      <c r="UFU45" s="503" t="s">
        <v>1200</v>
      </c>
      <c r="UFV45" s="504" t="s">
        <v>164</v>
      </c>
      <c r="UFW45" s="392">
        <v>0</v>
      </c>
      <c r="UFX45" s="392">
        <v>0</v>
      </c>
      <c r="UFY45" s="392"/>
      <c r="UFZ45" s="392"/>
      <c r="UGA45" s="392"/>
      <c r="UGB45" s="392"/>
      <c r="UGC45" s="402"/>
      <c r="UGD45" s="392">
        <f>IF((ISBLANK(UFW45)+ISBLANK(UFY45)+ISBLANK(UFX45)+ISBLANK(UFZ45)+ISBLANK(UGA45)+ISBLANK(UGB45)+ISBLANK(UGC45))&lt;8,IF(ISNUMBER(LARGE((UFW45,UFY45,UFZ45,UGA45,UGB45),1)),LARGE((UFW45,UFY45,UFZ45,UGA45,UGB45),1),0)+IF(ISNUMBER(LARGE((UFW45,UFY45,UFZ45,UGA45,UGB45),2)),LARGE((UFW45,UFY45,UFZ45,UGA45,UGB45),2),0)+UFX45+UGC45,"")</f>
        <v>0</v>
      </c>
      <c r="UGE45" s="392"/>
      <c r="UGF45" s="412"/>
      <c r="UGG45" s="391"/>
      <c r="UGH45" s="491" t="s">
        <v>1198</v>
      </c>
      <c r="UGI45" s="491" t="s">
        <v>1199</v>
      </c>
      <c r="UGJ45" s="491">
        <v>2007</v>
      </c>
      <c r="UGK45" s="503" t="s">
        <v>1200</v>
      </c>
      <c r="UGL45" s="504" t="s">
        <v>164</v>
      </c>
      <c r="UGM45" s="392">
        <v>0</v>
      </c>
      <c r="UGN45" s="392">
        <v>0</v>
      </c>
      <c r="UGO45" s="392"/>
      <c r="UGP45" s="392"/>
      <c r="UGQ45" s="392"/>
      <c r="UGR45" s="392"/>
      <c r="UGS45" s="402"/>
      <c r="UGT45" s="392">
        <f>IF((ISBLANK(UGM45)+ISBLANK(UGO45)+ISBLANK(UGN45)+ISBLANK(UGP45)+ISBLANK(UGQ45)+ISBLANK(UGR45)+ISBLANK(UGS45))&lt;8,IF(ISNUMBER(LARGE((UGM45,UGO45,UGP45,UGQ45,UGR45),1)),LARGE((UGM45,UGO45,UGP45,UGQ45,UGR45),1),0)+IF(ISNUMBER(LARGE((UGM45,UGO45,UGP45,UGQ45,UGR45),2)),LARGE((UGM45,UGO45,UGP45,UGQ45,UGR45),2),0)+UGN45+UGS45,"")</f>
        <v>0</v>
      </c>
      <c r="UGU45" s="392"/>
      <c r="UGV45" s="412"/>
      <c r="UGW45" s="391"/>
      <c r="UGX45" s="491" t="s">
        <v>1198</v>
      </c>
      <c r="UGY45" s="491" t="s">
        <v>1199</v>
      </c>
      <c r="UGZ45" s="491">
        <v>2007</v>
      </c>
      <c r="UHA45" s="503" t="s">
        <v>1200</v>
      </c>
      <c r="UHB45" s="504" t="s">
        <v>164</v>
      </c>
      <c r="UHC45" s="392">
        <v>0</v>
      </c>
      <c r="UHD45" s="392">
        <v>0</v>
      </c>
      <c r="UHE45" s="392"/>
      <c r="UHF45" s="392"/>
      <c r="UHG45" s="392"/>
      <c r="UHH45" s="392"/>
      <c r="UHI45" s="402"/>
      <c r="UHJ45" s="392">
        <f>IF((ISBLANK(UHC45)+ISBLANK(UHE45)+ISBLANK(UHD45)+ISBLANK(UHF45)+ISBLANK(UHG45)+ISBLANK(UHH45)+ISBLANK(UHI45))&lt;8,IF(ISNUMBER(LARGE((UHC45,UHE45,UHF45,UHG45,UHH45),1)),LARGE((UHC45,UHE45,UHF45,UHG45,UHH45),1),0)+IF(ISNUMBER(LARGE((UHC45,UHE45,UHF45,UHG45,UHH45),2)),LARGE((UHC45,UHE45,UHF45,UHG45,UHH45),2),0)+UHD45+UHI45,"")</f>
        <v>0</v>
      </c>
      <c r="UHK45" s="392"/>
      <c r="UHL45" s="412"/>
      <c r="UHM45" s="391"/>
      <c r="UHN45" s="491" t="s">
        <v>1198</v>
      </c>
      <c r="UHO45" s="491" t="s">
        <v>1199</v>
      </c>
      <c r="UHP45" s="491">
        <v>2007</v>
      </c>
      <c r="UHQ45" s="503" t="s">
        <v>1200</v>
      </c>
      <c r="UHR45" s="504" t="s">
        <v>164</v>
      </c>
      <c r="UHS45" s="392">
        <v>0</v>
      </c>
      <c r="UHT45" s="392">
        <v>0</v>
      </c>
      <c r="UHU45" s="392"/>
      <c r="UHV45" s="392"/>
      <c r="UHW45" s="392"/>
      <c r="UHX45" s="392"/>
      <c r="UHY45" s="402"/>
      <c r="UHZ45" s="392">
        <f>IF((ISBLANK(UHS45)+ISBLANK(UHU45)+ISBLANK(UHT45)+ISBLANK(UHV45)+ISBLANK(UHW45)+ISBLANK(UHX45)+ISBLANK(UHY45))&lt;8,IF(ISNUMBER(LARGE((UHS45,UHU45,UHV45,UHW45,UHX45),1)),LARGE((UHS45,UHU45,UHV45,UHW45,UHX45),1),0)+IF(ISNUMBER(LARGE((UHS45,UHU45,UHV45,UHW45,UHX45),2)),LARGE((UHS45,UHU45,UHV45,UHW45,UHX45),2),0)+UHT45+UHY45,"")</f>
        <v>0</v>
      </c>
      <c r="UIA45" s="392"/>
      <c r="UIB45" s="412"/>
      <c r="UIC45" s="391"/>
      <c r="UID45" s="491" t="s">
        <v>1198</v>
      </c>
      <c r="UIE45" s="491" t="s">
        <v>1199</v>
      </c>
      <c r="UIF45" s="491">
        <v>2007</v>
      </c>
      <c r="UIG45" s="503" t="s">
        <v>1200</v>
      </c>
      <c r="UIH45" s="504" t="s">
        <v>164</v>
      </c>
      <c r="UII45" s="392">
        <v>0</v>
      </c>
      <c r="UIJ45" s="392">
        <v>0</v>
      </c>
      <c r="UIK45" s="392"/>
      <c r="UIL45" s="392"/>
      <c r="UIM45" s="392"/>
      <c r="UIN45" s="392"/>
      <c r="UIO45" s="402"/>
      <c r="UIP45" s="392">
        <f>IF((ISBLANK(UII45)+ISBLANK(UIK45)+ISBLANK(UIJ45)+ISBLANK(UIL45)+ISBLANK(UIM45)+ISBLANK(UIN45)+ISBLANK(UIO45))&lt;8,IF(ISNUMBER(LARGE((UII45,UIK45,UIL45,UIM45,UIN45),1)),LARGE((UII45,UIK45,UIL45,UIM45,UIN45),1),0)+IF(ISNUMBER(LARGE((UII45,UIK45,UIL45,UIM45,UIN45),2)),LARGE((UII45,UIK45,UIL45,UIM45,UIN45),2),0)+UIJ45+UIO45,"")</f>
        <v>0</v>
      </c>
      <c r="UIQ45" s="392"/>
      <c r="UIR45" s="412"/>
      <c r="UIS45" s="391"/>
      <c r="UIT45" s="491" t="s">
        <v>1198</v>
      </c>
      <c r="UIU45" s="491" t="s">
        <v>1199</v>
      </c>
      <c r="UIV45" s="491">
        <v>2007</v>
      </c>
      <c r="UIW45" s="503" t="s">
        <v>1200</v>
      </c>
      <c r="UIX45" s="504" t="s">
        <v>164</v>
      </c>
      <c r="UIY45" s="392">
        <v>0</v>
      </c>
      <c r="UIZ45" s="392">
        <v>0</v>
      </c>
      <c r="UJA45" s="392"/>
      <c r="UJB45" s="392"/>
      <c r="UJC45" s="392"/>
      <c r="UJD45" s="392"/>
      <c r="UJE45" s="402"/>
      <c r="UJF45" s="392">
        <f>IF((ISBLANK(UIY45)+ISBLANK(UJA45)+ISBLANK(UIZ45)+ISBLANK(UJB45)+ISBLANK(UJC45)+ISBLANK(UJD45)+ISBLANK(UJE45))&lt;8,IF(ISNUMBER(LARGE((UIY45,UJA45,UJB45,UJC45,UJD45),1)),LARGE((UIY45,UJA45,UJB45,UJC45,UJD45),1),0)+IF(ISNUMBER(LARGE((UIY45,UJA45,UJB45,UJC45,UJD45),2)),LARGE((UIY45,UJA45,UJB45,UJC45,UJD45),2),0)+UIZ45+UJE45,"")</f>
        <v>0</v>
      </c>
      <c r="UJG45" s="392"/>
      <c r="UJH45" s="412"/>
      <c r="UJI45" s="391"/>
      <c r="UJJ45" s="491" t="s">
        <v>1198</v>
      </c>
      <c r="UJK45" s="491" t="s">
        <v>1199</v>
      </c>
      <c r="UJL45" s="491">
        <v>2007</v>
      </c>
      <c r="UJM45" s="503" t="s">
        <v>1200</v>
      </c>
      <c r="UJN45" s="504" t="s">
        <v>164</v>
      </c>
      <c r="UJO45" s="392">
        <v>0</v>
      </c>
      <c r="UJP45" s="392">
        <v>0</v>
      </c>
      <c r="UJQ45" s="392"/>
      <c r="UJR45" s="392"/>
      <c r="UJS45" s="392"/>
      <c r="UJT45" s="392"/>
      <c r="UJU45" s="402"/>
      <c r="UJV45" s="392">
        <f>IF((ISBLANK(UJO45)+ISBLANK(UJQ45)+ISBLANK(UJP45)+ISBLANK(UJR45)+ISBLANK(UJS45)+ISBLANK(UJT45)+ISBLANK(UJU45))&lt;8,IF(ISNUMBER(LARGE((UJO45,UJQ45,UJR45,UJS45,UJT45),1)),LARGE((UJO45,UJQ45,UJR45,UJS45,UJT45),1),0)+IF(ISNUMBER(LARGE((UJO45,UJQ45,UJR45,UJS45,UJT45),2)),LARGE((UJO45,UJQ45,UJR45,UJS45,UJT45),2),0)+UJP45+UJU45,"")</f>
        <v>0</v>
      </c>
      <c r="UJW45" s="392"/>
      <c r="UJX45" s="412"/>
      <c r="UJY45" s="391"/>
      <c r="UJZ45" s="491" t="s">
        <v>1198</v>
      </c>
      <c r="UKA45" s="491" t="s">
        <v>1199</v>
      </c>
      <c r="UKB45" s="491">
        <v>2007</v>
      </c>
      <c r="UKC45" s="503" t="s">
        <v>1200</v>
      </c>
      <c r="UKD45" s="504" t="s">
        <v>164</v>
      </c>
      <c r="UKE45" s="392">
        <v>0</v>
      </c>
      <c r="UKF45" s="392">
        <v>0</v>
      </c>
      <c r="UKG45" s="392"/>
      <c r="UKH45" s="392"/>
      <c r="UKI45" s="392"/>
      <c r="UKJ45" s="392"/>
      <c r="UKK45" s="402"/>
      <c r="UKL45" s="392">
        <f>IF((ISBLANK(UKE45)+ISBLANK(UKG45)+ISBLANK(UKF45)+ISBLANK(UKH45)+ISBLANK(UKI45)+ISBLANK(UKJ45)+ISBLANK(UKK45))&lt;8,IF(ISNUMBER(LARGE((UKE45,UKG45,UKH45,UKI45,UKJ45),1)),LARGE((UKE45,UKG45,UKH45,UKI45,UKJ45),1),0)+IF(ISNUMBER(LARGE((UKE45,UKG45,UKH45,UKI45,UKJ45),2)),LARGE((UKE45,UKG45,UKH45,UKI45,UKJ45),2),0)+UKF45+UKK45,"")</f>
        <v>0</v>
      </c>
      <c r="UKM45" s="392"/>
      <c r="UKN45" s="412"/>
      <c r="UKO45" s="391"/>
      <c r="UKP45" s="491" t="s">
        <v>1198</v>
      </c>
      <c r="UKQ45" s="491" t="s">
        <v>1199</v>
      </c>
      <c r="UKR45" s="491">
        <v>2007</v>
      </c>
      <c r="UKS45" s="503" t="s">
        <v>1200</v>
      </c>
      <c r="UKT45" s="504" t="s">
        <v>164</v>
      </c>
      <c r="UKU45" s="392">
        <v>0</v>
      </c>
      <c r="UKV45" s="392">
        <v>0</v>
      </c>
      <c r="UKW45" s="392"/>
      <c r="UKX45" s="392"/>
      <c r="UKY45" s="392"/>
      <c r="UKZ45" s="392"/>
      <c r="ULA45" s="402"/>
      <c r="ULB45" s="392">
        <f>IF((ISBLANK(UKU45)+ISBLANK(UKW45)+ISBLANK(UKV45)+ISBLANK(UKX45)+ISBLANK(UKY45)+ISBLANK(UKZ45)+ISBLANK(ULA45))&lt;8,IF(ISNUMBER(LARGE((UKU45,UKW45,UKX45,UKY45,UKZ45),1)),LARGE((UKU45,UKW45,UKX45,UKY45,UKZ45),1),0)+IF(ISNUMBER(LARGE((UKU45,UKW45,UKX45,UKY45,UKZ45),2)),LARGE((UKU45,UKW45,UKX45,UKY45,UKZ45),2),0)+UKV45+ULA45,"")</f>
        <v>0</v>
      </c>
      <c r="ULC45" s="392"/>
      <c r="ULD45" s="412"/>
      <c r="ULE45" s="391"/>
      <c r="ULF45" s="491" t="s">
        <v>1198</v>
      </c>
      <c r="ULG45" s="491" t="s">
        <v>1199</v>
      </c>
      <c r="ULH45" s="491">
        <v>2007</v>
      </c>
      <c r="ULI45" s="503" t="s">
        <v>1200</v>
      </c>
      <c r="ULJ45" s="504" t="s">
        <v>164</v>
      </c>
      <c r="ULK45" s="392">
        <v>0</v>
      </c>
      <c r="ULL45" s="392">
        <v>0</v>
      </c>
      <c r="ULM45" s="392"/>
      <c r="ULN45" s="392"/>
      <c r="ULO45" s="392"/>
      <c r="ULP45" s="392"/>
      <c r="ULQ45" s="402"/>
      <c r="ULR45" s="392">
        <f>IF((ISBLANK(ULK45)+ISBLANK(ULM45)+ISBLANK(ULL45)+ISBLANK(ULN45)+ISBLANK(ULO45)+ISBLANK(ULP45)+ISBLANK(ULQ45))&lt;8,IF(ISNUMBER(LARGE((ULK45,ULM45,ULN45,ULO45,ULP45),1)),LARGE((ULK45,ULM45,ULN45,ULO45,ULP45),1),0)+IF(ISNUMBER(LARGE((ULK45,ULM45,ULN45,ULO45,ULP45),2)),LARGE((ULK45,ULM45,ULN45,ULO45,ULP45),2),0)+ULL45+ULQ45,"")</f>
        <v>0</v>
      </c>
      <c r="ULS45" s="392"/>
      <c r="ULT45" s="412"/>
      <c r="ULU45" s="391"/>
      <c r="ULV45" s="491" t="s">
        <v>1198</v>
      </c>
      <c r="ULW45" s="491" t="s">
        <v>1199</v>
      </c>
      <c r="ULX45" s="491">
        <v>2007</v>
      </c>
      <c r="ULY45" s="503" t="s">
        <v>1200</v>
      </c>
      <c r="ULZ45" s="504" t="s">
        <v>164</v>
      </c>
      <c r="UMA45" s="392">
        <v>0</v>
      </c>
      <c r="UMB45" s="392">
        <v>0</v>
      </c>
      <c r="UMC45" s="392"/>
      <c r="UMD45" s="392"/>
      <c r="UME45" s="392"/>
      <c r="UMF45" s="392"/>
      <c r="UMG45" s="402"/>
      <c r="UMH45" s="392">
        <f>IF((ISBLANK(UMA45)+ISBLANK(UMC45)+ISBLANK(UMB45)+ISBLANK(UMD45)+ISBLANK(UME45)+ISBLANK(UMF45)+ISBLANK(UMG45))&lt;8,IF(ISNUMBER(LARGE((UMA45,UMC45,UMD45,UME45,UMF45),1)),LARGE((UMA45,UMC45,UMD45,UME45,UMF45),1),0)+IF(ISNUMBER(LARGE((UMA45,UMC45,UMD45,UME45,UMF45),2)),LARGE((UMA45,UMC45,UMD45,UME45,UMF45),2),0)+UMB45+UMG45,"")</f>
        <v>0</v>
      </c>
      <c r="UMI45" s="392"/>
      <c r="UMJ45" s="412"/>
      <c r="UMK45" s="391"/>
      <c r="UML45" s="491" t="s">
        <v>1198</v>
      </c>
      <c r="UMM45" s="491" t="s">
        <v>1199</v>
      </c>
      <c r="UMN45" s="491">
        <v>2007</v>
      </c>
      <c r="UMO45" s="503" t="s">
        <v>1200</v>
      </c>
      <c r="UMP45" s="504" t="s">
        <v>164</v>
      </c>
      <c r="UMQ45" s="392">
        <v>0</v>
      </c>
      <c r="UMR45" s="392">
        <v>0</v>
      </c>
      <c r="UMS45" s="392"/>
      <c r="UMT45" s="392"/>
      <c r="UMU45" s="392"/>
      <c r="UMV45" s="392"/>
      <c r="UMW45" s="402"/>
      <c r="UMX45" s="392">
        <f>IF((ISBLANK(UMQ45)+ISBLANK(UMS45)+ISBLANK(UMR45)+ISBLANK(UMT45)+ISBLANK(UMU45)+ISBLANK(UMV45)+ISBLANK(UMW45))&lt;8,IF(ISNUMBER(LARGE((UMQ45,UMS45,UMT45,UMU45,UMV45),1)),LARGE((UMQ45,UMS45,UMT45,UMU45,UMV45),1),0)+IF(ISNUMBER(LARGE((UMQ45,UMS45,UMT45,UMU45,UMV45),2)),LARGE((UMQ45,UMS45,UMT45,UMU45,UMV45),2),0)+UMR45+UMW45,"")</f>
        <v>0</v>
      </c>
      <c r="UMY45" s="392"/>
      <c r="UMZ45" s="412"/>
      <c r="UNA45" s="391"/>
      <c r="UNB45" s="491" t="s">
        <v>1198</v>
      </c>
      <c r="UNC45" s="491" t="s">
        <v>1199</v>
      </c>
      <c r="UND45" s="491">
        <v>2007</v>
      </c>
      <c r="UNE45" s="503" t="s">
        <v>1200</v>
      </c>
      <c r="UNF45" s="504" t="s">
        <v>164</v>
      </c>
      <c r="UNG45" s="392">
        <v>0</v>
      </c>
      <c r="UNH45" s="392">
        <v>0</v>
      </c>
      <c r="UNI45" s="392"/>
      <c r="UNJ45" s="392"/>
      <c r="UNK45" s="392"/>
      <c r="UNL45" s="392"/>
      <c r="UNM45" s="402"/>
      <c r="UNN45" s="392">
        <f>IF((ISBLANK(UNG45)+ISBLANK(UNI45)+ISBLANK(UNH45)+ISBLANK(UNJ45)+ISBLANK(UNK45)+ISBLANK(UNL45)+ISBLANK(UNM45))&lt;8,IF(ISNUMBER(LARGE((UNG45,UNI45,UNJ45,UNK45,UNL45),1)),LARGE((UNG45,UNI45,UNJ45,UNK45,UNL45),1),0)+IF(ISNUMBER(LARGE((UNG45,UNI45,UNJ45,UNK45,UNL45),2)),LARGE((UNG45,UNI45,UNJ45,UNK45,UNL45),2),0)+UNH45+UNM45,"")</f>
        <v>0</v>
      </c>
      <c r="UNO45" s="392"/>
      <c r="UNP45" s="412"/>
      <c r="UNQ45" s="391"/>
      <c r="UNR45" s="491" t="s">
        <v>1198</v>
      </c>
      <c r="UNS45" s="491" t="s">
        <v>1199</v>
      </c>
      <c r="UNT45" s="491">
        <v>2007</v>
      </c>
      <c r="UNU45" s="503" t="s">
        <v>1200</v>
      </c>
      <c r="UNV45" s="504" t="s">
        <v>164</v>
      </c>
      <c r="UNW45" s="392">
        <v>0</v>
      </c>
      <c r="UNX45" s="392">
        <v>0</v>
      </c>
      <c r="UNY45" s="392"/>
      <c r="UNZ45" s="392"/>
      <c r="UOA45" s="392"/>
      <c r="UOB45" s="392"/>
      <c r="UOC45" s="402"/>
      <c r="UOD45" s="392">
        <f>IF((ISBLANK(UNW45)+ISBLANK(UNY45)+ISBLANK(UNX45)+ISBLANK(UNZ45)+ISBLANK(UOA45)+ISBLANK(UOB45)+ISBLANK(UOC45))&lt;8,IF(ISNUMBER(LARGE((UNW45,UNY45,UNZ45,UOA45,UOB45),1)),LARGE((UNW45,UNY45,UNZ45,UOA45,UOB45),1),0)+IF(ISNUMBER(LARGE((UNW45,UNY45,UNZ45,UOA45,UOB45),2)),LARGE((UNW45,UNY45,UNZ45,UOA45,UOB45),2),0)+UNX45+UOC45,"")</f>
        <v>0</v>
      </c>
      <c r="UOE45" s="392"/>
      <c r="UOF45" s="412"/>
      <c r="UOG45" s="391"/>
      <c r="UOH45" s="491" t="s">
        <v>1198</v>
      </c>
      <c r="UOI45" s="491" t="s">
        <v>1199</v>
      </c>
      <c r="UOJ45" s="491">
        <v>2007</v>
      </c>
      <c r="UOK45" s="503" t="s">
        <v>1200</v>
      </c>
      <c r="UOL45" s="504" t="s">
        <v>164</v>
      </c>
      <c r="UOM45" s="392">
        <v>0</v>
      </c>
      <c r="UON45" s="392">
        <v>0</v>
      </c>
      <c r="UOO45" s="392"/>
      <c r="UOP45" s="392"/>
      <c r="UOQ45" s="392"/>
      <c r="UOR45" s="392"/>
      <c r="UOS45" s="402"/>
      <c r="UOT45" s="392">
        <f>IF((ISBLANK(UOM45)+ISBLANK(UOO45)+ISBLANK(UON45)+ISBLANK(UOP45)+ISBLANK(UOQ45)+ISBLANK(UOR45)+ISBLANK(UOS45))&lt;8,IF(ISNUMBER(LARGE((UOM45,UOO45,UOP45,UOQ45,UOR45),1)),LARGE((UOM45,UOO45,UOP45,UOQ45,UOR45),1),0)+IF(ISNUMBER(LARGE((UOM45,UOO45,UOP45,UOQ45,UOR45),2)),LARGE((UOM45,UOO45,UOP45,UOQ45,UOR45),2),0)+UON45+UOS45,"")</f>
        <v>0</v>
      </c>
      <c r="UOU45" s="392"/>
      <c r="UOV45" s="412"/>
      <c r="UOW45" s="391"/>
      <c r="UOX45" s="491" t="s">
        <v>1198</v>
      </c>
      <c r="UOY45" s="491" t="s">
        <v>1199</v>
      </c>
      <c r="UOZ45" s="491">
        <v>2007</v>
      </c>
      <c r="UPA45" s="503" t="s">
        <v>1200</v>
      </c>
      <c r="UPB45" s="504" t="s">
        <v>164</v>
      </c>
      <c r="UPC45" s="392">
        <v>0</v>
      </c>
      <c r="UPD45" s="392">
        <v>0</v>
      </c>
      <c r="UPE45" s="392"/>
      <c r="UPF45" s="392"/>
      <c r="UPG45" s="392"/>
      <c r="UPH45" s="392"/>
      <c r="UPI45" s="402"/>
      <c r="UPJ45" s="392">
        <f>IF((ISBLANK(UPC45)+ISBLANK(UPE45)+ISBLANK(UPD45)+ISBLANK(UPF45)+ISBLANK(UPG45)+ISBLANK(UPH45)+ISBLANK(UPI45))&lt;8,IF(ISNUMBER(LARGE((UPC45,UPE45,UPF45,UPG45,UPH45),1)),LARGE((UPC45,UPE45,UPF45,UPG45,UPH45),1),0)+IF(ISNUMBER(LARGE((UPC45,UPE45,UPF45,UPG45,UPH45),2)),LARGE((UPC45,UPE45,UPF45,UPG45,UPH45),2),0)+UPD45+UPI45,"")</f>
        <v>0</v>
      </c>
      <c r="UPK45" s="392"/>
      <c r="UPL45" s="412"/>
      <c r="UPM45" s="391"/>
      <c r="UPN45" s="491" t="s">
        <v>1198</v>
      </c>
      <c r="UPO45" s="491" t="s">
        <v>1199</v>
      </c>
      <c r="UPP45" s="491">
        <v>2007</v>
      </c>
      <c r="UPQ45" s="503" t="s">
        <v>1200</v>
      </c>
      <c r="UPR45" s="504" t="s">
        <v>164</v>
      </c>
      <c r="UPS45" s="392">
        <v>0</v>
      </c>
      <c r="UPT45" s="392">
        <v>0</v>
      </c>
      <c r="UPU45" s="392"/>
      <c r="UPV45" s="392"/>
      <c r="UPW45" s="392"/>
      <c r="UPX45" s="392"/>
      <c r="UPY45" s="402"/>
      <c r="UPZ45" s="392">
        <f>IF((ISBLANK(UPS45)+ISBLANK(UPU45)+ISBLANK(UPT45)+ISBLANK(UPV45)+ISBLANK(UPW45)+ISBLANK(UPX45)+ISBLANK(UPY45))&lt;8,IF(ISNUMBER(LARGE((UPS45,UPU45,UPV45,UPW45,UPX45),1)),LARGE((UPS45,UPU45,UPV45,UPW45,UPX45),1),0)+IF(ISNUMBER(LARGE((UPS45,UPU45,UPV45,UPW45,UPX45),2)),LARGE((UPS45,UPU45,UPV45,UPW45,UPX45),2),0)+UPT45+UPY45,"")</f>
        <v>0</v>
      </c>
      <c r="UQA45" s="392"/>
      <c r="UQB45" s="412"/>
      <c r="UQC45" s="391"/>
      <c r="UQD45" s="491" t="s">
        <v>1198</v>
      </c>
      <c r="UQE45" s="491" t="s">
        <v>1199</v>
      </c>
      <c r="UQF45" s="491">
        <v>2007</v>
      </c>
      <c r="UQG45" s="503" t="s">
        <v>1200</v>
      </c>
      <c r="UQH45" s="504" t="s">
        <v>164</v>
      </c>
      <c r="UQI45" s="392">
        <v>0</v>
      </c>
      <c r="UQJ45" s="392">
        <v>0</v>
      </c>
      <c r="UQK45" s="392"/>
      <c r="UQL45" s="392"/>
      <c r="UQM45" s="392"/>
      <c r="UQN45" s="392"/>
      <c r="UQO45" s="402"/>
      <c r="UQP45" s="392">
        <f>IF((ISBLANK(UQI45)+ISBLANK(UQK45)+ISBLANK(UQJ45)+ISBLANK(UQL45)+ISBLANK(UQM45)+ISBLANK(UQN45)+ISBLANK(UQO45))&lt;8,IF(ISNUMBER(LARGE((UQI45,UQK45,UQL45,UQM45,UQN45),1)),LARGE((UQI45,UQK45,UQL45,UQM45,UQN45),1),0)+IF(ISNUMBER(LARGE((UQI45,UQK45,UQL45,UQM45,UQN45),2)),LARGE((UQI45,UQK45,UQL45,UQM45,UQN45),2),0)+UQJ45+UQO45,"")</f>
        <v>0</v>
      </c>
      <c r="UQQ45" s="392"/>
      <c r="UQR45" s="412"/>
      <c r="UQS45" s="391"/>
      <c r="UQT45" s="491" t="s">
        <v>1198</v>
      </c>
      <c r="UQU45" s="491" t="s">
        <v>1199</v>
      </c>
      <c r="UQV45" s="491">
        <v>2007</v>
      </c>
      <c r="UQW45" s="503" t="s">
        <v>1200</v>
      </c>
      <c r="UQX45" s="504" t="s">
        <v>164</v>
      </c>
      <c r="UQY45" s="392">
        <v>0</v>
      </c>
      <c r="UQZ45" s="392">
        <v>0</v>
      </c>
      <c r="URA45" s="392"/>
      <c r="URB45" s="392"/>
      <c r="URC45" s="392"/>
      <c r="URD45" s="392"/>
      <c r="URE45" s="402"/>
      <c r="URF45" s="392">
        <f>IF((ISBLANK(UQY45)+ISBLANK(URA45)+ISBLANK(UQZ45)+ISBLANK(URB45)+ISBLANK(URC45)+ISBLANK(URD45)+ISBLANK(URE45))&lt;8,IF(ISNUMBER(LARGE((UQY45,URA45,URB45,URC45,URD45),1)),LARGE((UQY45,URA45,URB45,URC45,URD45),1),0)+IF(ISNUMBER(LARGE((UQY45,URA45,URB45,URC45,URD45),2)),LARGE((UQY45,URA45,URB45,URC45,URD45),2),0)+UQZ45+URE45,"")</f>
        <v>0</v>
      </c>
      <c r="URG45" s="392"/>
      <c r="URH45" s="412"/>
      <c r="URI45" s="391"/>
      <c r="URJ45" s="491" t="s">
        <v>1198</v>
      </c>
      <c r="URK45" s="491" t="s">
        <v>1199</v>
      </c>
      <c r="URL45" s="491">
        <v>2007</v>
      </c>
      <c r="URM45" s="503" t="s">
        <v>1200</v>
      </c>
      <c r="URN45" s="504" t="s">
        <v>164</v>
      </c>
      <c r="URO45" s="392">
        <v>0</v>
      </c>
      <c r="URP45" s="392">
        <v>0</v>
      </c>
      <c r="URQ45" s="392"/>
      <c r="URR45" s="392"/>
      <c r="URS45" s="392"/>
      <c r="URT45" s="392"/>
      <c r="URU45" s="402"/>
      <c r="URV45" s="392">
        <f>IF((ISBLANK(URO45)+ISBLANK(URQ45)+ISBLANK(URP45)+ISBLANK(URR45)+ISBLANK(URS45)+ISBLANK(URT45)+ISBLANK(URU45))&lt;8,IF(ISNUMBER(LARGE((URO45,URQ45,URR45,URS45,URT45),1)),LARGE((URO45,URQ45,URR45,URS45,URT45),1),0)+IF(ISNUMBER(LARGE((URO45,URQ45,URR45,URS45,URT45),2)),LARGE((URO45,URQ45,URR45,URS45,URT45),2),0)+URP45+URU45,"")</f>
        <v>0</v>
      </c>
      <c r="URW45" s="392"/>
      <c r="URX45" s="412"/>
      <c r="URY45" s="391"/>
      <c r="URZ45" s="491" t="s">
        <v>1198</v>
      </c>
      <c r="USA45" s="491" t="s">
        <v>1199</v>
      </c>
      <c r="USB45" s="491">
        <v>2007</v>
      </c>
      <c r="USC45" s="503" t="s">
        <v>1200</v>
      </c>
      <c r="USD45" s="504" t="s">
        <v>164</v>
      </c>
      <c r="USE45" s="392">
        <v>0</v>
      </c>
      <c r="USF45" s="392">
        <v>0</v>
      </c>
      <c r="USG45" s="392"/>
      <c r="USH45" s="392"/>
      <c r="USI45" s="392"/>
      <c r="USJ45" s="392"/>
      <c r="USK45" s="402"/>
      <c r="USL45" s="392">
        <f>IF((ISBLANK(USE45)+ISBLANK(USG45)+ISBLANK(USF45)+ISBLANK(USH45)+ISBLANK(USI45)+ISBLANK(USJ45)+ISBLANK(USK45))&lt;8,IF(ISNUMBER(LARGE((USE45,USG45,USH45,USI45,USJ45),1)),LARGE((USE45,USG45,USH45,USI45,USJ45),1),0)+IF(ISNUMBER(LARGE((USE45,USG45,USH45,USI45,USJ45),2)),LARGE((USE45,USG45,USH45,USI45,USJ45),2),0)+USF45+USK45,"")</f>
        <v>0</v>
      </c>
      <c r="USM45" s="392"/>
      <c r="USN45" s="412"/>
      <c r="USO45" s="391"/>
      <c r="USP45" s="491" t="s">
        <v>1198</v>
      </c>
      <c r="USQ45" s="491" t="s">
        <v>1199</v>
      </c>
      <c r="USR45" s="491">
        <v>2007</v>
      </c>
      <c r="USS45" s="503" t="s">
        <v>1200</v>
      </c>
      <c r="UST45" s="504" t="s">
        <v>164</v>
      </c>
      <c r="USU45" s="392">
        <v>0</v>
      </c>
      <c r="USV45" s="392">
        <v>0</v>
      </c>
      <c r="USW45" s="392"/>
      <c r="USX45" s="392"/>
      <c r="USY45" s="392"/>
      <c r="USZ45" s="392"/>
      <c r="UTA45" s="402"/>
      <c r="UTB45" s="392">
        <f>IF((ISBLANK(USU45)+ISBLANK(USW45)+ISBLANK(USV45)+ISBLANK(USX45)+ISBLANK(USY45)+ISBLANK(USZ45)+ISBLANK(UTA45))&lt;8,IF(ISNUMBER(LARGE((USU45,USW45,USX45,USY45,USZ45),1)),LARGE((USU45,USW45,USX45,USY45,USZ45),1),0)+IF(ISNUMBER(LARGE((USU45,USW45,USX45,USY45,USZ45),2)),LARGE((USU45,USW45,USX45,USY45,USZ45),2),0)+USV45+UTA45,"")</f>
        <v>0</v>
      </c>
      <c r="UTC45" s="392"/>
      <c r="UTD45" s="412"/>
      <c r="UTE45" s="391"/>
      <c r="UTF45" s="491" t="s">
        <v>1198</v>
      </c>
      <c r="UTG45" s="491" t="s">
        <v>1199</v>
      </c>
      <c r="UTH45" s="491">
        <v>2007</v>
      </c>
      <c r="UTI45" s="503" t="s">
        <v>1200</v>
      </c>
      <c r="UTJ45" s="504" t="s">
        <v>164</v>
      </c>
      <c r="UTK45" s="392">
        <v>0</v>
      </c>
      <c r="UTL45" s="392">
        <v>0</v>
      </c>
      <c r="UTM45" s="392"/>
      <c r="UTN45" s="392"/>
      <c r="UTO45" s="392"/>
      <c r="UTP45" s="392"/>
      <c r="UTQ45" s="402"/>
      <c r="UTR45" s="392">
        <f>IF((ISBLANK(UTK45)+ISBLANK(UTM45)+ISBLANK(UTL45)+ISBLANK(UTN45)+ISBLANK(UTO45)+ISBLANK(UTP45)+ISBLANK(UTQ45))&lt;8,IF(ISNUMBER(LARGE((UTK45,UTM45,UTN45,UTO45,UTP45),1)),LARGE((UTK45,UTM45,UTN45,UTO45,UTP45),1),0)+IF(ISNUMBER(LARGE((UTK45,UTM45,UTN45,UTO45,UTP45),2)),LARGE((UTK45,UTM45,UTN45,UTO45,UTP45),2),0)+UTL45+UTQ45,"")</f>
        <v>0</v>
      </c>
      <c r="UTS45" s="392"/>
      <c r="UTT45" s="412"/>
      <c r="UTU45" s="391"/>
      <c r="UTV45" s="491" t="s">
        <v>1198</v>
      </c>
      <c r="UTW45" s="491" t="s">
        <v>1199</v>
      </c>
      <c r="UTX45" s="491">
        <v>2007</v>
      </c>
      <c r="UTY45" s="503" t="s">
        <v>1200</v>
      </c>
      <c r="UTZ45" s="504" t="s">
        <v>164</v>
      </c>
      <c r="UUA45" s="392">
        <v>0</v>
      </c>
      <c r="UUB45" s="392">
        <v>0</v>
      </c>
      <c r="UUC45" s="392"/>
      <c r="UUD45" s="392"/>
      <c r="UUE45" s="392"/>
      <c r="UUF45" s="392"/>
      <c r="UUG45" s="402"/>
      <c r="UUH45" s="392">
        <f>IF((ISBLANK(UUA45)+ISBLANK(UUC45)+ISBLANK(UUB45)+ISBLANK(UUD45)+ISBLANK(UUE45)+ISBLANK(UUF45)+ISBLANK(UUG45))&lt;8,IF(ISNUMBER(LARGE((UUA45,UUC45,UUD45,UUE45,UUF45),1)),LARGE((UUA45,UUC45,UUD45,UUE45,UUF45),1),0)+IF(ISNUMBER(LARGE((UUA45,UUC45,UUD45,UUE45,UUF45),2)),LARGE((UUA45,UUC45,UUD45,UUE45,UUF45),2),0)+UUB45+UUG45,"")</f>
        <v>0</v>
      </c>
      <c r="UUI45" s="392"/>
      <c r="UUJ45" s="412"/>
      <c r="UUK45" s="391"/>
      <c r="UUL45" s="491" t="s">
        <v>1198</v>
      </c>
      <c r="UUM45" s="491" t="s">
        <v>1199</v>
      </c>
      <c r="UUN45" s="491">
        <v>2007</v>
      </c>
      <c r="UUO45" s="503" t="s">
        <v>1200</v>
      </c>
      <c r="UUP45" s="504" t="s">
        <v>164</v>
      </c>
      <c r="UUQ45" s="392">
        <v>0</v>
      </c>
      <c r="UUR45" s="392">
        <v>0</v>
      </c>
      <c r="UUS45" s="392"/>
      <c r="UUT45" s="392"/>
      <c r="UUU45" s="392"/>
      <c r="UUV45" s="392"/>
      <c r="UUW45" s="402"/>
      <c r="UUX45" s="392">
        <f>IF((ISBLANK(UUQ45)+ISBLANK(UUS45)+ISBLANK(UUR45)+ISBLANK(UUT45)+ISBLANK(UUU45)+ISBLANK(UUV45)+ISBLANK(UUW45))&lt;8,IF(ISNUMBER(LARGE((UUQ45,UUS45,UUT45,UUU45,UUV45),1)),LARGE((UUQ45,UUS45,UUT45,UUU45,UUV45),1),0)+IF(ISNUMBER(LARGE((UUQ45,UUS45,UUT45,UUU45,UUV45),2)),LARGE((UUQ45,UUS45,UUT45,UUU45,UUV45),2),0)+UUR45+UUW45,"")</f>
        <v>0</v>
      </c>
      <c r="UUY45" s="392"/>
      <c r="UUZ45" s="412"/>
      <c r="UVA45" s="391"/>
      <c r="UVB45" s="491" t="s">
        <v>1198</v>
      </c>
      <c r="UVC45" s="491" t="s">
        <v>1199</v>
      </c>
      <c r="UVD45" s="491">
        <v>2007</v>
      </c>
      <c r="UVE45" s="503" t="s">
        <v>1200</v>
      </c>
      <c r="UVF45" s="504" t="s">
        <v>164</v>
      </c>
      <c r="UVG45" s="392">
        <v>0</v>
      </c>
      <c r="UVH45" s="392">
        <v>0</v>
      </c>
      <c r="UVI45" s="392"/>
      <c r="UVJ45" s="392"/>
      <c r="UVK45" s="392"/>
      <c r="UVL45" s="392"/>
      <c r="UVM45" s="402"/>
      <c r="UVN45" s="392">
        <f>IF((ISBLANK(UVG45)+ISBLANK(UVI45)+ISBLANK(UVH45)+ISBLANK(UVJ45)+ISBLANK(UVK45)+ISBLANK(UVL45)+ISBLANK(UVM45))&lt;8,IF(ISNUMBER(LARGE((UVG45,UVI45,UVJ45,UVK45,UVL45),1)),LARGE((UVG45,UVI45,UVJ45,UVK45,UVL45),1),0)+IF(ISNUMBER(LARGE((UVG45,UVI45,UVJ45,UVK45,UVL45),2)),LARGE((UVG45,UVI45,UVJ45,UVK45,UVL45),2),0)+UVH45+UVM45,"")</f>
        <v>0</v>
      </c>
      <c r="UVO45" s="392"/>
      <c r="UVP45" s="412"/>
      <c r="UVQ45" s="391"/>
      <c r="UVR45" s="491" t="s">
        <v>1198</v>
      </c>
      <c r="UVS45" s="491" t="s">
        <v>1199</v>
      </c>
      <c r="UVT45" s="491">
        <v>2007</v>
      </c>
      <c r="UVU45" s="503" t="s">
        <v>1200</v>
      </c>
      <c r="UVV45" s="504" t="s">
        <v>164</v>
      </c>
      <c r="UVW45" s="392">
        <v>0</v>
      </c>
      <c r="UVX45" s="392">
        <v>0</v>
      </c>
      <c r="UVY45" s="392"/>
      <c r="UVZ45" s="392"/>
      <c r="UWA45" s="392"/>
      <c r="UWB45" s="392"/>
      <c r="UWC45" s="402"/>
      <c r="UWD45" s="392">
        <f>IF((ISBLANK(UVW45)+ISBLANK(UVY45)+ISBLANK(UVX45)+ISBLANK(UVZ45)+ISBLANK(UWA45)+ISBLANK(UWB45)+ISBLANK(UWC45))&lt;8,IF(ISNUMBER(LARGE((UVW45,UVY45,UVZ45,UWA45,UWB45),1)),LARGE((UVW45,UVY45,UVZ45,UWA45,UWB45),1),0)+IF(ISNUMBER(LARGE((UVW45,UVY45,UVZ45,UWA45,UWB45),2)),LARGE((UVW45,UVY45,UVZ45,UWA45,UWB45),2),0)+UVX45+UWC45,"")</f>
        <v>0</v>
      </c>
      <c r="UWE45" s="392"/>
      <c r="UWF45" s="412"/>
      <c r="UWG45" s="391"/>
      <c r="UWH45" s="491" t="s">
        <v>1198</v>
      </c>
      <c r="UWI45" s="491" t="s">
        <v>1199</v>
      </c>
      <c r="UWJ45" s="491">
        <v>2007</v>
      </c>
      <c r="UWK45" s="503" t="s">
        <v>1200</v>
      </c>
      <c r="UWL45" s="504" t="s">
        <v>164</v>
      </c>
      <c r="UWM45" s="392">
        <v>0</v>
      </c>
      <c r="UWN45" s="392">
        <v>0</v>
      </c>
      <c r="UWO45" s="392"/>
      <c r="UWP45" s="392"/>
      <c r="UWQ45" s="392"/>
      <c r="UWR45" s="392"/>
      <c r="UWS45" s="402"/>
      <c r="UWT45" s="392">
        <f>IF((ISBLANK(UWM45)+ISBLANK(UWO45)+ISBLANK(UWN45)+ISBLANK(UWP45)+ISBLANK(UWQ45)+ISBLANK(UWR45)+ISBLANK(UWS45))&lt;8,IF(ISNUMBER(LARGE((UWM45,UWO45,UWP45,UWQ45,UWR45),1)),LARGE((UWM45,UWO45,UWP45,UWQ45,UWR45),1),0)+IF(ISNUMBER(LARGE((UWM45,UWO45,UWP45,UWQ45,UWR45),2)),LARGE((UWM45,UWO45,UWP45,UWQ45,UWR45),2),0)+UWN45+UWS45,"")</f>
        <v>0</v>
      </c>
      <c r="UWU45" s="392"/>
      <c r="UWV45" s="412"/>
      <c r="UWW45" s="391"/>
      <c r="UWX45" s="491" t="s">
        <v>1198</v>
      </c>
      <c r="UWY45" s="491" t="s">
        <v>1199</v>
      </c>
      <c r="UWZ45" s="491">
        <v>2007</v>
      </c>
      <c r="UXA45" s="503" t="s">
        <v>1200</v>
      </c>
      <c r="UXB45" s="504" t="s">
        <v>164</v>
      </c>
      <c r="UXC45" s="392">
        <v>0</v>
      </c>
      <c r="UXD45" s="392">
        <v>0</v>
      </c>
      <c r="UXE45" s="392"/>
      <c r="UXF45" s="392"/>
      <c r="UXG45" s="392"/>
      <c r="UXH45" s="392"/>
      <c r="UXI45" s="402"/>
      <c r="UXJ45" s="392">
        <f>IF((ISBLANK(UXC45)+ISBLANK(UXE45)+ISBLANK(UXD45)+ISBLANK(UXF45)+ISBLANK(UXG45)+ISBLANK(UXH45)+ISBLANK(UXI45))&lt;8,IF(ISNUMBER(LARGE((UXC45,UXE45,UXF45,UXG45,UXH45),1)),LARGE((UXC45,UXE45,UXF45,UXG45,UXH45),1),0)+IF(ISNUMBER(LARGE((UXC45,UXE45,UXF45,UXG45,UXH45),2)),LARGE((UXC45,UXE45,UXF45,UXG45,UXH45),2),0)+UXD45+UXI45,"")</f>
        <v>0</v>
      </c>
      <c r="UXK45" s="392"/>
      <c r="UXL45" s="412"/>
      <c r="UXM45" s="391"/>
      <c r="UXN45" s="491" t="s">
        <v>1198</v>
      </c>
      <c r="UXO45" s="491" t="s">
        <v>1199</v>
      </c>
      <c r="UXP45" s="491">
        <v>2007</v>
      </c>
      <c r="UXQ45" s="503" t="s">
        <v>1200</v>
      </c>
      <c r="UXR45" s="504" t="s">
        <v>164</v>
      </c>
      <c r="UXS45" s="392">
        <v>0</v>
      </c>
      <c r="UXT45" s="392">
        <v>0</v>
      </c>
      <c r="UXU45" s="392"/>
      <c r="UXV45" s="392"/>
      <c r="UXW45" s="392"/>
      <c r="UXX45" s="392"/>
      <c r="UXY45" s="402"/>
      <c r="UXZ45" s="392">
        <f>IF((ISBLANK(UXS45)+ISBLANK(UXU45)+ISBLANK(UXT45)+ISBLANK(UXV45)+ISBLANK(UXW45)+ISBLANK(UXX45)+ISBLANK(UXY45))&lt;8,IF(ISNUMBER(LARGE((UXS45,UXU45,UXV45,UXW45,UXX45),1)),LARGE((UXS45,UXU45,UXV45,UXW45,UXX45),1),0)+IF(ISNUMBER(LARGE((UXS45,UXU45,UXV45,UXW45,UXX45),2)),LARGE((UXS45,UXU45,UXV45,UXW45,UXX45),2),0)+UXT45+UXY45,"")</f>
        <v>0</v>
      </c>
      <c r="UYA45" s="392"/>
      <c r="UYB45" s="412"/>
      <c r="UYC45" s="391"/>
      <c r="UYD45" s="491" t="s">
        <v>1198</v>
      </c>
      <c r="UYE45" s="491" t="s">
        <v>1199</v>
      </c>
      <c r="UYF45" s="491">
        <v>2007</v>
      </c>
      <c r="UYG45" s="503" t="s">
        <v>1200</v>
      </c>
      <c r="UYH45" s="504" t="s">
        <v>164</v>
      </c>
      <c r="UYI45" s="392">
        <v>0</v>
      </c>
      <c r="UYJ45" s="392">
        <v>0</v>
      </c>
      <c r="UYK45" s="392"/>
      <c r="UYL45" s="392"/>
      <c r="UYM45" s="392"/>
      <c r="UYN45" s="392"/>
      <c r="UYO45" s="402"/>
      <c r="UYP45" s="392">
        <f>IF((ISBLANK(UYI45)+ISBLANK(UYK45)+ISBLANK(UYJ45)+ISBLANK(UYL45)+ISBLANK(UYM45)+ISBLANK(UYN45)+ISBLANK(UYO45))&lt;8,IF(ISNUMBER(LARGE((UYI45,UYK45,UYL45,UYM45,UYN45),1)),LARGE((UYI45,UYK45,UYL45,UYM45,UYN45),1),0)+IF(ISNUMBER(LARGE((UYI45,UYK45,UYL45,UYM45,UYN45),2)),LARGE((UYI45,UYK45,UYL45,UYM45,UYN45),2),0)+UYJ45+UYO45,"")</f>
        <v>0</v>
      </c>
      <c r="UYQ45" s="392"/>
      <c r="UYR45" s="412"/>
      <c r="UYS45" s="391"/>
      <c r="UYT45" s="491" t="s">
        <v>1198</v>
      </c>
      <c r="UYU45" s="491" t="s">
        <v>1199</v>
      </c>
      <c r="UYV45" s="491">
        <v>2007</v>
      </c>
      <c r="UYW45" s="503" t="s">
        <v>1200</v>
      </c>
      <c r="UYX45" s="504" t="s">
        <v>164</v>
      </c>
      <c r="UYY45" s="392">
        <v>0</v>
      </c>
      <c r="UYZ45" s="392">
        <v>0</v>
      </c>
      <c r="UZA45" s="392"/>
      <c r="UZB45" s="392"/>
      <c r="UZC45" s="392"/>
      <c r="UZD45" s="392"/>
      <c r="UZE45" s="402"/>
      <c r="UZF45" s="392">
        <f>IF((ISBLANK(UYY45)+ISBLANK(UZA45)+ISBLANK(UYZ45)+ISBLANK(UZB45)+ISBLANK(UZC45)+ISBLANK(UZD45)+ISBLANK(UZE45))&lt;8,IF(ISNUMBER(LARGE((UYY45,UZA45,UZB45,UZC45,UZD45),1)),LARGE((UYY45,UZA45,UZB45,UZC45,UZD45),1),0)+IF(ISNUMBER(LARGE((UYY45,UZA45,UZB45,UZC45,UZD45),2)),LARGE((UYY45,UZA45,UZB45,UZC45,UZD45),2),0)+UYZ45+UZE45,"")</f>
        <v>0</v>
      </c>
      <c r="UZG45" s="392"/>
      <c r="UZH45" s="412"/>
      <c r="UZI45" s="391"/>
      <c r="UZJ45" s="491" t="s">
        <v>1198</v>
      </c>
      <c r="UZK45" s="491" t="s">
        <v>1199</v>
      </c>
      <c r="UZL45" s="491">
        <v>2007</v>
      </c>
      <c r="UZM45" s="503" t="s">
        <v>1200</v>
      </c>
      <c r="UZN45" s="504" t="s">
        <v>164</v>
      </c>
      <c r="UZO45" s="392">
        <v>0</v>
      </c>
      <c r="UZP45" s="392">
        <v>0</v>
      </c>
      <c r="UZQ45" s="392"/>
      <c r="UZR45" s="392"/>
      <c r="UZS45" s="392"/>
      <c r="UZT45" s="392"/>
      <c r="UZU45" s="402"/>
      <c r="UZV45" s="392">
        <f>IF((ISBLANK(UZO45)+ISBLANK(UZQ45)+ISBLANK(UZP45)+ISBLANK(UZR45)+ISBLANK(UZS45)+ISBLANK(UZT45)+ISBLANK(UZU45))&lt;8,IF(ISNUMBER(LARGE((UZO45,UZQ45,UZR45,UZS45,UZT45),1)),LARGE((UZO45,UZQ45,UZR45,UZS45,UZT45),1),0)+IF(ISNUMBER(LARGE((UZO45,UZQ45,UZR45,UZS45,UZT45),2)),LARGE((UZO45,UZQ45,UZR45,UZS45,UZT45),2),0)+UZP45+UZU45,"")</f>
        <v>0</v>
      </c>
      <c r="UZW45" s="392"/>
      <c r="UZX45" s="412"/>
      <c r="UZY45" s="391"/>
      <c r="UZZ45" s="491" t="s">
        <v>1198</v>
      </c>
      <c r="VAA45" s="491" t="s">
        <v>1199</v>
      </c>
      <c r="VAB45" s="491">
        <v>2007</v>
      </c>
      <c r="VAC45" s="503" t="s">
        <v>1200</v>
      </c>
      <c r="VAD45" s="504" t="s">
        <v>164</v>
      </c>
      <c r="VAE45" s="392">
        <v>0</v>
      </c>
      <c r="VAF45" s="392">
        <v>0</v>
      </c>
      <c r="VAG45" s="392"/>
      <c r="VAH45" s="392"/>
      <c r="VAI45" s="392"/>
      <c r="VAJ45" s="392"/>
      <c r="VAK45" s="402"/>
      <c r="VAL45" s="392">
        <f>IF((ISBLANK(VAE45)+ISBLANK(VAG45)+ISBLANK(VAF45)+ISBLANK(VAH45)+ISBLANK(VAI45)+ISBLANK(VAJ45)+ISBLANK(VAK45))&lt;8,IF(ISNUMBER(LARGE((VAE45,VAG45,VAH45,VAI45,VAJ45),1)),LARGE((VAE45,VAG45,VAH45,VAI45,VAJ45),1),0)+IF(ISNUMBER(LARGE((VAE45,VAG45,VAH45,VAI45,VAJ45),2)),LARGE((VAE45,VAG45,VAH45,VAI45,VAJ45),2),0)+VAF45+VAK45,"")</f>
        <v>0</v>
      </c>
      <c r="VAM45" s="392"/>
      <c r="VAN45" s="412"/>
      <c r="VAO45" s="391"/>
      <c r="VAP45" s="491" t="s">
        <v>1198</v>
      </c>
      <c r="VAQ45" s="491" t="s">
        <v>1199</v>
      </c>
      <c r="VAR45" s="491">
        <v>2007</v>
      </c>
      <c r="VAS45" s="503" t="s">
        <v>1200</v>
      </c>
      <c r="VAT45" s="504" t="s">
        <v>164</v>
      </c>
      <c r="VAU45" s="392">
        <v>0</v>
      </c>
      <c r="VAV45" s="392">
        <v>0</v>
      </c>
      <c r="VAW45" s="392"/>
      <c r="VAX45" s="392"/>
      <c r="VAY45" s="392"/>
      <c r="VAZ45" s="392"/>
      <c r="VBA45" s="402"/>
      <c r="VBB45" s="392">
        <f>IF((ISBLANK(VAU45)+ISBLANK(VAW45)+ISBLANK(VAV45)+ISBLANK(VAX45)+ISBLANK(VAY45)+ISBLANK(VAZ45)+ISBLANK(VBA45))&lt;8,IF(ISNUMBER(LARGE((VAU45,VAW45,VAX45,VAY45,VAZ45),1)),LARGE((VAU45,VAW45,VAX45,VAY45,VAZ45),1),0)+IF(ISNUMBER(LARGE((VAU45,VAW45,VAX45,VAY45,VAZ45),2)),LARGE((VAU45,VAW45,VAX45,VAY45,VAZ45),2),0)+VAV45+VBA45,"")</f>
        <v>0</v>
      </c>
      <c r="VBC45" s="392"/>
      <c r="VBD45" s="412"/>
      <c r="VBE45" s="391"/>
      <c r="VBF45" s="491" t="s">
        <v>1198</v>
      </c>
      <c r="VBG45" s="491" t="s">
        <v>1199</v>
      </c>
      <c r="VBH45" s="491">
        <v>2007</v>
      </c>
      <c r="VBI45" s="503" t="s">
        <v>1200</v>
      </c>
      <c r="VBJ45" s="504" t="s">
        <v>164</v>
      </c>
      <c r="VBK45" s="392">
        <v>0</v>
      </c>
      <c r="VBL45" s="392">
        <v>0</v>
      </c>
      <c r="VBM45" s="392"/>
      <c r="VBN45" s="392"/>
      <c r="VBO45" s="392"/>
      <c r="VBP45" s="392"/>
      <c r="VBQ45" s="402"/>
      <c r="VBR45" s="392">
        <f>IF((ISBLANK(VBK45)+ISBLANK(VBM45)+ISBLANK(VBL45)+ISBLANK(VBN45)+ISBLANK(VBO45)+ISBLANK(VBP45)+ISBLANK(VBQ45))&lt;8,IF(ISNUMBER(LARGE((VBK45,VBM45,VBN45,VBO45,VBP45),1)),LARGE((VBK45,VBM45,VBN45,VBO45,VBP45),1),0)+IF(ISNUMBER(LARGE((VBK45,VBM45,VBN45,VBO45,VBP45),2)),LARGE((VBK45,VBM45,VBN45,VBO45,VBP45),2),0)+VBL45+VBQ45,"")</f>
        <v>0</v>
      </c>
      <c r="VBS45" s="392"/>
      <c r="VBT45" s="412"/>
      <c r="VBU45" s="391"/>
      <c r="VBV45" s="491" t="s">
        <v>1198</v>
      </c>
      <c r="VBW45" s="491" t="s">
        <v>1199</v>
      </c>
      <c r="VBX45" s="491">
        <v>2007</v>
      </c>
      <c r="VBY45" s="503" t="s">
        <v>1200</v>
      </c>
      <c r="VBZ45" s="504" t="s">
        <v>164</v>
      </c>
      <c r="VCA45" s="392">
        <v>0</v>
      </c>
      <c r="VCB45" s="392">
        <v>0</v>
      </c>
      <c r="VCC45" s="392"/>
      <c r="VCD45" s="392"/>
      <c r="VCE45" s="392"/>
      <c r="VCF45" s="392"/>
      <c r="VCG45" s="402"/>
      <c r="VCH45" s="392">
        <f>IF((ISBLANK(VCA45)+ISBLANK(VCC45)+ISBLANK(VCB45)+ISBLANK(VCD45)+ISBLANK(VCE45)+ISBLANK(VCF45)+ISBLANK(VCG45))&lt;8,IF(ISNUMBER(LARGE((VCA45,VCC45,VCD45,VCE45,VCF45),1)),LARGE((VCA45,VCC45,VCD45,VCE45,VCF45),1),0)+IF(ISNUMBER(LARGE((VCA45,VCC45,VCD45,VCE45,VCF45),2)),LARGE((VCA45,VCC45,VCD45,VCE45,VCF45),2),0)+VCB45+VCG45,"")</f>
        <v>0</v>
      </c>
      <c r="VCI45" s="392"/>
      <c r="VCJ45" s="412"/>
      <c r="VCK45" s="391"/>
      <c r="VCL45" s="491" t="s">
        <v>1198</v>
      </c>
      <c r="VCM45" s="491" t="s">
        <v>1199</v>
      </c>
      <c r="VCN45" s="491">
        <v>2007</v>
      </c>
      <c r="VCO45" s="503" t="s">
        <v>1200</v>
      </c>
      <c r="VCP45" s="504" t="s">
        <v>164</v>
      </c>
      <c r="VCQ45" s="392">
        <v>0</v>
      </c>
      <c r="VCR45" s="392">
        <v>0</v>
      </c>
      <c r="VCS45" s="392"/>
      <c r="VCT45" s="392"/>
      <c r="VCU45" s="392"/>
      <c r="VCV45" s="392"/>
      <c r="VCW45" s="402"/>
      <c r="VCX45" s="392">
        <f>IF((ISBLANK(VCQ45)+ISBLANK(VCS45)+ISBLANK(VCR45)+ISBLANK(VCT45)+ISBLANK(VCU45)+ISBLANK(VCV45)+ISBLANK(VCW45))&lt;8,IF(ISNUMBER(LARGE((VCQ45,VCS45,VCT45,VCU45,VCV45),1)),LARGE((VCQ45,VCS45,VCT45,VCU45,VCV45),1),0)+IF(ISNUMBER(LARGE((VCQ45,VCS45,VCT45,VCU45,VCV45),2)),LARGE((VCQ45,VCS45,VCT45,VCU45,VCV45),2),0)+VCR45+VCW45,"")</f>
        <v>0</v>
      </c>
      <c r="VCY45" s="392"/>
      <c r="VCZ45" s="412"/>
      <c r="VDA45" s="391"/>
      <c r="VDB45" s="491" t="s">
        <v>1198</v>
      </c>
      <c r="VDC45" s="491" t="s">
        <v>1199</v>
      </c>
      <c r="VDD45" s="491">
        <v>2007</v>
      </c>
      <c r="VDE45" s="503" t="s">
        <v>1200</v>
      </c>
      <c r="VDF45" s="504" t="s">
        <v>164</v>
      </c>
      <c r="VDG45" s="392">
        <v>0</v>
      </c>
      <c r="VDH45" s="392">
        <v>0</v>
      </c>
      <c r="VDI45" s="392"/>
      <c r="VDJ45" s="392"/>
      <c r="VDK45" s="392"/>
      <c r="VDL45" s="392"/>
      <c r="VDM45" s="402"/>
      <c r="VDN45" s="392">
        <f>IF((ISBLANK(VDG45)+ISBLANK(VDI45)+ISBLANK(VDH45)+ISBLANK(VDJ45)+ISBLANK(VDK45)+ISBLANK(VDL45)+ISBLANK(VDM45))&lt;8,IF(ISNUMBER(LARGE((VDG45,VDI45,VDJ45,VDK45,VDL45),1)),LARGE((VDG45,VDI45,VDJ45,VDK45,VDL45),1),0)+IF(ISNUMBER(LARGE((VDG45,VDI45,VDJ45,VDK45,VDL45),2)),LARGE((VDG45,VDI45,VDJ45,VDK45,VDL45),2),0)+VDH45+VDM45,"")</f>
        <v>0</v>
      </c>
      <c r="VDO45" s="392"/>
      <c r="VDP45" s="412"/>
      <c r="VDQ45" s="391"/>
      <c r="VDR45" s="491" t="s">
        <v>1198</v>
      </c>
      <c r="VDS45" s="491" t="s">
        <v>1199</v>
      </c>
      <c r="VDT45" s="491">
        <v>2007</v>
      </c>
      <c r="VDU45" s="503" t="s">
        <v>1200</v>
      </c>
      <c r="VDV45" s="504" t="s">
        <v>164</v>
      </c>
      <c r="VDW45" s="392">
        <v>0</v>
      </c>
      <c r="VDX45" s="392">
        <v>0</v>
      </c>
      <c r="VDY45" s="392"/>
      <c r="VDZ45" s="392"/>
      <c r="VEA45" s="392"/>
      <c r="VEB45" s="392"/>
      <c r="VEC45" s="402"/>
      <c r="VED45" s="392">
        <f>IF((ISBLANK(VDW45)+ISBLANK(VDY45)+ISBLANK(VDX45)+ISBLANK(VDZ45)+ISBLANK(VEA45)+ISBLANK(VEB45)+ISBLANK(VEC45))&lt;8,IF(ISNUMBER(LARGE((VDW45,VDY45,VDZ45,VEA45,VEB45),1)),LARGE((VDW45,VDY45,VDZ45,VEA45,VEB45),1),0)+IF(ISNUMBER(LARGE((VDW45,VDY45,VDZ45,VEA45,VEB45),2)),LARGE((VDW45,VDY45,VDZ45,VEA45,VEB45),2),0)+VDX45+VEC45,"")</f>
        <v>0</v>
      </c>
      <c r="VEE45" s="392"/>
      <c r="VEF45" s="412"/>
      <c r="VEG45" s="391"/>
      <c r="VEH45" s="491" t="s">
        <v>1198</v>
      </c>
      <c r="VEI45" s="491" t="s">
        <v>1199</v>
      </c>
      <c r="VEJ45" s="491">
        <v>2007</v>
      </c>
      <c r="VEK45" s="503" t="s">
        <v>1200</v>
      </c>
      <c r="VEL45" s="504" t="s">
        <v>164</v>
      </c>
      <c r="VEM45" s="392">
        <v>0</v>
      </c>
      <c r="VEN45" s="392">
        <v>0</v>
      </c>
      <c r="VEO45" s="392"/>
      <c r="VEP45" s="392"/>
      <c r="VEQ45" s="392"/>
      <c r="VER45" s="392"/>
      <c r="VES45" s="402"/>
      <c r="VET45" s="392">
        <f>IF((ISBLANK(VEM45)+ISBLANK(VEO45)+ISBLANK(VEN45)+ISBLANK(VEP45)+ISBLANK(VEQ45)+ISBLANK(VER45)+ISBLANK(VES45))&lt;8,IF(ISNUMBER(LARGE((VEM45,VEO45,VEP45,VEQ45,VER45),1)),LARGE((VEM45,VEO45,VEP45,VEQ45,VER45),1),0)+IF(ISNUMBER(LARGE((VEM45,VEO45,VEP45,VEQ45,VER45),2)),LARGE((VEM45,VEO45,VEP45,VEQ45,VER45),2),0)+VEN45+VES45,"")</f>
        <v>0</v>
      </c>
      <c r="VEU45" s="392"/>
      <c r="VEV45" s="412"/>
      <c r="VEW45" s="391"/>
      <c r="VEX45" s="491" t="s">
        <v>1198</v>
      </c>
      <c r="VEY45" s="491" t="s">
        <v>1199</v>
      </c>
      <c r="VEZ45" s="491">
        <v>2007</v>
      </c>
      <c r="VFA45" s="503" t="s">
        <v>1200</v>
      </c>
      <c r="VFB45" s="504" t="s">
        <v>164</v>
      </c>
      <c r="VFC45" s="392">
        <v>0</v>
      </c>
      <c r="VFD45" s="392">
        <v>0</v>
      </c>
      <c r="VFE45" s="392"/>
      <c r="VFF45" s="392"/>
      <c r="VFG45" s="392"/>
      <c r="VFH45" s="392"/>
      <c r="VFI45" s="402"/>
      <c r="VFJ45" s="392">
        <f>IF((ISBLANK(VFC45)+ISBLANK(VFE45)+ISBLANK(VFD45)+ISBLANK(VFF45)+ISBLANK(VFG45)+ISBLANK(VFH45)+ISBLANK(VFI45))&lt;8,IF(ISNUMBER(LARGE((VFC45,VFE45,VFF45,VFG45,VFH45),1)),LARGE((VFC45,VFE45,VFF45,VFG45,VFH45),1),0)+IF(ISNUMBER(LARGE((VFC45,VFE45,VFF45,VFG45,VFH45),2)),LARGE((VFC45,VFE45,VFF45,VFG45,VFH45),2),0)+VFD45+VFI45,"")</f>
        <v>0</v>
      </c>
      <c r="VFK45" s="392"/>
      <c r="VFL45" s="412"/>
      <c r="VFM45" s="391"/>
      <c r="VFN45" s="491" t="s">
        <v>1198</v>
      </c>
      <c r="VFO45" s="491" t="s">
        <v>1199</v>
      </c>
      <c r="VFP45" s="491">
        <v>2007</v>
      </c>
      <c r="VFQ45" s="503" t="s">
        <v>1200</v>
      </c>
      <c r="VFR45" s="504" t="s">
        <v>164</v>
      </c>
      <c r="VFS45" s="392">
        <v>0</v>
      </c>
      <c r="VFT45" s="392">
        <v>0</v>
      </c>
      <c r="VFU45" s="392"/>
      <c r="VFV45" s="392"/>
      <c r="VFW45" s="392"/>
      <c r="VFX45" s="392"/>
      <c r="VFY45" s="402"/>
      <c r="VFZ45" s="392">
        <f>IF((ISBLANK(VFS45)+ISBLANK(VFU45)+ISBLANK(VFT45)+ISBLANK(VFV45)+ISBLANK(VFW45)+ISBLANK(VFX45)+ISBLANK(VFY45))&lt;8,IF(ISNUMBER(LARGE((VFS45,VFU45,VFV45,VFW45,VFX45),1)),LARGE((VFS45,VFU45,VFV45,VFW45,VFX45),1),0)+IF(ISNUMBER(LARGE((VFS45,VFU45,VFV45,VFW45,VFX45),2)),LARGE((VFS45,VFU45,VFV45,VFW45,VFX45),2),0)+VFT45+VFY45,"")</f>
        <v>0</v>
      </c>
      <c r="VGA45" s="392"/>
      <c r="VGB45" s="412"/>
      <c r="VGC45" s="391"/>
      <c r="VGD45" s="491" t="s">
        <v>1198</v>
      </c>
      <c r="VGE45" s="491" t="s">
        <v>1199</v>
      </c>
      <c r="VGF45" s="491">
        <v>2007</v>
      </c>
      <c r="VGG45" s="503" t="s">
        <v>1200</v>
      </c>
      <c r="VGH45" s="504" t="s">
        <v>164</v>
      </c>
      <c r="VGI45" s="392">
        <v>0</v>
      </c>
      <c r="VGJ45" s="392">
        <v>0</v>
      </c>
      <c r="VGK45" s="392"/>
      <c r="VGL45" s="392"/>
      <c r="VGM45" s="392"/>
      <c r="VGN45" s="392"/>
      <c r="VGO45" s="402"/>
      <c r="VGP45" s="392">
        <f>IF((ISBLANK(VGI45)+ISBLANK(VGK45)+ISBLANK(VGJ45)+ISBLANK(VGL45)+ISBLANK(VGM45)+ISBLANK(VGN45)+ISBLANK(VGO45))&lt;8,IF(ISNUMBER(LARGE((VGI45,VGK45,VGL45,VGM45,VGN45),1)),LARGE((VGI45,VGK45,VGL45,VGM45,VGN45),1),0)+IF(ISNUMBER(LARGE((VGI45,VGK45,VGL45,VGM45,VGN45),2)),LARGE((VGI45,VGK45,VGL45,VGM45,VGN45),2),0)+VGJ45+VGO45,"")</f>
        <v>0</v>
      </c>
      <c r="VGQ45" s="392"/>
      <c r="VGR45" s="412"/>
      <c r="VGS45" s="391"/>
      <c r="VGT45" s="491" t="s">
        <v>1198</v>
      </c>
      <c r="VGU45" s="491" t="s">
        <v>1199</v>
      </c>
      <c r="VGV45" s="491">
        <v>2007</v>
      </c>
      <c r="VGW45" s="503" t="s">
        <v>1200</v>
      </c>
      <c r="VGX45" s="504" t="s">
        <v>164</v>
      </c>
      <c r="VGY45" s="392">
        <v>0</v>
      </c>
      <c r="VGZ45" s="392">
        <v>0</v>
      </c>
      <c r="VHA45" s="392"/>
      <c r="VHB45" s="392"/>
      <c r="VHC45" s="392"/>
      <c r="VHD45" s="392"/>
      <c r="VHE45" s="402"/>
      <c r="VHF45" s="392">
        <f>IF((ISBLANK(VGY45)+ISBLANK(VHA45)+ISBLANK(VGZ45)+ISBLANK(VHB45)+ISBLANK(VHC45)+ISBLANK(VHD45)+ISBLANK(VHE45))&lt;8,IF(ISNUMBER(LARGE((VGY45,VHA45,VHB45,VHC45,VHD45),1)),LARGE((VGY45,VHA45,VHB45,VHC45,VHD45),1),0)+IF(ISNUMBER(LARGE((VGY45,VHA45,VHB45,VHC45,VHD45),2)),LARGE((VGY45,VHA45,VHB45,VHC45,VHD45),2),0)+VGZ45+VHE45,"")</f>
        <v>0</v>
      </c>
      <c r="VHG45" s="392"/>
      <c r="VHH45" s="412"/>
      <c r="VHI45" s="391"/>
      <c r="VHJ45" s="491" t="s">
        <v>1198</v>
      </c>
      <c r="VHK45" s="491" t="s">
        <v>1199</v>
      </c>
      <c r="VHL45" s="491">
        <v>2007</v>
      </c>
      <c r="VHM45" s="503" t="s">
        <v>1200</v>
      </c>
      <c r="VHN45" s="504" t="s">
        <v>164</v>
      </c>
      <c r="VHO45" s="392">
        <v>0</v>
      </c>
      <c r="VHP45" s="392">
        <v>0</v>
      </c>
      <c r="VHQ45" s="392"/>
      <c r="VHR45" s="392"/>
      <c r="VHS45" s="392"/>
      <c r="VHT45" s="392"/>
      <c r="VHU45" s="402"/>
      <c r="VHV45" s="392">
        <f>IF((ISBLANK(VHO45)+ISBLANK(VHQ45)+ISBLANK(VHP45)+ISBLANK(VHR45)+ISBLANK(VHS45)+ISBLANK(VHT45)+ISBLANK(VHU45))&lt;8,IF(ISNUMBER(LARGE((VHO45,VHQ45,VHR45,VHS45,VHT45),1)),LARGE((VHO45,VHQ45,VHR45,VHS45,VHT45),1),0)+IF(ISNUMBER(LARGE((VHO45,VHQ45,VHR45,VHS45,VHT45),2)),LARGE((VHO45,VHQ45,VHR45,VHS45,VHT45),2),0)+VHP45+VHU45,"")</f>
        <v>0</v>
      </c>
      <c r="VHW45" s="392"/>
      <c r="VHX45" s="412"/>
      <c r="VHY45" s="391"/>
      <c r="VHZ45" s="491" t="s">
        <v>1198</v>
      </c>
      <c r="VIA45" s="491" t="s">
        <v>1199</v>
      </c>
      <c r="VIB45" s="491">
        <v>2007</v>
      </c>
      <c r="VIC45" s="503" t="s">
        <v>1200</v>
      </c>
      <c r="VID45" s="504" t="s">
        <v>164</v>
      </c>
      <c r="VIE45" s="392">
        <v>0</v>
      </c>
      <c r="VIF45" s="392">
        <v>0</v>
      </c>
      <c r="VIG45" s="392"/>
      <c r="VIH45" s="392"/>
      <c r="VII45" s="392"/>
      <c r="VIJ45" s="392"/>
      <c r="VIK45" s="402"/>
      <c r="VIL45" s="392">
        <f>IF((ISBLANK(VIE45)+ISBLANK(VIG45)+ISBLANK(VIF45)+ISBLANK(VIH45)+ISBLANK(VII45)+ISBLANK(VIJ45)+ISBLANK(VIK45))&lt;8,IF(ISNUMBER(LARGE((VIE45,VIG45,VIH45,VII45,VIJ45),1)),LARGE((VIE45,VIG45,VIH45,VII45,VIJ45),1),0)+IF(ISNUMBER(LARGE((VIE45,VIG45,VIH45,VII45,VIJ45),2)),LARGE((VIE45,VIG45,VIH45,VII45,VIJ45),2),0)+VIF45+VIK45,"")</f>
        <v>0</v>
      </c>
      <c r="VIM45" s="392"/>
      <c r="VIN45" s="412"/>
      <c r="VIO45" s="391"/>
      <c r="VIP45" s="491" t="s">
        <v>1198</v>
      </c>
      <c r="VIQ45" s="491" t="s">
        <v>1199</v>
      </c>
      <c r="VIR45" s="491">
        <v>2007</v>
      </c>
      <c r="VIS45" s="503" t="s">
        <v>1200</v>
      </c>
      <c r="VIT45" s="504" t="s">
        <v>164</v>
      </c>
      <c r="VIU45" s="392">
        <v>0</v>
      </c>
      <c r="VIV45" s="392">
        <v>0</v>
      </c>
      <c r="VIW45" s="392"/>
      <c r="VIX45" s="392"/>
      <c r="VIY45" s="392"/>
      <c r="VIZ45" s="392"/>
      <c r="VJA45" s="402"/>
      <c r="VJB45" s="392">
        <f>IF((ISBLANK(VIU45)+ISBLANK(VIW45)+ISBLANK(VIV45)+ISBLANK(VIX45)+ISBLANK(VIY45)+ISBLANK(VIZ45)+ISBLANK(VJA45))&lt;8,IF(ISNUMBER(LARGE((VIU45,VIW45,VIX45,VIY45,VIZ45),1)),LARGE((VIU45,VIW45,VIX45,VIY45,VIZ45),1),0)+IF(ISNUMBER(LARGE((VIU45,VIW45,VIX45,VIY45,VIZ45),2)),LARGE((VIU45,VIW45,VIX45,VIY45,VIZ45),2),0)+VIV45+VJA45,"")</f>
        <v>0</v>
      </c>
      <c r="VJC45" s="392"/>
      <c r="VJD45" s="412"/>
      <c r="VJE45" s="391"/>
      <c r="VJF45" s="491" t="s">
        <v>1198</v>
      </c>
      <c r="VJG45" s="491" t="s">
        <v>1199</v>
      </c>
      <c r="VJH45" s="491">
        <v>2007</v>
      </c>
      <c r="VJI45" s="503" t="s">
        <v>1200</v>
      </c>
      <c r="VJJ45" s="504" t="s">
        <v>164</v>
      </c>
      <c r="VJK45" s="392">
        <v>0</v>
      </c>
      <c r="VJL45" s="392">
        <v>0</v>
      </c>
      <c r="VJM45" s="392"/>
      <c r="VJN45" s="392"/>
      <c r="VJO45" s="392"/>
      <c r="VJP45" s="392"/>
      <c r="VJQ45" s="402"/>
      <c r="VJR45" s="392">
        <f>IF((ISBLANK(VJK45)+ISBLANK(VJM45)+ISBLANK(VJL45)+ISBLANK(VJN45)+ISBLANK(VJO45)+ISBLANK(VJP45)+ISBLANK(VJQ45))&lt;8,IF(ISNUMBER(LARGE((VJK45,VJM45,VJN45,VJO45,VJP45),1)),LARGE((VJK45,VJM45,VJN45,VJO45,VJP45),1),0)+IF(ISNUMBER(LARGE((VJK45,VJM45,VJN45,VJO45,VJP45),2)),LARGE((VJK45,VJM45,VJN45,VJO45,VJP45),2),0)+VJL45+VJQ45,"")</f>
        <v>0</v>
      </c>
      <c r="VJS45" s="392"/>
      <c r="VJT45" s="412"/>
      <c r="VJU45" s="391"/>
      <c r="VJV45" s="491" t="s">
        <v>1198</v>
      </c>
      <c r="VJW45" s="491" t="s">
        <v>1199</v>
      </c>
      <c r="VJX45" s="491">
        <v>2007</v>
      </c>
      <c r="VJY45" s="503" t="s">
        <v>1200</v>
      </c>
      <c r="VJZ45" s="504" t="s">
        <v>164</v>
      </c>
      <c r="VKA45" s="392">
        <v>0</v>
      </c>
      <c r="VKB45" s="392">
        <v>0</v>
      </c>
      <c r="VKC45" s="392"/>
      <c r="VKD45" s="392"/>
      <c r="VKE45" s="392"/>
      <c r="VKF45" s="392"/>
      <c r="VKG45" s="402"/>
      <c r="VKH45" s="392">
        <f>IF((ISBLANK(VKA45)+ISBLANK(VKC45)+ISBLANK(VKB45)+ISBLANK(VKD45)+ISBLANK(VKE45)+ISBLANK(VKF45)+ISBLANK(VKG45))&lt;8,IF(ISNUMBER(LARGE((VKA45,VKC45,VKD45,VKE45,VKF45),1)),LARGE((VKA45,VKC45,VKD45,VKE45,VKF45),1),0)+IF(ISNUMBER(LARGE((VKA45,VKC45,VKD45,VKE45,VKF45),2)),LARGE((VKA45,VKC45,VKD45,VKE45,VKF45),2),0)+VKB45+VKG45,"")</f>
        <v>0</v>
      </c>
      <c r="VKI45" s="392"/>
      <c r="VKJ45" s="412"/>
      <c r="VKK45" s="391"/>
      <c r="VKL45" s="491" t="s">
        <v>1198</v>
      </c>
      <c r="VKM45" s="491" t="s">
        <v>1199</v>
      </c>
      <c r="VKN45" s="491">
        <v>2007</v>
      </c>
      <c r="VKO45" s="503" t="s">
        <v>1200</v>
      </c>
      <c r="VKP45" s="504" t="s">
        <v>164</v>
      </c>
      <c r="VKQ45" s="392">
        <v>0</v>
      </c>
      <c r="VKR45" s="392">
        <v>0</v>
      </c>
      <c r="VKS45" s="392"/>
      <c r="VKT45" s="392"/>
      <c r="VKU45" s="392"/>
      <c r="VKV45" s="392"/>
      <c r="VKW45" s="402"/>
      <c r="VKX45" s="392">
        <f>IF((ISBLANK(VKQ45)+ISBLANK(VKS45)+ISBLANK(VKR45)+ISBLANK(VKT45)+ISBLANK(VKU45)+ISBLANK(VKV45)+ISBLANK(VKW45))&lt;8,IF(ISNUMBER(LARGE((VKQ45,VKS45,VKT45,VKU45,VKV45),1)),LARGE((VKQ45,VKS45,VKT45,VKU45,VKV45),1),0)+IF(ISNUMBER(LARGE((VKQ45,VKS45,VKT45,VKU45,VKV45),2)),LARGE((VKQ45,VKS45,VKT45,VKU45,VKV45),2),0)+VKR45+VKW45,"")</f>
        <v>0</v>
      </c>
      <c r="VKY45" s="392"/>
      <c r="VKZ45" s="412"/>
      <c r="VLA45" s="391"/>
      <c r="VLB45" s="491" t="s">
        <v>1198</v>
      </c>
      <c r="VLC45" s="491" t="s">
        <v>1199</v>
      </c>
      <c r="VLD45" s="491">
        <v>2007</v>
      </c>
      <c r="VLE45" s="503" t="s">
        <v>1200</v>
      </c>
      <c r="VLF45" s="504" t="s">
        <v>164</v>
      </c>
      <c r="VLG45" s="392">
        <v>0</v>
      </c>
      <c r="VLH45" s="392">
        <v>0</v>
      </c>
      <c r="VLI45" s="392"/>
      <c r="VLJ45" s="392"/>
      <c r="VLK45" s="392"/>
      <c r="VLL45" s="392"/>
      <c r="VLM45" s="402"/>
      <c r="VLN45" s="392">
        <f>IF((ISBLANK(VLG45)+ISBLANK(VLI45)+ISBLANK(VLH45)+ISBLANK(VLJ45)+ISBLANK(VLK45)+ISBLANK(VLL45)+ISBLANK(VLM45))&lt;8,IF(ISNUMBER(LARGE((VLG45,VLI45,VLJ45,VLK45,VLL45),1)),LARGE((VLG45,VLI45,VLJ45,VLK45,VLL45),1),0)+IF(ISNUMBER(LARGE((VLG45,VLI45,VLJ45,VLK45,VLL45),2)),LARGE((VLG45,VLI45,VLJ45,VLK45,VLL45),2),0)+VLH45+VLM45,"")</f>
        <v>0</v>
      </c>
      <c r="VLO45" s="392"/>
      <c r="VLP45" s="412"/>
      <c r="VLQ45" s="391"/>
      <c r="VLR45" s="491" t="s">
        <v>1198</v>
      </c>
      <c r="VLS45" s="491" t="s">
        <v>1199</v>
      </c>
      <c r="VLT45" s="491">
        <v>2007</v>
      </c>
      <c r="VLU45" s="503" t="s">
        <v>1200</v>
      </c>
      <c r="VLV45" s="504" t="s">
        <v>164</v>
      </c>
      <c r="VLW45" s="392">
        <v>0</v>
      </c>
      <c r="VLX45" s="392">
        <v>0</v>
      </c>
      <c r="VLY45" s="392"/>
      <c r="VLZ45" s="392"/>
      <c r="VMA45" s="392"/>
      <c r="VMB45" s="392"/>
      <c r="VMC45" s="402"/>
      <c r="VMD45" s="392">
        <f>IF((ISBLANK(VLW45)+ISBLANK(VLY45)+ISBLANK(VLX45)+ISBLANK(VLZ45)+ISBLANK(VMA45)+ISBLANK(VMB45)+ISBLANK(VMC45))&lt;8,IF(ISNUMBER(LARGE((VLW45,VLY45,VLZ45,VMA45,VMB45),1)),LARGE((VLW45,VLY45,VLZ45,VMA45,VMB45),1),0)+IF(ISNUMBER(LARGE((VLW45,VLY45,VLZ45,VMA45,VMB45),2)),LARGE((VLW45,VLY45,VLZ45,VMA45,VMB45),2),0)+VLX45+VMC45,"")</f>
        <v>0</v>
      </c>
      <c r="VME45" s="392"/>
      <c r="VMF45" s="412"/>
      <c r="VMG45" s="391"/>
      <c r="VMH45" s="491" t="s">
        <v>1198</v>
      </c>
      <c r="VMI45" s="491" t="s">
        <v>1199</v>
      </c>
      <c r="VMJ45" s="491">
        <v>2007</v>
      </c>
      <c r="VMK45" s="503" t="s">
        <v>1200</v>
      </c>
      <c r="VML45" s="504" t="s">
        <v>164</v>
      </c>
      <c r="VMM45" s="392">
        <v>0</v>
      </c>
      <c r="VMN45" s="392">
        <v>0</v>
      </c>
      <c r="VMO45" s="392"/>
      <c r="VMP45" s="392"/>
      <c r="VMQ45" s="392"/>
      <c r="VMR45" s="392"/>
      <c r="VMS45" s="402"/>
      <c r="VMT45" s="392">
        <f>IF((ISBLANK(VMM45)+ISBLANK(VMO45)+ISBLANK(VMN45)+ISBLANK(VMP45)+ISBLANK(VMQ45)+ISBLANK(VMR45)+ISBLANK(VMS45))&lt;8,IF(ISNUMBER(LARGE((VMM45,VMO45,VMP45,VMQ45,VMR45),1)),LARGE((VMM45,VMO45,VMP45,VMQ45,VMR45),1),0)+IF(ISNUMBER(LARGE((VMM45,VMO45,VMP45,VMQ45,VMR45),2)),LARGE((VMM45,VMO45,VMP45,VMQ45,VMR45),2),0)+VMN45+VMS45,"")</f>
        <v>0</v>
      </c>
      <c r="VMU45" s="392"/>
      <c r="VMV45" s="412"/>
      <c r="VMW45" s="391"/>
      <c r="VMX45" s="491" t="s">
        <v>1198</v>
      </c>
      <c r="VMY45" s="491" t="s">
        <v>1199</v>
      </c>
      <c r="VMZ45" s="491">
        <v>2007</v>
      </c>
      <c r="VNA45" s="503" t="s">
        <v>1200</v>
      </c>
      <c r="VNB45" s="504" t="s">
        <v>164</v>
      </c>
      <c r="VNC45" s="392">
        <v>0</v>
      </c>
      <c r="VND45" s="392">
        <v>0</v>
      </c>
      <c r="VNE45" s="392"/>
      <c r="VNF45" s="392"/>
      <c r="VNG45" s="392"/>
      <c r="VNH45" s="392"/>
      <c r="VNI45" s="402"/>
      <c r="VNJ45" s="392">
        <f>IF((ISBLANK(VNC45)+ISBLANK(VNE45)+ISBLANK(VND45)+ISBLANK(VNF45)+ISBLANK(VNG45)+ISBLANK(VNH45)+ISBLANK(VNI45))&lt;8,IF(ISNUMBER(LARGE((VNC45,VNE45,VNF45,VNG45,VNH45),1)),LARGE((VNC45,VNE45,VNF45,VNG45,VNH45),1),0)+IF(ISNUMBER(LARGE((VNC45,VNE45,VNF45,VNG45,VNH45),2)),LARGE((VNC45,VNE45,VNF45,VNG45,VNH45),2),0)+VND45+VNI45,"")</f>
        <v>0</v>
      </c>
      <c r="VNK45" s="392"/>
      <c r="VNL45" s="412"/>
      <c r="VNM45" s="391"/>
      <c r="VNN45" s="491" t="s">
        <v>1198</v>
      </c>
      <c r="VNO45" s="491" t="s">
        <v>1199</v>
      </c>
      <c r="VNP45" s="491">
        <v>2007</v>
      </c>
      <c r="VNQ45" s="503" t="s">
        <v>1200</v>
      </c>
      <c r="VNR45" s="504" t="s">
        <v>164</v>
      </c>
      <c r="VNS45" s="392">
        <v>0</v>
      </c>
      <c r="VNT45" s="392">
        <v>0</v>
      </c>
      <c r="VNU45" s="392"/>
      <c r="VNV45" s="392"/>
      <c r="VNW45" s="392"/>
      <c r="VNX45" s="392"/>
      <c r="VNY45" s="402"/>
      <c r="VNZ45" s="392">
        <f>IF((ISBLANK(VNS45)+ISBLANK(VNU45)+ISBLANK(VNT45)+ISBLANK(VNV45)+ISBLANK(VNW45)+ISBLANK(VNX45)+ISBLANK(VNY45))&lt;8,IF(ISNUMBER(LARGE((VNS45,VNU45,VNV45,VNW45,VNX45),1)),LARGE((VNS45,VNU45,VNV45,VNW45,VNX45),1),0)+IF(ISNUMBER(LARGE((VNS45,VNU45,VNV45,VNW45,VNX45),2)),LARGE((VNS45,VNU45,VNV45,VNW45,VNX45),2),0)+VNT45+VNY45,"")</f>
        <v>0</v>
      </c>
      <c r="VOA45" s="392"/>
      <c r="VOB45" s="412"/>
      <c r="VOC45" s="391"/>
      <c r="VOD45" s="491" t="s">
        <v>1198</v>
      </c>
      <c r="VOE45" s="491" t="s">
        <v>1199</v>
      </c>
      <c r="VOF45" s="491">
        <v>2007</v>
      </c>
      <c r="VOG45" s="503" t="s">
        <v>1200</v>
      </c>
      <c r="VOH45" s="504" t="s">
        <v>164</v>
      </c>
      <c r="VOI45" s="392">
        <v>0</v>
      </c>
      <c r="VOJ45" s="392">
        <v>0</v>
      </c>
      <c r="VOK45" s="392"/>
      <c r="VOL45" s="392"/>
      <c r="VOM45" s="392"/>
      <c r="VON45" s="392"/>
      <c r="VOO45" s="402"/>
      <c r="VOP45" s="392">
        <f>IF((ISBLANK(VOI45)+ISBLANK(VOK45)+ISBLANK(VOJ45)+ISBLANK(VOL45)+ISBLANK(VOM45)+ISBLANK(VON45)+ISBLANK(VOO45))&lt;8,IF(ISNUMBER(LARGE((VOI45,VOK45,VOL45,VOM45,VON45),1)),LARGE((VOI45,VOK45,VOL45,VOM45,VON45),1),0)+IF(ISNUMBER(LARGE((VOI45,VOK45,VOL45,VOM45,VON45),2)),LARGE((VOI45,VOK45,VOL45,VOM45,VON45),2),0)+VOJ45+VOO45,"")</f>
        <v>0</v>
      </c>
      <c r="VOQ45" s="392"/>
      <c r="VOR45" s="412"/>
      <c r="VOS45" s="391"/>
      <c r="VOT45" s="491" t="s">
        <v>1198</v>
      </c>
      <c r="VOU45" s="491" t="s">
        <v>1199</v>
      </c>
      <c r="VOV45" s="491">
        <v>2007</v>
      </c>
      <c r="VOW45" s="503" t="s">
        <v>1200</v>
      </c>
      <c r="VOX45" s="504" t="s">
        <v>164</v>
      </c>
      <c r="VOY45" s="392">
        <v>0</v>
      </c>
      <c r="VOZ45" s="392">
        <v>0</v>
      </c>
      <c r="VPA45" s="392"/>
      <c r="VPB45" s="392"/>
      <c r="VPC45" s="392"/>
      <c r="VPD45" s="392"/>
      <c r="VPE45" s="402"/>
      <c r="VPF45" s="392">
        <f>IF((ISBLANK(VOY45)+ISBLANK(VPA45)+ISBLANK(VOZ45)+ISBLANK(VPB45)+ISBLANK(VPC45)+ISBLANK(VPD45)+ISBLANK(VPE45))&lt;8,IF(ISNUMBER(LARGE((VOY45,VPA45,VPB45,VPC45,VPD45),1)),LARGE((VOY45,VPA45,VPB45,VPC45,VPD45),1),0)+IF(ISNUMBER(LARGE((VOY45,VPA45,VPB45,VPC45,VPD45),2)),LARGE((VOY45,VPA45,VPB45,VPC45,VPD45),2),0)+VOZ45+VPE45,"")</f>
        <v>0</v>
      </c>
      <c r="VPG45" s="392"/>
      <c r="VPH45" s="412"/>
      <c r="VPI45" s="391"/>
      <c r="VPJ45" s="491" t="s">
        <v>1198</v>
      </c>
      <c r="VPK45" s="491" t="s">
        <v>1199</v>
      </c>
      <c r="VPL45" s="491">
        <v>2007</v>
      </c>
      <c r="VPM45" s="503" t="s">
        <v>1200</v>
      </c>
      <c r="VPN45" s="504" t="s">
        <v>164</v>
      </c>
      <c r="VPO45" s="392">
        <v>0</v>
      </c>
      <c r="VPP45" s="392">
        <v>0</v>
      </c>
      <c r="VPQ45" s="392"/>
      <c r="VPR45" s="392"/>
      <c r="VPS45" s="392"/>
      <c r="VPT45" s="392"/>
      <c r="VPU45" s="402"/>
      <c r="VPV45" s="392">
        <f>IF((ISBLANK(VPO45)+ISBLANK(VPQ45)+ISBLANK(VPP45)+ISBLANK(VPR45)+ISBLANK(VPS45)+ISBLANK(VPT45)+ISBLANK(VPU45))&lt;8,IF(ISNUMBER(LARGE((VPO45,VPQ45,VPR45,VPS45,VPT45),1)),LARGE((VPO45,VPQ45,VPR45,VPS45,VPT45),1),0)+IF(ISNUMBER(LARGE((VPO45,VPQ45,VPR45,VPS45,VPT45),2)),LARGE((VPO45,VPQ45,VPR45,VPS45,VPT45),2),0)+VPP45+VPU45,"")</f>
        <v>0</v>
      </c>
      <c r="VPW45" s="392"/>
      <c r="VPX45" s="412"/>
      <c r="VPY45" s="391"/>
      <c r="VPZ45" s="491" t="s">
        <v>1198</v>
      </c>
      <c r="VQA45" s="491" t="s">
        <v>1199</v>
      </c>
      <c r="VQB45" s="491">
        <v>2007</v>
      </c>
      <c r="VQC45" s="503" t="s">
        <v>1200</v>
      </c>
      <c r="VQD45" s="504" t="s">
        <v>164</v>
      </c>
      <c r="VQE45" s="392">
        <v>0</v>
      </c>
      <c r="VQF45" s="392">
        <v>0</v>
      </c>
      <c r="VQG45" s="392"/>
      <c r="VQH45" s="392"/>
      <c r="VQI45" s="392"/>
      <c r="VQJ45" s="392"/>
      <c r="VQK45" s="402"/>
      <c r="VQL45" s="392">
        <f>IF((ISBLANK(VQE45)+ISBLANK(VQG45)+ISBLANK(VQF45)+ISBLANK(VQH45)+ISBLANK(VQI45)+ISBLANK(VQJ45)+ISBLANK(VQK45))&lt;8,IF(ISNUMBER(LARGE((VQE45,VQG45,VQH45,VQI45,VQJ45),1)),LARGE((VQE45,VQG45,VQH45,VQI45,VQJ45),1),0)+IF(ISNUMBER(LARGE((VQE45,VQG45,VQH45,VQI45,VQJ45),2)),LARGE((VQE45,VQG45,VQH45,VQI45,VQJ45),2),0)+VQF45+VQK45,"")</f>
        <v>0</v>
      </c>
      <c r="VQM45" s="392"/>
      <c r="VQN45" s="412"/>
      <c r="VQO45" s="391"/>
      <c r="VQP45" s="491" t="s">
        <v>1198</v>
      </c>
      <c r="VQQ45" s="491" t="s">
        <v>1199</v>
      </c>
      <c r="VQR45" s="491">
        <v>2007</v>
      </c>
      <c r="VQS45" s="503" t="s">
        <v>1200</v>
      </c>
      <c r="VQT45" s="504" t="s">
        <v>164</v>
      </c>
      <c r="VQU45" s="392">
        <v>0</v>
      </c>
      <c r="VQV45" s="392">
        <v>0</v>
      </c>
      <c r="VQW45" s="392"/>
      <c r="VQX45" s="392"/>
      <c r="VQY45" s="392"/>
      <c r="VQZ45" s="392"/>
      <c r="VRA45" s="402"/>
      <c r="VRB45" s="392">
        <f>IF((ISBLANK(VQU45)+ISBLANK(VQW45)+ISBLANK(VQV45)+ISBLANK(VQX45)+ISBLANK(VQY45)+ISBLANK(VQZ45)+ISBLANK(VRA45))&lt;8,IF(ISNUMBER(LARGE((VQU45,VQW45,VQX45,VQY45,VQZ45),1)),LARGE((VQU45,VQW45,VQX45,VQY45,VQZ45),1),0)+IF(ISNUMBER(LARGE((VQU45,VQW45,VQX45,VQY45,VQZ45),2)),LARGE((VQU45,VQW45,VQX45,VQY45,VQZ45),2),0)+VQV45+VRA45,"")</f>
        <v>0</v>
      </c>
      <c r="VRC45" s="392"/>
      <c r="VRD45" s="412"/>
      <c r="VRE45" s="391"/>
      <c r="VRF45" s="491" t="s">
        <v>1198</v>
      </c>
      <c r="VRG45" s="491" t="s">
        <v>1199</v>
      </c>
      <c r="VRH45" s="491">
        <v>2007</v>
      </c>
      <c r="VRI45" s="503" t="s">
        <v>1200</v>
      </c>
      <c r="VRJ45" s="504" t="s">
        <v>164</v>
      </c>
      <c r="VRK45" s="392">
        <v>0</v>
      </c>
      <c r="VRL45" s="392">
        <v>0</v>
      </c>
      <c r="VRM45" s="392"/>
      <c r="VRN45" s="392"/>
      <c r="VRO45" s="392"/>
      <c r="VRP45" s="392"/>
      <c r="VRQ45" s="402"/>
      <c r="VRR45" s="392">
        <f>IF((ISBLANK(VRK45)+ISBLANK(VRM45)+ISBLANK(VRL45)+ISBLANK(VRN45)+ISBLANK(VRO45)+ISBLANK(VRP45)+ISBLANK(VRQ45))&lt;8,IF(ISNUMBER(LARGE((VRK45,VRM45,VRN45,VRO45,VRP45),1)),LARGE((VRK45,VRM45,VRN45,VRO45,VRP45),1),0)+IF(ISNUMBER(LARGE((VRK45,VRM45,VRN45,VRO45,VRP45),2)),LARGE((VRK45,VRM45,VRN45,VRO45,VRP45),2),0)+VRL45+VRQ45,"")</f>
        <v>0</v>
      </c>
      <c r="VRS45" s="392"/>
      <c r="VRT45" s="412"/>
      <c r="VRU45" s="391"/>
      <c r="VRV45" s="491" t="s">
        <v>1198</v>
      </c>
      <c r="VRW45" s="491" t="s">
        <v>1199</v>
      </c>
      <c r="VRX45" s="491">
        <v>2007</v>
      </c>
      <c r="VRY45" s="503" t="s">
        <v>1200</v>
      </c>
      <c r="VRZ45" s="504" t="s">
        <v>164</v>
      </c>
      <c r="VSA45" s="392">
        <v>0</v>
      </c>
      <c r="VSB45" s="392">
        <v>0</v>
      </c>
      <c r="VSC45" s="392"/>
      <c r="VSD45" s="392"/>
      <c r="VSE45" s="392"/>
      <c r="VSF45" s="392"/>
      <c r="VSG45" s="402"/>
      <c r="VSH45" s="392">
        <f>IF((ISBLANK(VSA45)+ISBLANK(VSC45)+ISBLANK(VSB45)+ISBLANK(VSD45)+ISBLANK(VSE45)+ISBLANK(VSF45)+ISBLANK(VSG45))&lt;8,IF(ISNUMBER(LARGE((VSA45,VSC45,VSD45,VSE45,VSF45),1)),LARGE((VSA45,VSC45,VSD45,VSE45,VSF45),1),0)+IF(ISNUMBER(LARGE((VSA45,VSC45,VSD45,VSE45,VSF45),2)),LARGE((VSA45,VSC45,VSD45,VSE45,VSF45),2),0)+VSB45+VSG45,"")</f>
        <v>0</v>
      </c>
      <c r="VSI45" s="392"/>
      <c r="VSJ45" s="412"/>
      <c r="VSK45" s="391"/>
      <c r="VSL45" s="491" t="s">
        <v>1198</v>
      </c>
      <c r="VSM45" s="491" t="s">
        <v>1199</v>
      </c>
      <c r="VSN45" s="491">
        <v>2007</v>
      </c>
      <c r="VSO45" s="503" t="s">
        <v>1200</v>
      </c>
      <c r="VSP45" s="504" t="s">
        <v>164</v>
      </c>
      <c r="VSQ45" s="392">
        <v>0</v>
      </c>
      <c r="VSR45" s="392">
        <v>0</v>
      </c>
      <c r="VSS45" s="392"/>
      <c r="VST45" s="392"/>
      <c r="VSU45" s="392"/>
      <c r="VSV45" s="392"/>
      <c r="VSW45" s="402"/>
      <c r="VSX45" s="392">
        <f>IF((ISBLANK(VSQ45)+ISBLANK(VSS45)+ISBLANK(VSR45)+ISBLANK(VST45)+ISBLANK(VSU45)+ISBLANK(VSV45)+ISBLANK(VSW45))&lt;8,IF(ISNUMBER(LARGE((VSQ45,VSS45,VST45,VSU45,VSV45),1)),LARGE((VSQ45,VSS45,VST45,VSU45,VSV45),1),0)+IF(ISNUMBER(LARGE((VSQ45,VSS45,VST45,VSU45,VSV45),2)),LARGE((VSQ45,VSS45,VST45,VSU45,VSV45),2),0)+VSR45+VSW45,"")</f>
        <v>0</v>
      </c>
      <c r="VSY45" s="392"/>
      <c r="VSZ45" s="412"/>
      <c r="VTA45" s="391"/>
      <c r="VTB45" s="491" t="s">
        <v>1198</v>
      </c>
      <c r="VTC45" s="491" t="s">
        <v>1199</v>
      </c>
      <c r="VTD45" s="491">
        <v>2007</v>
      </c>
      <c r="VTE45" s="503" t="s">
        <v>1200</v>
      </c>
      <c r="VTF45" s="504" t="s">
        <v>164</v>
      </c>
      <c r="VTG45" s="392">
        <v>0</v>
      </c>
      <c r="VTH45" s="392">
        <v>0</v>
      </c>
      <c r="VTI45" s="392"/>
      <c r="VTJ45" s="392"/>
      <c r="VTK45" s="392"/>
      <c r="VTL45" s="392"/>
      <c r="VTM45" s="402"/>
      <c r="VTN45" s="392">
        <f>IF((ISBLANK(VTG45)+ISBLANK(VTI45)+ISBLANK(VTH45)+ISBLANK(VTJ45)+ISBLANK(VTK45)+ISBLANK(VTL45)+ISBLANK(VTM45))&lt;8,IF(ISNUMBER(LARGE((VTG45,VTI45,VTJ45,VTK45,VTL45),1)),LARGE((VTG45,VTI45,VTJ45,VTK45,VTL45),1),0)+IF(ISNUMBER(LARGE((VTG45,VTI45,VTJ45,VTK45,VTL45),2)),LARGE((VTG45,VTI45,VTJ45,VTK45,VTL45),2),0)+VTH45+VTM45,"")</f>
        <v>0</v>
      </c>
      <c r="VTO45" s="392"/>
      <c r="VTP45" s="412"/>
      <c r="VTQ45" s="391"/>
      <c r="VTR45" s="491" t="s">
        <v>1198</v>
      </c>
      <c r="VTS45" s="491" t="s">
        <v>1199</v>
      </c>
      <c r="VTT45" s="491">
        <v>2007</v>
      </c>
      <c r="VTU45" s="503" t="s">
        <v>1200</v>
      </c>
      <c r="VTV45" s="504" t="s">
        <v>164</v>
      </c>
      <c r="VTW45" s="392">
        <v>0</v>
      </c>
      <c r="VTX45" s="392">
        <v>0</v>
      </c>
      <c r="VTY45" s="392"/>
      <c r="VTZ45" s="392"/>
      <c r="VUA45" s="392"/>
      <c r="VUB45" s="392"/>
      <c r="VUC45" s="402"/>
      <c r="VUD45" s="392">
        <f>IF((ISBLANK(VTW45)+ISBLANK(VTY45)+ISBLANK(VTX45)+ISBLANK(VTZ45)+ISBLANK(VUA45)+ISBLANK(VUB45)+ISBLANK(VUC45))&lt;8,IF(ISNUMBER(LARGE((VTW45,VTY45,VTZ45,VUA45,VUB45),1)),LARGE((VTW45,VTY45,VTZ45,VUA45,VUB45),1),0)+IF(ISNUMBER(LARGE((VTW45,VTY45,VTZ45,VUA45,VUB45),2)),LARGE((VTW45,VTY45,VTZ45,VUA45,VUB45),2),0)+VTX45+VUC45,"")</f>
        <v>0</v>
      </c>
      <c r="VUE45" s="392"/>
      <c r="VUF45" s="412"/>
      <c r="VUG45" s="391"/>
      <c r="VUH45" s="491" t="s">
        <v>1198</v>
      </c>
      <c r="VUI45" s="491" t="s">
        <v>1199</v>
      </c>
      <c r="VUJ45" s="491">
        <v>2007</v>
      </c>
      <c r="VUK45" s="503" t="s">
        <v>1200</v>
      </c>
      <c r="VUL45" s="504" t="s">
        <v>164</v>
      </c>
      <c r="VUM45" s="392">
        <v>0</v>
      </c>
      <c r="VUN45" s="392">
        <v>0</v>
      </c>
      <c r="VUO45" s="392"/>
      <c r="VUP45" s="392"/>
      <c r="VUQ45" s="392"/>
      <c r="VUR45" s="392"/>
      <c r="VUS45" s="402"/>
      <c r="VUT45" s="392">
        <f>IF((ISBLANK(VUM45)+ISBLANK(VUO45)+ISBLANK(VUN45)+ISBLANK(VUP45)+ISBLANK(VUQ45)+ISBLANK(VUR45)+ISBLANK(VUS45))&lt;8,IF(ISNUMBER(LARGE((VUM45,VUO45,VUP45,VUQ45,VUR45),1)),LARGE((VUM45,VUO45,VUP45,VUQ45,VUR45),1),0)+IF(ISNUMBER(LARGE((VUM45,VUO45,VUP45,VUQ45,VUR45),2)),LARGE((VUM45,VUO45,VUP45,VUQ45,VUR45),2),0)+VUN45+VUS45,"")</f>
        <v>0</v>
      </c>
      <c r="VUU45" s="392"/>
      <c r="VUV45" s="412"/>
      <c r="VUW45" s="391"/>
      <c r="VUX45" s="491" t="s">
        <v>1198</v>
      </c>
      <c r="VUY45" s="491" t="s">
        <v>1199</v>
      </c>
      <c r="VUZ45" s="491">
        <v>2007</v>
      </c>
      <c r="VVA45" s="503" t="s">
        <v>1200</v>
      </c>
      <c r="VVB45" s="504" t="s">
        <v>164</v>
      </c>
      <c r="VVC45" s="392">
        <v>0</v>
      </c>
      <c r="VVD45" s="392">
        <v>0</v>
      </c>
      <c r="VVE45" s="392"/>
      <c r="VVF45" s="392"/>
      <c r="VVG45" s="392"/>
      <c r="VVH45" s="392"/>
      <c r="VVI45" s="402"/>
      <c r="VVJ45" s="392">
        <f>IF((ISBLANK(VVC45)+ISBLANK(VVE45)+ISBLANK(VVD45)+ISBLANK(VVF45)+ISBLANK(VVG45)+ISBLANK(VVH45)+ISBLANK(VVI45))&lt;8,IF(ISNUMBER(LARGE((VVC45,VVE45,VVF45,VVG45,VVH45),1)),LARGE((VVC45,VVE45,VVF45,VVG45,VVH45),1),0)+IF(ISNUMBER(LARGE((VVC45,VVE45,VVF45,VVG45,VVH45),2)),LARGE((VVC45,VVE45,VVF45,VVG45,VVH45),2),0)+VVD45+VVI45,"")</f>
        <v>0</v>
      </c>
      <c r="VVK45" s="392"/>
      <c r="VVL45" s="412"/>
      <c r="VVM45" s="391"/>
      <c r="VVN45" s="491" t="s">
        <v>1198</v>
      </c>
      <c r="VVO45" s="491" t="s">
        <v>1199</v>
      </c>
      <c r="VVP45" s="491">
        <v>2007</v>
      </c>
      <c r="VVQ45" s="503" t="s">
        <v>1200</v>
      </c>
      <c r="VVR45" s="504" t="s">
        <v>164</v>
      </c>
      <c r="VVS45" s="392">
        <v>0</v>
      </c>
      <c r="VVT45" s="392">
        <v>0</v>
      </c>
      <c r="VVU45" s="392"/>
      <c r="VVV45" s="392"/>
      <c r="VVW45" s="392"/>
      <c r="VVX45" s="392"/>
      <c r="VVY45" s="402"/>
      <c r="VVZ45" s="392">
        <f>IF((ISBLANK(VVS45)+ISBLANK(VVU45)+ISBLANK(VVT45)+ISBLANK(VVV45)+ISBLANK(VVW45)+ISBLANK(VVX45)+ISBLANK(VVY45))&lt;8,IF(ISNUMBER(LARGE((VVS45,VVU45,VVV45,VVW45,VVX45),1)),LARGE((VVS45,VVU45,VVV45,VVW45,VVX45),1),0)+IF(ISNUMBER(LARGE((VVS45,VVU45,VVV45,VVW45,VVX45),2)),LARGE((VVS45,VVU45,VVV45,VVW45,VVX45),2),0)+VVT45+VVY45,"")</f>
        <v>0</v>
      </c>
      <c r="VWA45" s="392"/>
      <c r="VWB45" s="412"/>
      <c r="VWC45" s="391"/>
      <c r="VWD45" s="491" t="s">
        <v>1198</v>
      </c>
      <c r="VWE45" s="491" t="s">
        <v>1199</v>
      </c>
      <c r="VWF45" s="491">
        <v>2007</v>
      </c>
      <c r="VWG45" s="503" t="s">
        <v>1200</v>
      </c>
      <c r="VWH45" s="504" t="s">
        <v>164</v>
      </c>
      <c r="VWI45" s="392">
        <v>0</v>
      </c>
      <c r="VWJ45" s="392">
        <v>0</v>
      </c>
      <c r="VWK45" s="392"/>
      <c r="VWL45" s="392"/>
      <c r="VWM45" s="392"/>
      <c r="VWN45" s="392"/>
      <c r="VWO45" s="402"/>
      <c r="VWP45" s="392">
        <f>IF((ISBLANK(VWI45)+ISBLANK(VWK45)+ISBLANK(VWJ45)+ISBLANK(VWL45)+ISBLANK(VWM45)+ISBLANK(VWN45)+ISBLANK(VWO45))&lt;8,IF(ISNUMBER(LARGE((VWI45,VWK45,VWL45,VWM45,VWN45),1)),LARGE((VWI45,VWK45,VWL45,VWM45,VWN45),1),0)+IF(ISNUMBER(LARGE((VWI45,VWK45,VWL45,VWM45,VWN45),2)),LARGE((VWI45,VWK45,VWL45,VWM45,VWN45),2),0)+VWJ45+VWO45,"")</f>
        <v>0</v>
      </c>
      <c r="VWQ45" s="392"/>
      <c r="VWR45" s="412"/>
      <c r="VWS45" s="391"/>
      <c r="VWT45" s="491" t="s">
        <v>1198</v>
      </c>
      <c r="VWU45" s="491" t="s">
        <v>1199</v>
      </c>
      <c r="VWV45" s="491">
        <v>2007</v>
      </c>
      <c r="VWW45" s="503" t="s">
        <v>1200</v>
      </c>
      <c r="VWX45" s="504" t="s">
        <v>164</v>
      </c>
      <c r="VWY45" s="392">
        <v>0</v>
      </c>
      <c r="VWZ45" s="392">
        <v>0</v>
      </c>
      <c r="VXA45" s="392"/>
      <c r="VXB45" s="392"/>
      <c r="VXC45" s="392"/>
      <c r="VXD45" s="392"/>
      <c r="VXE45" s="402"/>
      <c r="VXF45" s="392">
        <f>IF((ISBLANK(VWY45)+ISBLANK(VXA45)+ISBLANK(VWZ45)+ISBLANK(VXB45)+ISBLANK(VXC45)+ISBLANK(VXD45)+ISBLANK(VXE45))&lt;8,IF(ISNUMBER(LARGE((VWY45,VXA45,VXB45,VXC45,VXD45),1)),LARGE((VWY45,VXA45,VXB45,VXC45,VXD45),1),0)+IF(ISNUMBER(LARGE((VWY45,VXA45,VXB45,VXC45,VXD45),2)),LARGE((VWY45,VXA45,VXB45,VXC45,VXD45),2),0)+VWZ45+VXE45,"")</f>
        <v>0</v>
      </c>
      <c r="VXG45" s="392"/>
      <c r="VXH45" s="412"/>
      <c r="VXI45" s="391"/>
      <c r="VXJ45" s="491" t="s">
        <v>1198</v>
      </c>
      <c r="VXK45" s="491" t="s">
        <v>1199</v>
      </c>
      <c r="VXL45" s="491">
        <v>2007</v>
      </c>
      <c r="VXM45" s="503" t="s">
        <v>1200</v>
      </c>
      <c r="VXN45" s="504" t="s">
        <v>164</v>
      </c>
      <c r="VXO45" s="392">
        <v>0</v>
      </c>
      <c r="VXP45" s="392">
        <v>0</v>
      </c>
      <c r="VXQ45" s="392"/>
      <c r="VXR45" s="392"/>
      <c r="VXS45" s="392"/>
      <c r="VXT45" s="392"/>
      <c r="VXU45" s="402"/>
      <c r="VXV45" s="392">
        <f>IF((ISBLANK(VXO45)+ISBLANK(VXQ45)+ISBLANK(VXP45)+ISBLANK(VXR45)+ISBLANK(VXS45)+ISBLANK(VXT45)+ISBLANK(VXU45))&lt;8,IF(ISNUMBER(LARGE((VXO45,VXQ45,VXR45,VXS45,VXT45),1)),LARGE((VXO45,VXQ45,VXR45,VXS45,VXT45),1),0)+IF(ISNUMBER(LARGE((VXO45,VXQ45,VXR45,VXS45,VXT45),2)),LARGE((VXO45,VXQ45,VXR45,VXS45,VXT45),2),0)+VXP45+VXU45,"")</f>
        <v>0</v>
      </c>
      <c r="VXW45" s="392"/>
      <c r="VXX45" s="412"/>
      <c r="VXY45" s="391"/>
      <c r="VXZ45" s="491" t="s">
        <v>1198</v>
      </c>
      <c r="VYA45" s="491" t="s">
        <v>1199</v>
      </c>
      <c r="VYB45" s="491">
        <v>2007</v>
      </c>
      <c r="VYC45" s="503" t="s">
        <v>1200</v>
      </c>
      <c r="VYD45" s="504" t="s">
        <v>164</v>
      </c>
      <c r="VYE45" s="392">
        <v>0</v>
      </c>
      <c r="VYF45" s="392">
        <v>0</v>
      </c>
      <c r="VYG45" s="392"/>
      <c r="VYH45" s="392"/>
      <c r="VYI45" s="392"/>
      <c r="VYJ45" s="392"/>
      <c r="VYK45" s="402"/>
      <c r="VYL45" s="392">
        <f>IF((ISBLANK(VYE45)+ISBLANK(VYG45)+ISBLANK(VYF45)+ISBLANK(VYH45)+ISBLANK(VYI45)+ISBLANK(VYJ45)+ISBLANK(VYK45))&lt;8,IF(ISNUMBER(LARGE((VYE45,VYG45,VYH45,VYI45,VYJ45),1)),LARGE((VYE45,VYG45,VYH45,VYI45,VYJ45),1),0)+IF(ISNUMBER(LARGE((VYE45,VYG45,VYH45,VYI45,VYJ45),2)),LARGE((VYE45,VYG45,VYH45,VYI45,VYJ45),2),0)+VYF45+VYK45,"")</f>
        <v>0</v>
      </c>
      <c r="VYM45" s="392"/>
      <c r="VYN45" s="412"/>
      <c r="VYO45" s="391"/>
      <c r="VYP45" s="491" t="s">
        <v>1198</v>
      </c>
      <c r="VYQ45" s="491" t="s">
        <v>1199</v>
      </c>
      <c r="VYR45" s="491">
        <v>2007</v>
      </c>
      <c r="VYS45" s="503" t="s">
        <v>1200</v>
      </c>
      <c r="VYT45" s="504" t="s">
        <v>164</v>
      </c>
      <c r="VYU45" s="392">
        <v>0</v>
      </c>
      <c r="VYV45" s="392">
        <v>0</v>
      </c>
      <c r="VYW45" s="392"/>
      <c r="VYX45" s="392"/>
      <c r="VYY45" s="392"/>
      <c r="VYZ45" s="392"/>
      <c r="VZA45" s="402"/>
      <c r="VZB45" s="392">
        <f>IF((ISBLANK(VYU45)+ISBLANK(VYW45)+ISBLANK(VYV45)+ISBLANK(VYX45)+ISBLANK(VYY45)+ISBLANK(VYZ45)+ISBLANK(VZA45))&lt;8,IF(ISNUMBER(LARGE((VYU45,VYW45,VYX45,VYY45,VYZ45),1)),LARGE((VYU45,VYW45,VYX45,VYY45,VYZ45),1),0)+IF(ISNUMBER(LARGE((VYU45,VYW45,VYX45,VYY45,VYZ45),2)),LARGE((VYU45,VYW45,VYX45,VYY45,VYZ45),2),0)+VYV45+VZA45,"")</f>
        <v>0</v>
      </c>
      <c r="VZC45" s="392"/>
      <c r="VZD45" s="412"/>
      <c r="VZE45" s="391"/>
      <c r="VZF45" s="491" t="s">
        <v>1198</v>
      </c>
      <c r="VZG45" s="491" t="s">
        <v>1199</v>
      </c>
      <c r="VZH45" s="491">
        <v>2007</v>
      </c>
      <c r="VZI45" s="503" t="s">
        <v>1200</v>
      </c>
      <c r="VZJ45" s="504" t="s">
        <v>164</v>
      </c>
      <c r="VZK45" s="392">
        <v>0</v>
      </c>
      <c r="VZL45" s="392">
        <v>0</v>
      </c>
      <c r="VZM45" s="392"/>
      <c r="VZN45" s="392"/>
      <c r="VZO45" s="392"/>
      <c r="VZP45" s="392"/>
      <c r="VZQ45" s="402"/>
      <c r="VZR45" s="392">
        <f>IF((ISBLANK(VZK45)+ISBLANK(VZM45)+ISBLANK(VZL45)+ISBLANK(VZN45)+ISBLANK(VZO45)+ISBLANK(VZP45)+ISBLANK(VZQ45))&lt;8,IF(ISNUMBER(LARGE((VZK45,VZM45,VZN45,VZO45,VZP45),1)),LARGE((VZK45,VZM45,VZN45,VZO45,VZP45),1),0)+IF(ISNUMBER(LARGE((VZK45,VZM45,VZN45,VZO45,VZP45),2)),LARGE((VZK45,VZM45,VZN45,VZO45,VZP45),2),0)+VZL45+VZQ45,"")</f>
        <v>0</v>
      </c>
      <c r="VZS45" s="392"/>
      <c r="VZT45" s="412"/>
      <c r="VZU45" s="391"/>
      <c r="VZV45" s="491" t="s">
        <v>1198</v>
      </c>
      <c r="VZW45" s="491" t="s">
        <v>1199</v>
      </c>
      <c r="VZX45" s="491">
        <v>2007</v>
      </c>
      <c r="VZY45" s="503" t="s">
        <v>1200</v>
      </c>
      <c r="VZZ45" s="504" t="s">
        <v>164</v>
      </c>
      <c r="WAA45" s="392">
        <v>0</v>
      </c>
      <c r="WAB45" s="392">
        <v>0</v>
      </c>
      <c r="WAC45" s="392"/>
      <c r="WAD45" s="392"/>
      <c r="WAE45" s="392"/>
      <c r="WAF45" s="392"/>
      <c r="WAG45" s="402"/>
      <c r="WAH45" s="392">
        <f>IF((ISBLANK(WAA45)+ISBLANK(WAC45)+ISBLANK(WAB45)+ISBLANK(WAD45)+ISBLANK(WAE45)+ISBLANK(WAF45)+ISBLANK(WAG45))&lt;8,IF(ISNUMBER(LARGE((WAA45,WAC45,WAD45,WAE45,WAF45),1)),LARGE((WAA45,WAC45,WAD45,WAE45,WAF45),1),0)+IF(ISNUMBER(LARGE((WAA45,WAC45,WAD45,WAE45,WAF45),2)),LARGE((WAA45,WAC45,WAD45,WAE45,WAF45),2),0)+WAB45+WAG45,"")</f>
        <v>0</v>
      </c>
      <c r="WAI45" s="392"/>
      <c r="WAJ45" s="412"/>
      <c r="WAK45" s="391"/>
      <c r="WAL45" s="491" t="s">
        <v>1198</v>
      </c>
      <c r="WAM45" s="491" t="s">
        <v>1199</v>
      </c>
      <c r="WAN45" s="491">
        <v>2007</v>
      </c>
      <c r="WAO45" s="503" t="s">
        <v>1200</v>
      </c>
      <c r="WAP45" s="504" t="s">
        <v>164</v>
      </c>
      <c r="WAQ45" s="392">
        <v>0</v>
      </c>
      <c r="WAR45" s="392">
        <v>0</v>
      </c>
      <c r="WAS45" s="392"/>
      <c r="WAT45" s="392"/>
      <c r="WAU45" s="392"/>
      <c r="WAV45" s="392"/>
      <c r="WAW45" s="402"/>
      <c r="WAX45" s="392">
        <f>IF((ISBLANK(WAQ45)+ISBLANK(WAS45)+ISBLANK(WAR45)+ISBLANK(WAT45)+ISBLANK(WAU45)+ISBLANK(WAV45)+ISBLANK(WAW45))&lt;8,IF(ISNUMBER(LARGE((WAQ45,WAS45,WAT45,WAU45,WAV45),1)),LARGE((WAQ45,WAS45,WAT45,WAU45,WAV45),1),0)+IF(ISNUMBER(LARGE((WAQ45,WAS45,WAT45,WAU45,WAV45),2)),LARGE((WAQ45,WAS45,WAT45,WAU45,WAV45),2),0)+WAR45+WAW45,"")</f>
        <v>0</v>
      </c>
      <c r="WAY45" s="392"/>
      <c r="WAZ45" s="412"/>
      <c r="WBA45" s="391"/>
      <c r="WBB45" s="491" t="s">
        <v>1198</v>
      </c>
      <c r="WBC45" s="491" t="s">
        <v>1199</v>
      </c>
      <c r="WBD45" s="491">
        <v>2007</v>
      </c>
      <c r="WBE45" s="503" t="s">
        <v>1200</v>
      </c>
      <c r="WBF45" s="504" t="s">
        <v>164</v>
      </c>
      <c r="WBG45" s="392">
        <v>0</v>
      </c>
      <c r="WBH45" s="392">
        <v>0</v>
      </c>
      <c r="WBI45" s="392"/>
      <c r="WBJ45" s="392"/>
      <c r="WBK45" s="392"/>
      <c r="WBL45" s="392"/>
      <c r="WBM45" s="402"/>
      <c r="WBN45" s="392">
        <f>IF((ISBLANK(WBG45)+ISBLANK(WBI45)+ISBLANK(WBH45)+ISBLANK(WBJ45)+ISBLANK(WBK45)+ISBLANK(WBL45)+ISBLANK(WBM45))&lt;8,IF(ISNUMBER(LARGE((WBG45,WBI45,WBJ45,WBK45,WBL45),1)),LARGE((WBG45,WBI45,WBJ45,WBK45,WBL45),1),0)+IF(ISNUMBER(LARGE((WBG45,WBI45,WBJ45,WBK45,WBL45),2)),LARGE((WBG45,WBI45,WBJ45,WBK45,WBL45),2),0)+WBH45+WBM45,"")</f>
        <v>0</v>
      </c>
      <c r="WBO45" s="392"/>
      <c r="WBP45" s="412"/>
      <c r="WBQ45" s="391"/>
      <c r="WBR45" s="491" t="s">
        <v>1198</v>
      </c>
      <c r="WBS45" s="491" t="s">
        <v>1199</v>
      </c>
      <c r="WBT45" s="491">
        <v>2007</v>
      </c>
      <c r="WBU45" s="503" t="s">
        <v>1200</v>
      </c>
      <c r="WBV45" s="504" t="s">
        <v>164</v>
      </c>
      <c r="WBW45" s="392">
        <v>0</v>
      </c>
      <c r="WBX45" s="392">
        <v>0</v>
      </c>
      <c r="WBY45" s="392"/>
      <c r="WBZ45" s="392"/>
      <c r="WCA45" s="392"/>
      <c r="WCB45" s="392"/>
      <c r="WCC45" s="402"/>
      <c r="WCD45" s="392">
        <f>IF((ISBLANK(WBW45)+ISBLANK(WBY45)+ISBLANK(WBX45)+ISBLANK(WBZ45)+ISBLANK(WCA45)+ISBLANK(WCB45)+ISBLANK(WCC45))&lt;8,IF(ISNUMBER(LARGE((WBW45,WBY45,WBZ45,WCA45,WCB45),1)),LARGE((WBW45,WBY45,WBZ45,WCA45,WCB45),1),0)+IF(ISNUMBER(LARGE((WBW45,WBY45,WBZ45,WCA45,WCB45),2)),LARGE((WBW45,WBY45,WBZ45,WCA45,WCB45),2),0)+WBX45+WCC45,"")</f>
        <v>0</v>
      </c>
      <c r="WCE45" s="392"/>
      <c r="WCF45" s="412"/>
      <c r="WCG45" s="391"/>
      <c r="WCH45" s="491" t="s">
        <v>1198</v>
      </c>
      <c r="WCI45" s="491" t="s">
        <v>1199</v>
      </c>
      <c r="WCJ45" s="491">
        <v>2007</v>
      </c>
      <c r="WCK45" s="503" t="s">
        <v>1200</v>
      </c>
      <c r="WCL45" s="504" t="s">
        <v>164</v>
      </c>
      <c r="WCM45" s="392">
        <v>0</v>
      </c>
      <c r="WCN45" s="392">
        <v>0</v>
      </c>
      <c r="WCO45" s="392"/>
      <c r="WCP45" s="392"/>
      <c r="WCQ45" s="392"/>
      <c r="WCR45" s="392"/>
      <c r="WCS45" s="402"/>
      <c r="WCT45" s="392">
        <f>IF((ISBLANK(WCM45)+ISBLANK(WCO45)+ISBLANK(WCN45)+ISBLANK(WCP45)+ISBLANK(WCQ45)+ISBLANK(WCR45)+ISBLANK(WCS45))&lt;8,IF(ISNUMBER(LARGE((WCM45,WCO45,WCP45,WCQ45,WCR45),1)),LARGE((WCM45,WCO45,WCP45,WCQ45,WCR45),1),0)+IF(ISNUMBER(LARGE((WCM45,WCO45,WCP45,WCQ45,WCR45),2)),LARGE((WCM45,WCO45,WCP45,WCQ45,WCR45),2),0)+WCN45+WCS45,"")</f>
        <v>0</v>
      </c>
      <c r="WCU45" s="392"/>
      <c r="WCV45" s="412"/>
      <c r="WCW45" s="391"/>
      <c r="WCX45" s="491" t="s">
        <v>1198</v>
      </c>
      <c r="WCY45" s="491" t="s">
        <v>1199</v>
      </c>
      <c r="WCZ45" s="491">
        <v>2007</v>
      </c>
      <c r="WDA45" s="503" t="s">
        <v>1200</v>
      </c>
      <c r="WDB45" s="504" t="s">
        <v>164</v>
      </c>
      <c r="WDC45" s="392">
        <v>0</v>
      </c>
      <c r="WDD45" s="392">
        <v>0</v>
      </c>
      <c r="WDE45" s="392"/>
      <c r="WDF45" s="392"/>
      <c r="WDG45" s="392"/>
      <c r="WDH45" s="392"/>
      <c r="WDI45" s="402"/>
      <c r="WDJ45" s="392">
        <f>IF((ISBLANK(WDC45)+ISBLANK(WDE45)+ISBLANK(WDD45)+ISBLANK(WDF45)+ISBLANK(WDG45)+ISBLANK(WDH45)+ISBLANK(WDI45))&lt;8,IF(ISNUMBER(LARGE((WDC45,WDE45,WDF45,WDG45,WDH45),1)),LARGE((WDC45,WDE45,WDF45,WDG45,WDH45),1),0)+IF(ISNUMBER(LARGE((WDC45,WDE45,WDF45,WDG45,WDH45),2)),LARGE((WDC45,WDE45,WDF45,WDG45,WDH45),2),0)+WDD45+WDI45,"")</f>
        <v>0</v>
      </c>
      <c r="WDK45" s="392"/>
      <c r="WDL45" s="412"/>
      <c r="WDM45" s="391"/>
      <c r="WDN45" s="491" t="s">
        <v>1198</v>
      </c>
      <c r="WDO45" s="491" t="s">
        <v>1199</v>
      </c>
      <c r="WDP45" s="491">
        <v>2007</v>
      </c>
      <c r="WDQ45" s="503" t="s">
        <v>1200</v>
      </c>
      <c r="WDR45" s="504" t="s">
        <v>164</v>
      </c>
      <c r="WDS45" s="392">
        <v>0</v>
      </c>
      <c r="WDT45" s="392">
        <v>0</v>
      </c>
      <c r="WDU45" s="392"/>
      <c r="WDV45" s="392"/>
      <c r="WDW45" s="392"/>
      <c r="WDX45" s="392"/>
      <c r="WDY45" s="402"/>
      <c r="WDZ45" s="392">
        <f>IF((ISBLANK(WDS45)+ISBLANK(WDU45)+ISBLANK(WDT45)+ISBLANK(WDV45)+ISBLANK(WDW45)+ISBLANK(WDX45)+ISBLANK(WDY45))&lt;8,IF(ISNUMBER(LARGE((WDS45,WDU45,WDV45,WDW45,WDX45),1)),LARGE((WDS45,WDU45,WDV45,WDW45,WDX45),1),0)+IF(ISNUMBER(LARGE((WDS45,WDU45,WDV45,WDW45,WDX45),2)),LARGE((WDS45,WDU45,WDV45,WDW45,WDX45),2),0)+WDT45+WDY45,"")</f>
        <v>0</v>
      </c>
      <c r="WEA45" s="392"/>
      <c r="WEB45" s="412"/>
      <c r="WEC45" s="391"/>
      <c r="WED45" s="491" t="s">
        <v>1198</v>
      </c>
      <c r="WEE45" s="491" t="s">
        <v>1199</v>
      </c>
      <c r="WEF45" s="491">
        <v>2007</v>
      </c>
      <c r="WEG45" s="503" t="s">
        <v>1200</v>
      </c>
      <c r="WEH45" s="504" t="s">
        <v>164</v>
      </c>
      <c r="WEI45" s="392">
        <v>0</v>
      </c>
      <c r="WEJ45" s="392">
        <v>0</v>
      </c>
      <c r="WEK45" s="392"/>
      <c r="WEL45" s="392"/>
      <c r="WEM45" s="392"/>
      <c r="WEN45" s="392"/>
      <c r="WEO45" s="402"/>
      <c r="WEP45" s="392">
        <f>IF((ISBLANK(WEI45)+ISBLANK(WEK45)+ISBLANK(WEJ45)+ISBLANK(WEL45)+ISBLANK(WEM45)+ISBLANK(WEN45)+ISBLANK(WEO45))&lt;8,IF(ISNUMBER(LARGE((WEI45,WEK45,WEL45,WEM45,WEN45),1)),LARGE((WEI45,WEK45,WEL45,WEM45,WEN45),1),0)+IF(ISNUMBER(LARGE((WEI45,WEK45,WEL45,WEM45,WEN45),2)),LARGE((WEI45,WEK45,WEL45,WEM45,WEN45),2),0)+WEJ45+WEO45,"")</f>
        <v>0</v>
      </c>
      <c r="WEQ45" s="392"/>
      <c r="WER45" s="412"/>
      <c r="WES45" s="391"/>
      <c r="WET45" s="491" t="s">
        <v>1198</v>
      </c>
      <c r="WEU45" s="491" t="s">
        <v>1199</v>
      </c>
      <c r="WEV45" s="491">
        <v>2007</v>
      </c>
      <c r="WEW45" s="503" t="s">
        <v>1200</v>
      </c>
      <c r="WEX45" s="504" t="s">
        <v>164</v>
      </c>
      <c r="WEY45" s="392">
        <v>0</v>
      </c>
      <c r="WEZ45" s="392">
        <v>0</v>
      </c>
      <c r="WFA45" s="392"/>
      <c r="WFB45" s="392"/>
      <c r="WFC45" s="392"/>
      <c r="WFD45" s="392"/>
      <c r="WFE45" s="402"/>
      <c r="WFF45" s="392">
        <f>IF((ISBLANK(WEY45)+ISBLANK(WFA45)+ISBLANK(WEZ45)+ISBLANK(WFB45)+ISBLANK(WFC45)+ISBLANK(WFD45)+ISBLANK(WFE45))&lt;8,IF(ISNUMBER(LARGE((WEY45,WFA45,WFB45,WFC45,WFD45),1)),LARGE((WEY45,WFA45,WFB45,WFC45,WFD45),1),0)+IF(ISNUMBER(LARGE((WEY45,WFA45,WFB45,WFC45,WFD45),2)),LARGE((WEY45,WFA45,WFB45,WFC45,WFD45),2),0)+WEZ45+WFE45,"")</f>
        <v>0</v>
      </c>
      <c r="WFG45" s="392"/>
      <c r="WFH45" s="412"/>
      <c r="WFI45" s="391"/>
      <c r="WFJ45" s="491" t="s">
        <v>1198</v>
      </c>
      <c r="WFK45" s="491" t="s">
        <v>1199</v>
      </c>
      <c r="WFL45" s="491">
        <v>2007</v>
      </c>
      <c r="WFM45" s="503" t="s">
        <v>1200</v>
      </c>
      <c r="WFN45" s="504" t="s">
        <v>164</v>
      </c>
      <c r="WFO45" s="392">
        <v>0</v>
      </c>
      <c r="WFP45" s="392">
        <v>0</v>
      </c>
      <c r="WFQ45" s="392"/>
      <c r="WFR45" s="392"/>
      <c r="WFS45" s="392"/>
      <c r="WFT45" s="392"/>
      <c r="WFU45" s="402"/>
      <c r="WFV45" s="392">
        <f>IF((ISBLANK(WFO45)+ISBLANK(WFQ45)+ISBLANK(WFP45)+ISBLANK(WFR45)+ISBLANK(WFS45)+ISBLANK(WFT45)+ISBLANK(WFU45))&lt;8,IF(ISNUMBER(LARGE((WFO45,WFQ45,WFR45,WFS45,WFT45),1)),LARGE((WFO45,WFQ45,WFR45,WFS45,WFT45),1),0)+IF(ISNUMBER(LARGE((WFO45,WFQ45,WFR45,WFS45,WFT45),2)),LARGE((WFO45,WFQ45,WFR45,WFS45,WFT45),2),0)+WFP45+WFU45,"")</f>
        <v>0</v>
      </c>
      <c r="WFW45" s="392"/>
      <c r="WFX45" s="412"/>
      <c r="WFY45" s="391"/>
      <c r="WFZ45" s="491" t="s">
        <v>1198</v>
      </c>
      <c r="WGA45" s="491" t="s">
        <v>1199</v>
      </c>
      <c r="WGB45" s="491">
        <v>2007</v>
      </c>
      <c r="WGC45" s="503" t="s">
        <v>1200</v>
      </c>
      <c r="WGD45" s="504" t="s">
        <v>164</v>
      </c>
      <c r="WGE45" s="392">
        <v>0</v>
      </c>
      <c r="WGF45" s="392">
        <v>0</v>
      </c>
      <c r="WGG45" s="392"/>
      <c r="WGH45" s="392"/>
      <c r="WGI45" s="392"/>
      <c r="WGJ45" s="392"/>
      <c r="WGK45" s="402"/>
      <c r="WGL45" s="392">
        <f>IF((ISBLANK(WGE45)+ISBLANK(WGG45)+ISBLANK(WGF45)+ISBLANK(WGH45)+ISBLANK(WGI45)+ISBLANK(WGJ45)+ISBLANK(WGK45))&lt;8,IF(ISNUMBER(LARGE((WGE45,WGG45,WGH45,WGI45,WGJ45),1)),LARGE((WGE45,WGG45,WGH45,WGI45,WGJ45),1),0)+IF(ISNUMBER(LARGE((WGE45,WGG45,WGH45,WGI45,WGJ45),2)),LARGE((WGE45,WGG45,WGH45,WGI45,WGJ45),2),0)+WGF45+WGK45,"")</f>
        <v>0</v>
      </c>
      <c r="WGM45" s="392"/>
      <c r="WGN45" s="412"/>
      <c r="WGO45" s="391"/>
      <c r="WGP45" s="491" t="s">
        <v>1198</v>
      </c>
      <c r="WGQ45" s="491" t="s">
        <v>1199</v>
      </c>
      <c r="WGR45" s="491">
        <v>2007</v>
      </c>
      <c r="WGS45" s="503" t="s">
        <v>1200</v>
      </c>
      <c r="WGT45" s="504" t="s">
        <v>164</v>
      </c>
      <c r="WGU45" s="392">
        <v>0</v>
      </c>
      <c r="WGV45" s="392">
        <v>0</v>
      </c>
      <c r="WGW45" s="392"/>
      <c r="WGX45" s="392"/>
      <c r="WGY45" s="392"/>
      <c r="WGZ45" s="392"/>
      <c r="WHA45" s="402"/>
      <c r="WHB45" s="392">
        <f>IF((ISBLANK(WGU45)+ISBLANK(WGW45)+ISBLANK(WGV45)+ISBLANK(WGX45)+ISBLANK(WGY45)+ISBLANK(WGZ45)+ISBLANK(WHA45))&lt;8,IF(ISNUMBER(LARGE((WGU45,WGW45,WGX45,WGY45,WGZ45),1)),LARGE((WGU45,WGW45,WGX45,WGY45,WGZ45),1),0)+IF(ISNUMBER(LARGE((WGU45,WGW45,WGX45,WGY45,WGZ45),2)),LARGE((WGU45,WGW45,WGX45,WGY45,WGZ45),2),0)+WGV45+WHA45,"")</f>
        <v>0</v>
      </c>
      <c r="WHC45" s="392"/>
      <c r="WHD45" s="412"/>
      <c r="WHE45" s="391"/>
      <c r="WHF45" s="491" t="s">
        <v>1198</v>
      </c>
      <c r="WHG45" s="491" t="s">
        <v>1199</v>
      </c>
      <c r="WHH45" s="491">
        <v>2007</v>
      </c>
      <c r="WHI45" s="503" t="s">
        <v>1200</v>
      </c>
      <c r="WHJ45" s="504" t="s">
        <v>164</v>
      </c>
      <c r="WHK45" s="392">
        <v>0</v>
      </c>
      <c r="WHL45" s="392">
        <v>0</v>
      </c>
      <c r="WHM45" s="392"/>
      <c r="WHN45" s="392"/>
      <c r="WHO45" s="392"/>
      <c r="WHP45" s="392"/>
      <c r="WHQ45" s="402"/>
      <c r="WHR45" s="392">
        <f>IF((ISBLANK(WHK45)+ISBLANK(WHM45)+ISBLANK(WHL45)+ISBLANK(WHN45)+ISBLANK(WHO45)+ISBLANK(WHP45)+ISBLANK(WHQ45))&lt;8,IF(ISNUMBER(LARGE((WHK45,WHM45,WHN45,WHO45,WHP45),1)),LARGE((WHK45,WHM45,WHN45,WHO45,WHP45),1),0)+IF(ISNUMBER(LARGE((WHK45,WHM45,WHN45,WHO45,WHP45),2)),LARGE((WHK45,WHM45,WHN45,WHO45,WHP45),2),0)+WHL45+WHQ45,"")</f>
        <v>0</v>
      </c>
      <c r="WHS45" s="392"/>
      <c r="WHT45" s="412"/>
      <c r="WHU45" s="391"/>
      <c r="WHV45" s="491" t="s">
        <v>1198</v>
      </c>
      <c r="WHW45" s="491" t="s">
        <v>1199</v>
      </c>
      <c r="WHX45" s="491">
        <v>2007</v>
      </c>
      <c r="WHY45" s="503" t="s">
        <v>1200</v>
      </c>
      <c r="WHZ45" s="504" t="s">
        <v>164</v>
      </c>
      <c r="WIA45" s="392">
        <v>0</v>
      </c>
      <c r="WIB45" s="392">
        <v>0</v>
      </c>
      <c r="WIC45" s="392"/>
      <c r="WID45" s="392"/>
      <c r="WIE45" s="392"/>
      <c r="WIF45" s="392"/>
      <c r="WIG45" s="402"/>
      <c r="WIH45" s="392">
        <f>IF((ISBLANK(WIA45)+ISBLANK(WIC45)+ISBLANK(WIB45)+ISBLANK(WID45)+ISBLANK(WIE45)+ISBLANK(WIF45)+ISBLANK(WIG45))&lt;8,IF(ISNUMBER(LARGE((WIA45,WIC45,WID45,WIE45,WIF45),1)),LARGE((WIA45,WIC45,WID45,WIE45,WIF45),1),0)+IF(ISNUMBER(LARGE((WIA45,WIC45,WID45,WIE45,WIF45),2)),LARGE((WIA45,WIC45,WID45,WIE45,WIF45),2),0)+WIB45+WIG45,"")</f>
        <v>0</v>
      </c>
      <c r="WII45" s="392"/>
      <c r="WIJ45" s="412"/>
      <c r="WIK45" s="391"/>
      <c r="WIL45" s="491" t="s">
        <v>1198</v>
      </c>
      <c r="WIM45" s="491" t="s">
        <v>1199</v>
      </c>
      <c r="WIN45" s="491">
        <v>2007</v>
      </c>
      <c r="WIO45" s="503" t="s">
        <v>1200</v>
      </c>
      <c r="WIP45" s="504" t="s">
        <v>164</v>
      </c>
      <c r="WIQ45" s="392">
        <v>0</v>
      </c>
      <c r="WIR45" s="392">
        <v>0</v>
      </c>
      <c r="WIS45" s="392"/>
      <c r="WIT45" s="392"/>
      <c r="WIU45" s="392"/>
      <c r="WIV45" s="392"/>
      <c r="WIW45" s="402"/>
      <c r="WIX45" s="392">
        <f>IF((ISBLANK(WIQ45)+ISBLANK(WIS45)+ISBLANK(WIR45)+ISBLANK(WIT45)+ISBLANK(WIU45)+ISBLANK(WIV45)+ISBLANK(WIW45))&lt;8,IF(ISNUMBER(LARGE((WIQ45,WIS45,WIT45,WIU45,WIV45),1)),LARGE((WIQ45,WIS45,WIT45,WIU45,WIV45),1),0)+IF(ISNUMBER(LARGE((WIQ45,WIS45,WIT45,WIU45,WIV45),2)),LARGE((WIQ45,WIS45,WIT45,WIU45,WIV45),2),0)+WIR45+WIW45,"")</f>
        <v>0</v>
      </c>
      <c r="WIY45" s="392"/>
      <c r="WIZ45" s="412"/>
      <c r="WJA45" s="391"/>
      <c r="WJB45" s="491" t="s">
        <v>1198</v>
      </c>
      <c r="WJC45" s="491" t="s">
        <v>1199</v>
      </c>
      <c r="WJD45" s="491">
        <v>2007</v>
      </c>
      <c r="WJE45" s="503" t="s">
        <v>1200</v>
      </c>
      <c r="WJF45" s="504" t="s">
        <v>164</v>
      </c>
      <c r="WJG45" s="392">
        <v>0</v>
      </c>
      <c r="WJH45" s="392">
        <v>0</v>
      </c>
      <c r="WJI45" s="392"/>
      <c r="WJJ45" s="392"/>
      <c r="WJK45" s="392"/>
      <c r="WJL45" s="392"/>
      <c r="WJM45" s="402"/>
      <c r="WJN45" s="392">
        <f>IF((ISBLANK(WJG45)+ISBLANK(WJI45)+ISBLANK(WJH45)+ISBLANK(WJJ45)+ISBLANK(WJK45)+ISBLANK(WJL45)+ISBLANK(WJM45))&lt;8,IF(ISNUMBER(LARGE((WJG45,WJI45,WJJ45,WJK45,WJL45),1)),LARGE((WJG45,WJI45,WJJ45,WJK45,WJL45),1),0)+IF(ISNUMBER(LARGE((WJG45,WJI45,WJJ45,WJK45,WJL45),2)),LARGE((WJG45,WJI45,WJJ45,WJK45,WJL45),2),0)+WJH45+WJM45,"")</f>
        <v>0</v>
      </c>
      <c r="WJO45" s="392"/>
      <c r="WJP45" s="412"/>
      <c r="WJQ45" s="391"/>
      <c r="WJR45" s="491" t="s">
        <v>1198</v>
      </c>
      <c r="WJS45" s="491" t="s">
        <v>1199</v>
      </c>
      <c r="WJT45" s="491">
        <v>2007</v>
      </c>
      <c r="WJU45" s="503" t="s">
        <v>1200</v>
      </c>
      <c r="WJV45" s="504" t="s">
        <v>164</v>
      </c>
      <c r="WJW45" s="392">
        <v>0</v>
      </c>
      <c r="WJX45" s="392">
        <v>0</v>
      </c>
      <c r="WJY45" s="392"/>
      <c r="WJZ45" s="392"/>
      <c r="WKA45" s="392"/>
      <c r="WKB45" s="392"/>
      <c r="WKC45" s="402"/>
      <c r="WKD45" s="392">
        <f>IF((ISBLANK(WJW45)+ISBLANK(WJY45)+ISBLANK(WJX45)+ISBLANK(WJZ45)+ISBLANK(WKA45)+ISBLANK(WKB45)+ISBLANK(WKC45))&lt;8,IF(ISNUMBER(LARGE((WJW45,WJY45,WJZ45,WKA45,WKB45),1)),LARGE((WJW45,WJY45,WJZ45,WKA45,WKB45),1),0)+IF(ISNUMBER(LARGE((WJW45,WJY45,WJZ45,WKA45,WKB45),2)),LARGE((WJW45,WJY45,WJZ45,WKA45,WKB45),2),0)+WJX45+WKC45,"")</f>
        <v>0</v>
      </c>
      <c r="WKE45" s="392"/>
      <c r="WKF45" s="412"/>
      <c r="WKG45" s="391"/>
      <c r="WKH45" s="491" t="s">
        <v>1198</v>
      </c>
      <c r="WKI45" s="491" t="s">
        <v>1199</v>
      </c>
      <c r="WKJ45" s="491">
        <v>2007</v>
      </c>
      <c r="WKK45" s="503" t="s">
        <v>1200</v>
      </c>
      <c r="WKL45" s="504" t="s">
        <v>164</v>
      </c>
      <c r="WKM45" s="392">
        <v>0</v>
      </c>
      <c r="WKN45" s="392">
        <v>0</v>
      </c>
      <c r="WKO45" s="392"/>
      <c r="WKP45" s="392"/>
      <c r="WKQ45" s="392"/>
      <c r="WKR45" s="392"/>
      <c r="WKS45" s="402"/>
      <c r="WKT45" s="392">
        <f>IF((ISBLANK(WKM45)+ISBLANK(WKO45)+ISBLANK(WKN45)+ISBLANK(WKP45)+ISBLANK(WKQ45)+ISBLANK(WKR45)+ISBLANK(WKS45))&lt;8,IF(ISNUMBER(LARGE((WKM45,WKO45,WKP45,WKQ45,WKR45),1)),LARGE((WKM45,WKO45,WKP45,WKQ45,WKR45),1),0)+IF(ISNUMBER(LARGE((WKM45,WKO45,WKP45,WKQ45,WKR45),2)),LARGE((WKM45,WKO45,WKP45,WKQ45,WKR45),2),0)+WKN45+WKS45,"")</f>
        <v>0</v>
      </c>
      <c r="WKU45" s="392"/>
      <c r="WKV45" s="412"/>
      <c r="WKW45" s="391"/>
      <c r="WKX45" s="491" t="s">
        <v>1198</v>
      </c>
      <c r="WKY45" s="491" t="s">
        <v>1199</v>
      </c>
      <c r="WKZ45" s="491">
        <v>2007</v>
      </c>
      <c r="WLA45" s="503" t="s">
        <v>1200</v>
      </c>
      <c r="WLB45" s="504" t="s">
        <v>164</v>
      </c>
      <c r="WLC45" s="392">
        <v>0</v>
      </c>
      <c r="WLD45" s="392">
        <v>0</v>
      </c>
      <c r="WLE45" s="392"/>
      <c r="WLF45" s="392"/>
      <c r="WLG45" s="392"/>
      <c r="WLH45" s="392"/>
      <c r="WLI45" s="402"/>
      <c r="WLJ45" s="392">
        <f>IF((ISBLANK(WLC45)+ISBLANK(WLE45)+ISBLANK(WLD45)+ISBLANK(WLF45)+ISBLANK(WLG45)+ISBLANK(WLH45)+ISBLANK(WLI45))&lt;8,IF(ISNUMBER(LARGE((WLC45,WLE45,WLF45,WLG45,WLH45),1)),LARGE((WLC45,WLE45,WLF45,WLG45,WLH45),1),0)+IF(ISNUMBER(LARGE((WLC45,WLE45,WLF45,WLG45,WLH45),2)),LARGE((WLC45,WLE45,WLF45,WLG45,WLH45),2),0)+WLD45+WLI45,"")</f>
        <v>0</v>
      </c>
      <c r="WLK45" s="392"/>
      <c r="WLL45" s="412"/>
      <c r="WLM45" s="391"/>
      <c r="WLN45" s="491" t="s">
        <v>1198</v>
      </c>
      <c r="WLO45" s="491" t="s">
        <v>1199</v>
      </c>
      <c r="WLP45" s="491">
        <v>2007</v>
      </c>
      <c r="WLQ45" s="503" t="s">
        <v>1200</v>
      </c>
      <c r="WLR45" s="504" t="s">
        <v>164</v>
      </c>
      <c r="WLS45" s="392">
        <v>0</v>
      </c>
      <c r="WLT45" s="392">
        <v>0</v>
      </c>
      <c r="WLU45" s="392"/>
      <c r="WLV45" s="392"/>
      <c r="WLW45" s="392"/>
      <c r="WLX45" s="392"/>
      <c r="WLY45" s="402"/>
      <c r="WLZ45" s="392">
        <f>IF((ISBLANK(WLS45)+ISBLANK(WLU45)+ISBLANK(WLT45)+ISBLANK(WLV45)+ISBLANK(WLW45)+ISBLANK(WLX45)+ISBLANK(WLY45))&lt;8,IF(ISNUMBER(LARGE((WLS45,WLU45,WLV45,WLW45,WLX45),1)),LARGE((WLS45,WLU45,WLV45,WLW45,WLX45),1),0)+IF(ISNUMBER(LARGE((WLS45,WLU45,WLV45,WLW45,WLX45),2)),LARGE((WLS45,WLU45,WLV45,WLW45,WLX45),2),0)+WLT45+WLY45,"")</f>
        <v>0</v>
      </c>
      <c r="WMA45" s="392"/>
      <c r="WMB45" s="412"/>
      <c r="WMC45" s="391"/>
      <c r="WMD45" s="491" t="s">
        <v>1198</v>
      </c>
      <c r="WME45" s="491" t="s">
        <v>1199</v>
      </c>
      <c r="WMF45" s="491">
        <v>2007</v>
      </c>
      <c r="WMG45" s="503" t="s">
        <v>1200</v>
      </c>
      <c r="WMH45" s="504" t="s">
        <v>164</v>
      </c>
      <c r="WMI45" s="392">
        <v>0</v>
      </c>
      <c r="WMJ45" s="392">
        <v>0</v>
      </c>
      <c r="WMK45" s="392"/>
      <c r="WML45" s="392"/>
      <c r="WMM45" s="392"/>
      <c r="WMN45" s="392"/>
      <c r="WMO45" s="402"/>
      <c r="WMP45" s="392">
        <f>IF((ISBLANK(WMI45)+ISBLANK(WMK45)+ISBLANK(WMJ45)+ISBLANK(WML45)+ISBLANK(WMM45)+ISBLANK(WMN45)+ISBLANK(WMO45))&lt;8,IF(ISNUMBER(LARGE((WMI45,WMK45,WML45,WMM45,WMN45),1)),LARGE((WMI45,WMK45,WML45,WMM45,WMN45),1),0)+IF(ISNUMBER(LARGE((WMI45,WMK45,WML45,WMM45,WMN45),2)),LARGE((WMI45,WMK45,WML45,WMM45,WMN45),2),0)+WMJ45+WMO45,"")</f>
        <v>0</v>
      </c>
      <c r="WMQ45" s="392"/>
      <c r="WMR45" s="412"/>
      <c r="WMS45" s="391"/>
      <c r="WMT45" s="491" t="s">
        <v>1198</v>
      </c>
      <c r="WMU45" s="491" t="s">
        <v>1199</v>
      </c>
      <c r="WMV45" s="491">
        <v>2007</v>
      </c>
      <c r="WMW45" s="503" t="s">
        <v>1200</v>
      </c>
      <c r="WMX45" s="504" t="s">
        <v>164</v>
      </c>
      <c r="WMY45" s="392">
        <v>0</v>
      </c>
      <c r="WMZ45" s="392">
        <v>0</v>
      </c>
      <c r="WNA45" s="392"/>
      <c r="WNB45" s="392"/>
      <c r="WNC45" s="392"/>
      <c r="WND45" s="392"/>
      <c r="WNE45" s="402"/>
      <c r="WNF45" s="392">
        <f>IF((ISBLANK(WMY45)+ISBLANK(WNA45)+ISBLANK(WMZ45)+ISBLANK(WNB45)+ISBLANK(WNC45)+ISBLANK(WND45)+ISBLANK(WNE45))&lt;8,IF(ISNUMBER(LARGE((WMY45,WNA45,WNB45,WNC45,WND45),1)),LARGE((WMY45,WNA45,WNB45,WNC45,WND45),1),0)+IF(ISNUMBER(LARGE((WMY45,WNA45,WNB45,WNC45,WND45),2)),LARGE((WMY45,WNA45,WNB45,WNC45,WND45),2),0)+WMZ45+WNE45,"")</f>
        <v>0</v>
      </c>
      <c r="WNG45" s="392"/>
      <c r="WNH45" s="412"/>
      <c r="WNI45" s="391"/>
      <c r="WNJ45" s="491" t="s">
        <v>1198</v>
      </c>
      <c r="WNK45" s="491" t="s">
        <v>1199</v>
      </c>
      <c r="WNL45" s="491">
        <v>2007</v>
      </c>
      <c r="WNM45" s="503" t="s">
        <v>1200</v>
      </c>
      <c r="WNN45" s="504" t="s">
        <v>164</v>
      </c>
      <c r="WNO45" s="392">
        <v>0</v>
      </c>
      <c r="WNP45" s="392">
        <v>0</v>
      </c>
      <c r="WNQ45" s="392"/>
      <c r="WNR45" s="392"/>
      <c r="WNS45" s="392"/>
      <c r="WNT45" s="392"/>
      <c r="WNU45" s="402"/>
      <c r="WNV45" s="392">
        <f>IF((ISBLANK(WNO45)+ISBLANK(WNQ45)+ISBLANK(WNP45)+ISBLANK(WNR45)+ISBLANK(WNS45)+ISBLANK(WNT45)+ISBLANK(WNU45))&lt;8,IF(ISNUMBER(LARGE((WNO45,WNQ45,WNR45,WNS45,WNT45),1)),LARGE((WNO45,WNQ45,WNR45,WNS45,WNT45),1),0)+IF(ISNUMBER(LARGE((WNO45,WNQ45,WNR45,WNS45,WNT45),2)),LARGE((WNO45,WNQ45,WNR45,WNS45,WNT45),2),0)+WNP45+WNU45,"")</f>
        <v>0</v>
      </c>
      <c r="WNW45" s="392"/>
      <c r="WNX45" s="412"/>
      <c r="WNY45" s="391"/>
      <c r="WNZ45" s="491" t="s">
        <v>1198</v>
      </c>
      <c r="WOA45" s="491" t="s">
        <v>1199</v>
      </c>
      <c r="WOB45" s="491">
        <v>2007</v>
      </c>
      <c r="WOC45" s="503" t="s">
        <v>1200</v>
      </c>
      <c r="WOD45" s="504" t="s">
        <v>164</v>
      </c>
      <c r="WOE45" s="392">
        <v>0</v>
      </c>
      <c r="WOF45" s="392">
        <v>0</v>
      </c>
      <c r="WOG45" s="392"/>
      <c r="WOH45" s="392"/>
      <c r="WOI45" s="392"/>
      <c r="WOJ45" s="392"/>
      <c r="WOK45" s="402"/>
      <c r="WOL45" s="392">
        <f>IF((ISBLANK(WOE45)+ISBLANK(WOG45)+ISBLANK(WOF45)+ISBLANK(WOH45)+ISBLANK(WOI45)+ISBLANK(WOJ45)+ISBLANK(WOK45))&lt;8,IF(ISNUMBER(LARGE((WOE45,WOG45,WOH45,WOI45,WOJ45),1)),LARGE((WOE45,WOG45,WOH45,WOI45,WOJ45),1),0)+IF(ISNUMBER(LARGE((WOE45,WOG45,WOH45,WOI45,WOJ45),2)),LARGE((WOE45,WOG45,WOH45,WOI45,WOJ45),2),0)+WOF45+WOK45,"")</f>
        <v>0</v>
      </c>
      <c r="WOM45" s="392"/>
      <c r="WON45" s="412"/>
      <c r="WOO45" s="391"/>
      <c r="WOP45" s="491" t="s">
        <v>1198</v>
      </c>
      <c r="WOQ45" s="491" t="s">
        <v>1199</v>
      </c>
      <c r="WOR45" s="491">
        <v>2007</v>
      </c>
      <c r="WOS45" s="503" t="s">
        <v>1200</v>
      </c>
      <c r="WOT45" s="504" t="s">
        <v>164</v>
      </c>
      <c r="WOU45" s="392">
        <v>0</v>
      </c>
      <c r="WOV45" s="392">
        <v>0</v>
      </c>
      <c r="WOW45" s="392"/>
      <c r="WOX45" s="392"/>
      <c r="WOY45" s="392"/>
      <c r="WOZ45" s="392"/>
      <c r="WPA45" s="402"/>
      <c r="WPB45" s="392">
        <f>IF((ISBLANK(WOU45)+ISBLANK(WOW45)+ISBLANK(WOV45)+ISBLANK(WOX45)+ISBLANK(WOY45)+ISBLANK(WOZ45)+ISBLANK(WPA45))&lt;8,IF(ISNUMBER(LARGE((WOU45,WOW45,WOX45,WOY45,WOZ45),1)),LARGE((WOU45,WOW45,WOX45,WOY45,WOZ45),1),0)+IF(ISNUMBER(LARGE((WOU45,WOW45,WOX45,WOY45,WOZ45),2)),LARGE((WOU45,WOW45,WOX45,WOY45,WOZ45),2),0)+WOV45+WPA45,"")</f>
        <v>0</v>
      </c>
      <c r="WPC45" s="392"/>
      <c r="WPD45" s="412"/>
      <c r="WPE45" s="391"/>
      <c r="WPF45" s="491" t="s">
        <v>1198</v>
      </c>
      <c r="WPG45" s="491" t="s">
        <v>1199</v>
      </c>
      <c r="WPH45" s="491">
        <v>2007</v>
      </c>
      <c r="WPI45" s="503" t="s">
        <v>1200</v>
      </c>
      <c r="WPJ45" s="504" t="s">
        <v>164</v>
      </c>
      <c r="WPK45" s="392">
        <v>0</v>
      </c>
      <c r="WPL45" s="392">
        <v>0</v>
      </c>
      <c r="WPM45" s="392"/>
      <c r="WPN45" s="392"/>
      <c r="WPO45" s="392"/>
      <c r="WPP45" s="392"/>
      <c r="WPQ45" s="402"/>
      <c r="WPR45" s="392">
        <f>IF((ISBLANK(WPK45)+ISBLANK(WPM45)+ISBLANK(WPL45)+ISBLANK(WPN45)+ISBLANK(WPO45)+ISBLANK(WPP45)+ISBLANK(WPQ45))&lt;8,IF(ISNUMBER(LARGE((WPK45,WPM45,WPN45,WPO45,WPP45),1)),LARGE((WPK45,WPM45,WPN45,WPO45,WPP45),1),0)+IF(ISNUMBER(LARGE((WPK45,WPM45,WPN45,WPO45,WPP45),2)),LARGE((WPK45,WPM45,WPN45,WPO45,WPP45),2),0)+WPL45+WPQ45,"")</f>
        <v>0</v>
      </c>
      <c r="WPS45" s="392"/>
      <c r="WPT45" s="412"/>
      <c r="WPU45" s="391"/>
      <c r="WPV45" s="491" t="s">
        <v>1198</v>
      </c>
      <c r="WPW45" s="491" t="s">
        <v>1199</v>
      </c>
      <c r="WPX45" s="491">
        <v>2007</v>
      </c>
      <c r="WPY45" s="503" t="s">
        <v>1200</v>
      </c>
      <c r="WPZ45" s="504" t="s">
        <v>164</v>
      </c>
      <c r="WQA45" s="392">
        <v>0</v>
      </c>
      <c r="WQB45" s="392">
        <v>0</v>
      </c>
      <c r="WQC45" s="392"/>
      <c r="WQD45" s="392"/>
      <c r="WQE45" s="392"/>
      <c r="WQF45" s="392"/>
      <c r="WQG45" s="402"/>
      <c r="WQH45" s="392">
        <f>IF((ISBLANK(WQA45)+ISBLANK(WQC45)+ISBLANK(WQB45)+ISBLANK(WQD45)+ISBLANK(WQE45)+ISBLANK(WQF45)+ISBLANK(WQG45))&lt;8,IF(ISNUMBER(LARGE((WQA45,WQC45,WQD45,WQE45,WQF45),1)),LARGE((WQA45,WQC45,WQD45,WQE45,WQF45),1),0)+IF(ISNUMBER(LARGE((WQA45,WQC45,WQD45,WQE45,WQF45),2)),LARGE((WQA45,WQC45,WQD45,WQE45,WQF45),2),0)+WQB45+WQG45,"")</f>
        <v>0</v>
      </c>
      <c r="WQI45" s="392"/>
      <c r="WQJ45" s="412"/>
      <c r="WQK45" s="391"/>
      <c r="WQL45" s="491" t="s">
        <v>1198</v>
      </c>
      <c r="WQM45" s="491" t="s">
        <v>1199</v>
      </c>
      <c r="WQN45" s="491">
        <v>2007</v>
      </c>
      <c r="WQO45" s="503" t="s">
        <v>1200</v>
      </c>
      <c r="WQP45" s="504" t="s">
        <v>164</v>
      </c>
      <c r="WQQ45" s="392">
        <v>0</v>
      </c>
      <c r="WQR45" s="392">
        <v>0</v>
      </c>
      <c r="WQS45" s="392"/>
      <c r="WQT45" s="392"/>
      <c r="WQU45" s="392"/>
      <c r="WQV45" s="392"/>
      <c r="WQW45" s="402"/>
      <c r="WQX45" s="392">
        <f>IF((ISBLANK(WQQ45)+ISBLANK(WQS45)+ISBLANK(WQR45)+ISBLANK(WQT45)+ISBLANK(WQU45)+ISBLANK(WQV45)+ISBLANK(WQW45))&lt;8,IF(ISNUMBER(LARGE((WQQ45,WQS45,WQT45,WQU45,WQV45),1)),LARGE((WQQ45,WQS45,WQT45,WQU45,WQV45),1),0)+IF(ISNUMBER(LARGE((WQQ45,WQS45,WQT45,WQU45,WQV45),2)),LARGE((WQQ45,WQS45,WQT45,WQU45,WQV45),2),0)+WQR45+WQW45,"")</f>
        <v>0</v>
      </c>
      <c r="WQY45" s="392"/>
      <c r="WQZ45" s="412"/>
      <c r="WRA45" s="391"/>
      <c r="WRB45" s="491" t="s">
        <v>1198</v>
      </c>
      <c r="WRC45" s="491" t="s">
        <v>1199</v>
      </c>
      <c r="WRD45" s="491">
        <v>2007</v>
      </c>
      <c r="WRE45" s="503" t="s">
        <v>1200</v>
      </c>
      <c r="WRF45" s="504" t="s">
        <v>164</v>
      </c>
      <c r="WRG45" s="392">
        <v>0</v>
      </c>
      <c r="WRH45" s="392">
        <v>0</v>
      </c>
      <c r="WRI45" s="392"/>
      <c r="WRJ45" s="392"/>
      <c r="WRK45" s="392"/>
      <c r="WRL45" s="392"/>
      <c r="WRM45" s="402"/>
      <c r="WRN45" s="392">
        <f>IF((ISBLANK(WRG45)+ISBLANK(WRI45)+ISBLANK(WRH45)+ISBLANK(WRJ45)+ISBLANK(WRK45)+ISBLANK(WRL45)+ISBLANK(WRM45))&lt;8,IF(ISNUMBER(LARGE((WRG45,WRI45,WRJ45,WRK45,WRL45),1)),LARGE((WRG45,WRI45,WRJ45,WRK45,WRL45),1),0)+IF(ISNUMBER(LARGE((WRG45,WRI45,WRJ45,WRK45,WRL45),2)),LARGE((WRG45,WRI45,WRJ45,WRK45,WRL45),2),0)+WRH45+WRM45,"")</f>
        <v>0</v>
      </c>
      <c r="WRO45" s="392"/>
      <c r="WRP45" s="412"/>
      <c r="WRQ45" s="391"/>
      <c r="WRR45" s="491" t="s">
        <v>1198</v>
      </c>
      <c r="WRS45" s="491" t="s">
        <v>1199</v>
      </c>
      <c r="WRT45" s="491">
        <v>2007</v>
      </c>
      <c r="WRU45" s="503" t="s">
        <v>1200</v>
      </c>
      <c r="WRV45" s="504" t="s">
        <v>164</v>
      </c>
      <c r="WRW45" s="392">
        <v>0</v>
      </c>
      <c r="WRX45" s="392">
        <v>0</v>
      </c>
      <c r="WRY45" s="392"/>
      <c r="WRZ45" s="392"/>
      <c r="WSA45" s="392"/>
      <c r="WSB45" s="392"/>
      <c r="WSC45" s="402"/>
      <c r="WSD45" s="392">
        <f>IF((ISBLANK(WRW45)+ISBLANK(WRY45)+ISBLANK(WRX45)+ISBLANK(WRZ45)+ISBLANK(WSA45)+ISBLANK(WSB45)+ISBLANK(WSC45))&lt;8,IF(ISNUMBER(LARGE((WRW45,WRY45,WRZ45,WSA45,WSB45),1)),LARGE((WRW45,WRY45,WRZ45,WSA45,WSB45),1),0)+IF(ISNUMBER(LARGE((WRW45,WRY45,WRZ45,WSA45,WSB45),2)),LARGE((WRW45,WRY45,WRZ45,WSA45,WSB45),2),0)+WRX45+WSC45,"")</f>
        <v>0</v>
      </c>
      <c r="WSE45" s="392"/>
      <c r="WSF45" s="412"/>
      <c r="WSG45" s="391"/>
      <c r="WSH45" s="491" t="s">
        <v>1198</v>
      </c>
      <c r="WSI45" s="491" t="s">
        <v>1199</v>
      </c>
      <c r="WSJ45" s="491">
        <v>2007</v>
      </c>
      <c r="WSK45" s="503" t="s">
        <v>1200</v>
      </c>
      <c r="WSL45" s="504" t="s">
        <v>164</v>
      </c>
      <c r="WSM45" s="392">
        <v>0</v>
      </c>
      <c r="WSN45" s="392">
        <v>0</v>
      </c>
      <c r="WSO45" s="392"/>
      <c r="WSP45" s="392"/>
      <c r="WSQ45" s="392"/>
      <c r="WSR45" s="392"/>
      <c r="WSS45" s="402"/>
      <c r="WST45" s="392">
        <f>IF((ISBLANK(WSM45)+ISBLANK(WSO45)+ISBLANK(WSN45)+ISBLANK(WSP45)+ISBLANK(WSQ45)+ISBLANK(WSR45)+ISBLANK(WSS45))&lt;8,IF(ISNUMBER(LARGE((WSM45,WSO45,WSP45,WSQ45,WSR45),1)),LARGE((WSM45,WSO45,WSP45,WSQ45,WSR45),1),0)+IF(ISNUMBER(LARGE((WSM45,WSO45,WSP45,WSQ45,WSR45),2)),LARGE((WSM45,WSO45,WSP45,WSQ45,WSR45),2),0)+WSN45+WSS45,"")</f>
        <v>0</v>
      </c>
      <c r="WSU45" s="392"/>
      <c r="WSV45" s="412"/>
      <c r="WSW45" s="391"/>
      <c r="WSX45" s="491" t="s">
        <v>1198</v>
      </c>
      <c r="WSY45" s="491" t="s">
        <v>1199</v>
      </c>
      <c r="WSZ45" s="491">
        <v>2007</v>
      </c>
      <c r="WTA45" s="503" t="s">
        <v>1200</v>
      </c>
      <c r="WTB45" s="504" t="s">
        <v>164</v>
      </c>
      <c r="WTC45" s="392">
        <v>0</v>
      </c>
      <c r="WTD45" s="392">
        <v>0</v>
      </c>
      <c r="WTE45" s="392"/>
      <c r="WTF45" s="392"/>
      <c r="WTG45" s="392"/>
      <c r="WTH45" s="392"/>
      <c r="WTI45" s="402"/>
      <c r="WTJ45" s="392">
        <f>IF((ISBLANK(WTC45)+ISBLANK(WTE45)+ISBLANK(WTD45)+ISBLANK(WTF45)+ISBLANK(WTG45)+ISBLANK(WTH45)+ISBLANK(WTI45))&lt;8,IF(ISNUMBER(LARGE((WTC45,WTE45,WTF45,WTG45,WTH45),1)),LARGE((WTC45,WTE45,WTF45,WTG45,WTH45),1),0)+IF(ISNUMBER(LARGE((WTC45,WTE45,WTF45,WTG45,WTH45),2)),LARGE((WTC45,WTE45,WTF45,WTG45,WTH45),2),0)+WTD45+WTI45,"")</f>
        <v>0</v>
      </c>
      <c r="WTK45" s="392"/>
      <c r="WTL45" s="412"/>
      <c r="WTM45" s="391"/>
      <c r="WTN45" s="491" t="s">
        <v>1198</v>
      </c>
      <c r="WTO45" s="491" t="s">
        <v>1199</v>
      </c>
      <c r="WTP45" s="491">
        <v>2007</v>
      </c>
      <c r="WTQ45" s="503" t="s">
        <v>1200</v>
      </c>
      <c r="WTR45" s="504" t="s">
        <v>164</v>
      </c>
      <c r="WTS45" s="392">
        <v>0</v>
      </c>
      <c r="WTT45" s="392">
        <v>0</v>
      </c>
      <c r="WTU45" s="392"/>
      <c r="WTV45" s="392"/>
      <c r="WTW45" s="392"/>
      <c r="WTX45" s="392"/>
      <c r="WTY45" s="402"/>
      <c r="WTZ45" s="392">
        <f>IF((ISBLANK(WTS45)+ISBLANK(WTU45)+ISBLANK(WTT45)+ISBLANK(WTV45)+ISBLANK(WTW45)+ISBLANK(WTX45)+ISBLANK(WTY45))&lt;8,IF(ISNUMBER(LARGE((WTS45,WTU45,WTV45,WTW45,WTX45),1)),LARGE((WTS45,WTU45,WTV45,WTW45,WTX45),1),0)+IF(ISNUMBER(LARGE((WTS45,WTU45,WTV45,WTW45,WTX45),2)),LARGE((WTS45,WTU45,WTV45,WTW45,WTX45),2),0)+WTT45+WTY45,"")</f>
        <v>0</v>
      </c>
      <c r="WUA45" s="392"/>
      <c r="WUB45" s="412"/>
      <c r="WUC45" s="391"/>
      <c r="WUD45" s="491" t="s">
        <v>1198</v>
      </c>
      <c r="WUE45" s="491" t="s">
        <v>1199</v>
      </c>
      <c r="WUF45" s="491">
        <v>2007</v>
      </c>
      <c r="WUG45" s="503" t="s">
        <v>1200</v>
      </c>
      <c r="WUH45" s="504" t="s">
        <v>164</v>
      </c>
      <c r="WUI45" s="392">
        <v>0</v>
      </c>
      <c r="WUJ45" s="392">
        <v>0</v>
      </c>
      <c r="WUK45" s="392"/>
      <c r="WUL45" s="392"/>
      <c r="WUM45" s="392"/>
      <c r="WUN45" s="392"/>
      <c r="WUO45" s="402"/>
      <c r="WUP45" s="392">
        <f>IF((ISBLANK(WUI45)+ISBLANK(WUK45)+ISBLANK(WUJ45)+ISBLANK(WUL45)+ISBLANK(WUM45)+ISBLANK(WUN45)+ISBLANK(WUO45))&lt;8,IF(ISNUMBER(LARGE((WUI45,WUK45,WUL45,WUM45,WUN45),1)),LARGE((WUI45,WUK45,WUL45,WUM45,WUN45),1),0)+IF(ISNUMBER(LARGE((WUI45,WUK45,WUL45,WUM45,WUN45),2)),LARGE((WUI45,WUK45,WUL45,WUM45,WUN45),2),0)+WUJ45+WUO45,"")</f>
        <v>0</v>
      </c>
      <c r="WUQ45" s="392"/>
      <c r="WUR45" s="412"/>
      <c r="WUS45" s="391"/>
      <c r="WUT45" s="491" t="s">
        <v>1198</v>
      </c>
      <c r="WUU45" s="491" t="s">
        <v>1199</v>
      </c>
      <c r="WUV45" s="491">
        <v>2007</v>
      </c>
      <c r="WUW45" s="503" t="s">
        <v>1200</v>
      </c>
      <c r="WUX45" s="504" t="s">
        <v>164</v>
      </c>
      <c r="WUY45" s="392">
        <v>0</v>
      </c>
      <c r="WUZ45" s="392">
        <v>0</v>
      </c>
      <c r="WVA45" s="392"/>
      <c r="WVB45" s="392"/>
      <c r="WVC45" s="392"/>
      <c r="WVD45" s="392"/>
      <c r="WVE45" s="402"/>
      <c r="WVF45" s="392">
        <f>IF((ISBLANK(WUY45)+ISBLANK(WVA45)+ISBLANK(WUZ45)+ISBLANK(WVB45)+ISBLANK(WVC45)+ISBLANK(WVD45)+ISBLANK(WVE45))&lt;8,IF(ISNUMBER(LARGE((WUY45,WVA45,WVB45,WVC45,WVD45),1)),LARGE((WUY45,WVA45,WVB45,WVC45,WVD45),1),0)+IF(ISNUMBER(LARGE((WUY45,WVA45,WVB45,WVC45,WVD45),2)),LARGE((WUY45,WVA45,WVB45,WVC45,WVD45),2),0)+WUZ45+WVE45,"")</f>
        <v>0</v>
      </c>
      <c r="WVG45" s="392"/>
      <c r="WVH45" s="412"/>
      <c r="WVI45" s="391"/>
      <c r="WVJ45" s="491" t="s">
        <v>1198</v>
      </c>
      <c r="WVK45" s="491" t="s">
        <v>1199</v>
      </c>
      <c r="WVL45" s="491">
        <v>2007</v>
      </c>
      <c r="WVM45" s="503" t="s">
        <v>1200</v>
      </c>
      <c r="WVN45" s="504" t="s">
        <v>164</v>
      </c>
      <c r="WVO45" s="392">
        <v>0</v>
      </c>
      <c r="WVP45" s="392">
        <v>0</v>
      </c>
      <c r="WVQ45" s="392"/>
      <c r="WVR45" s="392"/>
      <c r="WVS45" s="392"/>
      <c r="WVT45" s="392"/>
      <c r="WVU45" s="402"/>
      <c r="WVV45" s="392">
        <f>IF((ISBLANK(WVO45)+ISBLANK(WVQ45)+ISBLANK(WVP45)+ISBLANK(WVR45)+ISBLANK(WVS45)+ISBLANK(WVT45)+ISBLANK(WVU45))&lt;8,IF(ISNUMBER(LARGE((WVO45,WVQ45,WVR45,WVS45,WVT45),1)),LARGE((WVO45,WVQ45,WVR45,WVS45,WVT45),1),0)+IF(ISNUMBER(LARGE((WVO45,WVQ45,WVR45,WVS45,WVT45),2)),LARGE((WVO45,WVQ45,WVR45,WVS45,WVT45),2),0)+WVP45+WVU45,"")</f>
        <v>0</v>
      </c>
      <c r="WVW45" s="392"/>
      <c r="WVX45" s="412"/>
      <c r="WVY45" s="391"/>
      <c r="WVZ45" s="491" t="s">
        <v>1198</v>
      </c>
      <c r="WWA45" s="491" t="s">
        <v>1199</v>
      </c>
      <c r="WWB45" s="491">
        <v>2007</v>
      </c>
      <c r="WWC45" s="503" t="s">
        <v>1200</v>
      </c>
      <c r="WWD45" s="504" t="s">
        <v>164</v>
      </c>
      <c r="WWE45" s="392">
        <v>0</v>
      </c>
      <c r="WWF45" s="392">
        <v>0</v>
      </c>
      <c r="WWG45" s="392"/>
      <c r="WWH45" s="392"/>
      <c r="WWI45" s="392"/>
      <c r="WWJ45" s="392"/>
      <c r="WWK45" s="402"/>
      <c r="WWL45" s="392">
        <f>IF((ISBLANK(WWE45)+ISBLANK(WWG45)+ISBLANK(WWF45)+ISBLANK(WWH45)+ISBLANK(WWI45)+ISBLANK(WWJ45)+ISBLANK(WWK45))&lt;8,IF(ISNUMBER(LARGE((WWE45,WWG45,WWH45,WWI45,WWJ45),1)),LARGE((WWE45,WWG45,WWH45,WWI45,WWJ45),1),0)+IF(ISNUMBER(LARGE((WWE45,WWG45,WWH45,WWI45,WWJ45),2)),LARGE((WWE45,WWG45,WWH45,WWI45,WWJ45),2),0)+WWF45+WWK45,"")</f>
        <v>0</v>
      </c>
      <c r="WWM45" s="392"/>
      <c r="WWN45" s="412"/>
      <c r="WWO45" s="391"/>
      <c r="WWP45" s="491" t="s">
        <v>1198</v>
      </c>
      <c r="WWQ45" s="491" t="s">
        <v>1199</v>
      </c>
      <c r="WWR45" s="491">
        <v>2007</v>
      </c>
      <c r="WWS45" s="503" t="s">
        <v>1200</v>
      </c>
      <c r="WWT45" s="504" t="s">
        <v>164</v>
      </c>
      <c r="WWU45" s="392">
        <v>0</v>
      </c>
      <c r="WWV45" s="392">
        <v>0</v>
      </c>
      <c r="WWW45" s="392"/>
      <c r="WWX45" s="392"/>
      <c r="WWY45" s="392"/>
      <c r="WWZ45" s="392"/>
      <c r="WXA45" s="402"/>
      <c r="WXB45" s="392">
        <f>IF((ISBLANK(WWU45)+ISBLANK(WWW45)+ISBLANK(WWV45)+ISBLANK(WWX45)+ISBLANK(WWY45)+ISBLANK(WWZ45)+ISBLANK(WXA45))&lt;8,IF(ISNUMBER(LARGE((WWU45,WWW45,WWX45,WWY45,WWZ45),1)),LARGE((WWU45,WWW45,WWX45,WWY45,WWZ45),1),0)+IF(ISNUMBER(LARGE((WWU45,WWW45,WWX45,WWY45,WWZ45),2)),LARGE((WWU45,WWW45,WWX45,WWY45,WWZ45),2),0)+WWV45+WXA45,"")</f>
        <v>0</v>
      </c>
      <c r="WXC45" s="392"/>
      <c r="WXD45" s="412"/>
      <c r="WXE45" s="391"/>
      <c r="WXF45" s="491" t="s">
        <v>1198</v>
      </c>
      <c r="WXG45" s="491" t="s">
        <v>1199</v>
      </c>
      <c r="WXH45" s="491">
        <v>2007</v>
      </c>
      <c r="WXI45" s="503" t="s">
        <v>1200</v>
      </c>
      <c r="WXJ45" s="504" t="s">
        <v>164</v>
      </c>
      <c r="WXK45" s="392">
        <v>0</v>
      </c>
      <c r="WXL45" s="392">
        <v>0</v>
      </c>
      <c r="WXM45" s="392"/>
      <c r="WXN45" s="392"/>
      <c r="WXO45" s="392"/>
      <c r="WXP45" s="392"/>
      <c r="WXQ45" s="402"/>
      <c r="WXR45" s="392">
        <f>IF((ISBLANK(WXK45)+ISBLANK(WXM45)+ISBLANK(WXL45)+ISBLANK(WXN45)+ISBLANK(WXO45)+ISBLANK(WXP45)+ISBLANK(WXQ45))&lt;8,IF(ISNUMBER(LARGE((WXK45,WXM45,WXN45,WXO45,WXP45),1)),LARGE((WXK45,WXM45,WXN45,WXO45,WXP45),1),0)+IF(ISNUMBER(LARGE((WXK45,WXM45,WXN45,WXO45,WXP45),2)),LARGE((WXK45,WXM45,WXN45,WXO45,WXP45),2),0)+WXL45+WXQ45,"")</f>
        <v>0</v>
      </c>
      <c r="WXS45" s="392"/>
      <c r="WXT45" s="412"/>
      <c r="WXU45" s="391"/>
      <c r="WXV45" s="491" t="s">
        <v>1198</v>
      </c>
      <c r="WXW45" s="491" t="s">
        <v>1199</v>
      </c>
      <c r="WXX45" s="491">
        <v>2007</v>
      </c>
      <c r="WXY45" s="503" t="s">
        <v>1200</v>
      </c>
      <c r="WXZ45" s="504" t="s">
        <v>164</v>
      </c>
      <c r="WYA45" s="392">
        <v>0</v>
      </c>
      <c r="WYB45" s="392">
        <v>0</v>
      </c>
      <c r="WYC45" s="392"/>
      <c r="WYD45" s="392"/>
      <c r="WYE45" s="392"/>
      <c r="WYF45" s="392"/>
      <c r="WYG45" s="402"/>
      <c r="WYH45" s="392">
        <f>IF((ISBLANK(WYA45)+ISBLANK(WYC45)+ISBLANK(WYB45)+ISBLANK(WYD45)+ISBLANK(WYE45)+ISBLANK(WYF45)+ISBLANK(WYG45))&lt;8,IF(ISNUMBER(LARGE((WYA45,WYC45,WYD45,WYE45,WYF45),1)),LARGE((WYA45,WYC45,WYD45,WYE45,WYF45),1),0)+IF(ISNUMBER(LARGE((WYA45,WYC45,WYD45,WYE45,WYF45),2)),LARGE((WYA45,WYC45,WYD45,WYE45,WYF45),2),0)+WYB45+WYG45,"")</f>
        <v>0</v>
      </c>
      <c r="WYI45" s="392"/>
      <c r="WYJ45" s="412"/>
      <c r="WYK45" s="391"/>
      <c r="WYL45" s="491" t="s">
        <v>1198</v>
      </c>
      <c r="WYM45" s="491" t="s">
        <v>1199</v>
      </c>
      <c r="WYN45" s="491">
        <v>2007</v>
      </c>
      <c r="WYO45" s="503" t="s">
        <v>1200</v>
      </c>
      <c r="WYP45" s="504" t="s">
        <v>164</v>
      </c>
      <c r="WYQ45" s="392">
        <v>0</v>
      </c>
      <c r="WYR45" s="392">
        <v>0</v>
      </c>
      <c r="WYS45" s="392"/>
      <c r="WYT45" s="392"/>
      <c r="WYU45" s="392"/>
      <c r="WYV45" s="392"/>
      <c r="WYW45" s="402"/>
      <c r="WYX45" s="392">
        <f>IF((ISBLANK(WYQ45)+ISBLANK(WYS45)+ISBLANK(WYR45)+ISBLANK(WYT45)+ISBLANK(WYU45)+ISBLANK(WYV45)+ISBLANK(WYW45))&lt;8,IF(ISNUMBER(LARGE((WYQ45,WYS45,WYT45,WYU45,WYV45),1)),LARGE((WYQ45,WYS45,WYT45,WYU45,WYV45),1),0)+IF(ISNUMBER(LARGE((WYQ45,WYS45,WYT45,WYU45,WYV45),2)),LARGE((WYQ45,WYS45,WYT45,WYU45,WYV45),2),0)+WYR45+WYW45,"")</f>
        <v>0</v>
      </c>
      <c r="WYY45" s="392"/>
      <c r="WYZ45" s="412"/>
      <c r="WZA45" s="391"/>
      <c r="WZB45" s="491" t="s">
        <v>1198</v>
      </c>
      <c r="WZC45" s="491" t="s">
        <v>1199</v>
      </c>
      <c r="WZD45" s="491">
        <v>2007</v>
      </c>
      <c r="WZE45" s="503" t="s">
        <v>1200</v>
      </c>
      <c r="WZF45" s="504" t="s">
        <v>164</v>
      </c>
      <c r="WZG45" s="392">
        <v>0</v>
      </c>
      <c r="WZH45" s="392">
        <v>0</v>
      </c>
      <c r="WZI45" s="392"/>
      <c r="WZJ45" s="392"/>
      <c r="WZK45" s="392"/>
      <c r="WZL45" s="392"/>
      <c r="WZM45" s="402"/>
      <c r="WZN45" s="392">
        <f>IF((ISBLANK(WZG45)+ISBLANK(WZI45)+ISBLANK(WZH45)+ISBLANK(WZJ45)+ISBLANK(WZK45)+ISBLANK(WZL45)+ISBLANK(WZM45))&lt;8,IF(ISNUMBER(LARGE((WZG45,WZI45,WZJ45,WZK45,WZL45),1)),LARGE((WZG45,WZI45,WZJ45,WZK45,WZL45),1),0)+IF(ISNUMBER(LARGE((WZG45,WZI45,WZJ45,WZK45,WZL45),2)),LARGE((WZG45,WZI45,WZJ45,WZK45,WZL45),2),0)+WZH45+WZM45,"")</f>
        <v>0</v>
      </c>
      <c r="WZO45" s="392"/>
      <c r="WZP45" s="412"/>
      <c r="WZQ45" s="391"/>
      <c r="WZR45" s="491" t="s">
        <v>1198</v>
      </c>
      <c r="WZS45" s="491" t="s">
        <v>1199</v>
      </c>
      <c r="WZT45" s="491">
        <v>2007</v>
      </c>
      <c r="WZU45" s="503" t="s">
        <v>1200</v>
      </c>
      <c r="WZV45" s="504" t="s">
        <v>164</v>
      </c>
      <c r="WZW45" s="392">
        <v>0</v>
      </c>
      <c r="WZX45" s="392">
        <v>0</v>
      </c>
      <c r="WZY45" s="392"/>
      <c r="WZZ45" s="392"/>
      <c r="XAA45" s="392"/>
      <c r="XAB45" s="392"/>
      <c r="XAC45" s="402"/>
      <c r="XAD45" s="392">
        <f>IF((ISBLANK(WZW45)+ISBLANK(WZY45)+ISBLANK(WZX45)+ISBLANK(WZZ45)+ISBLANK(XAA45)+ISBLANK(XAB45)+ISBLANK(XAC45))&lt;8,IF(ISNUMBER(LARGE((WZW45,WZY45,WZZ45,XAA45,XAB45),1)),LARGE((WZW45,WZY45,WZZ45,XAA45,XAB45),1),0)+IF(ISNUMBER(LARGE((WZW45,WZY45,WZZ45,XAA45,XAB45),2)),LARGE((WZW45,WZY45,WZZ45,XAA45,XAB45),2),0)+WZX45+XAC45,"")</f>
        <v>0</v>
      </c>
      <c r="XAE45" s="392"/>
      <c r="XAF45" s="412"/>
      <c r="XAG45" s="391"/>
      <c r="XAH45" s="491" t="s">
        <v>1198</v>
      </c>
      <c r="XAI45" s="491" t="s">
        <v>1199</v>
      </c>
      <c r="XAJ45" s="491">
        <v>2007</v>
      </c>
      <c r="XAK45" s="503" t="s">
        <v>1200</v>
      </c>
      <c r="XAL45" s="504" t="s">
        <v>164</v>
      </c>
      <c r="XAM45" s="392">
        <v>0</v>
      </c>
      <c r="XAN45" s="392">
        <v>0</v>
      </c>
      <c r="XAO45" s="392"/>
      <c r="XAP45" s="392"/>
      <c r="XAQ45" s="392"/>
      <c r="XAR45" s="392"/>
      <c r="XAS45" s="402"/>
      <c r="XAT45" s="392">
        <f>IF((ISBLANK(XAM45)+ISBLANK(XAO45)+ISBLANK(XAN45)+ISBLANK(XAP45)+ISBLANK(XAQ45)+ISBLANK(XAR45)+ISBLANK(XAS45))&lt;8,IF(ISNUMBER(LARGE((XAM45,XAO45,XAP45,XAQ45,XAR45),1)),LARGE((XAM45,XAO45,XAP45,XAQ45,XAR45),1),0)+IF(ISNUMBER(LARGE((XAM45,XAO45,XAP45,XAQ45,XAR45),2)),LARGE((XAM45,XAO45,XAP45,XAQ45,XAR45),2),0)+XAN45+XAS45,"")</f>
        <v>0</v>
      </c>
      <c r="XAU45" s="392"/>
      <c r="XAV45" s="412"/>
      <c r="XAW45" s="391"/>
      <c r="XAX45" s="491" t="s">
        <v>1198</v>
      </c>
      <c r="XAY45" s="491" t="s">
        <v>1199</v>
      </c>
      <c r="XAZ45" s="491">
        <v>2007</v>
      </c>
      <c r="XBA45" s="503" t="s">
        <v>1200</v>
      </c>
      <c r="XBB45" s="504" t="s">
        <v>164</v>
      </c>
      <c r="XBC45" s="392">
        <v>0</v>
      </c>
      <c r="XBD45" s="392">
        <v>0</v>
      </c>
      <c r="XBE45" s="392"/>
      <c r="XBF45" s="392"/>
      <c r="XBG45" s="392"/>
      <c r="XBH45" s="392"/>
      <c r="XBI45" s="402"/>
      <c r="XBJ45" s="392">
        <f>IF((ISBLANK(XBC45)+ISBLANK(XBE45)+ISBLANK(XBD45)+ISBLANK(XBF45)+ISBLANK(XBG45)+ISBLANK(XBH45)+ISBLANK(XBI45))&lt;8,IF(ISNUMBER(LARGE((XBC45,XBE45,XBF45,XBG45,XBH45),1)),LARGE((XBC45,XBE45,XBF45,XBG45,XBH45),1),0)+IF(ISNUMBER(LARGE((XBC45,XBE45,XBF45,XBG45,XBH45),2)),LARGE((XBC45,XBE45,XBF45,XBG45,XBH45),2),0)+XBD45+XBI45,"")</f>
        <v>0</v>
      </c>
      <c r="XBK45" s="392"/>
      <c r="XBL45" s="412"/>
      <c r="XBM45" s="391"/>
      <c r="XBN45" s="491" t="s">
        <v>1198</v>
      </c>
      <c r="XBO45" s="491" t="s">
        <v>1199</v>
      </c>
      <c r="XBP45" s="491">
        <v>2007</v>
      </c>
      <c r="XBQ45" s="503" t="s">
        <v>1200</v>
      </c>
      <c r="XBR45" s="504" t="s">
        <v>164</v>
      </c>
      <c r="XBS45" s="392">
        <v>0</v>
      </c>
      <c r="XBT45" s="392">
        <v>0</v>
      </c>
      <c r="XBU45" s="392"/>
      <c r="XBV45" s="392"/>
      <c r="XBW45" s="392"/>
      <c r="XBX45" s="392"/>
      <c r="XBY45" s="402"/>
      <c r="XBZ45" s="392">
        <f>IF((ISBLANK(XBS45)+ISBLANK(XBU45)+ISBLANK(XBT45)+ISBLANK(XBV45)+ISBLANK(XBW45)+ISBLANK(XBX45)+ISBLANK(XBY45))&lt;8,IF(ISNUMBER(LARGE((XBS45,XBU45,XBV45,XBW45,XBX45),1)),LARGE((XBS45,XBU45,XBV45,XBW45,XBX45),1),0)+IF(ISNUMBER(LARGE((XBS45,XBU45,XBV45,XBW45,XBX45),2)),LARGE((XBS45,XBU45,XBV45,XBW45,XBX45),2),0)+XBT45+XBY45,"")</f>
        <v>0</v>
      </c>
      <c r="XCA45" s="392"/>
      <c r="XCB45" s="412"/>
      <c r="XCC45" s="391"/>
      <c r="XCD45" s="491" t="s">
        <v>1198</v>
      </c>
      <c r="XCE45" s="491" t="s">
        <v>1199</v>
      </c>
      <c r="XCF45" s="491">
        <v>2007</v>
      </c>
      <c r="XCG45" s="503" t="s">
        <v>1200</v>
      </c>
      <c r="XCH45" s="504" t="s">
        <v>164</v>
      </c>
      <c r="XCI45" s="392">
        <v>0</v>
      </c>
      <c r="XCJ45" s="392">
        <v>0</v>
      </c>
      <c r="XCK45" s="392"/>
      <c r="XCL45" s="392"/>
      <c r="XCM45" s="392"/>
      <c r="XCN45" s="392"/>
      <c r="XCO45" s="402"/>
      <c r="XCP45" s="392">
        <f>IF((ISBLANK(XCI45)+ISBLANK(XCK45)+ISBLANK(XCJ45)+ISBLANK(XCL45)+ISBLANK(XCM45)+ISBLANK(XCN45)+ISBLANK(XCO45))&lt;8,IF(ISNUMBER(LARGE((XCI45,XCK45,XCL45,XCM45,XCN45),1)),LARGE((XCI45,XCK45,XCL45,XCM45,XCN45),1),0)+IF(ISNUMBER(LARGE((XCI45,XCK45,XCL45,XCM45,XCN45),2)),LARGE((XCI45,XCK45,XCL45,XCM45,XCN45),2),0)+XCJ45+XCO45,"")</f>
        <v>0</v>
      </c>
      <c r="XCQ45" s="392"/>
      <c r="XCR45" s="412"/>
      <c r="XCS45" s="391"/>
      <c r="XCT45" s="491" t="s">
        <v>1198</v>
      </c>
      <c r="XCU45" s="491" t="s">
        <v>1199</v>
      </c>
      <c r="XCV45" s="491">
        <v>2007</v>
      </c>
      <c r="XCW45" s="503" t="s">
        <v>1200</v>
      </c>
      <c r="XCX45" s="504" t="s">
        <v>164</v>
      </c>
      <c r="XCY45" s="392">
        <v>0</v>
      </c>
      <c r="XCZ45" s="392">
        <v>0</v>
      </c>
      <c r="XDA45" s="392"/>
      <c r="XDB45" s="392"/>
      <c r="XDC45" s="392"/>
      <c r="XDD45" s="392"/>
      <c r="XDE45" s="402"/>
      <c r="XDF45" s="392">
        <f>IF((ISBLANK(XCY45)+ISBLANK(XDA45)+ISBLANK(XCZ45)+ISBLANK(XDB45)+ISBLANK(XDC45)+ISBLANK(XDD45)+ISBLANK(XDE45))&lt;8,IF(ISNUMBER(LARGE((XCY45,XDA45,XDB45,XDC45,XDD45),1)),LARGE((XCY45,XDA45,XDB45,XDC45,XDD45),1),0)+IF(ISNUMBER(LARGE((XCY45,XDA45,XDB45,XDC45,XDD45),2)),LARGE((XCY45,XDA45,XDB45,XDC45,XDD45),2),0)+XCZ45+XDE45,"")</f>
        <v>0</v>
      </c>
      <c r="XDG45" s="392"/>
      <c r="XDH45" s="412"/>
      <c r="XDI45" s="391"/>
      <c r="XDJ45" s="491" t="s">
        <v>1198</v>
      </c>
      <c r="XDK45" s="491" t="s">
        <v>1199</v>
      </c>
      <c r="XDL45" s="491">
        <v>2007</v>
      </c>
      <c r="XDM45" s="503" t="s">
        <v>1200</v>
      </c>
      <c r="XDN45" s="504" t="s">
        <v>164</v>
      </c>
      <c r="XDO45" s="392">
        <v>0</v>
      </c>
      <c r="XDP45" s="392">
        <v>0</v>
      </c>
      <c r="XDQ45" s="392"/>
      <c r="XDR45" s="392"/>
      <c r="XDS45" s="392"/>
      <c r="XDT45" s="392"/>
      <c r="XDU45" s="402"/>
      <c r="XDV45" s="392">
        <f>IF((ISBLANK(XDO45)+ISBLANK(XDQ45)+ISBLANK(XDP45)+ISBLANK(XDR45)+ISBLANK(XDS45)+ISBLANK(XDT45)+ISBLANK(XDU45))&lt;8,IF(ISNUMBER(LARGE((XDO45,XDQ45,XDR45,XDS45,XDT45),1)),LARGE((XDO45,XDQ45,XDR45,XDS45,XDT45),1),0)+IF(ISNUMBER(LARGE((XDO45,XDQ45,XDR45,XDS45,XDT45),2)),LARGE((XDO45,XDQ45,XDR45,XDS45,XDT45),2),0)+XDP45+XDU45,"")</f>
        <v>0</v>
      </c>
      <c r="XDW45" s="392"/>
      <c r="XDX45" s="412"/>
      <c r="XDY45" s="391"/>
      <c r="XDZ45" s="491" t="s">
        <v>1198</v>
      </c>
      <c r="XEA45" s="491" t="s">
        <v>1199</v>
      </c>
      <c r="XEB45" s="491">
        <v>2007</v>
      </c>
      <c r="XEC45" s="503" t="s">
        <v>1200</v>
      </c>
      <c r="XED45" s="504" t="s">
        <v>164</v>
      </c>
      <c r="XEE45" s="392">
        <v>0</v>
      </c>
      <c r="XEF45" s="392">
        <v>0</v>
      </c>
      <c r="XEG45" s="392"/>
      <c r="XEH45" s="392"/>
      <c r="XEI45" s="392"/>
      <c r="XEJ45" s="392"/>
      <c r="XEK45" s="402"/>
      <c r="XEL45" s="392">
        <f>IF((ISBLANK(XEE45)+ISBLANK(XEG45)+ISBLANK(XEF45)+ISBLANK(XEH45)+ISBLANK(XEI45)+ISBLANK(XEJ45)+ISBLANK(XEK45))&lt;8,IF(ISNUMBER(LARGE((XEE45,XEG45,XEH45,XEI45,XEJ45),1)),LARGE((XEE45,XEG45,XEH45,XEI45,XEJ45),1),0)+IF(ISNUMBER(LARGE((XEE45,XEG45,XEH45,XEI45,XEJ45),2)),LARGE((XEE45,XEG45,XEH45,XEI45,XEJ45),2),0)+XEF45+XEK45,"")</f>
        <v>0</v>
      </c>
      <c r="XEM45" s="392"/>
      <c r="XEN45" s="412"/>
      <c r="XEO45" s="391"/>
      <c r="XEP45" s="491" t="s">
        <v>1198</v>
      </c>
      <c r="XEQ45" s="491" t="s">
        <v>1199</v>
      </c>
      <c r="XER45" s="491">
        <v>2007</v>
      </c>
      <c r="XES45" s="503" t="s">
        <v>1200</v>
      </c>
      <c r="XET45" s="504" t="s">
        <v>164</v>
      </c>
      <c r="XEU45" s="392">
        <v>0</v>
      </c>
      <c r="XEV45" s="392">
        <v>0</v>
      </c>
      <c r="XEW45" s="392"/>
      <c r="XEX45" s="392"/>
      <c r="XEY45" s="392"/>
      <c r="XEZ45" s="392"/>
      <c r="XFA45" s="402"/>
      <c r="XFB45" s="392">
        <f>IF((ISBLANK(XEU45)+ISBLANK(XEW45)+ISBLANK(XEV45)+ISBLANK(XEX45)+ISBLANK(XEY45)+ISBLANK(XEZ45)+ISBLANK(XFA45))&lt;8,IF(ISNUMBER(LARGE((XEU45,XEW45,XEX45,XEY45,XEZ45),1)),LARGE((XEU45,XEW45,XEX45,XEY45,XEZ45),1),0)+IF(ISNUMBER(LARGE((XEU45,XEW45,XEX45,XEY45,XEZ45),2)),LARGE((XEU45,XEW45,XEX45,XEY45,XEZ45),2),0)+XEV45+XFA45,"")</f>
        <v>0</v>
      </c>
      <c r="XFC45" s="392"/>
      <c r="XFD45" s="412"/>
    </row>
    <row r="46" spans="1:16384" x14ac:dyDescent="0.2">
      <c r="A46" s="765">
        <v>5</v>
      </c>
      <c r="B46" s="491" t="s">
        <v>873</v>
      </c>
      <c r="C46" s="491" t="s">
        <v>1152</v>
      </c>
      <c r="D46" s="491">
        <v>2007</v>
      </c>
      <c r="E46" s="503" t="s">
        <v>1200</v>
      </c>
      <c r="F46" s="504" t="s">
        <v>160</v>
      </c>
      <c r="G46" s="915">
        <v>75</v>
      </c>
      <c r="H46" s="763">
        <v>150</v>
      </c>
      <c r="I46" s="763">
        <v>125</v>
      </c>
      <c r="J46" s="763">
        <v>162.5</v>
      </c>
      <c r="K46" s="565">
        <f>162.5/2</f>
        <v>81.25</v>
      </c>
      <c r="L46" s="565">
        <f>200/2</f>
        <v>100</v>
      </c>
      <c r="M46" s="762">
        <v>0</v>
      </c>
      <c r="N46" s="906">
        <f>IF((ISBLANK(G46)+ISBLANK(I46)+ISBLANK(H46)+ISBLANK(J46)+ISBLANK(K46)+ISBLANK(L46)+ISBLANK(M46))&lt;8,IF(ISNUMBER(LARGE((G46,I46,J46,K46,L46),1)),LARGE((G46,I46,J46,K46,L46),1),0)+IF(ISNUMBER(LARGE((G46,I46,J46,K46,L46),2)),LARGE((G46,I46,J46,K46,L46),2),0)+H46+M46,"")</f>
        <v>437.5</v>
      </c>
      <c r="O46" s="763"/>
      <c r="P46" s="909"/>
    </row>
    <row r="47" spans="1:16384" x14ac:dyDescent="0.2">
      <c r="A47" s="240">
        <v>6</v>
      </c>
      <c r="B47" s="491" t="s">
        <v>645</v>
      </c>
      <c r="C47" s="491" t="s">
        <v>1184</v>
      </c>
      <c r="D47" s="491">
        <v>2007</v>
      </c>
      <c r="E47" s="503" t="s">
        <v>54</v>
      </c>
      <c r="F47" s="504" t="s">
        <v>160</v>
      </c>
      <c r="G47" s="561">
        <f>162.5/2</f>
        <v>81.25</v>
      </c>
      <c r="H47" s="561">
        <v>0</v>
      </c>
      <c r="I47" s="561"/>
      <c r="J47" s="561"/>
      <c r="K47" s="49">
        <v>162.5</v>
      </c>
      <c r="L47" s="49"/>
      <c r="M47" s="53">
        <v>150</v>
      </c>
      <c r="N47" s="530">
        <f>IF((ISBLANK(G47)+ISBLANK(I47)+ISBLANK(H47)+ISBLANK(J47)+ISBLANK(K47)+ISBLANK(L47)+ISBLANK(M47))&lt;8,IF(ISNUMBER(LARGE((G47,I47,J47,K47,L47),1)),LARGE((G47,I47,J47,K47,L47),1),0)+IF(ISNUMBER(LARGE((G47,I47,J47,K47,L47),2)),LARGE((G47,I47,J47,K47,L47),2),0)+H47+M47,"")</f>
        <v>393.75</v>
      </c>
      <c r="O47" s="49"/>
      <c r="P47" s="180"/>
    </row>
    <row r="48" spans="1:16384" x14ac:dyDescent="0.2">
      <c r="A48" s="560"/>
      <c r="B48" s="561" t="s">
        <v>1191</v>
      </c>
      <c r="C48" s="561" t="s">
        <v>228</v>
      </c>
      <c r="D48" s="561">
        <v>2006</v>
      </c>
      <c r="E48" s="563" t="s">
        <v>461</v>
      </c>
      <c r="F48" s="564" t="s">
        <v>160</v>
      </c>
      <c r="G48" s="561">
        <v>162.5</v>
      </c>
      <c r="H48" s="561">
        <v>150</v>
      </c>
      <c r="I48" s="561">
        <v>75</v>
      </c>
      <c r="J48" s="565">
        <v>0</v>
      </c>
      <c r="K48" s="561"/>
      <c r="L48" s="561"/>
      <c r="M48" s="562"/>
      <c r="N48" s="704">
        <f>IF((ISBLANK(G48)+ISBLANK(I48)+ISBLANK(H48)+ISBLANK(J48)+ISBLANK(K48)+ISBLANK(L48)+ISBLANK(M48))&lt;8,IF(ISNUMBER(LARGE((G48,I48,J48,K48,L48),1)),LARGE((G48,I48,J48,K48,L48),1),0)+IF(ISNUMBER(LARGE((G48,I48,J48,K48,L48),2)),LARGE((G48,I48,J48,K48,L48),2),0)+H48+M48,"")</f>
        <v>387.5</v>
      </c>
      <c r="O48" s="571"/>
      <c r="P48" s="571"/>
    </row>
    <row r="49" spans="1:17" x14ac:dyDescent="0.2">
      <c r="A49" s="391">
        <v>7</v>
      </c>
      <c r="B49" s="491" t="s">
        <v>535</v>
      </c>
      <c r="C49" s="491" t="s">
        <v>724</v>
      </c>
      <c r="D49" s="491">
        <v>2007</v>
      </c>
      <c r="E49" s="503" t="s">
        <v>212</v>
      </c>
      <c r="F49" s="504" t="s">
        <v>160</v>
      </c>
      <c r="G49" s="421">
        <v>0</v>
      </c>
      <c r="H49" s="392">
        <v>0</v>
      </c>
      <c r="I49" s="392">
        <v>0</v>
      </c>
      <c r="J49" s="49">
        <v>125</v>
      </c>
      <c r="K49" s="392"/>
      <c r="L49" s="392">
        <v>0</v>
      </c>
      <c r="M49" s="402">
        <v>250</v>
      </c>
      <c r="N49" s="530">
        <f>IF((ISBLANK(G49)+ISBLANK(I49)+ISBLANK(H49)+ISBLANK(J49)+ISBLANK(K49)+ISBLANK(L49)+ISBLANK(M49))&lt;8,IF(ISNUMBER(LARGE((G49,I49,J49,K49,L49),1)),LARGE((G49,I49,J49,K49,L49),1),0)+IF(ISNUMBER(LARGE((G49,I49,J49,K49,L49),2)),LARGE((G49,I49,J49,K49,L49),2),0)+H49+M49,"")</f>
        <v>375</v>
      </c>
      <c r="O49" s="392"/>
      <c r="P49" s="180"/>
    </row>
    <row r="50" spans="1:17" x14ac:dyDescent="0.2">
      <c r="A50" s="391">
        <v>8</v>
      </c>
      <c r="B50" s="392" t="s">
        <v>1490</v>
      </c>
      <c r="C50" s="392" t="s">
        <v>56</v>
      </c>
      <c r="D50" s="392">
        <v>2006</v>
      </c>
      <c r="E50" s="412" t="s">
        <v>14</v>
      </c>
      <c r="F50" s="417" t="s">
        <v>160</v>
      </c>
      <c r="G50" s="392"/>
      <c r="H50" s="392"/>
      <c r="I50" s="392"/>
      <c r="J50" s="392">
        <v>75</v>
      </c>
      <c r="K50" s="392"/>
      <c r="L50" s="392"/>
      <c r="M50" s="402">
        <v>150</v>
      </c>
      <c r="N50" s="530">
        <f>IF((ISBLANK(G50)+ISBLANK(I50)+ISBLANK(H50)+ISBLANK(J50)+ISBLANK(K50)+ISBLANK(L50)+ISBLANK(M50))&lt;8,IF(ISNUMBER(LARGE((G50,I50,J50,K50,L50),1)),LARGE((G50,I50,J50,K50,L50),1),0)+IF(ISNUMBER(LARGE((G50,I50,J50,K50,L50),2)),LARGE((G50,I50,J50,K50,L50),2),0)+H50+M50,"")</f>
        <v>225</v>
      </c>
      <c r="O50" s="392"/>
      <c r="P50" s="180"/>
    </row>
    <row r="51" spans="1:17" x14ac:dyDescent="0.2">
      <c r="A51" s="391">
        <v>9</v>
      </c>
      <c r="B51" s="392" t="s">
        <v>736</v>
      </c>
      <c r="C51" s="392" t="s">
        <v>18</v>
      </c>
      <c r="D51" s="392">
        <v>2006</v>
      </c>
      <c r="E51" s="412" t="s">
        <v>737</v>
      </c>
      <c r="F51" s="417" t="s">
        <v>160</v>
      </c>
      <c r="G51" s="392">
        <v>0</v>
      </c>
      <c r="H51" s="392"/>
      <c r="I51" s="421">
        <v>75</v>
      </c>
      <c r="J51" s="392">
        <v>75</v>
      </c>
      <c r="K51" s="392"/>
      <c r="L51" s="392">
        <v>125</v>
      </c>
      <c r="M51" s="402">
        <v>0</v>
      </c>
      <c r="N51" s="530">
        <f>IF((ISBLANK(G51)+ISBLANK(I51)+ISBLANK(H51)+ISBLANK(J51)+ISBLANK(K51)+ISBLANK(L51)+ISBLANK(M51))&lt;8,IF(ISNUMBER(LARGE((G51,I51,J51,K51,L51),1)),LARGE((G51,I51,J51,K51,L51),1),0)+IF(ISNUMBER(LARGE((G51,I51,J51,K51,L51),2)),LARGE((G51,I51,J51,K51,L51),2),0)+H51+M51,"")</f>
        <v>200</v>
      </c>
      <c r="O51" s="412" t="s">
        <v>1269</v>
      </c>
      <c r="P51" s="412" t="s">
        <v>1271</v>
      </c>
    </row>
    <row r="52" spans="1:17" x14ac:dyDescent="0.2">
      <c r="A52" s="391">
        <v>10</v>
      </c>
      <c r="B52" s="561" t="s">
        <v>1198</v>
      </c>
      <c r="C52" s="561" t="s">
        <v>1199</v>
      </c>
      <c r="D52" s="561">
        <v>2007</v>
      </c>
      <c r="E52" s="563" t="s">
        <v>212</v>
      </c>
      <c r="F52" s="564" t="s">
        <v>160</v>
      </c>
      <c r="G52" s="561">
        <f>0/2</f>
        <v>0</v>
      </c>
      <c r="H52" s="561">
        <f>0/2</f>
        <v>0</v>
      </c>
      <c r="I52" s="561"/>
      <c r="J52" s="392">
        <v>0</v>
      </c>
      <c r="K52" s="392"/>
      <c r="L52" s="392">
        <v>125</v>
      </c>
      <c r="M52" s="402">
        <v>0</v>
      </c>
      <c r="N52" s="530">
        <f>IF((ISBLANK(G52)+ISBLANK(I52)+ISBLANK(H52)+ISBLANK(J52)+ISBLANK(K52)+ISBLANK(L52)+ISBLANK(M52))&lt;8,IF(ISNUMBER(LARGE((G52,I52,J52,K52,L52),1)),LARGE((G52,I52,J52,K52,L52),1),0)+IF(ISNUMBER(LARGE((G52,I52,J52,K52,L52),2)),LARGE((G52,I52,J52,K52,L52),2),0)+H52+M52,"")</f>
        <v>125</v>
      </c>
      <c r="O52" s="392"/>
      <c r="P52" s="412"/>
    </row>
    <row r="53" spans="1:17" x14ac:dyDescent="0.2">
      <c r="A53" s="765">
        <v>10</v>
      </c>
      <c r="B53" s="570" t="s">
        <v>1194</v>
      </c>
      <c r="C53" s="570" t="s">
        <v>459</v>
      </c>
      <c r="D53" s="570">
        <v>2006</v>
      </c>
      <c r="E53" s="571" t="s">
        <v>44</v>
      </c>
      <c r="F53" s="573" t="s">
        <v>160</v>
      </c>
      <c r="G53" s="910">
        <v>125</v>
      </c>
      <c r="H53" s="910"/>
      <c r="I53" s="910"/>
      <c r="J53" s="910"/>
      <c r="K53" s="668">
        <v>0</v>
      </c>
      <c r="L53" s="570"/>
      <c r="M53" s="913">
        <v>0</v>
      </c>
      <c r="N53" s="906">
        <f>IF((ISBLANK(G53)+ISBLANK(I53)+ISBLANK(H53)+ISBLANK(J53)+ISBLANK(K53)+ISBLANK(L53)+ISBLANK(M53))&lt;8,IF(ISNUMBER(LARGE((G53,I53,J53,K53,L53),1)),LARGE((G53,I53,J53,K53,L53),1),0)+IF(ISNUMBER(LARGE((G53,I53,J53,K53,L53),2)),LARGE((G53,I53,J53,K53,L53),2),0)+H53+M53,"")</f>
        <v>125</v>
      </c>
      <c r="O53" s="911" t="s">
        <v>1269</v>
      </c>
      <c r="P53" s="911" t="s">
        <v>1271</v>
      </c>
      <c r="Q53" s="432"/>
    </row>
    <row r="54" spans="1:17" x14ac:dyDescent="0.2">
      <c r="A54" s="391">
        <v>10</v>
      </c>
      <c r="B54" s="491" t="s">
        <v>1182</v>
      </c>
      <c r="C54" s="491" t="s">
        <v>56</v>
      </c>
      <c r="D54" s="491">
        <v>2007</v>
      </c>
      <c r="E54" s="503" t="s">
        <v>54</v>
      </c>
      <c r="F54" s="504" t="s">
        <v>160</v>
      </c>
      <c r="G54" s="561">
        <f>0/2</f>
        <v>0</v>
      </c>
      <c r="H54" s="392">
        <v>0</v>
      </c>
      <c r="I54" s="392"/>
      <c r="J54" s="392"/>
      <c r="K54" s="392">
        <v>125</v>
      </c>
      <c r="L54" s="392"/>
      <c r="M54" s="402">
        <v>0</v>
      </c>
      <c r="N54" s="530">
        <f>IF((ISBLANK(G54)+ISBLANK(I54)+ISBLANK(H54)+ISBLANK(J54)+ISBLANK(K54)+ISBLANK(L54)+ISBLANK(M54))&lt;8,IF(ISNUMBER(LARGE((G54,I54,J54,K54,L54),1)),LARGE((G54,I54,J54,K54,L54),1),0)+IF(ISNUMBER(LARGE((G54,I54,J54,K54,L54),2)),LARGE((G54,I54,J54,K54,L54),2),0)+H54+M54,"")</f>
        <v>125</v>
      </c>
      <c r="O54" s="392" t="s">
        <v>1269</v>
      </c>
      <c r="P54" s="412" t="s">
        <v>1483</v>
      </c>
    </row>
    <row r="55" spans="1:17" x14ac:dyDescent="0.2">
      <c r="A55" s="560"/>
      <c r="B55" s="570" t="s">
        <v>1575</v>
      </c>
      <c r="C55" s="570" t="s">
        <v>405</v>
      </c>
      <c r="D55" s="561">
        <v>2006</v>
      </c>
      <c r="E55" s="571" t="s">
        <v>316</v>
      </c>
      <c r="F55" s="573" t="s">
        <v>160</v>
      </c>
      <c r="G55" s="570"/>
      <c r="H55" s="570"/>
      <c r="I55" s="570"/>
      <c r="J55" s="570"/>
      <c r="K55" s="668">
        <f>75/2</f>
        <v>37.5</v>
      </c>
      <c r="L55" s="570">
        <v>75</v>
      </c>
      <c r="M55" s="631"/>
      <c r="N55" s="704">
        <f>IF((ISBLANK(G55)+ISBLANK(I55)+ISBLANK(H55)+ISBLANK(J55)+ISBLANK(K55)+ISBLANK(L55)+ISBLANK(M55))&lt;8,IF(ISNUMBER(LARGE((G55,I55,J55,K55,L55),1)),LARGE((G55,I55,J55,K55,L55),1),0)+IF(ISNUMBER(LARGE((G55,I55,J55,K55,L55),2)),LARGE((G55,I55,J55,K55,L55),2),0)+H55+M55,"")</f>
        <v>112.5</v>
      </c>
      <c r="O55" s="570"/>
      <c r="P55" s="571"/>
    </row>
    <row r="56" spans="1:17" x14ac:dyDescent="0.2">
      <c r="A56" s="560"/>
      <c r="B56" s="570" t="s">
        <v>371</v>
      </c>
      <c r="C56" s="570" t="s">
        <v>48</v>
      </c>
      <c r="D56" s="570"/>
      <c r="E56" s="571" t="s">
        <v>1296</v>
      </c>
      <c r="F56" s="573" t="s">
        <v>160</v>
      </c>
      <c r="G56" s="570"/>
      <c r="H56" s="570">
        <v>0</v>
      </c>
      <c r="I56" s="570">
        <f>200/2</f>
        <v>100</v>
      </c>
      <c r="J56" s="570"/>
      <c r="K56" s="668">
        <v>0</v>
      </c>
      <c r="L56" s="570">
        <v>0</v>
      </c>
      <c r="M56" s="631"/>
      <c r="N56" s="704">
        <f>IF((ISBLANK(G56)+ISBLANK(I56)+ISBLANK(H56)+ISBLANK(J56)+ISBLANK(K56)+ISBLANK(L56)+ISBLANK(M56))&lt;8,IF(ISNUMBER(LARGE((G56,I56,J56,K56,L56),1)),LARGE((G56,I56,J56,K56,L56),1),0)+IF(ISNUMBER(LARGE((G56,I56,J56,K56,L56),2)),LARGE((G56,I56,J56,K56,L56),2),0)+H56+M56,"")</f>
        <v>100</v>
      </c>
      <c r="O56" s="571" t="s">
        <v>1269</v>
      </c>
      <c r="P56" s="571" t="s">
        <v>1271</v>
      </c>
    </row>
    <row r="57" spans="1:17" x14ac:dyDescent="0.2">
      <c r="A57" s="560"/>
      <c r="B57" s="570" t="s">
        <v>739</v>
      </c>
      <c r="C57" s="570" t="s">
        <v>530</v>
      </c>
      <c r="D57" s="561">
        <v>2006</v>
      </c>
      <c r="E57" s="571" t="s">
        <v>54</v>
      </c>
      <c r="F57" s="573" t="s">
        <v>160</v>
      </c>
      <c r="G57" s="570">
        <v>75</v>
      </c>
      <c r="H57" s="570">
        <v>0</v>
      </c>
      <c r="I57" s="570"/>
      <c r="J57" s="570"/>
      <c r="K57" s="668"/>
      <c r="L57" s="570"/>
      <c r="M57" s="631"/>
      <c r="N57" s="704">
        <f>IF((ISBLANK(G57)+ISBLANK(I57)+ISBLANK(H57)+ISBLANK(J57)+ISBLANK(K57)+ISBLANK(L57)+ISBLANK(M57))&lt;8,IF(ISNUMBER(LARGE((G57,I57,J57,K57,L57),1)),LARGE((G57,I57,J57,K57,L57),1),0)+IF(ISNUMBER(LARGE((G57,I57,J57,K57,L57),2)),LARGE((G57,I57,J57,K57,L57),2),0)+H57+M57,"")</f>
        <v>75</v>
      </c>
      <c r="O57" s="571" t="s">
        <v>1269</v>
      </c>
      <c r="P57" s="571" t="s">
        <v>1483</v>
      </c>
    </row>
    <row r="58" spans="1:17" x14ac:dyDescent="0.2">
      <c r="A58" s="560"/>
      <c r="B58" s="508" t="s">
        <v>567</v>
      </c>
      <c r="C58" s="508" t="s">
        <v>548</v>
      </c>
      <c r="D58" s="508">
        <v>2007</v>
      </c>
      <c r="E58" s="500" t="s">
        <v>54</v>
      </c>
      <c r="F58" s="536" t="s">
        <v>160</v>
      </c>
      <c r="G58" s="570">
        <v>75</v>
      </c>
      <c r="H58" s="570"/>
      <c r="I58" s="570"/>
      <c r="J58" s="590"/>
      <c r="K58" s="570"/>
      <c r="L58" s="570"/>
      <c r="M58" s="631"/>
      <c r="N58" s="704">
        <f>IF((ISBLANK(G58)+ISBLANK(I58)+ISBLANK(H58)+ISBLANK(J58)+ISBLANK(K58)+ISBLANK(L58)+ISBLANK(M58))&lt;8,IF(ISNUMBER(LARGE((G58,I58,J58,K58,L58),1)),LARGE((G58,I58,J58,K58,L58),1),0)+IF(ISNUMBER(LARGE((G58,I58,J58,K58,L58),2)),LARGE((G58,I58,J58,K58,L58),2),0)+H58+M58,"")</f>
        <v>75</v>
      </c>
      <c r="O58" s="570" t="s">
        <v>1269</v>
      </c>
      <c r="P58" s="571" t="s">
        <v>1483</v>
      </c>
    </row>
    <row r="59" spans="1:17" x14ac:dyDescent="0.2">
      <c r="A59" s="391"/>
      <c r="B59" s="508" t="s">
        <v>1004</v>
      </c>
      <c r="C59" s="508" t="s">
        <v>1380</v>
      </c>
      <c r="D59" s="508">
        <v>2007</v>
      </c>
      <c r="E59" s="500" t="s">
        <v>306</v>
      </c>
      <c r="F59" s="536" t="s">
        <v>160</v>
      </c>
      <c r="G59" s="415"/>
      <c r="H59" s="415"/>
      <c r="I59" s="415">
        <v>0</v>
      </c>
      <c r="J59" s="415">
        <v>0</v>
      </c>
      <c r="K59" s="415"/>
      <c r="L59" s="415"/>
      <c r="M59" s="422"/>
      <c r="N59" s="530">
        <f>IF((ISBLANK(G59)+ISBLANK(I59)+ISBLANK(H59)+ISBLANK(J59)+ISBLANK(K59)+ISBLANK(L59)+ISBLANK(M59))&lt;8,IF(ISNUMBER(LARGE((G59,I59,J59,K59,L59),1)),LARGE((G59,I59,J59,K59,L59),1),0)+IF(ISNUMBER(LARGE((G59,I59,J59,K59,L59),2)),LARGE((G59,I59,J59,K59,L59),2),0)+H59+M59,"")</f>
        <v>0</v>
      </c>
      <c r="O59" s="415" t="s">
        <v>1269</v>
      </c>
      <c r="P59" s="407" t="s">
        <v>1544</v>
      </c>
    </row>
    <row r="60" spans="1:17" x14ac:dyDescent="0.2">
      <c r="A60" s="391"/>
      <c r="B60" s="508" t="s">
        <v>1489</v>
      </c>
      <c r="C60" s="508" t="s">
        <v>1488</v>
      </c>
      <c r="D60" s="508">
        <v>2007</v>
      </c>
      <c r="E60" s="500" t="s">
        <v>65</v>
      </c>
      <c r="F60" s="536" t="s">
        <v>160</v>
      </c>
      <c r="G60" s="415"/>
      <c r="H60" s="415"/>
      <c r="I60" s="415"/>
      <c r="J60" s="415">
        <v>0</v>
      </c>
      <c r="K60" s="415"/>
      <c r="L60" s="415"/>
      <c r="M60" s="422"/>
      <c r="N60" s="530">
        <f>IF((ISBLANK(G60)+ISBLANK(I60)+ISBLANK(H60)+ISBLANK(J60)+ISBLANK(K60)+ISBLANK(L60)+ISBLANK(M60))&lt;8,IF(ISNUMBER(LARGE((G60,I60,J60,K60,L60),1)),LARGE((G60,I60,J60,K60,L60),1),0)+IF(ISNUMBER(LARGE((G60,I60,J60,K60,L60),2)),LARGE((G60,I60,J60,K60,L60),2),0)+H60+M60,"")</f>
        <v>0</v>
      </c>
      <c r="O60" s="392"/>
      <c r="P60" s="412"/>
    </row>
    <row r="61" spans="1:17" x14ac:dyDescent="0.2">
      <c r="A61" s="391"/>
      <c r="B61" s="415" t="s">
        <v>1382</v>
      </c>
      <c r="C61" s="415" t="s">
        <v>356</v>
      </c>
      <c r="D61" s="415">
        <v>2006</v>
      </c>
      <c r="E61" s="407" t="s">
        <v>1020</v>
      </c>
      <c r="F61" s="416" t="s">
        <v>160</v>
      </c>
      <c r="G61" s="415"/>
      <c r="H61" s="415"/>
      <c r="I61" s="415">
        <v>0</v>
      </c>
      <c r="J61" s="415">
        <v>0</v>
      </c>
      <c r="K61" s="415">
        <v>0</v>
      </c>
      <c r="L61" s="415"/>
      <c r="M61" s="422">
        <v>0</v>
      </c>
      <c r="N61" s="530">
        <f>IF((ISBLANK(G61)+ISBLANK(I61)+ISBLANK(H61)+ISBLANK(J61)+ISBLANK(K61)+ISBLANK(L61)+ISBLANK(M61))&lt;8,IF(ISNUMBER(LARGE((G61,I61,J61,K61,L61),1)),LARGE((G61,I61,J61,K61,L61),1),0)+IF(ISNUMBER(LARGE((G61,I61,J61,K61,L61),2)),LARGE((G61,I61,J61,K61,L61),2),0)+H61+M61,"")</f>
        <v>0</v>
      </c>
      <c r="O61" s="163" t="s">
        <v>1269</v>
      </c>
      <c r="P61" s="180" t="s">
        <v>1543</v>
      </c>
    </row>
    <row r="62" spans="1:17" x14ac:dyDescent="0.2">
      <c r="A62" s="391"/>
      <c r="B62" s="508" t="s">
        <v>602</v>
      </c>
      <c r="C62" s="508" t="s">
        <v>1187</v>
      </c>
      <c r="D62" s="508">
        <v>2007</v>
      </c>
      <c r="E62" s="500" t="s">
        <v>484</v>
      </c>
      <c r="F62" s="536" t="s">
        <v>160</v>
      </c>
      <c r="G62" s="415">
        <v>0</v>
      </c>
      <c r="H62" s="415"/>
      <c r="I62" s="415">
        <v>0</v>
      </c>
      <c r="J62" s="415">
        <v>0</v>
      </c>
      <c r="K62" s="415"/>
      <c r="L62" s="415">
        <v>0</v>
      </c>
      <c r="M62" s="422">
        <v>0</v>
      </c>
      <c r="N62" s="530">
        <f>IF((ISBLANK(G62)+ISBLANK(I62)+ISBLANK(H62)+ISBLANK(J62)+ISBLANK(K62)+ISBLANK(L62)+ISBLANK(M62))&lt;8,IF(ISNUMBER(LARGE((G62,I62,J62,K62,L62),1)),LARGE((G62,I62,J62,K62,L62),1),0)+IF(ISNUMBER(LARGE((G62,I62,J62,K62,L62),2)),LARGE((G62,I62,J62,K62,L62),2),0)+H62+M62,"")</f>
        <v>0</v>
      </c>
      <c r="O62" s="407" t="s">
        <v>1269</v>
      </c>
      <c r="P62" s="407" t="s">
        <v>1565</v>
      </c>
    </row>
    <row r="63" spans="1:17" x14ac:dyDescent="0.2">
      <c r="A63" s="391"/>
      <c r="B63" s="508" t="s">
        <v>1192</v>
      </c>
      <c r="C63" s="508" t="s">
        <v>746</v>
      </c>
      <c r="D63" s="508">
        <v>2007</v>
      </c>
      <c r="E63" s="500" t="s">
        <v>1193</v>
      </c>
      <c r="F63" s="536" t="s">
        <v>160</v>
      </c>
      <c r="G63" s="415">
        <v>0</v>
      </c>
      <c r="H63" s="415"/>
      <c r="I63" s="415"/>
      <c r="J63" s="420"/>
      <c r="K63" s="415"/>
      <c r="L63" s="415"/>
      <c r="M63" s="422"/>
      <c r="N63" s="530">
        <f>IF((ISBLANK(G63)+ISBLANK(I63)+ISBLANK(H63)+ISBLANK(J63)+ISBLANK(K63)+ISBLANK(L63)+ISBLANK(M63))&lt;8,IF(ISNUMBER(LARGE((G63,I63,J63,K63,L63),1)),LARGE((G63,I63,J63,K63,L63),1),0)+IF(ISNUMBER(LARGE((G63,I63,J63,K63,L63),2)),LARGE((G63,I63,J63,K63,L63),2),0)+H63+M63,"")</f>
        <v>0</v>
      </c>
      <c r="O63" s="415"/>
      <c r="P63" s="180"/>
    </row>
    <row r="64" spans="1:17" x14ac:dyDescent="0.2">
      <c r="A64" s="240"/>
      <c r="B64" s="163" t="s">
        <v>1381</v>
      </c>
      <c r="C64" s="163" t="s">
        <v>349</v>
      </c>
      <c r="D64" s="415">
        <v>2006</v>
      </c>
      <c r="E64" s="180" t="s">
        <v>106</v>
      </c>
      <c r="F64" s="611" t="s">
        <v>160</v>
      </c>
      <c r="G64" s="163"/>
      <c r="H64" s="163"/>
      <c r="I64" s="163">
        <v>0</v>
      </c>
      <c r="J64" s="163">
        <v>0</v>
      </c>
      <c r="K64" s="163"/>
      <c r="L64" s="163"/>
      <c r="M64" s="181"/>
      <c r="N64" s="530">
        <f>IF((ISBLANK(G64)+ISBLANK(I64)+ISBLANK(H64)+ISBLANK(J64)+ISBLANK(K64)+ISBLANK(L64)+ISBLANK(M64))&lt;8,IF(ISNUMBER(LARGE((G64,I64,J64,K64,L64),1)),LARGE((G64,I64,J64,K64,L64),1),0)+IF(ISNUMBER(LARGE((G64,I64,J64,K64,L64),2)),LARGE((G64,I64,J64,K64,L64),2),0)+H64+M64,"")</f>
        <v>0</v>
      </c>
      <c r="O64" s="163" t="s">
        <v>1269</v>
      </c>
      <c r="P64" s="180" t="s">
        <v>1545</v>
      </c>
    </row>
    <row r="65" spans="1:16" x14ac:dyDescent="0.2">
      <c r="A65" s="560"/>
      <c r="B65" s="570" t="s">
        <v>83</v>
      </c>
      <c r="C65" s="570" t="s">
        <v>530</v>
      </c>
      <c r="D65" s="570">
        <v>2006</v>
      </c>
      <c r="E65" s="571" t="s">
        <v>127</v>
      </c>
      <c r="F65" s="573" t="s">
        <v>160</v>
      </c>
      <c r="G65" s="570">
        <v>0</v>
      </c>
      <c r="H65" s="570"/>
      <c r="I65" s="570">
        <v>0</v>
      </c>
      <c r="J65" s="570"/>
      <c r="K65" s="668">
        <v>0</v>
      </c>
      <c r="L65" s="570"/>
      <c r="M65" s="631"/>
      <c r="N65" s="704">
        <f>IF((ISBLANK(G65)+ISBLANK(I65)+ISBLANK(H65)+ISBLANK(J65)+ISBLANK(K65)+ISBLANK(L65)+ISBLANK(M65))&lt;8,IF(ISNUMBER(LARGE((G65,I65,J65,K65,L65),1)),LARGE((G65,I65,J65,K65,L65),1),0)+IF(ISNUMBER(LARGE((G65,I65,J65,K65,L65),2)),LARGE((G65,I65,J65,K65,L65),2),0)+H65+M65,"")</f>
        <v>0</v>
      </c>
      <c r="O65" s="570"/>
      <c r="P65" s="571"/>
    </row>
    <row r="66" spans="1:16" x14ac:dyDescent="0.2">
      <c r="A66" s="560"/>
      <c r="B66" s="508" t="s">
        <v>1188</v>
      </c>
      <c r="C66" s="508" t="s">
        <v>349</v>
      </c>
      <c r="D66" s="508">
        <v>2007</v>
      </c>
      <c r="E66" s="500" t="s">
        <v>54</v>
      </c>
      <c r="F66" s="536" t="s">
        <v>160</v>
      </c>
      <c r="G66" s="570">
        <v>0</v>
      </c>
      <c r="H66" s="570"/>
      <c r="I66" s="570"/>
      <c r="J66" s="570"/>
      <c r="K66" s="668"/>
      <c r="L66" s="570"/>
      <c r="M66" s="631"/>
      <c r="N66" s="704">
        <f>IF((ISBLANK(G66)+ISBLANK(I66)+ISBLANK(H66)+ISBLANK(J66)+ISBLANK(K66)+ISBLANK(L66)+ISBLANK(M66))&lt;8,IF(ISNUMBER(LARGE((G66,I66,J66,K66,L66),1)),LARGE((G66,I66,J66,K66,L66),1),0)+IF(ISNUMBER(LARGE((G66,I66,J66,K66,L66),2)),LARGE((G66,I66,J66,K66,L66),2),0)+H66+M66,"")</f>
        <v>0</v>
      </c>
      <c r="O66" s="570"/>
      <c r="P66" s="571"/>
    </row>
    <row r="67" spans="1:16" x14ac:dyDescent="0.2">
      <c r="A67" s="391"/>
      <c r="B67" s="491" t="s">
        <v>1660</v>
      </c>
      <c r="C67" s="491" t="s">
        <v>423</v>
      </c>
      <c r="D67" s="491">
        <v>2007</v>
      </c>
      <c r="E67" s="503" t="s">
        <v>222</v>
      </c>
      <c r="F67" s="504" t="s">
        <v>160</v>
      </c>
      <c r="G67" s="392"/>
      <c r="H67" s="392"/>
      <c r="I67" s="392"/>
      <c r="J67" s="392"/>
      <c r="K67" s="392"/>
      <c r="L67" s="392">
        <v>0</v>
      </c>
      <c r="M67" s="402"/>
      <c r="N67" s="530">
        <f>IF((ISBLANK(G67)+ISBLANK(I67)+ISBLANK(H67)+ISBLANK(J67)+ISBLANK(K67)+ISBLANK(L67)+ISBLANK(M67))&lt;8,IF(ISNUMBER(LARGE((G67,I67,J67,K67,L67),1)),LARGE((G67,I67,J67,K67,L67),1),0)+IF(ISNUMBER(LARGE((G67,I67,J67,K67,L67),2)),LARGE((G67,I67,J67,K67,L67),2),0)+H67+M67,"")</f>
        <v>0</v>
      </c>
      <c r="O67" s="412"/>
      <c r="P67" s="412"/>
    </row>
    <row r="68" spans="1:16" x14ac:dyDescent="0.2">
      <c r="A68" s="391"/>
      <c r="B68" s="491" t="s">
        <v>1659</v>
      </c>
      <c r="C68" s="491" t="s">
        <v>228</v>
      </c>
      <c r="D68" s="491">
        <v>2007</v>
      </c>
      <c r="E68" s="503" t="s">
        <v>10</v>
      </c>
      <c r="F68" s="504" t="s">
        <v>160</v>
      </c>
      <c r="G68" s="392"/>
      <c r="H68" s="392"/>
      <c r="I68" s="392"/>
      <c r="J68" s="392"/>
      <c r="K68" s="392"/>
      <c r="L68" s="392">
        <v>0</v>
      </c>
      <c r="M68" s="402">
        <v>0</v>
      </c>
      <c r="N68" s="530">
        <f>IF((ISBLANK(G68)+ISBLANK(I68)+ISBLANK(H68)+ISBLANK(J68)+ISBLANK(K68)+ISBLANK(L68)+ISBLANK(M68))&lt;8,IF(ISNUMBER(LARGE((G68,I68,J68,K68,L68),1)),LARGE((G68,I68,J68,K68,L68),1),0)+IF(ISNUMBER(LARGE((G68,I68,J68,K68,L68),2)),LARGE((G68,I68,J68,K68,L68),2),0)+H68+M68,"")</f>
        <v>0</v>
      </c>
      <c r="O68" s="412"/>
      <c r="P68" s="412"/>
    </row>
    <row r="69" spans="1:16" x14ac:dyDescent="0.2">
      <c r="A69" s="560"/>
      <c r="B69" s="561" t="s">
        <v>113</v>
      </c>
      <c r="C69" s="561" t="s">
        <v>575</v>
      </c>
      <c r="D69" s="561">
        <v>2006</v>
      </c>
      <c r="E69" s="563" t="s">
        <v>859</v>
      </c>
      <c r="F69" s="564" t="s">
        <v>160</v>
      </c>
      <c r="G69" s="561">
        <v>0</v>
      </c>
      <c r="H69" s="561">
        <v>0</v>
      </c>
      <c r="I69" s="561">
        <v>0</v>
      </c>
      <c r="J69" s="561"/>
      <c r="K69" s="561"/>
      <c r="L69" s="561"/>
      <c r="M69" s="562"/>
      <c r="N69" s="704">
        <f>IF((ISBLANK(G69)+ISBLANK(I69)+ISBLANK(H69)+ISBLANK(J69)+ISBLANK(K69)+ISBLANK(L69)+ISBLANK(M69))&lt;8,IF(ISNUMBER(LARGE((G69,I69,J69,K69,L69),1)),LARGE((G69,I69,J69,K69,L69),1),0)+IF(ISNUMBER(LARGE((G69,I69,J69,K69,L69),2)),LARGE((G69,I69,J69,K69,L69),2),0)+H69+M69,"")</f>
        <v>0</v>
      </c>
      <c r="O69" s="561" t="s">
        <v>1269</v>
      </c>
      <c r="P69" s="563" t="s">
        <v>1545</v>
      </c>
    </row>
    <row r="70" spans="1:16" x14ac:dyDescent="0.2">
      <c r="A70" s="391"/>
      <c r="B70" s="392" t="s">
        <v>1189</v>
      </c>
      <c r="C70" s="392" t="s">
        <v>1190</v>
      </c>
      <c r="D70" s="392">
        <v>2006</v>
      </c>
      <c r="E70" s="412" t="s">
        <v>212</v>
      </c>
      <c r="F70" s="417" t="s">
        <v>160</v>
      </c>
      <c r="G70" s="392">
        <v>0</v>
      </c>
      <c r="H70" s="392">
        <v>0</v>
      </c>
      <c r="I70" s="392">
        <v>0</v>
      </c>
      <c r="J70" s="392">
        <v>0</v>
      </c>
      <c r="K70" s="405"/>
      <c r="L70" s="392">
        <v>0</v>
      </c>
      <c r="M70" s="402"/>
      <c r="N70" s="530">
        <f>IF((ISBLANK(G70)+ISBLANK(I70)+ISBLANK(H70)+ISBLANK(J70)+ISBLANK(K70)+ISBLANK(L70)+ISBLANK(M70))&lt;8,IF(ISNUMBER(LARGE((G70,I70,J70,K70,L70),1)),LARGE((G70,I70,J70,K70,L70),1),0)+IF(ISNUMBER(LARGE((G70,I70,J70,K70,L70),2)),LARGE((G70,I70,J70,K70,L70),2),0)+H70+M70,"")</f>
        <v>0</v>
      </c>
      <c r="O70" s="407"/>
      <c r="P70" s="407"/>
    </row>
    <row r="71" spans="1:16" x14ac:dyDescent="0.2">
      <c r="A71" s="391"/>
      <c r="B71" s="491" t="s">
        <v>1656</v>
      </c>
      <c r="C71" s="491" t="s">
        <v>1657</v>
      </c>
      <c r="D71" s="491">
        <v>2007</v>
      </c>
      <c r="E71" s="503" t="s">
        <v>1658</v>
      </c>
      <c r="F71" s="504" t="s">
        <v>160</v>
      </c>
      <c r="G71" s="392"/>
      <c r="H71" s="392"/>
      <c r="I71" s="392"/>
      <c r="J71" s="392"/>
      <c r="K71" s="392"/>
      <c r="L71" s="392">
        <v>0</v>
      </c>
      <c r="M71" s="402">
        <v>0</v>
      </c>
      <c r="N71" s="530">
        <f>IF((ISBLANK(G71)+ISBLANK(I71)+ISBLANK(H71)+ISBLANK(J71)+ISBLANK(K71)+ISBLANK(L71)+ISBLANK(M71))&lt;8,IF(ISNUMBER(LARGE((G71,I71,J71,K71,L71),1)),LARGE((G71,I71,J71,K71,L71),1),0)+IF(ISNUMBER(LARGE((G71,I71,J71,K71,L71),2)),LARGE((G71,I71,J71,K71,L71),2),0)+H71+M71,"")</f>
        <v>0</v>
      </c>
      <c r="O71" s="412"/>
      <c r="P71" s="412"/>
    </row>
    <row r="72" spans="1:16" x14ac:dyDescent="0.2">
      <c r="A72" s="391"/>
      <c r="B72" s="491" t="s">
        <v>1486</v>
      </c>
      <c r="C72" s="491" t="s">
        <v>1187</v>
      </c>
      <c r="D72" s="491">
        <v>2007</v>
      </c>
      <c r="E72" s="503" t="s">
        <v>14</v>
      </c>
      <c r="F72" s="504" t="s">
        <v>160</v>
      </c>
      <c r="G72" s="392"/>
      <c r="H72" s="392"/>
      <c r="I72" s="392"/>
      <c r="J72" s="392"/>
      <c r="K72" s="392"/>
      <c r="L72" s="392">
        <v>0</v>
      </c>
      <c r="M72" s="402">
        <v>0</v>
      </c>
      <c r="N72" s="530">
        <f>IF((ISBLANK(G72)+ISBLANK(I72)+ISBLANK(H72)+ISBLANK(J72)+ISBLANK(K72)+ISBLANK(L72)+ISBLANK(M72))&lt;8,IF(ISNUMBER(LARGE((G72,I72,J72,K72,L72),1)),LARGE((G72,I72,J72,K72,L72),1),0)+IF(ISNUMBER(LARGE((G72,I72,J72,K72,L72),2)),LARGE((G72,I72,J72,K72,L72),2),0)+H72+M72,"")</f>
        <v>0</v>
      </c>
      <c r="O72" s="412"/>
      <c r="P72" s="412"/>
    </row>
    <row r="73" spans="1:16" x14ac:dyDescent="0.2">
      <c r="A73" s="290"/>
      <c r="B73" s="120"/>
      <c r="C73" s="120"/>
      <c r="D73" s="120"/>
      <c r="E73" s="157"/>
      <c r="F73" s="271"/>
      <c r="G73" s="120"/>
      <c r="H73" s="120"/>
      <c r="I73" s="120"/>
      <c r="J73" s="120"/>
      <c r="K73" s="120"/>
      <c r="L73" s="120"/>
      <c r="M73" s="120"/>
      <c r="N73" s="907">
        <f>IF((ISBLANK(G73)+ISBLANK(I73)+ISBLANK(H73)+ISBLANK(J73)+ISBLANK(K73)+ISBLANK(L73)+ISBLANK(M73))&lt;8,IF(ISNUMBER(LARGE((G73,I73,J73,K73,L73),1)),LARGE((G73,I73,J73,K73,L73),1),0)+IF(ISNUMBER(LARGE((G73,I73,J73,K73,L73),2)),LARGE((G73,I73,J73,K73,L73),2),0)+H73+M73,"")</f>
        <v>0</v>
      </c>
      <c r="O73" s="272"/>
      <c r="P73" s="157"/>
    </row>
    <row r="74" spans="1:16" x14ac:dyDescent="0.2">
      <c r="A74" s="391">
        <v>1</v>
      </c>
      <c r="B74" s="392" t="s">
        <v>1297</v>
      </c>
      <c r="C74" s="392" t="s">
        <v>180</v>
      </c>
      <c r="D74" s="392">
        <v>2006</v>
      </c>
      <c r="E74" s="412" t="s">
        <v>319</v>
      </c>
      <c r="F74" s="417" t="s">
        <v>164</v>
      </c>
      <c r="G74" s="392"/>
      <c r="H74" s="392">
        <v>150</v>
      </c>
      <c r="I74" s="392">
        <v>200</v>
      </c>
      <c r="J74" s="421">
        <v>125</v>
      </c>
      <c r="K74" s="392">
        <v>200</v>
      </c>
      <c r="L74" s="392"/>
      <c r="M74" s="402">
        <v>250</v>
      </c>
      <c r="N74" s="530">
        <f>IF((ISBLANK(G74)+ISBLANK(I74)+ISBLANK(H74)+ISBLANK(J74)+ISBLANK(K74)+ISBLANK(L74)+ISBLANK(M74))&lt;8,IF(ISNUMBER(LARGE((G74,I74,J74,K74,L74),1)),LARGE((G74,I74,J74,K74,L74),1),0)+IF(ISNUMBER(LARGE((G74,I74,J74,K74,L74),2)),LARGE((G74,I74,J74,K74,L74),2),0)+H74+M74,"")</f>
        <v>800</v>
      </c>
      <c r="O74" s="392" t="s">
        <v>1269</v>
      </c>
      <c r="P74" s="412" t="s">
        <v>1483</v>
      </c>
    </row>
    <row r="75" spans="1:16" x14ac:dyDescent="0.2">
      <c r="A75" s="765">
        <v>2</v>
      </c>
      <c r="B75" s="561" t="s">
        <v>740</v>
      </c>
      <c r="C75" s="561" t="s">
        <v>646</v>
      </c>
      <c r="D75" s="561">
        <v>2006</v>
      </c>
      <c r="E75" s="563" t="s">
        <v>20</v>
      </c>
      <c r="F75" s="564" t="s">
        <v>164</v>
      </c>
      <c r="G75" s="561">
        <v>200</v>
      </c>
      <c r="H75" s="561">
        <f>325/2</f>
        <v>162.5</v>
      </c>
      <c r="I75" s="561">
        <f>125/2</f>
        <v>62.5</v>
      </c>
      <c r="J75" s="561"/>
      <c r="K75" s="572"/>
      <c r="L75" s="561"/>
      <c r="M75" s="762">
        <v>325</v>
      </c>
      <c r="N75" s="906">
        <f>IF((ISBLANK(G75)+ISBLANK(I75)+ISBLANK(H75)+ISBLANK(J75)+ISBLANK(K75)+ISBLANK(L75)+ISBLANK(M75))&lt;8,IF(ISNUMBER(LARGE((G75,I75,J75,K75,L75),1)),LARGE((G75,I75,J75,K75,L75),1),0)+IF(ISNUMBER(LARGE((G75,I75,J75,K75,L75),2)),LARGE((G75,I75,J75,K75,L75),2),0)+H75+M75,"")</f>
        <v>750</v>
      </c>
      <c r="O75" s="910"/>
      <c r="P75" s="911"/>
    </row>
    <row r="76" spans="1:16" x14ac:dyDescent="0.2">
      <c r="A76" s="391">
        <v>3</v>
      </c>
      <c r="B76" s="392" t="s">
        <v>832</v>
      </c>
      <c r="C76" s="392" t="s">
        <v>833</v>
      </c>
      <c r="D76" s="392">
        <v>2006</v>
      </c>
      <c r="E76" s="412" t="s">
        <v>36</v>
      </c>
      <c r="F76" s="417" t="s">
        <v>164</v>
      </c>
      <c r="G76" s="392">
        <v>125</v>
      </c>
      <c r="H76" s="392"/>
      <c r="I76" s="392">
        <v>0</v>
      </c>
      <c r="J76" s="392"/>
      <c r="K76" s="405"/>
      <c r="L76" s="392"/>
      <c r="M76" s="402">
        <v>400</v>
      </c>
      <c r="N76" s="530">
        <f>IF((ISBLANK(G76)+ISBLANK(I76)+ISBLANK(H76)+ISBLANK(J76)+ISBLANK(K76)+ISBLANK(L76)+ISBLANK(M76))&lt;8,IF(ISNUMBER(LARGE((G76,I76,J76,K76,L76),1)),LARGE((G76,I76,J76,K76,L76),1),0)+IF(ISNUMBER(LARGE((G76,I76,J76,K76,L76),2)),LARGE((G76,I76,J76,K76,L76),2),0)+H76+M76,"")</f>
        <v>525</v>
      </c>
      <c r="O76" s="415"/>
      <c r="P76" s="407"/>
    </row>
    <row r="77" spans="1:16" x14ac:dyDescent="0.2">
      <c r="A77" s="391">
        <v>4</v>
      </c>
      <c r="B77" s="561" t="s">
        <v>567</v>
      </c>
      <c r="C77" s="561" t="s">
        <v>548</v>
      </c>
      <c r="D77" s="561">
        <v>2007</v>
      </c>
      <c r="E77" s="563" t="s">
        <v>54</v>
      </c>
      <c r="F77" s="564" t="s">
        <v>164</v>
      </c>
      <c r="G77" s="561">
        <v>75</v>
      </c>
      <c r="H77" s="392">
        <v>0</v>
      </c>
      <c r="I77" s="392"/>
      <c r="J77" s="421"/>
      <c r="K77" s="392">
        <v>125</v>
      </c>
      <c r="L77" s="392"/>
      <c r="M77" s="402">
        <v>250</v>
      </c>
      <c r="N77" s="530">
        <f>IF((ISBLANK(G77)+ISBLANK(I77)+ISBLANK(H77)+ISBLANK(J77)+ISBLANK(K77)+ISBLANK(L77)+ISBLANK(M77))&lt;8,IF(ISNUMBER(LARGE((G77,I77,J77,K77,L77),1)),LARGE((G77,I77,J77,K77,L77),1),0)+IF(ISNUMBER(LARGE((G77,I77,J77,K77,L77),2)),LARGE((G77,I77,J77,K77,L77),2),0)+H77+M77,"")</f>
        <v>450</v>
      </c>
      <c r="O77" s="180" t="s">
        <v>1269</v>
      </c>
      <c r="P77" s="180" t="s">
        <v>1483</v>
      </c>
    </row>
    <row r="78" spans="1:16" x14ac:dyDescent="0.2">
      <c r="A78" s="560"/>
      <c r="B78" s="491" t="s">
        <v>873</v>
      </c>
      <c r="C78" s="491" t="s">
        <v>1152</v>
      </c>
      <c r="D78" s="491">
        <v>2007</v>
      </c>
      <c r="E78" s="503" t="s">
        <v>212</v>
      </c>
      <c r="F78" s="504" t="s">
        <v>164</v>
      </c>
      <c r="G78" s="565">
        <v>75</v>
      </c>
      <c r="H78" s="561">
        <f>150/2</f>
        <v>75</v>
      </c>
      <c r="I78" s="565">
        <f>125/2</f>
        <v>62.5</v>
      </c>
      <c r="J78" s="565">
        <f>162.5/2</f>
        <v>81.25</v>
      </c>
      <c r="K78" s="561">
        <v>162.5</v>
      </c>
      <c r="L78" s="561">
        <v>200</v>
      </c>
      <c r="M78" s="562"/>
      <c r="N78" s="704">
        <f>IF((ISBLANK(G78)+ISBLANK(I78)+ISBLANK(H78)+ISBLANK(J78)+ISBLANK(K78)+ISBLANK(L78)+ISBLANK(M78))&lt;8,IF(ISNUMBER(LARGE((G78,I78,J78,K78,L78),1)),LARGE((G78,I78,J78,K78,L78),1),0)+IF(ISNUMBER(LARGE((G78,I78,J78,K78,L78),2)),LARGE((G78,I78,J78,K78,L78),2),0)+H78+M78,"")</f>
        <v>437.5</v>
      </c>
      <c r="O78" s="561"/>
      <c r="P78" s="563"/>
    </row>
    <row r="79" spans="1:16" x14ac:dyDescent="0.2">
      <c r="A79" s="391">
        <v>5</v>
      </c>
      <c r="B79" s="561" t="s">
        <v>113</v>
      </c>
      <c r="C79" s="561" t="s">
        <v>575</v>
      </c>
      <c r="D79" s="561">
        <v>2006</v>
      </c>
      <c r="E79" s="563" t="s">
        <v>859</v>
      </c>
      <c r="F79" s="564" t="s">
        <v>164</v>
      </c>
      <c r="G79" s="561">
        <v>0</v>
      </c>
      <c r="H79" s="561">
        <v>0</v>
      </c>
      <c r="I79" s="561">
        <v>0</v>
      </c>
      <c r="J79" s="392">
        <v>0</v>
      </c>
      <c r="K79" s="392"/>
      <c r="L79" s="392">
        <v>125</v>
      </c>
      <c r="M79" s="402">
        <v>150</v>
      </c>
      <c r="N79" s="530">
        <f>IF((ISBLANK(G79)+ISBLANK(I79)+ISBLANK(H79)+ISBLANK(J79)+ISBLANK(K79)+ISBLANK(L79)+ISBLANK(M79))&lt;8,IF(ISNUMBER(LARGE((G79,I79,J79,K79,L79),1)),LARGE((G79,I79,J79,K79,L79),1),0)+IF(ISNUMBER(LARGE((G79,I79,J79,K79,L79),2)),LARGE((G79,I79,J79,K79,L79),2),0)+H79+M79,"")</f>
        <v>275</v>
      </c>
      <c r="O79" s="412" t="s">
        <v>430</v>
      </c>
      <c r="P79" s="412" t="s">
        <v>1545</v>
      </c>
    </row>
    <row r="80" spans="1:16" x14ac:dyDescent="0.2">
      <c r="A80" s="765">
        <v>6</v>
      </c>
      <c r="B80" s="561" t="s">
        <v>1575</v>
      </c>
      <c r="C80" s="561" t="s">
        <v>405</v>
      </c>
      <c r="D80" s="561">
        <v>2006</v>
      </c>
      <c r="E80" s="563" t="s">
        <v>316</v>
      </c>
      <c r="F80" s="564" t="s">
        <v>164</v>
      </c>
      <c r="G80" s="763"/>
      <c r="H80" s="763"/>
      <c r="I80" s="763"/>
      <c r="J80" s="763"/>
      <c r="K80" s="967">
        <v>75</v>
      </c>
      <c r="L80" s="561">
        <f>75/2</f>
        <v>37.5</v>
      </c>
      <c r="M80" s="762">
        <v>150</v>
      </c>
      <c r="N80" s="906">
        <f>IF((ISBLANK(G80)+ISBLANK(I80)+ISBLANK(H80)+ISBLANK(J80)+ISBLANK(K80)+ISBLANK(L80)+ISBLANK(M80))&lt;8,IF(ISNUMBER(LARGE((G80,I80,J80,K80,L80),1)),LARGE((G80,I80,J80,K80,L80),1),0)+IF(ISNUMBER(LARGE((G80,I80,J80,K80,L80),2)),LARGE((G80,I80,J80,K80,L80),2),0)+H80+M80,"")</f>
        <v>262.5</v>
      </c>
      <c r="O80" s="763"/>
      <c r="P80" s="909"/>
    </row>
    <row r="81" spans="1:16384" x14ac:dyDescent="0.2">
      <c r="A81" s="560"/>
      <c r="B81" s="570" t="s">
        <v>296</v>
      </c>
      <c r="C81" s="570" t="s">
        <v>834</v>
      </c>
      <c r="D81" s="570">
        <v>2006</v>
      </c>
      <c r="E81" s="571" t="s">
        <v>127</v>
      </c>
      <c r="F81" s="573" t="s">
        <v>164</v>
      </c>
      <c r="G81" s="570">
        <v>125</v>
      </c>
      <c r="H81" s="570">
        <f>100</f>
        <v>100</v>
      </c>
      <c r="I81" s="570">
        <v>125</v>
      </c>
      <c r="J81" s="570"/>
      <c r="K81" s="668"/>
      <c r="L81" s="570"/>
      <c r="M81" s="631"/>
      <c r="N81" s="704">
        <f>IF((ISBLANK(G81)+ISBLANK(I81)+ISBLANK(H81)+ISBLANK(J81)+ISBLANK(K81)+ISBLANK(L81)+ISBLANK(M81))&lt;8,IF(ISNUMBER(LARGE((G81,I81,J81,K81,L81),1)),LARGE((G81,I81,J81,K81,L81),1),0)+IF(ISNUMBER(LARGE((G81,I81,J81,K81,L81),2)),LARGE((G81,I81,J81,K81,L81),2),0)+H81+M81,"")</f>
        <v>350</v>
      </c>
      <c r="O81" s="561"/>
      <c r="P81" s="563"/>
    </row>
    <row r="82" spans="1:16384" x14ac:dyDescent="0.2">
      <c r="A82" s="240">
        <v>7</v>
      </c>
      <c r="B82" s="508" t="s">
        <v>1706</v>
      </c>
      <c r="C82" s="508" t="s">
        <v>1707</v>
      </c>
      <c r="D82" s="508">
        <v>2007</v>
      </c>
      <c r="E82" s="500" t="s">
        <v>20</v>
      </c>
      <c r="F82" s="611" t="s">
        <v>164</v>
      </c>
      <c r="G82" s="163"/>
      <c r="H82" s="163"/>
      <c r="I82" s="163"/>
      <c r="J82" s="163"/>
      <c r="K82" s="163"/>
      <c r="L82" s="163"/>
      <c r="M82" s="163">
        <v>250</v>
      </c>
      <c r="N82" s="530">
        <f>IF((ISBLANK(G82)+ISBLANK(I82)+ISBLANK(H82)+ISBLANK(J82)+ISBLANK(K82)+ISBLANK(L82)+ISBLANK(M82))&lt;8,IF(ISNUMBER(LARGE((G82,I82,J82,K82,L82),1)),LARGE((G82,I82,J82,K82,L82),1),0)+IF(ISNUMBER(LARGE((G82,I82,J82,K82,L82),2)),LARGE((G82,I82,J82,K82,L82),2),0)+H82+M82,"")</f>
        <v>250</v>
      </c>
      <c r="O82" s="163"/>
      <c r="P82" s="203"/>
    </row>
    <row r="83" spans="1:16384" x14ac:dyDescent="0.2">
      <c r="A83" s="560"/>
      <c r="B83" s="570" t="s">
        <v>873</v>
      </c>
      <c r="C83" s="570" t="s">
        <v>874</v>
      </c>
      <c r="D83" s="570">
        <v>2006</v>
      </c>
      <c r="E83" s="571" t="s">
        <v>212</v>
      </c>
      <c r="F83" s="573" t="s">
        <v>164</v>
      </c>
      <c r="G83" s="570">
        <v>162.5</v>
      </c>
      <c r="H83" s="570">
        <v>0</v>
      </c>
      <c r="I83" s="590">
        <v>0</v>
      </c>
      <c r="J83" s="570">
        <v>75</v>
      </c>
      <c r="K83" s="570">
        <v>0</v>
      </c>
      <c r="L83" s="570"/>
      <c r="M83" s="631"/>
      <c r="N83" s="704">
        <f>IF((ISBLANK(G83)+ISBLANK(I83)+ISBLANK(H83)+ISBLANK(J83)+ISBLANK(K83)+ISBLANK(L83)+ISBLANK(M83))&lt;8,IF(ISNUMBER(LARGE((G83,I83,J83,K83,L83),1)),LARGE((G83,I83,J83,K83,L83),1),0)+IF(ISNUMBER(LARGE((G83,I83,J83,K83,L83),2)),LARGE((G83,I83,J83,K83,L83),2),0)+H83+M83,"")</f>
        <v>237.5</v>
      </c>
      <c r="O83" s="561"/>
      <c r="P83" s="563"/>
    </row>
    <row r="84" spans="1:16384" x14ac:dyDescent="0.2">
      <c r="A84" s="240">
        <v>8</v>
      </c>
      <c r="B84" s="561" t="s">
        <v>739</v>
      </c>
      <c r="C84" s="561" t="s">
        <v>530</v>
      </c>
      <c r="D84" s="561">
        <v>2006</v>
      </c>
      <c r="E84" s="563" t="s">
        <v>54</v>
      </c>
      <c r="F84" s="564" t="s">
        <v>164</v>
      </c>
      <c r="G84" s="565">
        <v>75</v>
      </c>
      <c r="H84" s="561">
        <v>0</v>
      </c>
      <c r="I84" s="561"/>
      <c r="J84" s="561"/>
      <c r="K84" s="165">
        <v>75</v>
      </c>
      <c r="L84" s="49">
        <v>125</v>
      </c>
      <c r="M84" s="53">
        <v>0</v>
      </c>
      <c r="N84" s="530">
        <f>IF((ISBLANK(G84)+ISBLANK(I84)+ISBLANK(H84)+ISBLANK(J84)+ISBLANK(K84)+ISBLANK(L84)+ISBLANK(M84))&lt;8,IF(ISNUMBER(LARGE((G84,I84,J84,K84,L84),1)),LARGE((G84,I84,J84,K84,L84),1),0)+IF(ISNUMBER(LARGE((G84,I84,J84,K84,L84),2)),LARGE((G84,I84,J84,K84,L84),2),0)+H84+M84,"")</f>
        <v>200</v>
      </c>
      <c r="O84" s="48" t="s">
        <v>1269</v>
      </c>
      <c r="P84" s="48" t="s">
        <v>1483</v>
      </c>
      <c r="Q84" s="391"/>
      <c r="R84" s="491" t="s">
        <v>1198</v>
      </c>
      <c r="S84" s="491" t="s">
        <v>1199</v>
      </c>
      <c r="T84" s="491">
        <v>2007</v>
      </c>
      <c r="U84" s="503" t="s">
        <v>1200</v>
      </c>
      <c r="V84" s="504" t="s">
        <v>164</v>
      </c>
      <c r="W84" s="392">
        <v>0</v>
      </c>
      <c r="X84" s="392">
        <v>0</v>
      </c>
      <c r="Y84" s="392"/>
      <c r="Z84" s="392"/>
      <c r="AA84" s="392"/>
      <c r="AB84" s="392"/>
      <c r="AC84" s="402"/>
      <c r="AD84" s="392">
        <f>IF((ISBLANK(W84)+ISBLANK(Y84)+ISBLANK(X84)+ISBLANK(Z84)+ISBLANK(AA84)+ISBLANK(AB84)+ISBLANK(AC84))&lt;8,IF(ISNUMBER(LARGE((W84,Y84,Z84,AA84,AB84),1)),LARGE((W84,Y84,Z84,AA84,AB84),1),0)+IF(ISNUMBER(LARGE((W84,Y84,Z84,AA84,AB84),2)),LARGE((W84,Y84,Z84,AA84,AB84),2),0)+X84+AC84,"")</f>
        <v>0</v>
      </c>
      <c r="AE84" s="392"/>
      <c r="AF84" s="412"/>
      <c r="AG84" s="391"/>
      <c r="AH84" s="491" t="s">
        <v>1198</v>
      </c>
      <c r="AI84" s="491" t="s">
        <v>1199</v>
      </c>
      <c r="AJ84" s="491">
        <v>2007</v>
      </c>
      <c r="AK84" s="503" t="s">
        <v>1200</v>
      </c>
      <c r="AL84" s="504" t="s">
        <v>164</v>
      </c>
      <c r="AM84" s="392">
        <v>0</v>
      </c>
      <c r="AN84" s="392">
        <v>0</v>
      </c>
      <c r="AO84" s="392"/>
      <c r="AP84" s="392"/>
      <c r="AQ84" s="392"/>
      <c r="AR84" s="392"/>
      <c r="AS84" s="402"/>
      <c r="AT84" s="392">
        <f>IF((ISBLANK(AM84)+ISBLANK(AO84)+ISBLANK(AN84)+ISBLANK(AP84)+ISBLANK(AQ84)+ISBLANK(AR84)+ISBLANK(AS84))&lt;8,IF(ISNUMBER(LARGE((AM84,AO84,AP84,AQ84,AR84),1)),LARGE((AM84,AO84,AP84,AQ84,AR84),1),0)+IF(ISNUMBER(LARGE((AM84,AO84,AP84,AQ84,AR84),2)),LARGE((AM84,AO84,AP84,AQ84,AR84),2),0)+AN84+AS84,"")</f>
        <v>0</v>
      </c>
      <c r="AU84" s="392"/>
      <c r="AV84" s="412"/>
      <c r="AW84" s="391"/>
      <c r="AX84" s="491" t="s">
        <v>1198</v>
      </c>
      <c r="AY84" s="491" t="s">
        <v>1199</v>
      </c>
      <c r="AZ84" s="491">
        <v>2007</v>
      </c>
      <c r="BA84" s="503" t="s">
        <v>1200</v>
      </c>
      <c r="BB84" s="504" t="s">
        <v>164</v>
      </c>
      <c r="BC84" s="392">
        <v>0</v>
      </c>
      <c r="BD84" s="392">
        <v>0</v>
      </c>
      <c r="BE84" s="392"/>
      <c r="BF84" s="392"/>
      <c r="BG84" s="392"/>
      <c r="BH84" s="392"/>
      <c r="BI84" s="402"/>
      <c r="BJ84" s="392">
        <f>IF((ISBLANK(BC84)+ISBLANK(BE84)+ISBLANK(BD84)+ISBLANK(BF84)+ISBLANK(BG84)+ISBLANK(BH84)+ISBLANK(BI84))&lt;8,IF(ISNUMBER(LARGE((BC84,BE84,BF84,BG84,BH84),1)),LARGE((BC84,BE84,BF84,BG84,BH84),1),0)+IF(ISNUMBER(LARGE((BC84,BE84,BF84,BG84,BH84),2)),LARGE((BC84,BE84,BF84,BG84,BH84),2),0)+BD84+BI84,"")</f>
        <v>0</v>
      </c>
      <c r="BK84" s="392"/>
      <c r="BL84" s="412"/>
      <c r="BM84" s="391"/>
      <c r="BN84" s="491" t="s">
        <v>1198</v>
      </c>
      <c r="BO84" s="491" t="s">
        <v>1199</v>
      </c>
      <c r="BP84" s="491">
        <v>2007</v>
      </c>
      <c r="BQ84" s="503" t="s">
        <v>1200</v>
      </c>
      <c r="BR84" s="504" t="s">
        <v>164</v>
      </c>
      <c r="BS84" s="392">
        <v>0</v>
      </c>
      <c r="BT84" s="392">
        <v>0</v>
      </c>
      <c r="BU84" s="392"/>
      <c r="BV84" s="392"/>
      <c r="BW84" s="392"/>
      <c r="BX84" s="392"/>
      <c r="BY84" s="402"/>
      <c r="BZ84" s="392">
        <f>IF((ISBLANK(BS84)+ISBLANK(BU84)+ISBLANK(BT84)+ISBLANK(BV84)+ISBLANK(BW84)+ISBLANK(BX84)+ISBLANK(BY84))&lt;8,IF(ISNUMBER(LARGE((BS84,BU84,BV84,BW84,BX84),1)),LARGE((BS84,BU84,BV84,BW84,BX84),1),0)+IF(ISNUMBER(LARGE((BS84,BU84,BV84,BW84,BX84),2)),LARGE((BS84,BU84,BV84,BW84,BX84),2),0)+BT84+BY84,"")</f>
        <v>0</v>
      </c>
      <c r="CA84" s="392"/>
      <c r="CB84" s="412"/>
      <c r="CC84" s="391"/>
      <c r="CD84" s="491" t="s">
        <v>1198</v>
      </c>
      <c r="CE84" s="491" t="s">
        <v>1199</v>
      </c>
      <c r="CF84" s="491">
        <v>2007</v>
      </c>
      <c r="CG84" s="503" t="s">
        <v>1200</v>
      </c>
      <c r="CH84" s="504" t="s">
        <v>164</v>
      </c>
      <c r="CI84" s="392">
        <v>0</v>
      </c>
      <c r="CJ84" s="392">
        <v>0</v>
      </c>
      <c r="CK84" s="392"/>
      <c r="CL84" s="392"/>
      <c r="CM84" s="392"/>
      <c r="CN84" s="392"/>
      <c r="CO84" s="402"/>
      <c r="CP84" s="392">
        <f>IF((ISBLANK(CI84)+ISBLANK(CK84)+ISBLANK(CJ84)+ISBLANK(CL84)+ISBLANK(CM84)+ISBLANK(CN84)+ISBLANK(CO84))&lt;8,IF(ISNUMBER(LARGE((CI84,CK84,CL84,CM84,CN84),1)),LARGE((CI84,CK84,CL84,CM84,CN84),1),0)+IF(ISNUMBER(LARGE((CI84,CK84,CL84,CM84,CN84),2)),LARGE((CI84,CK84,CL84,CM84,CN84),2),0)+CJ84+CO84,"")</f>
        <v>0</v>
      </c>
      <c r="CQ84" s="392"/>
      <c r="CR84" s="412"/>
      <c r="CS84" s="391"/>
      <c r="CT84" s="491" t="s">
        <v>1198</v>
      </c>
      <c r="CU84" s="491" t="s">
        <v>1199</v>
      </c>
      <c r="CV84" s="491">
        <v>2007</v>
      </c>
      <c r="CW84" s="503" t="s">
        <v>1200</v>
      </c>
      <c r="CX84" s="504" t="s">
        <v>164</v>
      </c>
      <c r="CY84" s="392">
        <v>0</v>
      </c>
      <c r="CZ84" s="392">
        <v>0</v>
      </c>
      <c r="DA84" s="392"/>
      <c r="DB84" s="392"/>
      <c r="DC84" s="392"/>
      <c r="DD84" s="392"/>
      <c r="DE84" s="402"/>
      <c r="DF84" s="392">
        <f>IF((ISBLANK(CY84)+ISBLANK(DA84)+ISBLANK(CZ84)+ISBLANK(DB84)+ISBLANK(DC84)+ISBLANK(DD84)+ISBLANK(DE84))&lt;8,IF(ISNUMBER(LARGE((CY84,DA84,DB84,DC84,DD84),1)),LARGE((CY84,DA84,DB84,DC84,DD84),1),0)+IF(ISNUMBER(LARGE((CY84,DA84,DB84,DC84,DD84),2)),LARGE((CY84,DA84,DB84,DC84,DD84),2),0)+CZ84+DE84,"")</f>
        <v>0</v>
      </c>
      <c r="DG84" s="392"/>
      <c r="DH84" s="412"/>
      <c r="DI84" s="391"/>
      <c r="DJ84" s="491" t="s">
        <v>1198</v>
      </c>
      <c r="DK84" s="491" t="s">
        <v>1199</v>
      </c>
      <c r="DL84" s="491">
        <v>2007</v>
      </c>
      <c r="DM84" s="503" t="s">
        <v>1200</v>
      </c>
      <c r="DN84" s="504" t="s">
        <v>164</v>
      </c>
      <c r="DO84" s="392">
        <v>0</v>
      </c>
      <c r="DP84" s="392">
        <v>0</v>
      </c>
      <c r="DQ84" s="392"/>
      <c r="DR84" s="392"/>
      <c r="DS84" s="392"/>
      <c r="DT84" s="392"/>
      <c r="DU84" s="402"/>
      <c r="DV84" s="392">
        <f>IF((ISBLANK(DO84)+ISBLANK(DQ84)+ISBLANK(DP84)+ISBLANK(DR84)+ISBLANK(DS84)+ISBLANK(DT84)+ISBLANK(DU84))&lt;8,IF(ISNUMBER(LARGE((DO84,DQ84,DR84,DS84,DT84),1)),LARGE((DO84,DQ84,DR84,DS84,DT84),1),0)+IF(ISNUMBER(LARGE((DO84,DQ84,DR84,DS84,DT84),2)),LARGE((DO84,DQ84,DR84,DS84,DT84),2),0)+DP84+DU84,"")</f>
        <v>0</v>
      </c>
      <c r="DW84" s="392"/>
      <c r="DX84" s="412"/>
      <c r="DY84" s="391"/>
      <c r="DZ84" s="491" t="s">
        <v>1198</v>
      </c>
      <c r="EA84" s="491" t="s">
        <v>1199</v>
      </c>
      <c r="EB84" s="491">
        <v>2007</v>
      </c>
      <c r="EC84" s="503" t="s">
        <v>1200</v>
      </c>
      <c r="ED84" s="504" t="s">
        <v>164</v>
      </c>
      <c r="EE84" s="392">
        <v>0</v>
      </c>
      <c r="EF84" s="392">
        <v>0</v>
      </c>
      <c r="EG84" s="392"/>
      <c r="EH84" s="392"/>
      <c r="EI84" s="392"/>
      <c r="EJ84" s="392"/>
      <c r="EK84" s="402"/>
      <c r="EL84" s="392">
        <f>IF((ISBLANK(EE84)+ISBLANK(EG84)+ISBLANK(EF84)+ISBLANK(EH84)+ISBLANK(EI84)+ISBLANK(EJ84)+ISBLANK(EK84))&lt;8,IF(ISNUMBER(LARGE((EE84,EG84,EH84,EI84,EJ84),1)),LARGE((EE84,EG84,EH84,EI84,EJ84),1),0)+IF(ISNUMBER(LARGE((EE84,EG84,EH84,EI84,EJ84),2)),LARGE((EE84,EG84,EH84,EI84,EJ84),2),0)+EF84+EK84,"")</f>
        <v>0</v>
      </c>
      <c r="EM84" s="392"/>
      <c r="EN84" s="412"/>
      <c r="EO84" s="391"/>
      <c r="EP84" s="491" t="s">
        <v>1198</v>
      </c>
      <c r="EQ84" s="491" t="s">
        <v>1199</v>
      </c>
      <c r="ER84" s="491">
        <v>2007</v>
      </c>
      <c r="ES84" s="503" t="s">
        <v>1200</v>
      </c>
      <c r="ET84" s="504" t="s">
        <v>164</v>
      </c>
      <c r="EU84" s="392">
        <v>0</v>
      </c>
      <c r="EV84" s="392">
        <v>0</v>
      </c>
      <c r="EW84" s="392"/>
      <c r="EX84" s="392"/>
      <c r="EY84" s="392"/>
      <c r="EZ84" s="392"/>
      <c r="FA84" s="402"/>
      <c r="FB84" s="392">
        <f>IF((ISBLANK(EU84)+ISBLANK(EW84)+ISBLANK(EV84)+ISBLANK(EX84)+ISBLANK(EY84)+ISBLANK(EZ84)+ISBLANK(FA84))&lt;8,IF(ISNUMBER(LARGE((EU84,EW84,EX84,EY84,EZ84),1)),LARGE((EU84,EW84,EX84,EY84,EZ84),1),0)+IF(ISNUMBER(LARGE((EU84,EW84,EX84,EY84,EZ84),2)),LARGE((EU84,EW84,EX84,EY84,EZ84),2),0)+EV84+FA84,"")</f>
        <v>0</v>
      </c>
      <c r="FC84" s="392"/>
      <c r="FD84" s="412"/>
      <c r="FE84" s="391"/>
      <c r="FF84" s="491" t="s">
        <v>1198</v>
      </c>
      <c r="FG84" s="491" t="s">
        <v>1199</v>
      </c>
      <c r="FH84" s="491">
        <v>2007</v>
      </c>
      <c r="FI84" s="503" t="s">
        <v>1200</v>
      </c>
      <c r="FJ84" s="504" t="s">
        <v>164</v>
      </c>
      <c r="FK84" s="392">
        <v>0</v>
      </c>
      <c r="FL84" s="392">
        <v>0</v>
      </c>
      <c r="FM84" s="392"/>
      <c r="FN84" s="392"/>
      <c r="FO84" s="392"/>
      <c r="FP84" s="392"/>
      <c r="FQ84" s="402"/>
      <c r="FR84" s="392">
        <f>IF((ISBLANK(FK84)+ISBLANK(FM84)+ISBLANK(FL84)+ISBLANK(FN84)+ISBLANK(FO84)+ISBLANK(FP84)+ISBLANK(FQ84))&lt;8,IF(ISNUMBER(LARGE((FK84,FM84,FN84,FO84,FP84),1)),LARGE((FK84,FM84,FN84,FO84,FP84),1),0)+IF(ISNUMBER(LARGE((FK84,FM84,FN84,FO84,FP84),2)),LARGE((FK84,FM84,FN84,FO84,FP84),2),0)+FL84+FQ84,"")</f>
        <v>0</v>
      </c>
      <c r="FS84" s="392"/>
      <c r="FT84" s="412"/>
      <c r="FU84" s="391"/>
      <c r="FV84" s="491" t="s">
        <v>1198</v>
      </c>
      <c r="FW84" s="491" t="s">
        <v>1199</v>
      </c>
      <c r="FX84" s="491">
        <v>2007</v>
      </c>
      <c r="FY84" s="503" t="s">
        <v>1200</v>
      </c>
      <c r="FZ84" s="504" t="s">
        <v>164</v>
      </c>
      <c r="GA84" s="392">
        <v>0</v>
      </c>
      <c r="GB84" s="392">
        <v>0</v>
      </c>
      <c r="GC84" s="392"/>
      <c r="GD84" s="392"/>
      <c r="GE84" s="392"/>
      <c r="GF84" s="392"/>
      <c r="GG84" s="402"/>
      <c r="GH84" s="392">
        <f>IF((ISBLANK(GA84)+ISBLANK(GC84)+ISBLANK(GB84)+ISBLANK(GD84)+ISBLANK(GE84)+ISBLANK(GF84)+ISBLANK(GG84))&lt;8,IF(ISNUMBER(LARGE((GA84,GC84,GD84,GE84,GF84),1)),LARGE((GA84,GC84,GD84,GE84,GF84),1),0)+IF(ISNUMBER(LARGE((GA84,GC84,GD84,GE84,GF84),2)),LARGE((GA84,GC84,GD84,GE84,GF84),2),0)+GB84+GG84,"")</f>
        <v>0</v>
      </c>
      <c r="GI84" s="392"/>
      <c r="GJ84" s="412"/>
      <c r="GK84" s="391"/>
      <c r="GL84" s="491" t="s">
        <v>1198</v>
      </c>
      <c r="GM84" s="491" t="s">
        <v>1199</v>
      </c>
      <c r="GN84" s="491">
        <v>2007</v>
      </c>
      <c r="GO84" s="503" t="s">
        <v>1200</v>
      </c>
      <c r="GP84" s="504" t="s">
        <v>164</v>
      </c>
      <c r="GQ84" s="392">
        <v>0</v>
      </c>
      <c r="GR84" s="392">
        <v>0</v>
      </c>
      <c r="GS84" s="392"/>
      <c r="GT84" s="392"/>
      <c r="GU84" s="392"/>
      <c r="GV84" s="392"/>
      <c r="GW84" s="402"/>
      <c r="GX84" s="392">
        <f>IF((ISBLANK(GQ84)+ISBLANK(GS84)+ISBLANK(GR84)+ISBLANK(GT84)+ISBLANK(GU84)+ISBLANK(GV84)+ISBLANK(GW84))&lt;8,IF(ISNUMBER(LARGE((GQ84,GS84,GT84,GU84,GV84),1)),LARGE((GQ84,GS84,GT84,GU84,GV84),1),0)+IF(ISNUMBER(LARGE((GQ84,GS84,GT84,GU84,GV84),2)),LARGE((GQ84,GS84,GT84,GU84,GV84),2),0)+GR84+GW84,"")</f>
        <v>0</v>
      </c>
      <c r="GY84" s="392"/>
      <c r="GZ84" s="412"/>
      <c r="HA84" s="391"/>
      <c r="HB84" s="491" t="s">
        <v>1198</v>
      </c>
      <c r="HC84" s="491" t="s">
        <v>1199</v>
      </c>
      <c r="HD84" s="491">
        <v>2007</v>
      </c>
      <c r="HE84" s="503" t="s">
        <v>1200</v>
      </c>
      <c r="HF84" s="504" t="s">
        <v>164</v>
      </c>
      <c r="HG84" s="392">
        <v>0</v>
      </c>
      <c r="HH84" s="392">
        <v>0</v>
      </c>
      <c r="HI84" s="392"/>
      <c r="HJ84" s="392"/>
      <c r="HK84" s="392"/>
      <c r="HL84" s="392"/>
      <c r="HM84" s="402"/>
      <c r="HN84" s="392">
        <f>IF((ISBLANK(HG84)+ISBLANK(HI84)+ISBLANK(HH84)+ISBLANK(HJ84)+ISBLANK(HK84)+ISBLANK(HL84)+ISBLANK(HM84))&lt;8,IF(ISNUMBER(LARGE((HG84,HI84,HJ84,HK84,HL84),1)),LARGE((HG84,HI84,HJ84,HK84,HL84),1),0)+IF(ISNUMBER(LARGE((HG84,HI84,HJ84,HK84,HL84),2)),LARGE((HG84,HI84,HJ84,HK84,HL84),2),0)+HH84+HM84,"")</f>
        <v>0</v>
      </c>
      <c r="HO84" s="392"/>
      <c r="HP84" s="412"/>
      <c r="HQ84" s="391"/>
      <c r="HR84" s="491" t="s">
        <v>1198</v>
      </c>
      <c r="HS84" s="491" t="s">
        <v>1199</v>
      </c>
      <c r="HT84" s="491">
        <v>2007</v>
      </c>
      <c r="HU84" s="503" t="s">
        <v>1200</v>
      </c>
      <c r="HV84" s="504" t="s">
        <v>164</v>
      </c>
      <c r="HW84" s="392">
        <v>0</v>
      </c>
      <c r="HX84" s="392">
        <v>0</v>
      </c>
      <c r="HY84" s="392"/>
      <c r="HZ84" s="392"/>
      <c r="IA84" s="392"/>
      <c r="IB84" s="392"/>
      <c r="IC84" s="402"/>
      <c r="ID84" s="392">
        <f>IF((ISBLANK(HW84)+ISBLANK(HY84)+ISBLANK(HX84)+ISBLANK(HZ84)+ISBLANK(IA84)+ISBLANK(IB84)+ISBLANK(IC84))&lt;8,IF(ISNUMBER(LARGE((HW84,HY84,HZ84,IA84,IB84),1)),LARGE((HW84,HY84,HZ84,IA84,IB84),1),0)+IF(ISNUMBER(LARGE((HW84,HY84,HZ84,IA84,IB84),2)),LARGE((HW84,HY84,HZ84,IA84,IB84),2),0)+HX84+IC84,"")</f>
        <v>0</v>
      </c>
      <c r="IE84" s="392"/>
      <c r="IF84" s="412"/>
      <c r="IG84" s="391"/>
      <c r="IH84" s="491" t="s">
        <v>1198</v>
      </c>
      <c r="II84" s="491" t="s">
        <v>1199</v>
      </c>
      <c r="IJ84" s="491">
        <v>2007</v>
      </c>
      <c r="IK84" s="503" t="s">
        <v>1200</v>
      </c>
      <c r="IL84" s="504" t="s">
        <v>164</v>
      </c>
      <c r="IM84" s="392">
        <v>0</v>
      </c>
      <c r="IN84" s="392">
        <v>0</v>
      </c>
      <c r="IO84" s="392"/>
      <c r="IP84" s="392"/>
      <c r="IQ84" s="392"/>
      <c r="IR84" s="392"/>
      <c r="IS84" s="402"/>
      <c r="IT84" s="392">
        <f>IF((ISBLANK(IM84)+ISBLANK(IO84)+ISBLANK(IN84)+ISBLANK(IP84)+ISBLANK(IQ84)+ISBLANK(IR84)+ISBLANK(IS84))&lt;8,IF(ISNUMBER(LARGE((IM84,IO84,IP84,IQ84,IR84),1)),LARGE((IM84,IO84,IP84,IQ84,IR84),1),0)+IF(ISNUMBER(LARGE((IM84,IO84,IP84,IQ84,IR84),2)),LARGE((IM84,IO84,IP84,IQ84,IR84),2),0)+IN84+IS84,"")</f>
        <v>0</v>
      </c>
      <c r="IU84" s="392"/>
      <c r="IV84" s="412"/>
      <c r="IW84" s="391"/>
      <c r="IX84" s="491" t="s">
        <v>1198</v>
      </c>
      <c r="IY84" s="491" t="s">
        <v>1199</v>
      </c>
      <c r="IZ84" s="491">
        <v>2007</v>
      </c>
      <c r="JA84" s="503" t="s">
        <v>1200</v>
      </c>
      <c r="JB84" s="504" t="s">
        <v>164</v>
      </c>
      <c r="JC84" s="392">
        <v>0</v>
      </c>
      <c r="JD84" s="392">
        <v>0</v>
      </c>
      <c r="JE84" s="392"/>
      <c r="JF84" s="392"/>
      <c r="JG84" s="392"/>
      <c r="JH84" s="392"/>
      <c r="JI84" s="402"/>
      <c r="JJ84" s="392">
        <f>IF((ISBLANK(JC84)+ISBLANK(JE84)+ISBLANK(JD84)+ISBLANK(JF84)+ISBLANK(JG84)+ISBLANK(JH84)+ISBLANK(JI84))&lt;8,IF(ISNUMBER(LARGE((JC84,JE84,JF84,JG84,JH84),1)),LARGE((JC84,JE84,JF84,JG84,JH84),1),0)+IF(ISNUMBER(LARGE((JC84,JE84,JF84,JG84,JH84),2)),LARGE((JC84,JE84,JF84,JG84,JH84),2),0)+JD84+JI84,"")</f>
        <v>0</v>
      </c>
      <c r="JK84" s="392"/>
      <c r="JL84" s="412"/>
      <c r="JM84" s="391"/>
      <c r="JN84" s="491" t="s">
        <v>1198</v>
      </c>
      <c r="JO84" s="491" t="s">
        <v>1199</v>
      </c>
      <c r="JP84" s="491">
        <v>2007</v>
      </c>
      <c r="JQ84" s="503" t="s">
        <v>1200</v>
      </c>
      <c r="JR84" s="504" t="s">
        <v>164</v>
      </c>
      <c r="JS84" s="392">
        <v>0</v>
      </c>
      <c r="JT84" s="392">
        <v>0</v>
      </c>
      <c r="JU84" s="392"/>
      <c r="JV84" s="392"/>
      <c r="JW84" s="392"/>
      <c r="JX84" s="392"/>
      <c r="JY84" s="402"/>
      <c r="JZ84" s="392">
        <f>IF((ISBLANK(JS84)+ISBLANK(JU84)+ISBLANK(JT84)+ISBLANK(JV84)+ISBLANK(JW84)+ISBLANK(JX84)+ISBLANK(JY84))&lt;8,IF(ISNUMBER(LARGE((JS84,JU84,JV84,JW84,JX84),1)),LARGE((JS84,JU84,JV84,JW84,JX84),1),0)+IF(ISNUMBER(LARGE((JS84,JU84,JV84,JW84,JX84),2)),LARGE((JS84,JU84,JV84,JW84,JX84),2),0)+JT84+JY84,"")</f>
        <v>0</v>
      </c>
      <c r="KA84" s="392"/>
      <c r="KB84" s="412"/>
      <c r="KC84" s="391"/>
      <c r="KD84" s="491" t="s">
        <v>1198</v>
      </c>
      <c r="KE84" s="491" t="s">
        <v>1199</v>
      </c>
      <c r="KF84" s="491">
        <v>2007</v>
      </c>
      <c r="KG84" s="503" t="s">
        <v>1200</v>
      </c>
      <c r="KH84" s="504" t="s">
        <v>164</v>
      </c>
      <c r="KI84" s="392">
        <v>0</v>
      </c>
      <c r="KJ84" s="392">
        <v>0</v>
      </c>
      <c r="KK84" s="392"/>
      <c r="KL84" s="392"/>
      <c r="KM84" s="392"/>
      <c r="KN84" s="392"/>
      <c r="KO84" s="402"/>
      <c r="KP84" s="392">
        <f>IF((ISBLANK(KI84)+ISBLANK(KK84)+ISBLANK(KJ84)+ISBLANK(KL84)+ISBLANK(KM84)+ISBLANK(KN84)+ISBLANK(KO84))&lt;8,IF(ISNUMBER(LARGE((KI84,KK84,KL84,KM84,KN84),1)),LARGE((KI84,KK84,KL84,KM84,KN84),1),0)+IF(ISNUMBER(LARGE((KI84,KK84,KL84,KM84,KN84),2)),LARGE((KI84,KK84,KL84,KM84,KN84),2),0)+KJ84+KO84,"")</f>
        <v>0</v>
      </c>
      <c r="KQ84" s="392"/>
      <c r="KR84" s="412"/>
      <c r="KS84" s="391"/>
      <c r="KT84" s="491" t="s">
        <v>1198</v>
      </c>
      <c r="KU84" s="491" t="s">
        <v>1199</v>
      </c>
      <c r="KV84" s="491">
        <v>2007</v>
      </c>
      <c r="KW84" s="503" t="s">
        <v>1200</v>
      </c>
      <c r="KX84" s="504" t="s">
        <v>164</v>
      </c>
      <c r="KY84" s="392">
        <v>0</v>
      </c>
      <c r="KZ84" s="392">
        <v>0</v>
      </c>
      <c r="LA84" s="392"/>
      <c r="LB84" s="392"/>
      <c r="LC84" s="392"/>
      <c r="LD84" s="392"/>
      <c r="LE84" s="402"/>
      <c r="LF84" s="392">
        <f>IF((ISBLANK(KY84)+ISBLANK(LA84)+ISBLANK(KZ84)+ISBLANK(LB84)+ISBLANK(LC84)+ISBLANK(LD84)+ISBLANK(LE84))&lt;8,IF(ISNUMBER(LARGE((KY84,LA84,LB84,LC84,LD84),1)),LARGE((KY84,LA84,LB84,LC84,LD84),1),0)+IF(ISNUMBER(LARGE((KY84,LA84,LB84,LC84,LD84),2)),LARGE((KY84,LA84,LB84,LC84,LD84),2),0)+KZ84+LE84,"")</f>
        <v>0</v>
      </c>
      <c r="LG84" s="392"/>
      <c r="LH84" s="412"/>
      <c r="LI84" s="391"/>
      <c r="LJ84" s="491" t="s">
        <v>1198</v>
      </c>
      <c r="LK84" s="491" t="s">
        <v>1199</v>
      </c>
      <c r="LL84" s="491">
        <v>2007</v>
      </c>
      <c r="LM84" s="503" t="s">
        <v>1200</v>
      </c>
      <c r="LN84" s="504" t="s">
        <v>164</v>
      </c>
      <c r="LO84" s="392">
        <v>0</v>
      </c>
      <c r="LP84" s="392">
        <v>0</v>
      </c>
      <c r="LQ84" s="392"/>
      <c r="LR84" s="392"/>
      <c r="LS84" s="392"/>
      <c r="LT84" s="392"/>
      <c r="LU84" s="402"/>
      <c r="LV84" s="392">
        <f>IF((ISBLANK(LO84)+ISBLANK(LQ84)+ISBLANK(LP84)+ISBLANK(LR84)+ISBLANK(LS84)+ISBLANK(LT84)+ISBLANK(LU84))&lt;8,IF(ISNUMBER(LARGE((LO84,LQ84,LR84,LS84,LT84),1)),LARGE((LO84,LQ84,LR84,LS84,LT84),1),0)+IF(ISNUMBER(LARGE((LO84,LQ84,LR84,LS84,LT84),2)),LARGE((LO84,LQ84,LR84,LS84,LT84),2),0)+LP84+LU84,"")</f>
        <v>0</v>
      </c>
      <c r="LW84" s="392"/>
      <c r="LX84" s="412"/>
      <c r="LY84" s="391"/>
      <c r="LZ84" s="491" t="s">
        <v>1198</v>
      </c>
      <c r="MA84" s="491" t="s">
        <v>1199</v>
      </c>
      <c r="MB84" s="491">
        <v>2007</v>
      </c>
      <c r="MC84" s="503" t="s">
        <v>1200</v>
      </c>
      <c r="MD84" s="504" t="s">
        <v>164</v>
      </c>
      <c r="ME84" s="392">
        <v>0</v>
      </c>
      <c r="MF84" s="392">
        <v>0</v>
      </c>
      <c r="MG84" s="392"/>
      <c r="MH84" s="392"/>
      <c r="MI84" s="392"/>
      <c r="MJ84" s="392"/>
      <c r="MK84" s="402"/>
      <c r="ML84" s="392">
        <f>IF((ISBLANK(ME84)+ISBLANK(MG84)+ISBLANK(MF84)+ISBLANK(MH84)+ISBLANK(MI84)+ISBLANK(MJ84)+ISBLANK(MK84))&lt;8,IF(ISNUMBER(LARGE((ME84,MG84,MH84,MI84,MJ84),1)),LARGE((ME84,MG84,MH84,MI84,MJ84),1),0)+IF(ISNUMBER(LARGE((ME84,MG84,MH84,MI84,MJ84),2)),LARGE((ME84,MG84,MH84,MI84,MJ84),2),0)+MF84+MK84,"")</f>
        <v>0</v>
      </c>
      <c r="MM84" s="392"/>
      <c r="MN84" s="412"/>
      <c r="MO84" s="391"/>
      <c r="MP84" s="491" t="s">
        <v>1198</v>
      </c>
      <c r="MQ84" s="491" t="s">
        <v>1199</v>
      </c>
      <c r="MR84" s="491">
        <v>2007</v>
      </c>
      <c r="MS84" s="503" t="s">
        <v>1200</v>
      </c>
      <c r="MT84" s="504" t="s">
        <v>164</v>
      </c>
      <c r="MU84" s="392">
        <v>0</v>
      </c>
      <c r="MV84" s="392">
        <v>0</v>
      </c>
      <c r="MW84" s="392"/>
      <c r="MX84" s="392"/>
      <c r="MY84" s="392"/>
      <c r="MZ84" s="392"/>
      <c r="NA84" s="402"/>
      <c r="NB84" s="392">
        <f>IF((ISBLANK(MU84)+ISBLANK(MW84)+ISBLANK(MV84)+ISBLANK(MX84)+ISBLANK(MY84)+ISBLANK(MZ84)+ISBLANK(NA84))&lt;8,IF(ISNUMBER(LARGE((MU84,MW84,MX84,MY84,MZ84),1)),LARGE((MU84,MW84,MX84,MY84,MZ84),1),0)+IF(ISNUMBER(LARGE((MU84,MW84,MX84,MY84,MZ84),2)),LARGE((MU84,MW84,MX84,MY84,MZ84),2),0)+MV84+NA84,"")</f>
        <v>0</v>
      </c>
      <c r="NC84" s="392"/>
      <c r="ND84" s="412"/>
      <c r="NE84" s="391"/>
      <c r="NF84" s="491" t="s">
        <v>1198</v>
      </c>
      <c r="NG84" s="491" t="s">
        <v>1199</v>
      </c>
      <c r="NH84" s="491">
        <v>2007</v>
      </c>
      <c r="NI84" s="503" t="s">
        <v>1200</v>
      </c>
      <c r="NJ84" s="504" t="s">
        <v>164</v>
      </c>
      <c r="NK84" s="392">
        <v>0</v>
      </c>
      <c r="NL84" s="392">
        <v>0</v>
      </c>
      <c r="NM84" s="392"/>
      <c r="NN84" s="392"/>
      <c r="NO84" s="392"/>
      <c r="NP84" s="392"/>
      <c r="NQ84" s="402"/>
      <c r="NR84" s="392">
        <f>IF((ISBLANK(NK84)+ISBLANK(NM84)+ISBLANK(NL84)+ISBLANK(NN84)+ISBLANK(NO84)+ISBLANK(NP84)+ISBLANK(NQ84))&lt;8,IF(ISNUMBER(LARGE((NK84,NM84,NN84,NO84,NP84),1)),LARGE((NK84,NM84,NN84,NO84,NP84),1),0)+IF(ISNUMBER(LARGE((NK84,NM84,NN84,NO84,NP84),2)),LARGE((NK84,NM84,NN84,NO84,NP84),2),0)+NL84+NQ84,"")</f>
        <v>0</v>
      </c>
      <c r="NS84" s="392"/>
      <c r="NT84" s="412"/>
      <c r="NU84" s="391"/>
      <c r="NV84" s="491" t="s">
        <v>1198</v>
      </c>
      <c r="NW84" s="491" t="s">
        <v>1199</v>
      </c>
      <c r="NX84" s="491">
        <v>2007</v>
      </c>
      <c r="NY84" s="503" t="s">
        <v>1200</v>
      </c>
      <c r="NZ84" s="504" t="s">
        <v>164</v>
      </c>
      <c r="OA84" s="392">
        <v>0</v>
      </c>
      <c r="OB84" s="392">
        <v>0</v>
      </c>
      <c r="OC84" s="392"/>
      <c r="OD84" s="392"/>
      <c r="OE84" s="392"/>
      <c r="OF84" s="392"/>
      <c r="OG84" s="402"/>
      <c r="OH84" s="392">
        <f>IF((ISBLANK(OA84)+ISBLANK(OC84)+ISBLANK(OB84)+ISBLANK(OD84)+ISBLANK(OE84)+ISBLANK(OF84)+ISBLANK(OG84))&lt;8,IF(ISNUMBER(LARGE((OA84,OC84,OD84,OE84,OF84),1)),LARGE((OA84,OC84,OD84,OE84,OF84),1),0)+IF(ISNUMBER(LARGE((OA84,OC84,OD84,OE84,OF84),2)),LARGE((OA84,OC84,OD84,OE84,OF84),2),0)+OB84+OG84,"")</f>
        <v>0</v>
      </c>
      <c r="OI84" s="392"/>
      <c r="OJ84" s="412"/>
      <c r="OK84" s="391"/>
      <c r="OL84" s="491" t="s">
        <v>1198</v>
      </c>
      <c r="OM84" s="491" t="s">
        <v>1199</v>
      </c>
      <c r="ON84" s="491">
        <v>2007</v>
      </c>
      <c r="OO84" s="503" t="s">
        <v>1200</v>
      </c>
      <c r="OP84" s="504" t="s">
        <v>164</v>
      </c>
      <c r="OQ84" s="392">
        <v>0</v>
      </c>
      <c r="OR84" s="392">
        <v>0</v>
      </c>
      <c r="OS84" s="392"/>
      <c r="OT84" s="392"/>
      <c r="OU84" s="392"/>
      <c r="OV84" s="392"/>
      <c r="OW84" s="402"/>
      <c r="OX84" s="392">
        <f>IF((ISBLANK(OQ84)+ISBLANK(OS84)+ISBLANK(OR84)+ISBLANK(OT84)+ISBLANK(OU84)+ISBLANK(OV84)+ISBLANK(OW84))&lt;8,IF(ISNUMBER(LARGE((OQ84,OS84,OT84,OU84,OV84),1)),LARGE((OQ84,OS84,OT84,OU84,OV84),1),0)+IF(ISNUMBER(LARGE((OQ84,OS84,OT84,OU84,OV84),2)),LARGE((OQ84,OS84,OT84,OU84,OV84),2),0)+OR84+OW84,"")</f>
        <v>0</v>
      </c>
      <c r="OY84" s="392"/>
      <c r="OZ84" s="412"/>
      <c r="PA84" s="391"/>
      <c r="PB84" s="491" t="s">
        <v>1198</v>
      </c>
      <c r="PC84" s="491" t="s">
        <v>1199</v>
      </c>
      <c r="PD84" s="491">
        <v>2007</v>
      </c>
      <c r="PE84" s="503" t="s">
        <v>1200</v>
      </c>
      <c r="PF84" s="504" t="s">
        <v>164</v>
      </c>
      <c r="PG84" s="392">
        <v>0</v>
      </c>
      <c r="PH84" s="392">
        <v>0</v>
      </c>
      <c r="PI84" s="392"/>
      <c r="PJ84" s="392"/>
      <c r="PK84" s="392"/>
      <c r="PL84" s="392"/>
      <c r="PM84" s="402"/>
      <c r="PN84" s="392">
        <f>IF((ISBLANK(PG84)+ISBLANK(PI84)+ISBLANK(PH84)+ISBLANK(PJ84)+ISBLANK(PK84)+ISBLANK(PL84)+ISBLANK(PM84))&lt;8,IF(ISNUMBER(LARGE((PG84,PI84,PJ84,PK84,PL84),1)),LARGE((PG84,PI84,PJ84,PK84,PL84),1),0)+IF(ISNUMBER(LARGE((PG84,PI84,PJ84,PK84,PL84),2)),LARGE((PG84,PI84,PJ84,PK84,PL84),2),0)+PH84+PM84,"")</f>
        <v>0</v>
      </c>
      <c r="PO84" s="392"/>
      <c r="PP84" s="412"/>
      <c r="PQ84" s="391"/>
      <c r="PR84" s="491" t="s">
        <v>1198</v>
      </c>
      <c r="PS84" s="491" t="s">
        <v>1199</v>
      </c>
      <c r="PT84" s="491">
        <v>2007</v>
      </c>
      <c r="PU84" s="503" t="s">
        <v>1200</v>
      </c>
      <c r="PV84" s="504" t="s">
        <v>164</v>
      </c>
      <c r="PW84" s="392">
        <v>0</v>
      </c>
      <c r="PX84" s="392">
        <v>0</v>
      </c>
      <c r="PY84" s="392"/>
      <c r="PZ84" s="392"/>
      <c r="QA84" s="392"/>
      <c r="QB84" s="392"/>
      <c r="QC84" s="402"/>
      <c r="QD84" s="392">
        <f>IF((ISBLANK(PW84)+ISBLANK(PY84)+ISBLANK(PX84)+ISBLANK(PZ84)+ISBLANK(QA84)+ISBLANK(QB84)+ISBLANK(QC84))&lt;8,IF(ISNUMBER(LARGE((PW84,PY84,PZ84,QA84,QB84),1)),LARGE((PW84,PY84,PZ84,QA84,QB84),1),0)+IF(ISNUMBER(LARGE((PW84,PY84,PZ84,QA84,QB84),2)),LARGE((PW84,PY84,PZ84,QA84,QB84),2),0)+PX84+QC84,"")</f>
        <v>0</v>
      </c>
      <c r="QE84" s="392"/>
      <c r="QF84" s="412"/>
      <c r="QG84" s="391"/>
      <c r="QH84" s="491" t="s">
        <v>1198</v>
      </c>
      <c r="QI84" s="491" t="s">
        <v>1199</v>
      </c>
      <c r="QJ84" s="491">
        <v>2007</v>
      </c>
      <c r="QK84" s="503" t="s">
        <v>1200</v>
      </c>
      <c r="QL84" s="504" t="s">
        <v>164</v>
      </c>
      <c r="QM84" s="392">
        <v>0</v>
      </c>
      <c r="QN84" s="392">
        <v>0</v>
      </c>
      <c r="QO84" s="392"/>
      <c r="QP84" s="392"/>
      <c r="QQ84" s="392"/>
      <c r="QR84" s="392"/>
      <c r="QS84" s="402"/>
      <c r="QT84" s="392">
        <f>IF((ISBLANK(QM84)+ISBLANK(QO84)+ISBLANK(QN84)+ISBLANK(QP84)+ISBLANK(QQ84)+ISBLANK(QR84)+ISBLANK(QS84))&lt;8,IF(ISNUMBER(LARGE((QM84,QO84,QP84,QQ84,QR84),1)),LARGE((QM84,QO84,QP84,QQ84,QR84),1),0)+IF(ISNUMBER(LARGE((QM84,QO84,QP84,QQ84,QR84),2)),LARGE((QM84,QO84,QP84,QQ84,QR84),2),0)+QN84+QS84,"")</f>
        <v>0</v>
      </c>
      <c r="QU84" s="392"/>
      <c r="QV84" s="412"/>
      <c r="QW84" s="391"/>
      <c r="QX84" s="491" t="s">
        <v>1198</v>
      </c>
      <c r="QY84" s="491" t="s">
        <v>1199</v>
      </c>
      <c r="QZ84" s="491">
        <v>2007</v>
      </c>
      <c r="RA84" s="503" t="s">
        <v>1200</v>
      </c>
      <c r="RB84" s="504" t="s">
        <v>164</v>
      </c>
      <c r="RC84" s="392">
        <v>0</v>
      </c>
      <c r="RD84" s="392">
        <v>0</v>
      </c>
      <c r="RE84" s="392"/>
      <c r="RF84" s="392"/>
      <c r="RG84" s="392"/>
      <c r="RH84" s="392"/>
      <c r="RI84" s="402"/>
      <c r="RJ84" s="392">
        <f>IF((ISBLANK(RC84)+ISBLANK(RE84)+ISBLANK(RD84)+ISBLANK(RF84)+ISBLANK(RG84)+ISBLANK(RH84)+ISBLANK(RI84))&lt;8,IF(ISNUMBER(LARGE((RC84,RE84,RF84,RG84,RH84),1)),LARGE((RC84,RE84,RF84,RG84,RH84),1),0)+IF(ISNUMBER(LARGE((RC84,RE84,RF84,RG84,RH84),2)),LARGE((RC84,RE84,RF84,RG84,RH84),2),0)+RD84+RI84,"")</f>
        <v>0</v>
      </c>
      <c r="RK84" s="392"/>
      <c r="RL84" s="412"/>
      <c r="RM84" s="391"/>
      <c r="RN84" s="491" t="s">
        <v>1198</v>
      </c>
      <c r="RO84" s="491" t="s">
        <v>1199</v>
      </c>
      <c r="RP84" s="491">
        <v>2007</v>
      </c>
      <c r="RQ84" s="503" t="s">
        <v>1200</v>
      </c>
      <c r="RR84" s="504" t="s">
        <v>164</v>
      </c>
      <c r="RS84" s="392">
        <v>0</v>
      </c>
      <c r="RT84" s="392">
        <v>0</v>
      </c>
      <c r="RU84" s="392"/>
      <c r="RV84" s="392"/>
      <c r="RW84" s="392"/>
      <c r="RX84" s="392"/>
      <c r="RY84" s="402"/>
      <c r="RZ84" s="392">
        <f>IF((ISBLANK(RS84)+ISBLANK(RU84)+ISBLANK(RT84)+ISBLANK(RV84)+ISBLANK(RW84)+ISBLANK(RX84)+ISBLANK(RY84))&lt;8,IF(ISNUMBER(LARGE((RS84,RU84,RV84,RW84,RX84),1)),LARGE((RS84,RU84,RV84,RW84,RX84),1),0)+IF(ISNUMBER(LARGE((RS84,RU84,RV84,RW84,RX84),2)),LARGE((RS84,RU84,RV84,RW84,RX84),2),0)+RT84+RY84,"")</f>
        <v>0</v>
      </c>
      <c r="SA84" s="392"/>
      <c r="SB84" s="412"/>
      <c r="SC84" s="391"/>
      <c r="SD84" s="491" t="s">
        <v>1198</v>
      </c>
      <c r="SE84" s="491" t="s">
        <v>1199</v>
      </c>
      <c r="SF84" s="491">
        <v>2007</v>
      </c>
      <c r="SG84" s="503" t="s">
        <v>1200</v>
      </c>
      <c r="SH84" s="504" t="s">
        <v>164</v>
      </c>
      <c r="SI84" s="392">
        <v>0</v>
      </c>
      <c r="SJ84" s="392">
        <v>0</v>
      </c>
      <c r="SK84" s="392"/>
      <c r="SL84" s="392"/>
      <c r="SM84" s="392"/>
      <c r="SN84" s="392"/>
      <c r="SO84" s="402"/>
      <c r="SP84" s="392">
        <f>IF((ISBLANK(SI84)+ISBLANK(SK84)+ISBLANK(SJ84)+ISBLANK(SL84)+ISBLANK(SM84)+ISBLANK(SN84)+ISBLANK(SO84))&lt;8,IF(ISNUMBER(LARGE((SI84,SK84,SL84,SM84,SN84),1)),LARGE((SI84,SK84,SL84,SM84,SN84),1),0)+IF(ISNUMBER(LARGE((SI84,SK84,SL84,SM84,SN84),2)),LARGE((SI84,SK84,SL84,SM84,SN84),2),0)+SJ84+SO84,"")</f>
        <v>0</v>
      </c>
      <c r="SQ84" s="392"/>
      <c r="SR84" s="412"/>
      <c r="SS84" s="391"/>
      <c r="ST84" s="491" t="s">
        <v>1198</v>
      </c>
      <c r="SU84" s="491" t="s">
        <v>1199</v>
      </c>
      <c r="SV84" s="491">
        <v>2007</v>
      </c>
      <c r="SW84" s="503" t="s">
        <v>1200</v>
      </c>
      <c r="SX84" s="504" t="s">
        <v>164</v>
      </c>
      <c r="SY84" s="392">
        <v>0</v>
      </c>
      <c r="SZ84" s="392">
        <v>0</v>
      </c>
      <c r="TA84" s="392"/>
      <c r="TB84" s="392"/>
      <c r="TC84" s="392"/>
      <c r="TD84" s="392"/>
      <c r="TE84" s="402"/>
      <c r="TF84" s="392">
        <f>IF((ISBLANK(SY84)+ISBLANK(TA84)+ISBLANK(SZ84)+ISBLANK(TB84)+ISBLANK(TC84)+ISBLANK(TD84)+ISBLANK(TE84))&lt;8,IF(ISNUMBER(LARGE((SY84,TA84,TB84,TC84,TD84),1)),LARGE((SY84,TA84,TB84,TC84,TD84),1),0)+IF(ISNUMBER(LARGE((SY84,TA84,TB84,TC84,TD84),2)),LARGE((SY84,TA84,TB84,TC84,TD84),2),0)+SZ84+TE84,"")</f>
        <v>0</v>
      </c>
      <c r="TG84" s="392"/>
      <c r="TH84" s="412"/>
      <c r="TI84" s="391"/>
      <c r="TJ84" s="491" t="s">
        <v>1198</v>
      </c>
      <c r="TK84" s="491" t="s">
        <v>1199</v>
      </c>
      <c r="TL84" s="491">
        <v>2007</v>
      </c>
      <c r="TM84" s="503" t="s">
        <v>1200</v>
      </c>
      <c r="TN84" s="504" t="s">
        <v>164</v>
      </c>
      <c r="TO84" s="392">
        <v>0</v>
      </c>
      <c r="TP84" s="392">
        <v>0</v>
      </c>
      <c r="TQ84" s="392"/>
      <c r="TR84" s="392"/>
      <c r="TS84" s="392"/>
      <c r="TT84" s="392"/>
      <c r="TU84" s="402"/>
      <c r="TV84" s="392">
        <f>IF((ISBLANK(TO84)+ISBLANK(TQ84)+ISBLANK(TP84)+ISBLANK(TR84)+ISBLANK(TS84)+ISBLANK(TT84)+ISBLANK(TU84))&lt;8,IF(ISNUMBER(LARGE((TO84,TQ84,TR84,TS84,TT84),1)),LARGE((TO84,TQ84,TR84,TS84,TT84),1),0)+IF(ISNUMBER(LARGE((TO84,TQ84,TR84,TS84,TT84),2)),LARGE((TO84,TQ84,TR84,TS84,TT84),2),0)+TP84+TU84,"")</f>
        <v>0</v>
      </c>
      <c r="TW84" s="392"/>
      <c r="TX84" s="412"/>
      <c r="TY84" s="391"/>
      <c r="TZ84" s="491" t="s">
        <v>1198</v>
      </c>
      <c r="UA84" s="491" t="s">
        <v>1199</v>
      </c>
      <c r="UB84" s="491">
        <v>2007</v>
      </c>
      <c r="UC84" s="503" t="s">
        <v>1200</v>
      </c>
      <c r="UD84" s="504" t="s">
        <v>164</v>
      </c>
      <c r="UE84" s="392">
        <v>0</v>
      </c>
      <c r="UF84" s="392">
        <v>0</v>
      </c>
      <c r="UG84" s="392"/>
      <c r="UH84" s="392"/>
      <c r="UI84" s="392"/>
      <c r="UJ84" s="392"/>
      <c r="UK84" s="402"/>
      <c r="UL84" s="392">
        <f>IF((ISBLANK(UE84)+ISBLANK(UG84)+ISBLANK(UF84)+ISBLANK(UH84)+ISBLANK(UI84)+ISBLANK(UJ84)+ISBLANK(UK84))&lt;8,IF(ISNUMBER(LARGE((UE84,UG84,UH84,UI84,UJ84),1)),LARGE((UE84,UG84,UH84,UI84,UJ84),1),0)+IF(ISNUMBER(LARGE((UE84,UG84,UH84,UI84,UJ84),2)),LARGE((UE84,UG84,UH84,UI84,UJ84),2),0)+UF84+UK84,"")</f>
        <v>0</v>
      </c>
      <c r="UM84" s="392"/>
      <c r="UN84" s="412"/>
      <c r="UO84" s="391"/>
      <c r="UP84" s="491" t="s">
        <v>1198</v>
      </c>
      <c r="UQ84" s="491" t="s">
        <v>1199</v>
      </c>
      <c r="UR84" s="491">
        <v>2007</v>
      </c>
      <c r="US84" s="503" t="s">
        <v>1200</v>
      </c>
      <c r="UT84" s="504" t="s">
        <v>164</v>
      </c>
      <c r="UU84" s="392">
        <v>0</v>
      </c>
      <c r="UV84" s="392">
        <v>0</v>
      </c>
      <c r="UW84" s="392"/>
      <c r="UX84" s="392"/>
      <c r="UY84" s="392"/>
      <c r="UZ84" s="392"/>
      <c r="VA84" s="402"/>
      <c r="VB84" s="392">
        <f>IF((ISBLANK(UU84)+ISBLANK(UW84)+ISBLANK(UV84)+ISBLANK(UX84)+ISBLANK(UY84)+ISBLANK(UZ84)+ISBLANK(VA84))&lt;8,IF(ISNUMBER(LARGE((UU84,UW84,UX84,UY84,UZ84),1)),LARGE((UU84,UW84,UX84,UY84,UZ84),1),0)+IF(ISNUMBER(LARGE((UU84,UW84,UX84,UY84,UZ84),2)),LARGE((UU84,UW84,UX84,UY84,UZ84),2),0)+UV84+VA84,"")</f>
        <v>0</v>
      </c>
      <c r="VC84" s="392"/>
      <c r="VD84" s="412"/>
      <c r="VE84" s="391"/>
      <c r="VF84" s="491" t="s">
        <v>1198</v>
      </c>
      <c r="VG84" s="491" t="s">
        <v>1199</v>
      </c>
      <c r="VH84" s="491">
        <v>2007</v>
      </c>
      <c r="VI84" s="503" t="s">
        <v>1200</v>
      </c>
      <c r="VJ84" s="504" t="s">
        <v>164</v>
      </c>
      <c r="VK84" s="392">
        <v>0</v>
      </c>
      <c r="VL84" s="392">
        <v>0</v>
      </c>
      <c r="VM84" s="392"/>
      <c r="VN84" s="392"/>
      <c r="VO84" s="392"/>
      <c r="VP84" s="392"/>
      <c r="VQ84" s="402"/>
      <c r="VR84" s="392">
        <f>IF((ISBLANK(VK84)+ISBLANK(VM84)+ISBLANK(VL84)+ISBLANK(VN84)+ISBLANK(VO84)+ISBLANK(VP84)+ISBLANK(VQ84))&lt;8,IF(ISNUMBER(LARGE((VK84,VM84,VN84,VO84,VP84),1)),LARGE((VK84,VM84,VN84,VO84,VP84),1),0)+IF(ISNUMBER(LARGE((VK84,VM84,VN84,VO84,VP84),2)),LARGE((VK84,VM84,VN84,VO84,VP84),2),0)+VL84+VQ84,"")</f>
        <v>0</v>
      </c>
      <c r="VS84" s="392"/>
      <c r="VT84" s="412"/>
      <c r="VU84" s="391"/>
      <c r="VV84" s="491" t="s">
        <v>1198</v>
      </c>
      <c r="VW84" s="491" t="s">
        <v>1199</v>
      </c>
      <c r="VX84" s="491">
        <v>2007</v>
      </c>
      <c r="VY84" s="503" t="s">
        <v>1200</v>
      </c>
      <c r="VZ84" s="504" t="s">
        <v>164</v>
      </c>
      <c r="WA84" s="392">
        <v>0</v>
      </c>
      <c r="WB84" s="392">
        <v>0</v>
      </c>
      <c r="WC84" s="392"/>
      <c r="WD84" s="392"/>
      <c r="WE84" s="392"/>
      <c r="WF84" s="392"/>
      <c r="WG84" s="402"/>
      <c r="WH84" s="392">
        <f>IF((ISBLANK(WA84)+ISBLANK(WC84)+ISBLANK(WB84)+ISBLANK(WD84)+ISBLANK(WE84)+ISBLANK(WF84)+ISBLANK(WG84))&lt;8,IF(ISNUMBER(LARGE((WA84,WC84,WD84,WE84,WF84),1)),LARGE((WA84,WC84,WD84,WE84,WF84),1),0)+IF(ISNUMBER(LARGE((WA84,WC84,WD84,WE84,WF84),2)),LARGE((WA84,WC84,WD84,WE84,WF84),2),0)+WB84+WG84,"")</f>
        <v>0</v>
      </c>
      <c r="WI84" s="392"/>
      <c r="WJ84" s="412"/>
      <c r="WK84" s="391"/>
      <c r="WL84" s="491" t="s">
        <v>1198</v>
      </c>
      <c r="WM84" s="491" t="s">
        <v>1199</v>
      </c>
      <c r="WN84" s="491">
        <v>2007</v>
      </c>
      <c r="WO84" s="503" t="s">
        <v>1200</v>
      </c>
      <c r="WP84" s="504" t="s">
        <v>164</v>
      </c>
      <c r="WQ84" s="392">
        <v>0</v>
      </c>
      <c r="WR84" s="392">
        <v>0</v>
      </c>
      <c r="WS84" s="392"/>
      <c r="WT84" s="392"/>
      <c r="WU84" s="392"/>
      <c r="WV84" s="392"/>
      <c r="WW84" s="402"/>
      <c r="WX84" s="392">
        <f>IF((ISBLANK(WQ84)+ISBLANK(WS84)+ISBLANK(WR84)+ISBLANK(WT84)+ISBLANK(WU84)+ISBLANK(WV84)+ISBLANK(WW84))&lt;8,IF(ISNUMBER(LARGE((WQ84,WS84,WT84,WU84,WV84),1)),LARGE((WQ84,WS84,WT84,WU84,WV84),1),0)+IF(ISNUMBER(LARGE((WQ84,WS84,WT84,WU84,WV84),2)),LARGE((WQ84,WS84,WT84,WU84,WV84),2),0)+WR84+WW84,"")</f>
        <v>0</v>
      </c>
      <c r="WY84" s="392"/>
      <c r="WZ84" s="412"/>
      <c r="XA84" s="391"/>
      <c r="XB84" s="491" t="s">
        <v>1198</v>
      </c>
      <c r="XC84" s="491" t="s">
        <v>1199</v>
      </c>
      <c r="XD84" s="491">
        <v>2007</v>
      </c>
      <c r="XE84" s="503" t="s">
        <v>1200</v>
      </c>
      <c r="XF84" s="504" t="s">
        <v>164</v>
      </c>
      <c r="XG84" s="392">
        <v>0</v>
      </c>
      <c r="XH84" s="392">
        <v>0</v>
      </c>
      <c r="XI84" s="392"/>
      <c r="XJ84" s="392"/>
      <c r="XK84" s="392"/>
      <c r="XL84" s="392"/>
      <c r="XM84" s="402"/>
      <c r="XN84" s="392">
        <f>IF((ISBLANK(XG84)+ISBLANK(XI84)+ISBLANK(XH84)+ISBLANK(XJ84)+ISBLANK(XK84)+ISBLANK(XL84)+ISBLANK(XM84))&lt;8,IF(ISNUMBER(LARGE((XG84,XI84,XJ84,XK84,XL84),1)),LARGE((XG84,XI84,XJ84,XK84,XL84),1),0)+IF(ISNUMBER(LARGE((XG84,XI84,XJ84,XK84,XL84),2)),LARGE((XG84,XI84,XJ84,XK84,XL84),2),0)+XH84+XM84,"")</f>
        <v>0</v>
      </c>
      <c r="XO84" s="392"/>
      <c r="XP84" s="412"/>
      <c r="XQ84" s="391"/>
      <c r="XR84" s="491" t="s">
        <v>1198</v>
      </c>
      <c r="XS84" s="491" t="s">
        <v>1199</v>
      </c>
      <c r="XT84" s="491">
        <v>2007</v>
      </c>
      <c r="XU84" s="503" t="s">
        <v>1200</v>
      </c>
      <c r="XV84" s="504" t="s">
        <v>164</v>
      </c>
      <c r="XW84" s="392">
        <v>0</v>
      </c>
      <c r="XX84" s="392">
        <v>0</v>
      </c>
      <c r="XY84" s="392"/>
      <c r="XZ84" s="392"/>
      <c r="YA84" s="392"/>
      <c r="YB84" s="392"/>
      <c r="YC84" s="402"/>
      <c r="YD84" s="392">
        <f>IF((ISBLANK(XW84)+ISBLANK(XY84)+ISBLANK(XX84)+ISBLANK(XZ84)+ISBLANK(YA84)+ISBLANK(YB84)+ISBLANK(YC84))&lt;8,IF(ISNUMBER(LARGE((XW84,XY84,XZ84,YA84,YB84),1)),LARGE((XW84,XY84,XZ84,YA84,YB84),1),0)+IF(ISNUMBER(LARGE((XW84,XY84,XZ84,YA84,YB84),2)),LARGE((XW84,XY84,XZ84,YA84,YB84),2),0)+XX84+YC84,"")</f>
        <v>0</v>
      </c>
      <c r="YE84" s="392"/>
      <c r="YF84" s="412"/>
      <c r="YG84" s="391"/>
      <c r="YH84" s="491" t="s">
        <v>1198</v>
      </c>
      <c r="YI84" s="491" t="s">
        <v>1199</v>
      </c>
      <c r="YJ84" s="491">
        <v>2007</v>
      </c>
      <c r="YK84" s="503" t="s">
        <v>1200</v>
      </c>
      <c r="YL84" s="504" t="s">
        <v>164</v>
      </c>
      <c r="YM84" s="392">
        <v>0</v>
      </c>
      <c r="YN84" s="392">
        <v>0</v>
      </c>
      <c r="YO84" s="392"/>
      <c r="YP84" s="392"/>
      <c r="YQ84" s="392"/>
      <c r="YR84" s="392"/>
      <c r="YS84" s="402"/>
      <c r="YT84" s="392">
        <f>IF((ISBLANK(YM84)+ISBLANK(YO84)+ISBLANK(YN84)+ISBLANK(YP84)+ISBLANK(YQ84)+ISBLANK(YR84)+ISBLANK(YS84))&lt;8,IF(ISNUMBER(LARGE((YM84,YO84,YP84,YQ84,YR84),1)),LARGE((YM84,YO84,YP84,YQ84,YR84),1),0)+IF(ISNUMBER(LARGE((YM84,YO84,YP84,YQ84,YR84),2)),LARGE((YM84,YO84,YP84,YQ84,YR84),2),0)+YN84+YS84,"")</f>
        <v>0</v>
      </c>
      <c r="YU84" s="392"/>
      <c r="YV84" s="412"/>
      <c r="YW84" s="391"/>
      <c r="YX84" s="491" t="s">
        <v>1198</v>
      </c>
      <c r="YY84" s="491" t="s">
        <v>1199</v>
      </c>
      <c r="YZ84" s="491">
        <v>2007</v>
      </c>
      <c r="ZA84" s="503" t="s">
        <v>1200</v>
      </c>
      <c r="ZB84" s="504" t="s">
        <v>164</v>
      </c>
      <c r="ZC84" s="392">
        <v>0</v>
      </c>
      <c r="ZD84" s="392">
        <v>0</v>
      </c>
      <c r="ZE84" s="392"/>
      <c r="ZF84" s="392"/>
      <c r="ZG84" s="392"/>
      <c r="ZH84" s="392"/>
      <c r="ZI84" s="402"/>
      <c r="ZJ84" s="392">
        <f>IF((ISBLANK(ZC84)+ISBLANK(ZE84)+ISBLANK(ZD84)+ISBLANK(ZF84)+ISBLANK(ZG84)+ISBLANK(ZH84)+ISBLANK(ZI84))&lt;8,IF(ISNUMBER(LARGE((ZC84,ZE84,ZF84,ZG84,ZH84),1)),LARGE((ZC84,ZE84,ZF84,ZG84,ZH84),1),0)+IF(ISNUMBER(LARGE((ZC84,ZE84,ZF84,ZG84,ZH84),2)),LARGE((ZC84,ZE84,ZF84,ZG84,ZH84),2),0)+ZD84+ZI84,"")</f>
        <v>0</v>
      </c>
      <c r="ZK84" s="392"/>
      <c r="ZL84" s="412"/>
      <c r="ZM84" s="391"/>
      <c r="ZN84" s="491" t="s">
        <v>1198</v>
      </c>
      <c r="ZO84" s="491" t="s">
        <v>1199</v>
      </c>
      <c r="ZP84" s="491">
        <v>2007</v>
      </c>
      <c r="ZQ84" s="503" t="s">
        <v>1200</v>
      </c>
      <c r="ZR84" s="504" t="s">
        <v>164</v>
      </c>
      <c r="ZS84" s="392">
        <v>0</v>
      </c>
      <c r="ZT84" s="392">
        <v>0</v>
      </c>
      <c r="ZU84" s="392"/>
      <c r="ZV84" s="392"/>
      <c r="ZW84" s="392"/>
      <c r="ZX84" s="392"/>
      <c r="ZY84" s="402"/>
      <c r="ZZ84" s="392">
        <f>IF((ISBLANK(ZS84)+ISBLANK(ZU84)+ISBLANK(ZT84)+ISBLANK(ZV84)+ISBLANK(ZW84)+ISBLANK(ZX84)+ISBLANK(ZY84))&lt;8,IF(ISNUMBER(LARGE((ZS84,ZU84,ZV84,ZW84,ZX84),1)),LARGE((ZS84,ZU84,ZV84,ZW84,ZX84),1),0)+IF(ISNUMBER(LARGE((ZS84,ZU84,ZV84,ZW84,ZX84),2)),LARGE((ZS84,ZU84,ZV84,ZW84,ZX84),2),0)+ZT84+ZY84,"")</f>
        <v>0</v>
      </c>
      <c r="AAA84" s="392"/>
      <c r="AAB84" s="412"/>
      <c r="AAC84" s="391"/>
      <c r="AAD84" s="491" t="s">
        <v>1198</v>
      </c>
      <c r="AAE84" s="491" t="s">
        <v>1199</v>
      </c>
      <c r="AAF84" s="491">
        <v>2007</v>
      </c>
      <c r="AAG84" s="503" t="s">
        <v>1200</v>
      </c>
      <c r="AAH84" s="504" t="s">
        <v>164</v>
      </c>
      <c r="AAI84" s="392">
        <v>0</v>
      </c>
      <c r="AAJ84" s="392">
        <v>0</v>
      </c>
      <c r="AAK84" s="392"/>
      <c r="AAL84" s="392"/>
      <c r="AAM84" s="392"/>
      <c r="AAN84" s="392"/>
      <c r="AAO84" s="402"/>
      <c r="AAP84" s="392">
        <f>IF((ISBLANK(AAI84)+ISBLANK(AAK84)+ISBLANK(AAJ84)+ISBLANK(AAL84)+ISBLANK(AAM84)+ISBLANK(AAN84)+ISBLANK(AAO84))&lt;8,IF(ISNUMBER(LARGE((AAI84,AAK84,AAL84,AAM84,AAN84),1)),LARGE((AAI84,AAK84,AAL84,AAM84,AAN84),1),0)+IF(ISNUMBER(LARGE((AAI84,AAK84,AAL84,AAM84,AAN84),2)),LARGE((AAI84,AAK84,AAL84,AAM84,AAN84),2),0)+AAJ84+AAO84,"")</f>
        <v>0</v>
      </c>
      <c r="AAQ84" s="392"/>
      <c r="AAR84" s="412"/>
      <c r="AAS84" s="391"/>
      <c r="AAT84" s="491" t="s">
        <v>1198</v>
      </c>
      <c r="AAU84" s="491" t="s">
        <v>1199</v>
      </c>
      <c r="AAV84" s="491">
        <v>2007</v>
      </c>
      <c r="AAW84" s="503" t="s">
        <v>1200</v>
      </c>
      <c r="AAX84" s="504" t="s">
        <v>164</v>
      </c>
      <c r="AAY84" s="392">
        <v>0</v>
      </c>
      <c r="AAZ84" s="392">
        <v>0</v>
      </c>
      <c r="ABA84" s="392"/>
      <c r="ABB84" s="392"/>
      <c r="ABC84" s="392"/>
      <c r="ABD84" s="392"/>
      <c r="ABE84" s="402"/>
      <c r="ABF84" s="392">
        <f>IF((ISBLANK(AAY84)+ISBLANK(ABA84)+ISBLANK(AAZ84)+ISBLANK(ABB84)+ISBLANK(ABC84)+ISBLANK(ABD84)+ISBLANK(ABE84))&lt;8,IF(ISNUMBER(LARGE((AAY84,ABA84,ABB84,ABC84,ABD84),1)),LARGE((AAY84,ABA84,ABB84,ABC84,ABD84),1),0)+IF(ISNUMBER(LARGE((AAY84,ABA84,ABB84,ABC84,ABD84),2)),LARGE((AAY84,ABA84,ABB84,ABC84,ABD84),2),0)+AAZ84+ABE84,"")</f>
        <v>0</v>
      </c>
      <c r="ABG84" s="392"/>
      <c r="ABH84" s="412"/>
      <c r="ABI84" s="391"/>
      <c r="ABJ84" s="491" t="s">
        <v>1198</v>
      </c>
      <c r="ABK84" s="491" t="s">
        <v>1199</v>
      </c>
      <c r="ABL84" s="491">
        <v>2007</v>
      </c>
      <c r="ABM84" s="503" t="s">
        <v>1200</v>
      </c>
      <c r="ABN84" s="504" t="s">
        <v>164</v>
      </c>
      <c r="ABO84" s="392">
        <v>0</v>
      </c>
      <c r="ABP84" s="392">
        <v>0</v>
      </c>
      <c r="ABQ84" s="392"/>
      <c r="ABR84" s="392"/>
      <c r="ABS84" s="392"/>
      <c r="ABT84" s="392"/>
      <c r="ABU84" s="402"/>
      <c r="ABV84" s="392">
        <f>IF((ISBLANK(ABO84)+ISBLANK(ABQ84)+ISBLANK(ABP84)+ISBLANK(ABR84)+ISBLANK(ABS84)+ISBLANK(ABT84)+ISBLANK(ABU84))&lt;8,IF(ISNUMBER(LARGE((ABO84,ABQ84,ABR84,ABS84,ABT84),1)),LARGE((ABO84,ABQ84,ABR84,ABS84,ABT84),1),0)+IF(ISNUMBER(LARGE((ABO84,ABQ84,ABR84,ABS84,ABT84),2)),LARGE((ABO84,ABQ84,ABR84,ABS84,ABT84),2),0)+ABP84+ABU84,"")</f>
        <v>0</v>
      </c>
      <c r="ABW84" s="392"/>
      <c r="ABX84" s="412"/>
      <c r="ABY84" s="391"/>
      <c r="ABZ84" s="491" t="s">
        <v>1198</v>
      </c>
      <c r="ACA84" s="491" t="s">
        <v>1199</v>
      </c>
      <c r="ACB84" s="491">
        <v>2007</v>
      </c>
      <c r="ACC84" s="503" t="s">
        <v>1200</v>
      </c>
      <c r="ACD84" s="504" t="s">
        <v>164</v>
      </c>
      <c r="ACE84" s="392">
        <v>0</v>
      </c>
      <c r="ACF84" s="392">
        <v>0</v>
      </c>
      <c r="ACG84" s="392"/>
      <c r="ACH84" s="392"/>
      <c r="ACI84" s="392"/>
      <c r="ACJ84" s="392"/>
      <c r="ACK84" s="402"/>
      <c r="ACL84" s="392">
        <f>IF((ISBLANK(ACE84)+ISBLANK(ACG84)+ISBLANK(ACF84)+ISBLANK(ACH84)+ISBLANK(ACI84)+ISBLANK(ACJ84)+ISBLANK(ACK84))&lt;8,IF(ISNUMBER(LARGE((ACE84,ACG84,ACH84,ACI84,ACJ84),1)),LARGE((ACE84,ACG84,ACH84,ACI84,ACJ84),1),0)+IF(ISNUMBER(LARGE((ACE84,ACG84,ACH84,ACI84,ACJ84),2)),LARGE((ACE84,ACG84,ACH84,ACI84,ACJ84),2),0)+ACF84+ACK84,"")</f>
        <v>0</v>
      </c>
      <c r="ACM84" s="392"/>
      <c r="ACN84" s="412"/>
      <c r="ACO84" s="391"/>
      <c r="ACP84" s="491" t="s">
        <v>1198</v>
      </c>
      <c r="ACQ84" s="491" t="s">
        <v>1199</v>
      </c>
      <c r="ACR84" s="491">
        <v>2007</v>
      </c>
      <c r="ACS84" s="503" t="s">
        <v>1200</v>
      </c>
      <c r="ACT84" s="504" t="s">
        <v>164</v>
      </c>
      <c r="ACU84" s="392">
        <v>0</v>
      </c>
      <c r="ACV84" s="392">
        <v>0</v>
      </c>
      <c r="ACW84" s="392"/>
      <c r="ACX84" s="392"/>
      <c r="ACY84" s="392"/>
      <c r="ACZ84" s="392"/>
      <c r="ADA84" s="402"/>
      <c r="ADB84" s="392">
        <f>IF((ISBLANK(ACU84)+ISBLANK(ACW84)+ISBLANK(ACV84)+ISBLANK(ACX84)+ISBLANK(ACY84)+ISBLANK(ACZ84)+ISBLANK(ADA84))&lt;8,IF(ISNUMBER(LARGE((ACU84,ACW84,ACX84,ACY84,ACZ84),1)),LARGE((ACU84,ACW84,ACX84,ACY84,ACZ84),1),0)+IF(ISNUMBER(LARGE((ACU84,ACW84,ACX84,ACY84,ACZ84),2)),LARGE((ACU84,ACW84,ACX84,ACY84,ACZ84),2),0)+ACV84+ADA84,"")</f>
        <v>0</v>
      </c>
      <c r="ADC84" s="392"/>
      <c r="ADD84" s="412"/>
      <c r="ADE84" s="391"/>
      <c r="ADF84" s="491" t="s">
        <v>1198</v>
      </c>
      <c r="ADG84" s="491" t="s">
        <v>1199</v>
      </c>
      <c r="ADH84" s="491">
        <v>2007</v>
      </c>
      <c r="ADI84" s="503" t="s">
        <v>1200</v>
      </c>
      <c r="ADJ84" s="504" t="s">
        <v>164</v>
      </c>
      <c r="ADK84" s="392">
        <v>0</v>
      </c>
      <c r="ADL84" s="392">
        <v>0</v>
      </c>
      <c r="ADM84" s="392"/>
      <c r="ADN84" s="392"/>
      <c r="ADO84" s="392"/>
      <c r="ADP84" s="392"/>
      <c r="ADQ84" s="402"/>
      <c r="ADR84" s="392">
        <f>IF((ISBLANK(ADK84)+ISBLANK(ADM84)+ISBLANK(ADL84)+ISBLANK(ADN84)+ISBLANK(ADO84)+ISBLANK(ADP84)+ISBLANK(ADQ84))&lt;8,IF(ISNUMBER(LARGE((ADK84,ADM84,ADN84,ADO84,ADP84),1)),LARGE((ADK84,ADM84,ADN84,ADO84,ADP84),1),0)+IF(ISNUMBER(LARGE((ADK84,ADM84,ADN84,ADO84,ADP84),2)),LARGE((ADK84,ADM84,ADN84,ADO84,ADP84),2),0)+ADL84+ADQ84,"")</f>
        <v>0</v>
      </c>
      <c r="ADS84" s="392"/>
      <c r="ADT84" s="412"/>
      <c r="ADU84" s="391"/>
      <c r="ADV84" s="491" t="s">
        <v>1198</v>
      </c>
      <c r="ADW84" s="491" t="s">
        <v>1199</v>
      </c>
      <c r="ADX84" s="491">
        <v>2007</v>
      </c>
      <c r="ADY84" s="503" t="s">
        <v>1200</v>
      </c>
      <c r="ADZ84" s="504" t="s">
        <v>164</v>
      </c>
      <c r="AEA84" s="392">
        <v>0</v>
      </c>
      <c r="AEB84" s="392">
        <v>0</v>
      </c>
      <c r="AEC84" s="392"/>
      <c r="AED84" s="392"/>
      <c r="AEE84" s="392"/>
      <c r="AEF84" s="392"/>
      <c r="AEG84" s="402"/>
      <c r="AEH84" s="392">
        <f>IF((ISBLANK(AEA84)+ISBLANK(AEC84)+ISBLANK(AEB84)+ISBLANK(AED84)+ISBLANK(AEE84)+ISBLANK(AEF84)+ISBLANK(AEG84))&lt;8,IF(ISNUMBER(LARGE((AEA84,AEC84,AED84,AEE84,AEF84),1)),LARGE((AEA84,AEC84,AED84,AEE84,AEF84),1),0)+IF(ISNUMBER(LARGE((AEA84,AEC84,AED84,AEE84,AEF84),2)),LARGE((AEA84,AEC84,AED84,AEE84,AEF84),2),0)+AEB84+AEG84,"")</f>
        <v>0</v>
      </c>
      <c r="AEI84" s="392"/>
      <c r="AEJ84" s="412"/>
      <c r="AEK84" s="391"/>
      <c r="AEL84" s="491" t="s">
        <v>1198</v>
      </c>
      <c r="AEM84" s="491" t="s">
        <v>1199</v>
      </c>
      <c r="AEN84" s="491">
        <v>2007</v>
      </c>
      <c r="AEO84" s="503" t="s">
        <v>1200</v>
      </c>
      <c r="AEP84" s="504" t="s">
        <v>164</v>
      </c>
      <c r="AEQ84" s="392">
        <v>0</v>
      </c>
      <c r="AER84" s="392">
        <v>0</v>
      </c>
      <c r="AES84" s="392"/>
      <c r="AET84" s="392"/>
      <c r="AEU84" s="392"/>
      <c r="AEV84" s="392"/>
      <c r="AEW84" s="402"/>
      <c r="AEX84" s="392">
        <f>IF((ISBLANK(AEQ84)+ISBLANK(AES84)+ISBLANK(AER84)+ISBLANK(AET84)+ISBLANK(AEU84)+ISBLANK(AEV84)+ISBLANK(AEW84))&lt;8,IF(ISNUMBER(LARGE((AEQ84,AES84,AET84,AEU84,AEV84),1)),LARGE((AEQ84,AES84,AET84,AEU84,AEV84),1),0)+IF(ISNUMBER(LARGE((AEQ84,AES84,AET84,AEU84,AEV84),2)),LARGE((AEQ84,AES84,AET84,AEU84,AEV84),2),0)+AER84+AEW84,"")</f>
        <v>0</v>
      </c>
      <c r="AEY84" s="392"/>
      <c r="AEZ84" s="412"/>
      <c r="AFA84" s="391"/>
      <c r="AFB84" s="491" t="s">
        <v>1198</v>
      </c>
      <c r="AFC84" s="491" t="s">
        <v>1199</v>
      </c>
      <c r="AFD84" s="491">
        <v>2007</v>
      </c>
      <c r="AFE84" s="503" t="s">
        <v>1200</v>
      </c>
      <c r="AFF84" s="504" t="s">
        <v>164</v>
      </c>
      <c r="AFG84" s="392">
        <v>0</v>
      </c>
      <c r="AFH84" s="392">
        <v>0</v>
      </c>
      <c r="AFI84" s="392"/>
      <c r="AFJ84" s="392"/>
      <c r="AFK84" s="392"/>
      <c r="AFL84" s="392"/>
      <c r="AFM84" s="402"/>
      <c r="AFN84" s="392">
        <f>IF((ISBLANK(AFG84)+ISBLANK(AFI84)+ISBLANK(AFH84)+ISBLANK(AFJ84)+ISBLANK(AFK84)+ISBLANK(AFL84)+ISBLANK(AFM84))&lt;8,IF(ISNUMBER(LARGE((AFG84,AFI84,AFJ84,AFK84,AFL84),1)),LARGE((AFG84,AFI84,AFJ84,AFK84,AFL84),1),0)+IF(ISNUMBER(LARGE((AFG84,AFI84,AFJ84,AFK84,AFL84),2)),LARGE((AFG84,AFI84,AFJ84,AFK84,AFL84),2),0)+AFH84+AFM84,"")</f>
        <v>0</v>
      </c>
      <c r="AFO84" s="392"/>
      <c r="AFP84" s="412"/>
      <c r="AFQ84" s="391"/>
      <c r="AFR84" s="491" t="s">
        <v>1198</v>
      </c>
      <c r="AFS84" s="491" t="s">
        <v>1199</v>
      </c>
      <c r="AFT84" s="491">
        <v>2007</v>
      </c>
      <c r="AFU84" s="503" t="s">
        <v>1200</v>
      </c>
      <c r="AFV84" s="504" t="s">
        <v>164</v>
      </c>
      <c r="AFW84" s="392">
        <v>0</v>
      </c>
      <c r="AFX84" s="392">
        <v>0</v>
      </c>
      <c r="AFY84" s="392"/>
      <c r="AFZ84" s="392"/>
      <c r="AGA84" s="392"/>
      <c r="AGB84" s="392"/>
      <c r="AGC84" s="402"/>
      <c r="AGD84" s="392">
        <f>IF((ISBLANK(AFW84)+ISBLANK(AFY84)+ISBLANK(AFX84)+ISBLANK(AFZ84)+ISBLANK(AGA84)+ISBLANK(AGB84)+ISBLANK(AGC84))&lt;8,IF(ISNUMBER(LARGE((AFW84,AFY84,AFZ84,AGA84,AGB84),1)),LARGE((AFW84,AFY84,AFZ84,AGA84,AGB84),1),0)+IF(ISNUMBER(LARGE((AFW84,AFY84,AFZ84,AGA84,AGB84),2)),LARGE((AFW84,AFY84,AFZ84,AGA84,AGB84),2),0)+AFX84+AGC84,"")</f>
        <v>0</v>
      </c>
      <c r="AGE84" s="392"/>
      <c r="AGF84" s="412"/>
      <c r="AGG84" s="391"/>
      <c r="AGH84" s="491" t="s">
        <v>1198</v>
      </c>
      <c r="AGI84" s="491" t="s">
        <v>1199</v>
      </c>
      <c r="AGJ84" s="491">
        <v>2007</v>
      </c>
      <c r="AGK84" s="503" t="s">
        <v>1200</v>
      </c>
      <c r="AGL84" s="504" t="s">
        <v>164</v>
      </c>
      <c r="AGM84" s="392">
        <v>0</v>
      </c>
      <c r="AGN84" s="392">
        <v>0</v>
      </c>
      <c r="AGO84" s="392"/>
      <c r="AGP84" s="392"/>
      <c r="AGQ84" s="392"/>
      <c r="AGR84" s="392"/>
      <c r="AGS84" s="402"/>
      <c r="AGT84" s="392">
        <f>IF((ISBLANK(AGM84)+ISBLANK(AGO84)+ISBLANK(AGN84)+ISBLANK(AGP84)+ISBLANK(AGQ84)+ISBLANK(AGR84)+ISBLANK(AGS84))&lt;8,IF(ISNUMBER(LARGE((AGM84,AGO84,AGP84,AGQ84,AGR84),1)),LARGE((AGM84,AGO84,AGP84,AGQ84,AGR84),1),0)+IF(ISNUMBER(LARGE((AGM84,AGO84,AGP84,AGQ84,AGR84),2)),LARGE((AGM84,AGO84,AGP84,AGQ84,AGR84),2),0)+AGN84+AGS84,"")</f>
        <v>0</v>
      </c>
      <c r="AGU84" s="392"/>
      <c r="AGV84" s="412"/>
      <c r="AGW84" s="391"/>
      <c r="AGX84" s="491" t="s">
        <v>1198</v>
      </c>
      <c r="AGY84" s="491" t="s">
        <v>1199</v>
      </c>
      <c r="AGZ84" s="491">
        <v>2007</v>
      </c>
      <c r="AHA84" s="503" t="s">
        <v>1200</v>
      </c>
      <c r="AHB84" s="504" t="s">
        <v>164</v>
      </c>
      <c r="AHC84" s="392">
        <v>0</v>
      </c>
      <c r="AHD84" s="392">
        <v>0</v>
      </c>
      <c r="AHE84" s="392"/>
      <c r="AHF84" s="392"/>
      <c r="AHG84" s="392"/>
      <c r="AHH84" s="392"/>
      <c r="AHI84" s="402"/>
      <c r="AHJ84" s="392">
        <f>IF((ISBLANK(AHC84)+ISBLANK(AHE84)+ISBLANK(AHD84)+ISBLANK(AHF84)+ISBLANK(AHG84)+ISBLANK(AHH84)+ISBLANK(AHI84))&lt;8,IF(ISNUMBER(LARGE((AHC84,AHE84,AHF84,AHG84,AHH84),1)),LARGE((AHC84,AHE84,AHF84,AHG84,AHH84),1),0)+IF(ISNUMBER(LARGE((AHC84,AHE84,AHF84,AHG84,AHH84),2)),LARGE((AHC84,AHE84,AHF84,AHG84,AHH84),2),0)+AHD84+AHI84,"")</f>
        <v>0</v>
      </c>
      <c r="AHK84" s="392"/>
      <c r="AHL84" s="412"/>
      <c r="AHM84" s="391"/>
      <c r="AHN84" s="491" t="s">
        <v>1198</v>
      </c>
      <c r="AHO84" s="491" t="s">
        <v>1199</v>
      </c>
      <c r="AHP84" s="491">
        <v>2007</v>
      </c>
      <c r="AHQ84" s="503" t="s">
        <v>1200</v>
      </c>
      <c r="AHR84" s="504" t="s">
        <v>164</v>
      </c>
      <c r="AHS84" s="392">
        <v>0</v>
      </c>
      <c r="AHT84" s="392">
        <v>0</v>
      </c>
      <c r="AHU84" s="392"/>
      <c r="AHV84" s="392"/>
      <c r="AHW84" s="392"/>
      <c r="AHX84" s="392"/>
      <c r="AHY84" s="402"/>
      <c r="AHZ84" s="392">
        <f>IF((ISBLANK(AHS84)+ISBLANK(AHU84)+ISBLANK(AHT84)+ISBLANK(AHV84)+ISBLANK(AHW84)+ISBLANK(AHX84)+ISBLANK(AHY84))&lt;8,IF(ISNUMBER(LARGE((AHS84,AHU84,AHV84,AHW84,AHX84),1)),LARGE((AHS84,AHU84,AHV84,AHW84,AHX84),1),0)+IF(ISNUMBER(LARGE((AHS84,AHU84,AHV84,AHW84,AHX84),2)),LARGE((AHS84,AHU84,AHV84,AHW84,AHX84),2),0)+AHT84+AHY84,"")</f>
        <v>0</v>
      </c>
      <c r="AIA84" s="392"/>
      <c r="AIB84" s="412"/>
      <c r="AIC84" s="391"/>
      <c r="AID84" s="491" t="s">
        <v>1198</v>
      </c>
      <c r="AIE84" s="491" t="s">
        <v>1199</v>
      </c>
      <c r="AIF84" s="491">
        <v>2007</v>
      </c>
      <c r="AIG84" s="503" t="s">
        <v>1200</v>
      </c>
      <c r="AIH84" s="504" t="s">
        <v>164</v>
      </c>
      <c r="AII84" s="392">
        <v>0</v>
      </c>
      <c r="AIJ84" s="392">
        <v>0</v>
      </c>
      <c r="AIK84" s="392"/>
      <c r="AIL84" s="392"/>
      <c r="AIM84" s="392"/>
      <c r="AIN84" s="392"/>
      <c r="AIO84" s="402"/>
      <c r="AIP84" s="392">
        <f>IF((ISBLANK(AII84)+ISBLANK(AIK84)+ISBLANK(AIJ84)+ISBLANK(AIL84)+ISBLANK(AIM84)+ISBLANK(AIN84)+ISBLANK(AIO84))&lt;8,IF(ISNUMBER(LARGE((AII84,AIK84,AIL84,AIM84,AIN84),1)),LARGE((AII84,AIK84,AIL84,AIM84,AIN84),1),0)+IF(ISNUMBER(LARGE((AII84,AIK84,AIL84,AIM84,AIN84),2)),LARGE((AII84,AIK84,AIL84,AIM84,AIN84),2),0)+AIJ84+AIO84,"")</f>
        <v>0</v>
      </c>
      <c r="AIQ84" s="392"/>
      <c r="AIR84" s="412"/>
      <c r="AIS84" s="391"/>
      <c r="AIT84" s="491" t="s">
        <v>1198</v>
      </c>
      <c r="AIU84" s="491" t="s">
        <v>1199</v>
      </c>
      <c r="AIV84" s="491">
        <v>2007</v>
      </c>
      <c r="AIW84" s="503" t="s">
        <v>1200</v>
      </c>
      <c r="AIX84" s="504" t="s">
        <v>164</v>
      </c>
      <c r="AIY84" s="392">
        <v>0</v>
      </c>
      <c r="AIZ84" s="392">
        <v>0</v>
      </c>
      <c r="AJA84" s="392"/>
      <c r="AJB84" s="392"/>
      <c r="AJC84" s="392"/>
      <c r="AJD84" s="392"/>
      <c r="AJE84" s="402"/>
      <c r="AJF84" s="392">
        <f>IF((ISBLANK(AIY84)+ISBLANK(AJA84)+ISBLANK(AIZ84)+ISBLANK(AJB84)+ISBLANK(AJC84)+ISBLANK(AJD84)+ISBLANK(AJE84))&lt;8,IF(ISNUMBER(LARGE((AIY84,AJA84,AJB84,AJC84,AJD84),1)),LARGE((AIY84,AJA84,AJB84,AJC84,AJD84),1),0)+IF(ISNUMBER(LARGE((AIY84,AJA84,AJB84,AJC84,AJD84),2)),LARGE((AIY84,AJA84,AJB84,AJC84,AJD84),2),0)+AIZ84+AJE84,"")</f>
        <v>0</v>
      </c>
      <c r="AJG84" s="392"/>
      <c r="AJH84" s="412"/>
      <c r="AJI84" s="391"/>
      <c r="AJJ84" s="491" t="s">
        <v>1198</v>
      </c>
      <c r="AJK84" s="491" t="s">
        <v>1199</v>
      </c>
      <c r="AJL84" s="491">
        <v>2007</v>
      </c>
      <c r="AJM84" s="503" t="s">
        <v>1200</v>
      </c>
      <c r="AJN84" s="504" t="s">
        <v>164</v>
      </c>
      <c r="AJO84" s="392">
        <v>0</v>
      </c>
      <c r="AJP84" s="392">
        <v>0</v>
      </c>
      <c r="AJQ84" s="392"/>
      <c r="AJR84" s="392"/>
      <c r="AJS84" s="392"/>
      <c r="AJT84" s="392"/>
      <c r="AJU84" s="402"/>
      <c r="AJV84" s="392">
        <f>IF((ISBLANK(AJO84)+ISBLANK(AJQ84)+ISBLANK(AJP84)+ISBLANK(AJR84)+ISBLANK(AJS84)+ISBLANK(AJT84)+ISBLANK(AJU84))&lt;8,IF(ISNUMBER(LARGE((AJO84,AJQ84,AJR84,AJS84,AJT84),1)),LARGE((AJO84,AJQ84,AJR84,AJS84,AJT84),1),0)+IF(ISNUMBER(LARGE((AJO84,AJQ84,AJR84,AJS84,AJT84),2)),LARGE((AJO84,AJQ84,AJR84,AJS84,AJT84),2),0)+AJP84+AJU84,"")</f>
        <v>0</v>
      </c>
      <c r="AJW84" s="392"/>
      <c r="AJX84" s="412"/>
      <c r="AJY84" s="391"/>
      <c r="AJZ84" s="491" t="s">
        <v>1198</v>
      </c>
      <c r="AKA84" s="491" t="s">
        <v>1199</v>
      </c>
      <c r="AKB84" s="491">
        <v>2007</v>
      </c>
      <c r="AKC84" s="503" t="s">
        <v>1200</v>
      </c>
      <c r="AKD84" s="504" t="s">
        <v>164</v>
      </c>
      <c r="AKE84" s="392">
        <v>0</v>
      </c>
      <c r="AKF84" s="392">
        <v>0</v>
      </c>
      <c r="AKG84" s="392"/>
      <c r="AKH84" s="392"/>
      <c r="AKI84" s="392"/>
      <c r="AKJ84" s="392"/>
      <c r="AKK84" s="402"/>
      <c r="AKL84" s="392">
        <f>IF((ISBLANK(AKE84)+ISBLANK(AKG84)+ISBLANK(AKF84)+ISBLANK(AKH84)+ISBLANK(AKI84)+ISBLANK(AKJ84)+ISBLANK(AKK84))&lt;8,IF(ISNUMBER(LARGE((AKE84,AKG84,AKH84,AKI84,AKJ84),1)),LARGE((AKE84,AKG84,AKH84,AKI84,AKJ84),1),0)+IF(ISNUMBER(LARGE((AKE84,AKG84,AKH84,AKI84,AKJ84),2)),LARGE((AKE84,AKG84,AKH84,AKI84,AKJ84),2),0)+AKF84+AKK84,"")</f>
        <v>0</v>
      </c>
      <c r="AKM84" s="392"/>
      <c r="AKN84" s="412"/>
      <c r="AKO84" s="391"/>
      <c r="AKP84" s="491" t="s">
        <v>1198</v>
      </c>
      <c r="AKQ84" s="491" t="s">
        <v>1199</v>
      </c>
      <c r="AKR84" s="491">
        <v>2007</v>
      </c>
      <c r="AKS84" s="503" t="s">
        <v>1200</v>
      </c>
      <c r="AKT84" s="504" t="s">
        <v>164</v>
      </c>
      <c r="AKU84" s="392">
        <v>0</v>
      </c>
      <c r="AKV84" s="392">
        <v>0</v>
      </c>
      <c r="AKW84" s="392"/>
      <c r="AKX84" s="392"/>
      <c r="AKY84" s="392"/>
      <c r="AKZ84" s="392"/>
      <c r="ALA84" s="402"/>
      <c r="ALB84" s="392">
        <f>IF((ISBLANK(AKU84)+ISBLANK(AKW84)+ISBLANK(AKV84)+ISBLANK(AKX84)+ISBLANK(AKY84)+ISBLANK(AKZ84)+ISBLANK(ALA84))&lt;8,IF(ISNUMBER(LARGE((AKU84,AKW84,AKX84,AKY84,AKZ84),1)),LARGE((AKU84,AKW84,AKX84,AKY84,AKZ84),1),0)+IF(ISNUMBER(LARGE((AKU84,AKW84,AKX84,AKY84,AKZ84),2)),LARGE((AKU84,AKW84,AKX84,AKY84,AKZ84),2),0)+AKV84+ALA84,"")</f>
        <v>0</v>
      </c>
      <c r="ALC84" s="392"/>
      <c r="ALD84" s="412"/>
      <c r="ALE84" s="391"/>
      <c r="ALF84" s="491" t="s">
        <v>1198</v>
      </c>
      <c r="ALG84" s="491" t="s">
        <v>1199</v>
      </c>
      <c r="ALH84" s="491">
        <v>2007</v>
      </c>
      <c r="ALI84" s="503" t="s">
        <v>1200</v>
      </c>
      <c r="ALJ84" s="504" t="s">
        <v>164</v>
      </c>
      <c r="ALK84" s="392">
        <v>0</v>
      </c>
      <c r="ALL84" s="392">
        <v>0</v>
      </c>
      <c r="ALM84" s="392"/>
      <c r="ALN84" s="392"/>
      <c r="ALO84" s="392"/>
      <c r="ALP84" s="392"/>
      <c r="ALQ84" s="402"/>
      <c r="ALR84" s="392">
        <f>IF((ISBLANK(ALK84)+ISBLANK(ALM84)+ISBLANK(ALL84)+ISBLANK(ALN84)+ISBLANK(ALO84)+ISBLANK(ALP84)+ISBLANK(ALQ84))&lt;8,IF(ISNUMBER(LARGE((ALK84,ALM84,ALN84,ALO84,ALP84),1)),LARGE((ALK84,ALM84,ALN84,ALO84,ALP84),1),0)+IF(ISNUMBER(LARGE((ALK84,ALM84,ALN84,ALO84,ALP84),2)),LARGE((ALK84,ALM84,ALN84,ALO84,ALP84),2),0)+ALL84+ALQ84,"")</f>
        <v>0</v>
      </c>
      <c r="ALS84" s="392"/>
      <c r="ALT84" s="412"/>
      <c r="ALU84" s="391"/>
      <c r="ALV84" s="491" t="s">
        <v>1198</v>
      </c>
      <c r="ALW84" s="491" t="s">
        <v>1199</v>
      </c>
      <c r="ALX84" s="491">
        <v>2007</v>
      </c>
      <c r="ALY84" s="503" t="s">
        <v>1200</v>
      </c>
      <c r="ALZ84" s="504" t="s">
        <v>164</v>
      </c>
      <c r="AMA84" s="392">
        <v>0</v>
      </c>
      <c r="AMB84" s="392">
        <v>0</v>
      </c>
      <c r="AMC84" s="392"/>
      <c r="AMD84" s="392"/>
      <c r="AME84" s="392"/>
      <c r="AMF84" s="392"/>
      <c r="AMG84" s="402"/>
      <c r="AMH84" s="392">
        <f>IF((ISBLANK(AMA84)+ISBLANK(AMC84)+ISBLANK(AMB84)+ISBLANK(AMD84)+ISBLANK(AME84)+ISBLANK(AMF84)+ISBLANK(AMG84))&lt;8,IF(ISNUMBER(LARGE((AMA84,AMC84,AMD84,AME84,AMF84),1)),LARGE((AMA84,AMC84,AMD84,AME84,AMF84),1),0)+IF(ISNUMBER(LARGE((AMA84,AMC84,AMD84,AME84,AMF84),2)),LARGE((AMA84,AMC84,AMD84,AME84,AMF84),2),0)+AMB84+AMG84,"")</f>
        <v>0</v>
      </c>
      <c r="AMI84" s="392"/>
      <c r="AMJ84" s="412"/>
      <c r="AMK84" s="391"/>
      <c r="AML84" s="491" t="s">
        <v>1198</v>
      </c>
      <c r="AMM84" s="491" t="s">
        <v>1199</v>
      </c>
      <c r="AMN84" s="491">
        <v>2007</v>
      </c>
      <c r="AMO84" s="503" t="s">
        <v>1200</v>
      </c>
      <c r="AMP84" s="504" t="s">
        <v>164</v>
      </c>
      <c r="AMQ84" s="392">
        <v>0</v>
      </c>
      <c r="AMR84" s="392">
        <v>0</v>
      </c>
      <c r="AMS84" s="392"/>
      <c r="AMT84" s="392"/>
      <c r="AMU84" s="392"/>
      <c r="AMV84" s="392"/>
      <c r="AMW84" s="402"/>
      <c r="AMX84" s="392">
        <f>IF((ISBLANK(AMQ84)+ISBLANK(AMS84)+ISBLANK(AMR84)+ISBLANK(AMT84)+ISBLANK(AMU84)+ISBLANK(AMV84)+ISBLANK(AMW84))&lt;8,IF(ISNUMBER(LARGE((AMQ84,AMS84,AMT84,AMU84,AMV84),1)),LARGE((AMQ84,AMS84,AMT84,AMU84,AMV84),1),0)+IF(ISNUMBER(LARGE((AMQ84,AMS84,AMT84,AMU84,AMV84),2)),LARGE((AMQ84,AMS84,AMT84,AMU84,AMV84),2),0)+AMR84+AMW84,"")</f>
        <v>0</v>
      </c>
      <c r="AMY84" s="392"/>
      <c r="AMZ84" s="412"/>
      <c r="ANA84" s="391"/>
      <c r="ANB84" s="491" t="s">
        <v>1198</v>
      </c>
      <c r="ANC84" s="491" t="s">
        <v>1199</v>
      </c>
      <c r="AND84" s="491">
        <v>2007</v>
      </c>
      <c r="ANE84" s="503" t="s">
        <v>1200</v>
      </c>
      <c r="ANF84" s="504" t="s">
        <v>164</v>
      </c>
      <c r="ANG84" s="392">
        <v>0</v>
      </c>
      <c r="ANH84" s="392">
        <v>0</v>
      </c>
      <c r="ANI84" s="392"/>
      <c r="ANJ84" s="392"/>
      <c r="ANK84" s="392"/>
      <c r="ANL84" s="392"/>
      <c r="ANM84" s="402"/>
      <c r="ANN84" s="392">
        <f>IF((ISBLANK(ANG84)+ISBLANK(ANI84)+ISBLANK(ANH84)+ISBLANK(ANJ84)+ISBLANK(ANK84)+ISBLANK(ANL84)+ISBLANK(ANM84))&lt;8,IF(ISNUMBER(LARGE((ANG84,ANI84,ANJ84,ANK84,ANL84),1)),LARGE((ANG84,ANI84,ANJ84,ANK84,ANL84),1),0)+IF(ISNUMBER(LARGE((ANG84,ANI84,ANJ84,ANK84,ANL84),2)),LARGE((ANG84,ANI84,ANJ84,ANK84,ANL84),2),0)+ANH84+ANM84,"")</f>
        <v>0</v>
      </c>
      <c r="ANO84" s="392"/>
      <c r="ANP84" s="412"/>
      <c r="ANQ84" s="391"/>
      <c r="ANR84" s="491" t="s">
        <v>1198</v>
      </c>
      <c r="ANS84" s="491" t="s">
        <v>1199</v>
      </c>
      <c r="ANT84" s="491">
        <v>2007</v>
      </c>
      <c r="ANU84" s="503" t="s">
        <v>1200</v>
      </c>
      <c r="ANV84" s="504" t="s">
        <v>164</v>
      </c>
      <c r="ANW84" s="392">
        <v>0</v>
      </c>
      <c r="ANX84" s="392">
        <v>0</v>
      </c>
      <c r="ANY84" s="392"/>
      <c r="ANZ84" s="392"/>
      <c r="AOA84" s="392"/>
      <c r="AOB84" s="392"/>
      <c r="AOC84" s="402"/>
      <c r="AOD84" s="392">
        <f>IF((ISBLANK(ANW84)+ISBLANK(ANY84)+ISBLANK(ANX84)+ISBLANK(ANZ84)+ISBLANK(AOA84)+ISBLANK(AOB84)+ISBLANK(AOC84))&lt;8,IF(ISNUMBER(LARGE((ANW84,ANY84,ANZ84,AOA84,AOB84),1)),LARGE((ANW84,ANY84,ANZ84,AOA84,AOB84),1),0)+IF(ISNUMBER(LARGE((ANW84,ANY84,ANZ84,AOA84,AOB84),2)),LARGE((ANW84,ANY84,ANZ84,AOA84,AOB84),2),0)+ANX84+AOC84,"")</f>
        <v>0</v>
      </c>
      <c r="AOE84" s="392"/>
      <c r="AOF84" s="412"/>
      <c r="AOG84" s="391"/>
      <c r="AOH84" s="491" t="s">
        <v>1198</v>
      </c>
      <c r="AOI84" s="491" t="s">
        <v>1199</v>
      </c>
      <c r="AOJ84" s="491">
        <v>2007</v>
      </c>
      <c r="AOK84" s="503" t="s">
        <v>1200</v>
      </c>
      <c r="AOL84" s="504" t="s">
        <v>164</v>
      </c>
      <c r="AOM84" s="392">
        <v>0</v>
      </c>
      <c r="AON84" s="392">
        <v>0</v>
      </c>
      <c r="AOO84" s="392"/>
      <c r="AOP84" s="392"/>
      <c r="AOQ84" s="392"/>
      <c r="AOR84" s="392"/>
      <c r="AOS84" s="402"/>
      <c r="AOT84" s="392">
        <f>IF((ISBLANK(AOM84)+ISBLANK(AOO84)+ISBLANK(AON84)+ISBLANK(AOP84)+ISBLANK(AOQ84)+ISBLANK(AOR84)+ISBLANK(AOS84))&lt;8,IF(ISNUMBER(LARGE((AOM84,AOO84,AOP84,AOQ84,AOR84),1)),LARGE((AOM84,AOO84,AOP84,AOQ84,AOR84),1),0)+IF(ISNUMBER(LARGE((AOM84,AOO84,AOP84,AOQ84,AOR84),2)),LARGE((AOM84,AOO84,AOP84,AOQ84,AOR84),2),0)+AON84+AOS84,"")</f>
        <v>0</v>
      </c>
      <c r="AOU84" s="392"/>
      <c r="AOV84" s="412"/>
      <c r="AOW84" s="391"/>
      <c r="AOX84" s="491" t="s">
        <v>1198</v>
      </c>
      <c r="AOY84" s="491" t="s">
        <v>1199</v>
      </c>
      <c r="AOZ84" s="491">
        <v>2007</v>
      </c>
      <c r="APA84" s="503" t="s">
        <v>1200</v>
      </c>
      <c r="APB84" s="504" t="s">
        <v>164</v>
      </c>
      <c r="APC84" s="392">
        <v>0</v>
      </c>
      <c r="APD84" s="392">
        <v>0</v>
      </c>
      <c r="APE84" s="392"/>
      <c r="APF84" s="392"/>
      <c r="APG84" s="392"/>
      <c r="APH84" s="392"/>
      <c r="API84" s="402"/>
      <c r="APJ84" s="392">
        <f>IF((ISBLANK(APC84)+ISBLANK(APE84)+ISBLANK(APD84)+ISBLANK(APF84)+ISBLANK(APG84)+ISBLANK(APH84)+ISBLANK(API84))&lt;8,IF(ISNUMBER(LARGE((APC84,APE84,APF84,APG84,APH84),1)),LARGE((APC84,APE84,APF84,APG84,APH84),1),0)+IF(ISNUMBER(LARGE((APC84,APE84,APF84,APG84,APH84),2)),LARGE((APC84,APE84,APF84,APG84,APH84),2),0)+APD84+API84,"")</f>
        <v>0</v>
      </c>
      <c r="APK84" s="392"/>
      <c r="APL84" s="412"/>
      <c r="APM84" s="391"/>
      <c r="APN84" s="491" t="s">
        <v>1198</v>
      </c>
      <c r="APO84" s="491" t="s">
        <v>1199</v>
      </c>
      <c r="APP84" s="491">
        <v>2007</v>
      </c>
      <c r="APQ84" s="503" t="s">
        <v>1200</v>
      </c>
      <c r="APR84" s="504" t="s">
        <v>164</v>
      </c>
      <c r="APS84" s="392">
        <v>0</v>
      </c>
      <c r="APT84" s="392">
        <v>0</v>
      </c>
      <c r="APU84" s="392"/>
      <c r="APV84" s="392"/>
      <c r="APW84" s="392"/>
      <c r="APX84" s="392"/>
      <c r="APY84" s="402"/>
      <c r="APZ84" s="392">
        <f>IF((ISBLANK(APS84)+ISBLANK(APU84)+ISBLANK(APT84)+ISBLANK(APV84)+ISBLANK(APW84)+ISBLANK(APX84)+ISBLANK(APY84))&lt;8,IF(ISNUMBER(LARGE((APS84,APU84,APV84,APW84,APX84),1)),LARGE((APS84,APU84,APV84,APW84,APX84),1),0)+IF(ISNUMBER(LARGE((APS84,APU84,APV84,APW84,APX84),2)),LARGE((APS84,APU84,APV84,APW84,APX84),2),0)+APT84+APY84,"")</f>
        <v>0</v>
      </c>
      <c r="AQA84" s="392"/>
      <c r="AQB84" s="412"/>
      <c r="AQC84" s="391"/>
      <c r="AQD84" s="491" t="s">
        <v>1198</v>
      </c>
      <c r="AQE84" s="491" t="s">
        <v>1199</v>
      </c>
      <c r="AQF84" s="491">
        <v>2007</v>
      </c>
      <c r="AQG84" s="503" t="s">
        <v>1200</v>
      </c>
      <c r="AQH84" s="504" t="s">
        <v>164</v>
      </c>
      <c r="AQI84" s="392">
        <v>0</v>
      </c>
      <c r="AQJ84" s="392">
        <v>0</v>
      </c>
      <c r="AQK84" s="392"/>
      <c r="AQL84" s="392"/>
      <c r="AQM84" s="392"/>
      <c r="AQN84" s="392"/>
      <c r="AQO84" s="402"/>
      <c r="AQP84" s="392">
        <f>IF((ISBLANK(AQI84)+ISBLANK(AQK84)+ISBLANK(AQJ84)+ISBLANK(AQL84)+ISBLANK(AQM84)+ISBLANK(AQN84)+ISBLANK(AQO84))&lt;8,IF(ISNUMBER(LARGE((AQI84,AQK84,AQL84,AQM84,AQN84),1)),LARGE((AQI84,AQK84,AQL84,AQM84,AQN84),1),0)+IF(ISNUMBER(LARGE((AQI84,AQK84,AQL84,AQM84,AQN84),2)),LARGE((AQI84,AQK84,AQL84,AQM84,AQN84),2),0)+AQJ84+AQO84,"")</f>
        <v>0</v>
      </c>
      <c r="AQQ84" s="392"/>
      <c r="AQR84" s="412"/>
      <c r="AQS84" s="391"/>
      <c r="AQT84" s="491" t="s">
        <v>1198</v>
      </c>
      <c r="AQU84" s="491" t="s">
        <v>1199</v>
      </c>
      <c r="AQV84" s="491">
        <v>2007</v>
      </c>
      <c r="AQW84" s="503" t="s">
        <v>1200</v>
      </c>
      <c r="AQX84" s="504" t="s">
        <v>164</v>
      </c>
      <c r="AQY84" s="392">
        <v>0</v>
      </c>
      <c r="AQZ84" s="392">
        <v>0</v>
      </c>
      <c r="ARA84" s="392"/>
      <c r="ARB84" s="392"/>
      <c r="ARC84" s="392"/>
      <c r="ARD84" s="392"/>
      <c r="ARE84" s="402"/>
      <c r="ARF84" s="392">
        <f>IF((ISBLANK(AQY84)+ISBLANK(ARA84)+ISBLANK(AQZ84)+ISBLANK(ARB84)+ISBLANK(ARC84)+ISBLANK(ARD84)+ISBLANK(ARE84))&lt;8,IF(ISNUMBER(LARGE((AQY84,ARA84,ARB84,ARC84,ARD84),1)),LARGE((AQY84,ARA84,ARB84,ARC84,ARD84),1),0)+IF(ISNUMBER(LARGE((AQY84,ARA84,ARB84,ARC84,ARD84),2)),LARGE((AQY84,ARA84,ARB84,ARC84,ARD84),2),0)+AQZ84+ARE84,"")</f>
        <v>0</v>
      </c>
      <c r="ARG84" s="392"/>
      <c r="ARH84" s="412"/>
      <c r="ARI84" s="391"/>
      <c r="ARJ84" s="491" t="s">
        <v>1198</v>
      </c>
      <c r="ARK84" s="491" t="s">
        <v>1199</v>
      </c>
      <c r="ARL84" s="491">
        <v>2007</v>
      </c>
      <c r="ARM84" s="503" t="s">
        <v>1200</v>
      </c>
      <c r="ARN84" s="504" t="s">
        <v>164</v>
      </c>
      <c r="ARO84" s="392">
        <v>0</v>
      </c>
      <c r="ARP84" s="392">
        <v>0</v>
      </c>
      <c r="ARQ84" s="392"/>
      <c r="ARR84" s="392"/>
      <c r="ARS84" s="392"/>
      <c r="ART84" s="392"/>
      <c r="ARU84" s="402"/>
      <c r="ARV84" s="392">
        <f>IF((ISBLANK(ARO84)+ISBLANK(ARQ84)+ISBLANK(ARP84)+ISBLANK(ARR84)+ISBLANK(ARS84)+ISBLANK(ART84)+ISBLANK(ARU84))&lt;8,IF(ISNUMBER(LARGE((ARO84,ARQ84,ARR84,ARS84,ART84),1)),LARGE((ARO84,ARQ84,ARR84,ARS84,ART84),1),0)+IF(ISNUMBER(LARGE((ARO84,ARQ84,ARR84,ARS84,ART84),2)),LARGE((ARO84,ARQ84,ARR84,ARS84,ART84),2),0)+ARP84+ARU84,"")</f>
        <v>0</v>
      </c>
      <c r="ARW84" s="392"/>
      <c r="ARX84" s="412"/>
      <c r="ARY84" s="391"/>
      <c r="ARZ84" s="491" t="s">
        <v>1198</v>
      </c>
      <c r="ASA84" s="491" t="s">
        <v>1199</v>
      </c>
      <c r="ASB84" s="491">
        <v>2007</v>
      </c>
      <c r="ASC84" s="503" t="s">
        <v>1200</v>
      </c>
      <c r="ASD84" s="504" t="s">
        <v>164</v>
      </c>
      <c r="ASE84" s="392">
        <v>0</v>
      </c>
      <c r="ASF84" s="392">
        <v>0</v>
      </c>
      <c r="ASG84" s="392"/>
      <c r="ASH84" s="392"/>
      <c r="ASI84" s="392"/>
      <c r="ASJ84" s="392"/>
      <c r="ASK84" s="402"/>
      <c r="ASL84" s="392">
        <f>IF((ISBLANK(ASE84)+ISBLANK(ASG84)+ISBLANK(ASF84)+ISBLANK(ASH84)+ISBLANK(ASI84)+ISBLANK(ASJ84)+ISBLANK(ASK84))&lt;8,IF(ISNUMBER(LARGE((ASE84,ASG84,ASH84,ASI84,ASJ84),1)),LARGE((ASE84,ASG84,ASH84,ASI84,ASJ84),1),0)+IF(ISNUMBER(LARGE((ASE84,ASG84,ASH84,ASI84,ASJ84),2)),LARGE((ASE84,ASG84,ASH84,ASI84,ASJ84),2),0)+ASF84+ASK84,"")</f>
        <v>0</v>
      </c>
      <c r="ASM84" s="392"/>
      <c r="ASN84" s="412"/>
      <c r="ASO84" s="391"/>
      <c r="ASP84" s="491" t="s">
        <v>1198</v>
      </c>
      <c r="ASQ84" s="491" t="s">
        <v>1199</v>
      </c>
      <c r="ASR84" s="491">
        <v>2007</v>
      </c>
      <c r="ASS84" s="503" t="s">
        <v>1200</v>
      </c>
      <c r="AST84" s="504" t="s">
        <v>164</v>
      </c>
      <c r="ASU84" s="392">
        <v>0</v>
      </c>
      <c r="ASV84" s="392">
        <v>0</v>
      </c>
      <c r="ASW84" s="392"/>
      <c r="ASX84" s="392"/>
      <c r="ASY84" s="392"/>
      <c r="ASZ84" s="392"/>
      <c r="ATA84" s="402"/>
      <c r="ATB84" s="392">
        <f>IF((ISBLANK(ASU84)+ISBLANK(ASW84)+ISBLANK(ASV84)+ISBLANK(ASX84)+ISBLANK(ASY84)+ISBLANK(ASZ84)+ISBLANK(ATA84))&lt;8,IF(ISNUMBER(LARGE((ASU84,ASW84,ASX84,ASY84,ASZ84),1)),LARGE((ASU84,ASW84,ASX84,ASY84,ASZ84),1),0)+IF(ISNUMBER(LARGE((ASU84,ASW84,ASX84,ASY84,ASZ84),2)),LARGE((ASU84,ASW84,ASX84,ASY84,ASZ84),2),0)+ASV84+ATA84,"")</f>
        <v>0</v>
      </c>
      <c r="ATC84" s="392"/>
      <c r="ATD84" s="412"/>
      <c r="ATE84" s="391"/>
      <c r="ATF84" s="491" t="s">
        <v>1198</v>
      </c>
      <c r="ATG84" s="491" t="s">
        <v>1199</v>
      </c>
      <c r="ATH84" s="491">
        <v>2007</v>
      </c>
      <c r="ATI84" s="503" t="s">
        <v>1200</v>
      </c>
      <c r="ATJ84" s="504" t="s">
        <v>164</v>
      </c>
      <c r="ATK84" s="392">
        <v>0</v>
      </c>
      <c r="ATL84" s="392">
        <v>0</v>
      </c>
      <c r="ATM84" s="392"/>
      <c r="ATN84" s="392"/>
      <c r="ATO84" s="392"/>
      <c r="ATP84" s="392"/>
      <c r="ATQ84" s="402"/>
      <c r="ATR84" s="392">
        <f>IF((ISBLANK(ATK84)+ISBLANK(ATM84)+ISBLANK(ATL84)+ISBLANK(ATN84)+ISBLANK(ATO84)+ISBLANK(ATP84)+ISBLANK(ATQ84))&lt;8,IF(ISNUMBER(LARGE((ATK84,ATM84,ATN84,ATO84,ATP84),1)),LARGE((ATK84,ATM84,ATN84,ATO84,ATP84),1),0)+IF(ISNUMBER(LARGE((ATK84,ATM84,ATN84,ATO84,ATP84),2)),LARGE((ATK84,ATM84,ATN84,ATO84,ATP84),2),0)+ATL84+ATQ84,"")</f>
        <v>0</v>
      </c>
      <c r="ATS84" s="392"/>
      <c r="ATT84" s="412"/>
      <c r="ATU84" s="391"/>
      <c r="ATV84" s="491" t="s">
        <v>1198</v>
      </c>
      <c r="ATW84" s="491" t="s">
        <v>1199</v>
      </c>
      <c r="ATX84" s="491">
        <v>2007</v>
      </c>
      <c r="ATY84" s="503" t="s">
        <v>1200</v>
      </c>
      <c r="ATZ84" s="504" t="s">
        <v>164</v>
      </c>
      <c r="AUA84" s="392">
        <v>0</v>
      </c>
      <c r="AUB84" s="392">
        <v>0</v>
      </c>
      <c r="AUC84" s="392"/>
      <c r="AUD84" s="392"/>
      <c r="AUE84" s="392"/>
      <c r="AUF84" s="392"/>
      <c r="AUG84" s="402"/>
      <c r="AUH84" s="392">
        <f>IF((ISBLANK(AUA84)+ISBLANK(AUC84)+ISBLANK(AUB84)+ISBLANK(AUD84)+ISBLANK(AUE84)+ISBLANK(AUF84)+ISBLANK(AUG84))&lt;8,IF(ISNUMBER(LARGE((AUA84,AUC84,AUD84,AUE84,AUF84),1)),LARGE((AUA84,AUC84,AUD84,AUE84,AUF84),1),0)+IF(ISNUMBER(LARGE((AUA84,AUC84,AUD84,AUE84,AUF84),2)),LARGE((AUA84,AUC84,AUD84,AUE84,AUF84),2),0)+AUB84+AUG84,"")</f>
        <v>0</v>
      </c>
      <c r="AUI84" s="392"/>
      <c r="AUJ84" s="412"/>
      <c r="AUK84" s="391"/>
      <c r="AUL84" s="491" t="s">
        <v>1198</v>
      </c>
      <c r="AUM84" s="491" t="s">
        <v>1199</v>
      </c>
      <c r="AUN84" s="491">
        <v>2007</v>
      </c>
      <c r="AUO84" s="503" t="s">
        <v>1200</v>
      </c>
      <c r="AUP84" s="504" t="s">
        <v>164</v>
      </c>
      <c r="AUQ84" s="392">
        <v>0</v>
      </c>
      <c r="AUR84" s="392">
        <v>0</v>
      </c>
      <c r="AUS84" s="392"/>
      <c r="AUT84" s="392"/>
      <c r="AUU84" s="392"/>
      <c r="AUV84" s="392"/>
      <c r="AUW84" s="402"/>
      <c r="AUX84" s="392">
        <f>IF((ISBLANK(AUQ84)+ISBLANK(AUS84)+ISBLANK(AUR84)+ISBLANK(AUT84)+ISBLANK(AUU84)+ISBLANK(AUV84)+ISBLANK(AUW84))&lt;8,IF(ISNUMBER(LARGE((AUQ84,AUS84,AUT84,AUU84,AUV84),1)),LARGE((AUQ84,AUS84,AUT84,AUU84,AUV84),1),0)+IF(ISNUMBER(LARGE((AUQ84,AUS84,AUT84,AUU84,AUV84),2)),LARGE((AUQ84,AUS84,AUT84,AUU84,AUV84),2),0)+AUR84+AUW84,"")</f>
        <v>0</v>
      </c>
      <c r="AUY84" s="392"/>
      <c r="AUZ84" s="412"/>
      <c r="AVA84" s="391"/>
      <c r="AVB84" s="491" t="s">
        <v>1198</v>
      </c>
      <c r="AVC84" s="491" t="s">
        <v>1199</v>
      </c>
      <c r="AVD84" s="491">
        <v>2007</v>
      </c>
      <c r="AVE84" s="503" t="s">
        <v>1200</v>
      </c>
      <c r="AVF84" s="504" t="s">
        <v>164</v>
      </c>
      <c r="AVG84" s="392">
        <v>0</v>
      </c>
      <c r="AVH84" s="392">
        <v>0</v>
      </c>
      <c r="AVI84" s="392"/>
      <c r="AVJ84" s="392"/>
      <c r="AVK84" s="392"/>
      <c r="AVL84" s="392"/>
      <c r="AVM84" s="402"/>
      <c r="AVN84" s="392">
        <f>IF((ISBLANK(AVG84)+ISBLANK(AVI84)+ISBLANK(AVH84)+ISBLANK(AVJ84)+ISBLANK(AVK84)+ISBLANK(AVL84)+ISBLANK(AVM84))&lt;8,IF(ISNUMBER(LARGE((AVG84,AVI84,AVJ84,AVK84,AVL84),1)),LARGE((AVG84,AVI84,AVJ84,AVK84,AVL84),1),0)+IF(ISNUMBER(LARGE((AVG84,AVI84,AVJ84,AVK84,AVL84),2)),LARGE((AVG84,AVI84,AVJ84,AVK84,AVL84),2),0)+AVH84+AVM84,"")</f>
        <v>0</v>
      </c>
      <c r="AVO84" s="392"/>
      <c r="AVP84" s="412"/>
      <c r="AVQ84" s="391"/>
      <c r="AVR84" s="491" t="s">
        <v>1198</v>
      </c>
      <c r="AVS84" s="491" t="s">
        <v>1199</v>
      </c>
      <c r="AVT84" s="491">
        <v>2007</v>
      </c>
      <c r="AVU84" s="503" t="s">
        <v>1200</v>
      </c>
      <c r="AVV84" s="504" t="s">
        <v>164</v>
      </c>
      <c r="AVW84" s="392">
        <v>0</v>
      </c>
      <c r="AVX84" s="392">
        <v>0</v>
      </c>
      <c r="AVY84" s="392"/>
      <c r="AVZ84" s="392"/>
      <c r="AWA84" s="392"/>
      <c r="AWB84" s="392"/>
      <c r="AWC84" s="402"/>
      <c r="AWD84" s="392">
        <f>IF((ISBLANK(AVW84)+ISBLANK(AVY84)+ISBLANK(AVX84)+ISBLANK(AVZ84)+ISBLANK(AWA84)+ISBLANK(AWB84)+ISBLANK(AWC84))&lt;8,IF(ISNUMBER(LARGE((AVW84,AVY84,AVZ84,AWA84,AWB84),1)),LARGE((AVW84,AVY84,AVZ84,AWA84,AWB84),1),0)+IF(ISNUMBER(LARGE((AVW84,AVY84,AVZ84,AWA84,AWB84),2)),LARGE((AVW84,AVY84,AVZ84,AWA84,AWB84),2),0)+AVX84+AWC84,"")</f>
        <v>0</v>
      </c>
      <c r="AWE84" s="392"/>
      <c r="AWF84" s="412"/>
      <c r="AWG84" s="391"/>
      <c r="AWH84" s="491" t="s">
        <v>1198</v>
      </c>
      <c r="AWI84" s="491" t="s">
        <v>1199</v>
      </c>
      <c r="AWJ84" s="491">
        <v>2007</v>
      </c>
      <c r="AWK84" s="503" t="s">
        <v>1200</v>
      </c>
      <c r="AWL84" s="504" t="s">
        <v>164</v>
      </c>
      <c r="AWM84" s="392">
        <v>0</v>
      </c>
      <c r="AWN84" s="392">
        <v>0</v>
      </c>
      <c r="AWO84" s="392"/>
      <c r="AWP84" s="392"/>
      <c r="AWQ84" s="392"/>
      <c r="AWR84" s="392"/>
      <c r="AWS84" s="402"/>
      <c r="AWT84" s="392">
        <f>IF((ISBLANK(AWM84)+ISBLANK(AWO84)+ISBLANK(AWN84)+ISBLANK(AWP84)+ISBLANK(AWQ84)+ISBLANK(AWR84)+ISBLANK(AWS84))&lt;8,IF(ISNUMBER(LARGE((AWM84,AWO84,AWP84,AWQ84,AWR84),1)),LARGE((AWM84,AWO84,AWP84,AWQ84,AWR84),1),0)+IF(ISNUMBER(LARGE((AWM84,AWO84,AWP84,AWQ84,AWR84),2)),LARGE((AWM84,AWO84,AWP84,AWQ84,AWR84),2),0)+AWN84+AWS84,"")</f>
        <v>0</v>
      </c>
      <c r="AWU84" s="392"/>
      <c r="AWV84" s="412"/>
      <c r="AWW84" s="391"/>
      <c r="AWX84" s="491" t="s">
        <v>1198</v>
      </c>
      <c r="AWY84" s="491" t="s">
        <v>1199</v>
      </c>
      <c r="AWZ84" s="491">
        <v>2007</v>
      </c>
      <c r="AXA84" s="503" t="s">
        <v>1200</v>
      </c>
      <c r="AXB84" s="504" t="s">
        <v>164</v>
      </c>
      <c r="AXC84" s="392">
        <v>0</v>
      </c>
      <c r="AXD84" s="392">
        <v>0</v>
      </c>
      <c r="AXE84" s="392"/>
      <c r="AXF84" s="392"/>
      <c r="AXG84" s="392"/>
      <c r="AXH84" s="392"/>
      <c r="AXI84" s="402"/>
      <c r="AXJ84" s="392">
        <f>IF((ISBLANK(AXC84)+ISBLANK(AXE84)+ISBLANK(AXD84)+ISBLANK(AXF84)+ISBLANK(AXG84)+ISBLANK(AXH84)+ISBLANK(AXI84))&lt;8,IF(ISNUMBER(LARGE((AXC84,AXE84,AXF84,AXG84,AXH84),1)),LARGE((AXC84,AXE84,AXF84,AXG84,AXH84),1),0)+IF(ISNUMBER(LARGE((AXC84,AXE84,AXF84,AXG84,AXH84),2)),LARGE((AXC84,AXE84,AXF84,AXG84,AXH84),2),0)+AXD84+AXI84,"")</f>
        <v>0</v>
      </c>
      <c r="AXK84" s="392"/>
      <c r="AXL84" s="412"/>
      <c r="AXM84" s="391"/>
      <c r="AXN84" s="491" t="s">
        <v>1198</v>
      </c>
      <c r="AXO84" s="491" t="s">
        <v>1199</v>
      </c>
      <c r="AXP84" s="491">
        <v>2007</v>
      </c>
      <c r="AXQ84" s="503" t="s">
        <v>1200</v>
      </c>
      <c r="AXR84" s="504" t="s">
        <v>164</v>
      </c>
      <c r="AXS84" s="392">
        <v>0</v>
      </c>
      <c r="AXT84" s="392">
        <v>0</v>
      </c>
      <c r="AXU84" s="392"/>
      <c r="AXV84" s="392"/>
      <c r="AXW84" s="392"/>
      <c r="AXX84" s="392"/>
      <c r="AXY84" s="402"/>
      <c r="AXZ84" s="392">
        <f>IF((ISBLANK(AXS84)+ISBLANK(AXU84)+ISBLANK(AXT84)+ISBLANK(AXV84)+ISBLANK(AXW84)+ISBLANK(AXX84)+ISBLANK(AXY84))&lt;8,IF(ISNUMBER(LARGE((AXS84,AXU84,AXV84,AXW84,AXX84),1)),LARGE((AXS84,AXU84,AXV84,AXW84,AXX84),1),0)+IF(ISNUMBER(LARGE((AXS84,AXU84,AXV84,AXW84,AXX84),2)),LARGE((AXS84,AXU84,AXV84,AXW84,AXX84),2),0)+AXT84+AXY84,"")</f>
        <v>0</v>
      </c>
      <c r="AYA84" s="392"/>
      <c r="AYB84" s="412"/>
      <c r="AYC84" s="391"/>
      <c r="AYD84" s="491" t="s">
        <v>1198</v>
      </c>
      <c r="AYE84" s="491" t="s">
        <v>1199</v>
      </c>
      <c r="AYF84" s="491">
        <v>2007</v>
      </c>
      <c r="AYG84" s="503" t="s">
        <v>1200</v>
      </c>
      <c r="AYH84" s="504" t="s">
        <v>164</v>
      </c>
      <c r="AYI84" s="392">
        <v>0</v>
      </c>
      <c r="AYJ84" s="392">
        <v>0</v>
      </c>
      <c r="AYK84" s="392"/>
      <c r="AYL84" s="392"/>
      <c r="AYM84" s="392"/>
      <c r="AYN84" s="392"/>
      <c r="AYO84" s="402"/>
      <c r="AYP84" s="392">
        <f>IF((ISBLANK(AYI84)+ISBLANK(AYK84)+ISBLANK(AYJ84)+ISBLANK(AYL84)+ISBLANK(AYM84)+ISBLANK(AYN84)+ISBLANK(AYO84))&lt;8,IF(ISNUMBER(LARGE((AYI84,AYK84,AYL84,AYM84,AYN84),1)),LARGE((AYI84,AYK84,AYL84,AYM84,AYN84),1),0)+IF(ISNUMBER(LARGE((AYI84,AYK84,AYL84,AYM84,AYN84),2)),LARGE((AYI84,AYK84,AYL84,AYM84,AYN84),2),0)+AYJ84+AYO84,"")</f>
        <v>0</v>
      </c>
      <c r="AYQ84" s="392"/>
      <c r="AYR84" s="412"/>
      <c r="AYS84" s="391"/>
      <c r="AYT84" s="491" t="s">
        <v>1198</v>
      </c>
      <c r="AYU84" s="491" t="s">
        <v>1199</v>
      </c>
      <c r="AYV84" s="491">
        <v>2007</v>
      </c>
      <c r="AYW84" s="503" t="s">
        <v>1200</v>
      </c>
      <c r="AYX84" s="504" t="s">
        <v>164</v>
      </c>
      <c r="AYY84" s="392">
        <v>0</v>
      </c>
      <c r="AYZ84" s="392">
        <v>0</v>
      </c>
      <c r="AZA84" s="392"/>
      <c r="AZB84" s="392"/>
      <c r="AZC84" s="392"/>
      <c r="AZD84" s="392"/>
      <c r="AZE84" s="402"/>
      <c r="AZF84" s="392">
        <f>IF((ISBLANK(AYY84)+ISBLANK(AZA84)+ISBLANK(AYZ84)+ISBLANK(AZB84)+ISBLANK(AZC84)+ISBLANK(AZD84)+ISBLANK(AZE84))&lt;8,IF(ISNUMBER(LARGE((AYY84,AZA84,AZB84,AZC84,AZD84),1)),LARGE((AYY84,AZA84,AZB84,AZC84,AZD84),1),0)+IF(ISNUMBER(LARGE((AYY84,AZA84,AZB84,AZC84,AZD84),2)),LARGE((AYY84,AZA84,AZB84,AZC84,AZD84),2),0)+AYZ84+AZE84,"")</f>
        <v>0</v>
      </c>
      <c r="AZG84" s="392"/>
      <c r="AZH84" s="412"/>
      <c r="AZI84" s="391"/>
      <c r="AZJ84" s="491" t="s">
        <v>1198</v>
      </c>
      <c r="AZK84" s="491" t="s">
        <v>1199</v>
      </c>
      <c r="AZL84" s="491">
        <v>2007</v>
      </c>
      <c r="AZM84" s="503" t="s">
        <v>1200</v>
      </c>
      <c r="AZN84" s="504" t="s">
        <v>164</v>
      </c>
      <c r="AZO84" s="392">
        <v>0</v>
      </c>
      <c r="AZP84" s="392">
        <v>0</v>
      </c>
      <c r="AZQ84" s="392"/>
      <c r="AZR84" s="392"/>
      <c r="AZS84" s="392"/>
      <c r="AZT84" s="392"/>
      <c r="AZU84" s="402"/>
      <c r="AZV84" s="392">
        <f>IF((ISBLANK(AZO84)+ISBLANK(AZQ84)+ISBLANK(AZP84)+ISBLANK(AZR84)+ISBLANK(AZS84)+ISBLANK(AZT84)+ISBLANK(AZU84))&lt;8,IF(ISNUMBER(LARGE((AZO84,AZQ84,AZR84,AZS84,AZT84),1)),LARGE((AZO84,AZQ84,AZR84,AZS84,AZT84),1),0)+IF(ISNUMBER(LARGE((AZO84,AZQ84,AZR84,AZS84,AZT84),2)),LARGE((AZO84,AZQ84,AZR84,AZS84,AZT84),2),0)+AZP84+AZU84,"")</f>
        <v>0</v>
      </c>
      <c r="AZW84" s="392"/>
      <c r="AZX84" s="412"/>
      <c r="AZY84" s="391"/>
      <c r="AZZ84" s="491" t="s">
        <v>1198</v>
      </c>
      <c r="BAA84" s="491" t="s">
        <v>1199</v>
      </c>
      <c r="BAB84" s="491">
        <v>2007</v>
      </c>
      <c r="BAC84" s="503" t="s">
        <v>1200</v>
      </c>
      <c r="BAD84" s="504" t="s">
        <v>164</v>
      </c>
      <c r="BAE84" s="392">
        <v>0</v>
      </c>
      <c r="BAF84" s="392">
        <v>0</v>
      </c>
      <c r="BAG84" s="392"/>
      <c r="BAH84" s="392"/>
      <c r="BAI84" s="392"/>
      <c r="BAJ84" s="392"/>
      <c r="BAK84" s="402"/>
      <c r="BAL84" s="392">
        <f>IF((ISBLANK(BAE84)+ISBLANK(BAG84)+ISBLANK(BAF84)+ISBLANK(BAH84)+ISBLANK(BAI84)+ISBLANK(BAJ84)+ISBLANK(BAK84))&lt;8,IF(ISNUMBER(LARGE((BAE84,BAG84,BAH84,BAI84,BAJ84),1)),LARGE((BAE84,BAG84,BAH84,BAI84,BAJ84),1),0)+IF(ISNUMBER(LARGE((BAE84,BAG84,BAH84,BAI84,BAJ84),2)),LARGE((BAE84,BAG84,BAH84,BAI84,BAJ84),2),0)+BAF84+BAK84,"")</f>
        <v>0</v>
      </c>
      <c r="BAM84" s="392"/>
      <c r="BAN84" s="412"/>
      <c r="BAO84" s="391"/>
      <c r="BAP84" s="491" t="s">
        <v>1198</v>
      </c>
      <c r="BAQ84" s="491" t="s">
        <v>1199</v>
      </c>
      <c r="BAR84" s="491">
        <v>2007</v>
      </c>
      <c r="BAS84" s="503" t="s">
        <v>1200</v>
      </c>
      <c r="BAT84" s="504" t="s">
        <v>164</v>
      </c>
      <c r="BAU84" s="392">
        <v>0</v>
      </c>
      <c r="BAV84" s="392">
        <v>0</v>
      </c>
      <c r="BAW84" s="392"/>
      <c r="BAX84" s="392"/>
      <c r="BAY84" s="392"/>
      <c r="BAZ84" s="392"/>
      <c r="BBA84" s="402"/>
      <c r="BBB84" s="392">
        <f>IF((ISBLANK(BAU84)+ISBLANK(BAW84)+ISBLANK(BAV84)+ISBLANK(BAX84)+ISBLANK(BAY84)+ISBLANK(BAZ84)+ISBLANK(BBA84))&lt;8,IF(ISNUMBER(LARGE((BAU84,BAW84,BAX84,BAY84,BAZ84),1)),LARGE((BAU84,BAW84,BAX84,BAY84,BAZ84),1),0)+IF(ISNUMBER(LARGE((BAU84,BAW84,BAX84,BAY84,BAZ84),2)),LARGE((BAU84,BAW84,BAX84,BAY84,BAZ84),2),0)+BAV84+BBA84,"")</f>
        <v>0</v>
      </c>
      <c r="BBC84" s="392"/>
      <c r="BBD84" s="412"/>
      <c r="BBE84" s="391"/>
      <c r="BBF84" s="491" t="s">
        <v>1198</v>
      </c>
      <c r="BBG84" s="491" t="s">
        <v>1199</v>
      </c>
      <c r="BBH84" s="491">
        <v>2007</v>
      </c>
      <c r="BBI84" s="503" t="s">
        <v>1200</v>
      </c>
      <c r="BBJ84" s="504" t="s">
        <v>164</v>
      </c>
      <c r="BBK84" s="392">
        <v>0</v>
      </c>
      <c r="BBL84" s="392">
        <v>0</v>
      </c>
      <c r="BBM84" s="392"/>
      <c r="BBN84" s="392"/>
      <c r="BBO84" s="392"/>
      <c r="BBP84" s="392"/>
      <c r="BBQ84" s="402"/>
      <c r="BBR84" s="392">
        <f>IF((ISBLANK(BBK84)+ISBLANK(BBM84)+ISBLANK(BBL84)+ISBLANK(BBN84)+ISBLANK(BBO84)+ISBLANK(BBP84)+ISBLANK(BBQ84))&lt;8,IF(ISNUMBER(LARGE((BBK84,BBM84,BBN84,BBO84,BBP84),1)),LARGE((BBK84,BBM84,BBN84,BBO84,BBP84),1),0)+IF(ISNUMBER(LARGE((BBK84,BBM84,BBN84,BBO84,BBP84),2)),LARGE((BBK84,BBM84,BBN84,BBO84,BBP84),2),0)+BBL84+BBQ84,"")</f>
        <v>0</v>
      </c>
      <c r="BBS84" s="392"/>
      <c r="BBT84" s="412"/>
      <c r="BBU84" s="391"/>
      <c r="BBV84" s="491" t="s">
        <v>1198</v>
      </c>
      <c r="BBW84" s="491" t="s">
        <v>1199</v>
      </c>
      <c r="BBX84" s="491">
        <v>2007</v>
      </c>
      <c r="BBY84" s="503" t="s">
        <v>1200</v>
      </c>
      <c r="BBZ84" s="504" t="s">
        <v>164</v>
      </c>
      <c r="BCA84" s="392">
        <v>0</v>
      </c>
      <c r="BCB84" s="392">
        <v>0</v>
      </c>
      <c r="BCC84" s="392"/>
      <c r="BCD84" s="392"/>
      <c r="BCE84" s="392"/>
      <c r="BCF84" s="392"/>
      <c r="BCG84" s="402"/>
      <c r="BCH84" s="392">
        <f>IF((ISBLANK(BCA84)+ISBLANK(BCC84)+ISBLANK(BCB84)+ISBLANK(BCD84)+ISBLANK(BCE84)+ISBLANK(BCF84)+ISBLANK(BCG84))&lt;8,IF(ISNUMBER(LARGE((BCA84,BCC84,BCD84,BCE84,BCF84),1)),LARGE((BCA84,BCC84,BCD84,BCE84,BCF84),1),0)+IF(ISNUMBER(LARGE((BCA84,BCC84,BCD84,BCE84,BCF84),2)),LARGE((BCA84,BCC84,BCD84,BCE84,BCF84),2),0)+BCB84+BCG84,"")</f>
        <v>0</v>
      </c>
      <c r="BCI84" s="392"/>
      <c r="BCJ84" s="412"/>
      <c r="BCK84" s="391"/>
      <c r="BCL84" s="491" t="s">
        <v>1198</v>
      </c>
      <c r="BCM84" s="491" t="s">
        <v>1199</v>
      </c>
      <c r="BCN84" s="491">
        <v>2007</v>
      </c>
      <c r="BCO84" s="503" t="s">
        <v>1200</v>
      </c>
      <c r="BCP84" s="504" t="s">
        <v>164</v>
      </c>
      <c r="BCQ84" s="392">
        <v>0</v>
      </c>
      <c r="BCR84" s="392">
        <v>0</v>
      </c>
      <c r="BCS84" s="392"/>
      <c r="BCT84" s="392"/>
      <c r="BCU84" s="392"/>
      <c r="BCV84" s="392"/>
      <c r="BCW84" s="402"/>
      <c r="BCX84" s="392">
        <f>IF((ISBLANK(BCQ84)+ISBLANK(BCS84)+ISBLANK(BCR84)+ISBLANK(BCT84)+ISBLANK(BCU84)+ISBLANK(BCV84)+ISBLANK(BCW84))&lt;8,IF(ISNUMBER(LARGE((BCQ84,BCS84,BCT84,BCU84,BCV84),1)),LARGE((BCQ84,BCS84,BCT84,BCU84,BCV84),1),0)+IF(ISNUMBER(LARGE((BCQ84,BCS84,BCT84,BCU84,BCV84),2)),LARGE((BCQ84,BCS84,BCT84,BCU84,BCV84),2),0)+BCR84+BCW84,"")</f>
        <v>0</v>
      </c>
      <c r="BCY84" s="392"/>
      <c r="BCZ84" s="412"/>
      <c r="BDA84" s="391"/>
      <c r="BDB84" s="491" t="s">
        <v>1198</v>
      </c>
      <c r="BDC84" s="491" t="s">
        <v>1199</v>
      </c>
      <c r="BDD84" s="491">
        <v>2007</v>
      </c>
      <c r="BDE84" s="503" t="s">
        <v>1200</v>
      </c>
      <c r="BDF84" s="504" t="s">
        <v>164</v>
      </c>
      <c r="BDG84" s="392">
        <v>0</v>
      </c>
      <c r="BDH84" s="392">
        <v>0</v>
      </c>
      <c r="BDI84" s="392"/>
      <c r="BDJ84" s="392"/>
      <c r="BDK84" s="392"/>
      <c r="BDL84" s="392"/>
      <c r="BDM84" s="402"/>
      <c r="BDN84" s="392">
        <f>IF((ISBLANK(BDG84)+ISBLANK(BDI84)+ISBLANK(BDH84)+ISBLANK(BDJ84)+ISBLANK(BDK84)+ISBLANK(BDL84)+ISBLANK(BDM84))&lt;8,IF(ISNUMBER(LARGE((BDG84,BDI84,BDJ84,BDK84,BDL84),1)),LARGE((BDG84,BDI84,BDJ84,BDK84,BDL84),1),0)+IF(ISNUMBER(LARGE((BDG84,BDI84,BDJ84,BDK84,BDL84),2)),LARGE((BDG84,BDI84,BDJ84,BDK84,BDL84),2),0)+BDH84+BDM84,"")</f>
        <v>0</v>
      </c>
      <c r="BDO84" s="392"/>
      <c r="BDP84" s="412"/>
      <c r="BDQ84" s="391"/>
      <c r="BDR84" s="491" t="s">
        <v>1198</v>
      </c>
      <c r="BDS84" s="491" t="s">
        <v>1199</v>
      </c>
      <c r="BDT84" s="491">
        <v>2007</v>
      </c>
      <c r="BDU84" s="503" t="s">
        <v>1200</v>
      </c>
      <c r="BDV84" s="504" t="s">
        <v>164</v>
      </c>
      <c r="BDW84" s="392">
        <v>0</v>
      </c>
      <c r="BDX84" s="392">
        <v>0</v>
      </c>
      <c r="BDY84" s="392"/>
      <c r="BDZ84" s="392"/>
      <c r="BEA84" s="392"/>
      <c r="BEB84" s="392"/>
      <c r="BEC84" s="402"/>
      <c r="BED84" s="392">
        <f>IF((ISBLANK(BDW84)+ISBLANK(BDY84)+ISBLANK(BDX84)+ISBLANK(BDZ84)+ISBLANK(BEA84)+ISBLANK(BEB84)+ISBLANK(BEC84))&lt;8,IF(ISNUMBER(LARGE((BDW84,BDY84,BDZ84,BEA84,BEB84),1)),LARGE((BDW84,BDY84,BDZ84,BEA84,BEB84),1),0)+IF(ISNUMBER(LARGE((BDW84,BDY84,BDZ84,BEA84,BEB84),2)),LARGE((BDW84,BDY84,BDZ84,BEA84,BEB84),2),0)+BDX84+BEC84,"")</f>
        <v>0</v>
      </c>
      <c r="BEE84" s="392"/>
      <c r="BEF84" s="412"/>
      <c r="BEG84" s="391"/>
      <c r="BEH84" s="491" t="s">
        <v>1198</v>
      </c>
      <c r="BEI84" s="491" t="s">
        <v>1199</v>
      </c>
      <c r="BEJ84" s="491">
        <v>2007</v>
      </c>
      <c r="BEK84" s="503" t="s">
        <v>1200</v>
      </c>
      <c r="BEL84" s="504" t="s">
        <v>164</v>
      </c>
      <c r="BEM84" s="392">
        <v>0</v>
      </c>
      <c r="BEN84" s="392">
        <v>0</v>
      </c>
      <c r="BEO84" s="392"/>
      <c r="BEP84" s="392"/>
      <c r="BEQ84" s="392"/>
      <c r="BER84" s="392"/>
      <c r="BES84" s="402"/>
      <c r="BET84" s="392">
        <f>IF((ISBLANK(BEM84)+ISBLANK(BEO84)+ISBLANK(BEN84)+ISBLANK(BEP84)+ISBLANK(BEQ84)+ISBLANK(BER84)+ISBLANK(BES84))&lt;8,IF(ISNUMBER(LARGE((BEM84,BEO84,BEP84,BEQ84,BER84),1)),LARGE((BEM84,BEO84,BEP84,BEQ84,BER84),1),0)+IF(ISNUMBER(LARGE((BEM84,BEO84,BEP84,BEQ84,BER84),2)),LARGE((BEM84,BEO84,BEP84,BEQ84,BER84),2),0)+BEN84+BES84,"")</f>
        <v>0</v>
      </c>
      <c r="BEU84" s="392"/>
      <c r="BEV84" s="412"/>
      <c r="BEW84" s="391"/>
      <c r="BEX84" s="491" t="s">
        <v>1198</v>
      </c>
      <c r="BEY84" s="491" t="s">
        <v>1199</v>
      </c>
      <c r="BEZ84" s="491">
        <v>2007</v>
      </c>
      <c r="BFA84" s="503" t="s">
        <v>1200</v>
      </c>
      <c r="BFB84" s="504" t="s">
        <v>164</v>
      </c>
      <c r="BFC84" s="392">
        <v>0</v>
      </c>
      <c r="BFD84" s="392">
        <v>0</v>
      </c>
      <c r="BFE84" s="392"/>
      <c r="BFF84" s="392"/>
      <c r="BFG84" s="392"/>
      <c r="BFH84" s="392"/>
      <c r="BFI84" s="402"/>
      <c r="BFJ84" s="392">
        <f>IF((ISBLANK(BFC84)+ISBLANK(BFE84)+ISBLANK(BFD84)+ISBLANK(BFF84)+ISBLANK(BFG84)+ISBLANK(BFH84)+ISBLANK(BFI84))&lt;8,IF(ISNUMBER(LARGE((BFC84,BFE84,BFF84,BFG84,BFH84),1)),LARGE((BFC84,BFE84,BFF84,BFG84,BFH84),1),0)+IF(ISNUMBER(LARGE((BFC84,BFE84,BFF84,BFG84,BFH84),2)),LARGE((BFC84,BFE84,BFF84,BFG84,BFH84),2),0)+BFD84+BFI84,"")</f>
        <v>0</v>
      </c>
      <c r="BFK84" s="392"/>
      <c r="BFL84" s="412"/>
      <c r="BFM84" s="391"/>
      <c r="BFN84" s="491" t="s">
        <v>1198</v>
      </c>
      <c r="BFO84" s="491" t="s">
        <v>1199</v>
      </c>
      <c r="BFP84" s="491">
        <v>2007</v>
      </c>
      <c r="BFQ84" s="503" t="s">
        <v>1200</v>
      </c>
      <c r="BFR84" s="504" t="s">
        <v>164</v>
      </c>
      <c r="BFS84" s="392">
        <v>0</v>
      </c>
      <c r="BFT84" s="392">
        <v>0</v>
      </c>
      <c r="BFU84" s="392"/>
      <c r="BFV84" s="392"/>
      <c r="BFW84" s="392"/>
      <c r="BFX84" s="392"/>
      <c r="BFY84" s="402"/>
      <c r="BFZ84" s="392">
        <f>IF((ISBLANK(BFS84)+ISBLANK(BFU84)+ISBLANK(BFT84)+ISBLANK(BFV84)+ISBLANK(BFW84)+ISBLANK(BFX84)+ISBLANK(BFY84))&lt;8,IF(ISNUMBER(LARGE((BFS84,BFU84,BFV84,BFW84,BFX84),1)),LARGE((BFS84,BFU84,BFV84,BFW84,BFX84),1),0)+IF(ISNUMBER(LARGE((BFS84,BFU84,BFV84,BFW84,BFX84),2)),LARGE((BFS84,BFU84,BFV84,BFW84,BFX84),2),0)+BFT84+BFY84,"")</f>
        <v>0</v>
      </c>
      <c r="BGA84" s="392"/>
      <c r="BGB84" s="412"/>
      <c r="BGC84" s="391"/>
      <c r="BGD84" s="491" t="s">
        <v>1198</v>
      </c>
      <c r="BGE84" s="491" t="s">
        <v>1199</v>
      </c>
      <c r="BGF84" s="491">
        <v>2007</v>
      </c>
      <c r="BGG84" s="503" t="s">
        <v>1200</v>
      </c>
      <c r="BGH84" s="504" t="s">
        <v>164</v>
      </c>
      <c r="BGI84" s="392">
        <v>0</v>
      </c>
      <c r="BGJ84" s="392">
        <v>0</v>
      </c>
      <c r="BGK84" s="392"/>
      <c r="BGL84" s="392"/>
      <c r="BGM84" s="392"/>
      <c r="BGN84" s="392"/>
      <c r="BGO84" s="402"/>
      <c r="BGP84" s="392">
        <f>IF((ISBLANK(BGI84)+ISBLANK(BGK84)+ISBLANK(BGJ84)+ISBLANK(BGL84)+ISBLANK(BGM84)+ISBLANK(BGN84)+ISBLANK(BGO84))&lt;8,IF(ISNUMBER(LARGE((BGI84,BGK84,BGL84,BGM84,BGN84),1)),LARGE((BGI84,BGK84,BGL84,BGM84,BGN84),1),0)+IF(ISNUMBER(LARGE((BGI84,BGK84,BGL84,BGM84,BGN84),2)),LARGE((BGI84,BGK84,BGL84,BGM84,BGN84),2),0)+BGJ84+BGO84,"")</f>
        <v>0</v>
      </c>
      <c r="BGQ84" s="392"/>
      <c r="BGR84" s="412"/>
      <c r="BGS84" s="391"/>
      <c r="BGT84" s="491" t="s">
        <v>1198</v>
      </c>
      <c r="BGU84" s="491" t="s">
        <v>1199</v>
      </c>
      <c r="BGV84" s="491">
        <v>2007</v>
      </c>
      <c r="BGW84" s="503" t="s">
        <v>1200</v>
      </c>
      <c r="BGX84" s="504" t="s">
        <v>164</v>
      </c>
      <c r="BGY84" s="392">
        <v>0</v>
      </c>
      <c r="BGZ84" s="392">
        <v>0</v>
      </c>
      <c r="BHA84" s="392"/>
      <c r="BHB84" s="392"/>
      <c r="BHC84" s="392"/>
      <c r="BHD84" s="392"/>
      <c r="BHE84" s="402"/>
      <c r="BHF84" s="392">
        <f>IF((ISBLANK(BGY84)+ISBLANK(BHA84)+ISBLANK(BGZ84)+ISBLANK(BHB84)+ISBLANK(BHC84)+ISBLANK(BHD84)+ISBLANK(BHE84))&lt;8,IF(ISNUMBER(LARGE((BGY84,BHA84,BHB84,BHC84,BHD84),1)),LARGE((BGY84,BHA84,BHB84,BHC84,BHD84),1),0)+IF(ISNUMBER(LARGE((BGY84,BHA84,BHB84,BHC84,BHD84),2)),LARGE((BGY84,BHA84,BHB84,BHC84,BHD84),2),0)+BGZ84+BHE84,"")</f>
        <v>0</v>
      </c>
      <c r="BHG84" s="392"/>
      <c r="BHH84" s="412"/>
      <c r="BHI84" s="391"/>
      <c r="BHJ84" s="491" t="s">
        <v>1198</v>
      </c>
      <c r="BHK84" s="491" t="s">
        <v>1199</v>
      </c>
      <c r="BHL84" s="491">
        <v>2007</v>
      </c>
      <c r="BHM84" s="503" t="s">
        <v>1200</v>
      </c>
      <c r="BHN84" s="504" t="s">
        <v>164</v>
      </c>
      <c r="BHO84" s="392">
        <v>0</v>
      </c>
      <c r="BHP84" s="392">
        <v>0</v>
      </c>
      <c r="BHQ84" s="392"/>
      <c r="BHR84" s="392"/>
      <c r="BHS84" s="392"/>
      <c r="BHT84" s="392"/>
      <c r="BHU84" s="402"/>
      <c r="BHV84" s="392">
        <f>IF((ISBLANK(BHO84)+ISBLANK(BHQ84)+ISBLANK(BHP84)+ISBLANK(BHR84)+ISBLANK(BHS84)+ISBLANK(BHT84)+ISBLANK(BHU84))&lt;8,IF(ISNUMBER(LARGE((BHO84,BHQ84,BHR84,BHS84,BHT84),1)),LARGE((BHO84,BHQ84,BHR84,BHS84,BHT84),1),0)+IF(ISNUMBER(LARGE((BHO84,BHQ84,BHR84,BHS84,BHT84),2)),LARGE((BHO84,BHQ84,BHR84,BHS84,BHT84),2),0)+BHP84+BHU84,"")</f>
        <v>0</v>
      </c>
      <c r="BHW84" s="392"/>
      <c r="BHX84" s="412"/>
      <c r="BHY84" s="391"/>
      <c r="BHZ84" s="491" t="s">
        <v>1198</v>
      </c>
      <c r="BIA84" s="491" t="s">
        <v>1199</v>
      </c>
      <c r="BIB84" s="491">
        <v>2007</v>
      </c>
      <c r="BIC84" s="503" t="s">
        <v>1200</v>
      </c>
      <c r="BID84" s="504" t="s">
        <v>164</v>
      </c>
      <c r="BIE84" s="392">
        <v>0</v>
      </c>
      <c r="BIF84" s="392">
        <v>0</v>
      </c>
      <c r="BIG84" s="392"/>
      <c r="BIH84" s="392"/>
      <c r="BII84" s="392"/>
      <c r="BIJ84" s="392"/>
      <c r="BIK84" s="402"/>
      <c r="BIL84" s="392">
        <f>IF((ISBLANK(BIE84)+ISBLANK(BIG84)+ISBLANK(BIF84)+ISBLANK(BIH84)+ISBLANK(BII84)+ISBLANK(BIJ84)+ISBLANK(BIK84))&lt;8,IF(ISNUMBER(LARGE((BIE84,BIG84,BIH84,BII84,BIJ84),1)),LARGE((BIE84,BIG84,BIH84,BII84,BIJ84),1),0)+IF(ISNUMBER(LARGE((BIE84,BIG84,BIH84,BII84,BIJ84),2)),LARGE((BIE84,BIG84,BIH84,BII84,BIJ84),2),0)+BIF84+BIK84,"")</f>
        <v>0</v>
      </c>
      <c r="BIM84" s="392"/>
      <c r="BIN84" s="412"/>
      <c r="BIO84" s="391"/>
      <c r="BIP84" s="491" t="s">
        <v>1198</v>
      </c>
      <c r="BIQ84" s="491" t="s">
        <v>1199</v>
      </c>
      <c r="BIR84" s="491">
        <v>2007</v>
      </c>
      <c r="BIS84" s="503" t="s">
        <v>1200</v>
      </c>
      <c r="BIT84" s="504" t="s">
        <v>164</v>
      </c>
      <c r="BIU84" s="392">
        <v>0</v>
      </c>
      <c r="BIV84" s="392">
        <v>0</v>
      </c>
      <c r="BIW84" s="392"/>
      <c r="BIX84" s="392"/>
      <c r="BIY84" s="392"/>
      <c r="BIZ84" s="392"/>
      <c r="BJA84" s="402"/>
      <c r="BJB84" s="392">
        <f>IF((ISBLANK(BIU84)+ISBLANK(BIW84)+ISBLANK(BIV84)+ISBLANK(BIX84)+ISBLANK(BIY84)+ISBLANK(BIZ84)+ISBLANK(BJA84))&lt;8,IF(ISNUMBER(LARGE((BIU84,BIW84,BIX84,BIY84,BIZ84),1)),LARGE((BIU84,BIW84,BIX84,BIY84,BIZ84),1),0)+IF(ISNUMBER(LARGE((BIU84,BIW84,BIX84,BIY84,BIZ84),2)),LARGE((BIU84,BIW84,BIX84,BIY84,BIZ84),2),0)+BIV84+BJA84,"")</f>
        <v>0</v>
      </c>
      <c r="BJC84" s="392"/>
      <c r="BJD84" s="412"/>
      <c r="BJE84" s="391"/>
      <c r="BJF84" s="491" t="s">
        <v>1198</v>
      </c>
      <c r="BJG84" s="491" t="s">
        <v>1199</v>
      </c>
      <c r="BJH84" s="491">
        <v>2007</v>
      </c>
      <c r="BJI84" s="503" t="s">
        <v>1200</v>
      </c>
      <c r="BJJ84" s="504" t="s">
        <v>164</v>
      </c>
      <c r="BJK84" s="392">
        <v>0</v>
      </c>
      <c r="BJL84" s="392">
        <v>0</v>
      </c>
      <c r="BJM84" s="392"/>
      <c r="BJN84" s="392"/>
      <c r="BJO84" s="392"/>
      <c r="BJP84" s="392"/>
      <c r="BJQ84" s="402"/>
      <c r="BJR84" s="392">
        <f>IF((ISBLANK(BJK84)+ISBLANK(BJM84)+ISBLANK(BJL84)+ISBLANK(BJN84)+ISBLANK(BJO84)+ISBLANK(BJP84)+ISBLANK(BJQ84))&lt;8,IF(ISNUMBER(LARGE((BJK84,BJM84,BJN84,BJO84,BJP84),1)),LARGE((BJK84,BJM84,BJN84,BJO84,BJP84),1),0)+IF(ISNUMBER(LARGE((BJK84,BJM84,BJN84,BJO84,BJP84),2)),LARGE((BJK84,BJM84,BJN84,BJO84,BJP84),2),0)+BJL84+BJQ84,"")</f>
        <v>0</v>
      </c>
      <c r="BJS84" s="392"/>
      <c r="BJT84" s="412"/>
      <c r="BJU84" s="391"/>
      <c r="BJV84" s="491" t="s">
        <v>1198</v>
      </c>
      <c r="BJW84" s="491" t="s">
        <v>1199</v>
      </c>
      <c r="BJX84" s="491">
        <v>2007</v>
      </c>
      <c r="BJY84" s="503" t="s">
        <v>1200</v>
      </c>
      <c r="BJZ84" s="504" t="s">
        <v>164</v>
      </c>
      <c r="BKA84" s="392">
        <v>0</v>
      </c>
      <c r="BKB84" s="392">
        <v>0</v>
      </c>
      <c r="BKC84" s="392"/>
      <c r="BKD84" s="392"/>
      <c r="BKE84" s="392"/>
      <c r="BKF84" s="392"/>
      <c r="BKG84" s="402"/>
      <c r="BKH84" s="392">
        <f>IF((ISBLANK(BKA84)+ISBLANK(BKC84)+ISBLANK(BKB84)+ISBLANK(BKD84)+ISBLANK(BKE84)+ISBLANK(BKF84)+ISBLANK(BKG84))&lt;8,IF(ISNUMBER(LARGE((BKA84,BKC84,BKD84,BKE84,BKF84),1)),LARGE((BKA84,BKC84,BKD84,BKE84,BKF84),1),0)+IF(ISNUMBER(LARGE((BKA84,BKC84,BKD84,BKE84,BKF84),2)),LARGE((BKA84,BKC84,BKD84,BKE84,BKF84),2),0)+BKB84+BKG84,"")</f>
        <v>0</v>
      </c>
      <c r="BKI84" s="392"/>
      <c r="BKJ84" s="412"/>
      <c r="BKK84" s="391"/>
      <c r="BKL84" s="491" t="s">
        <v>1198</v>
      </c>
      <c r="BKM84" s="491" t="s">
        <v>1199</v>
      </c>
      <c r="BKN84" s="491">
        <v>2007</v>
      </c>
      <c r="BKO84" s="503" t="s">
        <v>1200</v>
      </c>
      <c r="BKP84" s="504" t="s">
        <v>164</v>
      </c>
      <c r="BKQ84" s="392">
        <v>0</v>
      </c>
      <c r="BKR84" s="392">
        <v>0</v>
      </c>
      <c r="BKS84" s="392"/>
      <c r="BKT84" s="392"/>
      <c r="BKU84" s="392"/>
      <c r="BKV84" s="392"/>
      <c r="BKW84" s="402"/>
      <c r="BKX84" s="392">
        <f>IF((ISBLANK(BKQ84)+ISBLANK(BKS84)+ISBLANK(BKR84)+ISBLANK(BKT84)+ISBLANK(BKU84)+ISBLANK(BKV84)+ISBLANK(BKW84))&lt;8,IF(ISNUMBER(LARGE((BKQ84,BKS84,BKT84,BKU84,BKV84),1)),LARGE((BKQ84,BKS84,BKT84,BKU84,BKV84),1),0)+IF(ISNUMBER(LARGE((BKQ84,BKS84,BKT84,BKU84,BKV84),2)),LARGE((BKQ84,BKS84,BKT84,BKU84,BKV84),2),0)+BKR84+BKW84,"")</f>
        <v>0</v>
      </c>
      <c r="BKY84" s="392"/>
      <c r="BKZ84" s="412"/>
      <c r="BLA84" s="391"/>
      <c r="BLB84" s="491" t="s">
        <v>1198</v>
      </c>
      <c r="BLC84" s="491" t="s">
        <v>1199</v>
      </c>
      <c r="BLD84" s="491">
        <v>2007</v>
      </c>
      <c r="BLE84" s="503" t="s">
        <v>1200</v>
      </c>
      <c r="BLF84" s="504" t="s">
        <v>164</v>
      </c>
      <c r="BLG84" s="392">
        <v>0</v>
      </c>
      <c r="BLH84" s="392">
        <v>0</v>
      </c>
      <c r="BLI84" s="392"/>
      <c r="BLJ84" s="392"/>
      <c r="BLK84" s="392"/>
      <c r="BLL84" s="392"/>
      <c r="BLM84" s="402"/>
      <c r="BLN84" s="392">
        <f>IF((ISBLANK(BLG84)+ISBLANK(BLI84)+ISBLANK(BLH84)+ISBLANK(BLJ84)+ISBLANK(BLK84)+ISBLANK(BLL84)+ISBLANK(BLM84))&lt;8,IF(ISNUMBER(LARGE((BLG84,BLI84,BLJ84,BLK84,BLL84),1)),LARGE((BLG84,BLI84,BLJ84,BLK84,BLL84),1),0)+IF(ISNUMBER(LARGE((BLG84,BLI84,BLJ84,BLK84,BLL84),2)),LARGE((BLG84,BLI84,BLJ84,BLK84,BLL84),2),0)+BLH84+BLM84,"")</f>
        <v>0</v>
      </c>
      <c r="BLO84" s="392"/>
      <c r="BLP84" s="412"/>
      <c r="BLQ84" s="391"/>
      <c r="BLR84" s="491" t="s">
        <v>1198</v>
      </c>
      <c r="BLS84" s="491" t="s">
        <v>1199</v>
      </c>
      <c r="BLT84" s="491">
        <v>2007</v>
      </c>
      <c r="BLU84" s="503" t="s">
        <v>1200</v>
      </c>
      <c r="BLV84" s="504" t="s">
        <v>164</v>
      </c>
      <c r="BLW84" s="392">
        <v>0</v>
      </c>
      <c r="BLX84" s="392">
        <v>0</v>
      </c>
      <c r="BLY84" s="392"/>
      <c r="BLZ84" s="392"/>
      <c r="BMA84" s="392"/>
      <c r="BMB84" s="392"/>
      <c r="BMC84" s="402"/>
      <c r="BMD84" s="392">
        <f>IF((ISBLANK(BLW84)+ISBLANK(BLY84)+ISBLANK(BLX84)+ISBLANK(BLZ84)+ISBLANK(BMA84)+ISBLANK(BMB84)+ISBLANK(BMC84))&lt;8,IF(ISNUMBER(LARGE((BLW84,BLY84,BLZ84,BMA84,BMB84),1)),LARGE((BLW84,BLY84,BLZ84,BMA84,BMB84),1),0)+IF(ISNUMBER(LARGE((BLW84,BLY84,BLZ84,BMA84,BMB84),2)),LARGE((BLW84,BLY84,BLZ84,BMA84,BMB84),2),0)+BLX84+BMC84,"")</f>
        <v>0</v>
      </c>
      <c r="BME84" s="392"/>
      <c r="BMF84" s="412"/>
      <c r="BMG84" s="391"/>
      <c r="BMH84" s="491" t="s">
        <v>1198</v>
      </c>
      <c r="BMI84" s="491" t="s">
        <v>1199</v>
      </c>
      <c r="BMJ84" s="491">
        <v>2007</v>
      </c>
      <c r="BMK84" s="503" t="s">
        <v>1200</v>
      </c>
      <c r="BML84" s="504" t="s">
        <v>164</v>
      </c>
      <c r="BMM84" s="392">
        <v>0</v>
      </c>
      <c r="BMN84" s="392">
        <v>0</v>
      </c>
      <c r="BMO84" s="392"/>
      <c r="BMP84" s="392"/>
      <c r="BMQ84" s="392"/>
      <c r="BMR84" s="392"/>
      <c r="BMS84" s="402"/>
      <c r="BMT84" s="392">
        <f>IF((ISBLANK(BMM84)+ISBLANK(BMO84)+ISBLANK(BMN84)+ISBLANK(BMP84)+ISBLANK(BMQ84)+ISBLANK(BMR84)+ISBLANK(BMS84))&lt;8,IF(ISNUMBER(LARGE((BMM84,BMO84,BMP84,BMQ84,BMR84),1)),LARGE((BMM84,BMO84,BMP84,BMQ84,BMR84),1),0)+IF(ISNUMBER(LARGE((BMM84,BMO84,BMP84,BMQ84,BMR84),2)),LARGE((BMM84,BMO84,BMP84,BMQ84,BMR84),2),0)+BMN84+BMS84,"")</f>
        <v>0</v>
      </c>
      <c r="BMU84" s="392"/>
      <c r="BMV84" s="412"/>
      <c r="BMW84" s="391"/>
      <c r="BMX84" s="491" t="s">
        <v>1198</v>
      </c>
      <c r="BMY84" s="491" t="s">
        <v>1199</v>
      </c>
      <c r="BMZ84" s="491">
        <v>2007</v>
      </c>
      <c r="BNA84" s="503" t="s">
        <v>1200</v>
      </c>
      <c r="BNB84" s="504" t="s">
        <v>164</v>
      </c>
      <c r="BNC84" s="392">
        <v>0</v>
      </c>
      <c r="BND84" s="392">
        <v>0</v>
      </c>
      <c r="BNE84" s="392"/>
      <c r="BNF84" s="392"/>
      <c r="BNG84" s="392"/>
      <c r="BNH84" s="392"/>
      <c r="BNI84" s="402"/>
      <c r="BNJ84" s="392">
        <f>IF((ISBLANK(BNC84)+ISBLANK(BNE84)+ISBLANK(BND84)+ISBLANK(BNF84)+ISBLANK(BNG84)+ISBLANK(BNH84)+ISBLANK(BNI84))&lt;8,IF(ISNUMBER(LARGE((BNC84,BNE84,BNF84,BNG84,BNH84),1)),LARGE((BNC84,BNE84,BNF84,BNG84,BNH84),1),0)+IF(ISNUMBER(LARGE((BNC84,BNE84,BNF84,BNG84,BNH84),2)),LARGE((BNC84,BNE84,BNF84,BNG84,BNH84),2),0)+BND84+BNI84,"")</f>
        <v>0</v>
      </c>
      <c r="BNK84" s="392"/>
      <c r="BNL84" s="412"/>
      <c r="BNM84" s="391"/>
      <c r="BNN84" s="491" t="s">
        <v>1198</v>
      </c>
      <c r="BNO84" s="491" t="s">
        <v>1199</v>
      </c>
      <c r="BNP84" s="491">
        <v>2007</v>
      </c>
      <c r="BNQ84" s="503" t="s">
        <v>1200</v>
      </c>
      <c r="BNR84" s="504" t="s">
        <v>164</v>
      </c>
      <c r="BNS84" s="392">
        <v>0</v>
      </c>
      <c r="BNT84" s="392">
        <v>0</v>
      </c>
      <c r="BNU84" s="392"/>
      <c r="BNV84" s="392"/>
      <c r="BNW84" s="392"/>
      <c r="BNX84" s="392"/>
      <c r="BNY84" s="402"/>
      <c r="BNZ84" s="392">
        <f>IF((ISBLANK(BNS84)+ISBLANK(BNU84)+ISBLANK(BNT84)+ISBLANK(BNV84)+ISBLANK(BNW84)+ISBLANK(BNX84)+ISBLANK(BNY84))&lt;8,IF(ISNUMBER(LARGE((BNS84,BNU84,BNV84,BNW84,BNX84),1)),LARGE((BNS84,BNU84,BNV84,BNW84,BNX84),1),0)+IF(ISNUMBER(LARGE((BNS84,BNU84,BNV84,BNW84,BNX84),2)),LARGE((BNS84,BNU84,BNV84,BNW84,BNX84),2),0)+BNT84+BNY84,"")</f>
        <v>0</v>
      </c>
      <c r="BOA84" s="392"/>
      <c r="BOB84" s="412"/>
      <c r="BOC84" s="391"/>
      <c r="BOD84" s="491" t="s">
        <v>1198</v>
      </c>
      <c r="BOE84" s="491" t="s">
        <v>1199</v>
      </c>
      <c r="BOF84" s="491">
        <v>2007</v>
      </c>
      <c r="BOG84" s="503" t="s">
        <v>1200</v>
      </c>
      <c r="BOH84" s="504" t="s">
        <v>164</v>
      </c>
      <c r="BOI84" s="392">
        <v>0</v>
      </c>
      <c r="BOJ84" s="392">
        <v>0</v>
      </c>
      <c r="BOK84" s="392"/>
      <c r="BOL84" s="392"/>
      <c r="BOM84" s="392"/>
      <c r="BON84" s="392"/>
      <c r="BOO84" s="402"/>
      <c r="BOP84" s="392">
        <f>IF((ISBLANK(BOI84)+ISBLANK(BOK84)+ISBLANK(BOJ84)+ISBLANK(BOL84)+ISBLANK(BOM84)+ISBLANK(BON84)+ISBLANK(BOO84))&lt;8,IF(ISNUMBER(LARGE((BOI84,BOK84,BOL84,BOM84,BON84),1)),LARGE((BOI84,BOK84,BOL84,BOM84,BON84),1),0)+IF(ISNUMBER(LARGE((BOI84,BOK84,BOL84,BOM84,BON84),2)),LARGE((BOI84,BOK84,BOL84,BOM84,BON84),2),0)+BOJ84+BOO84,"")</f>
        <v>0</v>
      </c>
      <c r="BOQ84" s="392"/>
      <c r="BOR84" s="412"/>
      <c r="BOS84" s="391"/>
      <c r="BOT84" s="491" t="s">
        <v>1198</v>
      </c>
      <c r="BOU84" s="491" t="s">
        <v>1199</v>
      </c>
      <c r="BOV84" s="491">
        <v>2007</v>
      </c>
      <c r="BOW84" s="503" t="s">
        <v>1200</v>
      </c>
      <c r="BOX84" s="504" t="s">
        <v>164</v>
      </c>
      <c r="BOY84" s="392">
        <v>0</v>
      </c>
      <c r="BOZ84" s="392">
        <v>0</v>
      </c>
      <c r="BPA84" s="392"/>
      <c r="BPB84" s="392"/>
      <c r="BPC84" s="392"/>
      <c r="BPD84" s="392"/>
      <c r="BPE84" s="402"/>
      <c r="BPF84" s="392">
        <f>IF((ISBLANK(BOY84)+ISBLANK(BPA84)+ISBLANK(BOZ84)+ISBLANK(BPB84)+ISBLANK(BPC84)+ISBLANK(BPD84)+ISBLANK(BPE84))&lt;8,IF(ISNUMBER(LARGE((BOY84,BPA84,BPB84,BPC84,BPD84),1)),LARGE((BOY84,BPA84,BPB84,BPC84,BPD84),1),0)+IF(ISNUMBER(LARGE((BOY84,BPA84,BPB84,BPC84,BPD84),2)),LARGE((BOY84,BPA84,BPB84,BPC84,BPD84),2),0)+BOZ84+BPE84,"")</f>
        <v>0</v>
      </c>
      <c r="BPG84" s="392"/>
      <c r="BPH84" s="412"/>
      <c r="BPI84" s="391"/>
      <c r="BPJ84" s="491" t="s">
        <v>1198</v>
      </c>
      <c r="BPK84" s="491" t="s">
        <v>1199</v>
      </c>
      <c r="BPL84" s="491">
        <v>2007</v>
      </c>
      <c r="BPM84" s="503" t="s">
        <v>1200</v>
      </c>
      <c r="BPN84" s="504" t="s">
        <v>164</v>
      </c>
      <c r="BPO84" s="392">
        <v>0</v>
      </c>
      <c r="BPP84" s="392">
        <v>0</v>
      </c>
      <c r="BPQ84" s="392"/>
      <c r="BPR84" s="392"/>
      <c r="BPS84" s="392"/>
      <c r="BPT84" s="392"/>
      <c r="BPU84" s="402"/>
      <c r="BPV84" s="392">
        <f>IF((ISBLANK(BPO84)+ISBLANK(BPQ84)+ISBLANK(BPP84)+ISBLANK(BPR84)+ISBLANK(BPS84)+ISBLANK(BPT84)+ISBLANK(BPU84))&lt;8,IF(ISNUMBER(LARGE((BPO84,BPQ84,BPR84,BPS84,BPT84),1)),LARGE((BPO84,BPQ84,BPR84,BPS84,BPT84),1),0)+IF(ISNUMBER(LARGE((BPO84,BPQ84,BPR84,BPS84,BPT84),2)),LARGE((BPO84,BPQ84,BPR84,BPS84,BPT84),2),0)+BPP84+BPU84,"")</f>
        <v>0</v>
      </c>
      <c r="BPW84" s="392"/>
      <c r="BPX84" s="412"/>
      <c r="BPY84" s="391"/>
      <c r="BPZ84" s="491" t="s">
        <v>1198</v>
      </c>
      <c r="BQA84" s="491" t="s">
        <v>1199</v>
      </c>
      <c r="BQB84" s="491">
        <v>2007</v>
      </c>
      <c r="BQC84" s="503" t="s">
        <v>1200</v>
      </c>
      <c r="BQD84" s="504" t="s">
        <v>164</v>
      </c>
      <c r="BQE84" s="392">
        <v>0</v>
      </c>
      <c r="BQF84" s="392">
        <v>0</v>
      </c>
      <c r="BQG84" s="392"/>
      <c r="BQH84" s="392"/>
      <c r="BQI84" s="392"/>
      <c r="BQJ84" s="392"/>
      <c r="BQK84" s="402"/>
      <c r="BQL84" s="392">
        <f>IF((ISBLANK(BQE84)+ISBLANK(BQG84)+ISBLANK(BQF84)+ISBLANK(BQH84)+ISBLANK(BQI84)+ISBLANK(BQJ84)+ISBLANK(BQK84))&lt;8,IF(ISNUMBER(LARGE((BQE84,BQG84,BQH84,BQI84,BQJ84),1)),LARGE((BQE84,BQG84,BQH84,BQI84,BQJ84),1),0)+IF(ISNUMBER(LARGE((BQE84,BQG84,BQH84,BQI84,BQJ84),2)),LARGE((BQE84,BQG84,BQH84,BQI84,BQJ84),2),0)+BQF84+BQK84,"")</f>
        <v>0</v>
      </c>
      <c r="BQM84" s="392"/>
      <c r="BQN84" s="412"/>
      <c r="BQO84" s="391"/>
      <c r="BQP84" s="491" t="s">
        <v>1198</v>
      </c>
      <c r="BQQ84" s="491" t="s">
        <v>1199</v>
      </c>
      <c r="BQR84" s="491">
        <v>2007</v>
      </c>
      <c r="BQS84" s="503" t="s">
        <v>1200</v>
      </c>
      <c r="BQT84" s="504" t="s">
        <v>164</v>
      </c>
      <c r="BQU84" s="392">
        <v>0</v>
      </c>
      <c r="BQV84" s="392">
        <v>0</v>
      </c>
      <c r="BQW84" s="392"/>
      <c r="BQX84" s="392"/>
      <c r="BQY84" s="392"/>
      <c r="BQZ84" s="392"/>
      <c r="BRA84" s="402"/>
      <c r="BRB84" s="392">
        <f>IF((ISBLANK(BQU84)+ISBLANK(BQW84)+ISBLANK(BQV84)+ISBLANK(BQX84)+ISBLANK(BQY84)+ISBLANK(BQZ84)+ISBLANK(BRA84))&lt;8,IF(ISNUMBER(LARGE((BQU84,BQW84,BQX84,BQY84,BQZ84),1)),LARGE((BQU84,BQW84,BQX84,BQY84,BQZ84),1),0)+IF(ISNUMBER(LARGE((BQU84,BQW84,BQX84,BQY84,BQZ84),2)),LARGE((BQU84,BQW84,BQX84,BQY84,BQZ84),2),0)+BQV84+BRA84,"")</f>
        <v>0</v>
      </c>
      <c r="BRC84" s="392"/>
      <c r="BRD84" s="412"/>
      <c r="BRE84" s="391"/>
      <c r="BRF84" s="491" t="s">
        <v>1198</v>
      </c>
      <c r="BRG84" s="491" t="s">
        <v>1199</v>
      </c>
      <c r="BRH84" s="491">
        <v>2007</v>
      </c>
      <c r="BRI84" s="503" t="s">
        <v>1200</v>
      </c>
      <c r="BRJ84" s="504" t="s">
        <v>164</v>
      </c>
      <c r="BRK84" s="392">
        <v>0</v>
      </c>
      <c r="BRL84" s="392">
        <v>0</v>
      </c>
      <c r="BRM84" s="392"/>
      <c r="BRN84" s="392"/>
      <c r="BRO84" s="392"/>
      <c r="BRP84" s="392"/>
      <c r="BRQ84" s="402"/>
      <c r="BRR84" s="392">
        <f>IF((ISBLANK(BRK84)+ISBLANK(BRM84)+ISBLANK(BRL84)+ISBLANK(BRN84)+ISBLANK(BRO84)+ISBLANK(BRP84)+ISBLANK(BRQ84))&lt;8,IF(ISNUMBER(LARGE((BRK84,BRM84,BRN84,BRO84,BRP84),1)),LARGE((BRK84,BRM84,BRN84,BRO84,BRP84),1),0)+IF(ISNUMBER(LARGE((BRK84,BRM84,BRN84,BRO84,BRP84),2)),LARGE((BRK84,BRM84,BRN84,BRO84,BRP84),2),0)+BRL84+BRQ84,"")</f>
        <v>0</v>
      </c>
      <c r="BRS84" s="392"/>
      <c r="BRT84" s="412"/>
      <c r="BRU84" s="391"/>
      <c r="BRV84" s="491" t="s">
        <v>1198</v>
      </c>
      <c r="BRW84" s="491" t="s">
        <v>1199</v>
      </c>
      <c r="BRX84" s="491">
        <v>2007</v>
      </c>
      <c r="BRY84" s="503" t="s">
        <v>1200</v>
      </c>
      <c r="BRZ84" s="504" t="s">
        <v>164</v>
      </c>
      <c r="BSA84" s="392">
        <v>0</v>
      </c>
      <c r="BSB84" s="392">
        <v>0</v>
      </c>
      <c r="BSC84" s="392"/>
      <c r="BSD84" s="392"/>
      <c r="BSE84" s="392"/>
      <c r="BSF84" s="392"/>
      <c r="BSG84" s="402"/>
      <c r="BSH84" s="392">
        <f>IF((ISBLANK(BSA84)+ISBLANK(BSC84)+ISBLANK(BSB84)+ISBLANK(BSD84)+ISBLANK(BSE84)+ISBLANK(BSF84)+ISBLANK(BSG84))&lt;8,IF(ISNUMBER(LARGE((BSA84,BSC84,BSD84,BSE84,BSF84),1)),LARGE((BSA84,BSC84,BSD84,BSE84,BSF84),1),0)+IF(ISNUMBER(LARGE((BSA84,BSC84,BSD84,BSE84,BSF84),2)),LARGE((BSA84,BSC84,BSD84,BSE84,BSF84),2),0)+BSB84+BSG84,"")</f>
        <v>0</v>
      </c>
      <c r="BSI84" s="392"/>
      <c r="BSJ84" s="412"/>
      <c r="BSK84" s="391"/>
      <c r="BSL84" s="491" t="s">
        <v>1198</v>
      </c>
      <c r="BSM84" s="491" t="s">
        <v>1199</v>
      </c>
      <c r="BSN84" s="491">
        <v>2007</v>
      </c>
      <c r="BSO84" s="503" t="s">
        <v>1200</v>
      </c>
      <c r="BSP84" s="504" t="s">
        <v>164</v>
      </c>
      <c r="BSQ84" s="392">
        <v>0</v>
      </c>
      <c r="BSR84" s="392">
        <v>0</v>
      </c>
      <c r="BSS84" s="392"/>
      <c r="BST84" s="392"/>
      <c r="BSU84" s="392"/>
      <c r="BSV84" s="392"/>
      <c r="BSW84" s="402"/>
      <c r="BSX84" s="392">
        <f>IF((ISBLANK(BSQ84)+ISBLANK(BSS84)+ISBLANK(BSR84)+ISBLANK(BST84)+ISBLANK(BSU84)+ISBLANK(BSV84)+ISBLANK(BSW84))&lt;8,IF(ISNUMBER(LARGE((BSQ84,BSS84,BST84,BSU84,BSV84),1)),LARGE((BSQ84,BSS84,BST84,BSU84,BSV84),1),0)+IF(ISNUMBER(LARGE((BSQ84,BSS84,BST84,BSU84,BSV84),2)),LARGE((BSQ84,BSS84,BST84,BSU84,BSV84),2),0)+BSR84+BSW84,"")</f>
        <v>0</v>
      </c>
      <c r="BSY84" s="392"/>
      <c r="BSZ84" s="412"/>
      <c r="BTA84" s="391"/>
      <c r="BTB84" s="491" t="s">
        <v>1198</v>
      </c>
      <c r="BTC84" s="491" t="s">
        <v>1199</v>
      </c>
      <c r="BTD84" s="491">
        <v>2007</v>
      </c>
      <c r="BTE84" s="503" t="s">
        <v>1200</v>
      </c>
      <c r="BTF84" s="504" t="s">
        <v>164</v>
      </c>
      <c r="BTG84" s="392">
        <v>0</v>
      </c>
      <c r="BTH84" s="392">
        <v>0</v>
      </c>
      <c r="BTI84" s="392"/>
      <c r="BTJ84" s="392"/>
      <c r="BTK84" s="392"/>
      <c r="BTL84" s="392"/>
      <c r="BTM84" s="402"/>
      <c r="BTN84" s="392">
        <f>IF((ISBLANK(BTG84)+ISBLANK(BTI84)+ISBLANK(BTH84)+ISBLANK(BTJ84)+ISBLANK(BTK84)+ISBLANK(BTL84)+ISBLANK(BTM84))&lt;8,IF(ISNUMBER(LARGE((BTG84,BTI84,BTJ84,BTK84,BTL84),1)),LARGE((BTG84,BTI84,BTJ84,BTK84,BTL84),1),0)+IF(ISNUMBER(LARGE((BTG84,BTI84,BTJ84,BTK84,BTL84),2)),LARGE((BTG84,BTI84,BTJ84,BTK84,BTL84),2),0)+BTH84+BTM84,"")</f>
        <v>0</v>
      </c>
      <c r="BTO84" s="392"/>
      <c r="BTP84" s="412"/>
      <c r="BTQ84" s="391"/>
      <c r="BTR84" s="491" t="s">
        <v>1198</v>
      </c>
      <c r="BTS84" s="491" t="s">
        <v>1199</v>
      </c>
      <c r="BTT84" s="491">
        <v>2007</v>
      </c>
      <c r="BTU84" s="503" t="s">
        <v>1200</v>
      </c>
      <c r="BTV84" s="504" t="s">
        <v>164</v>
      </c>
      <c r="BTW84" s="392">
        <v>0</v>
      </c>
      <c r="BTX84" s="392">
        <v>0</v>
      </c>
      <c r="BTY84" s="392"/>
      <c r="BTZ84" s="392"/>
      <c r="BUA84" s="392"/>
      <c r="BUB84" s="392"/>
      <c r="BUC84" s="402"/>
      <c r="BUD84" s="392">
        <f>IF((ISBLANK(BTW84)+ISBLANK(BTY84)+ISBLANK(BTX84)+ISBLANK(BTZ84)+ISBLANK(BUA84)+ISBLANK(BUB84)+ISBLANK(BUC84))&lt;8,IF(ISNUMBER(LARGE((BTW84,BTY84,BTZ84,BUA84,BUB84),1)),LARGE((BTW84,BTY84,BTZ84,BUA84,BUB84),1),0)+IF(ISNUMBER(LARGE((BTW84,BTY84,BTZ84,BUA84,BUB84),2)),LARGE((BTW84,BTY84,BTZ84,BUA84,BUB84),2),0)+BTX84+BUC84,"")</f>
        <v>0</v>
      </c>
      <c r="BUE84" s="392"/>
      <c r="BUF84" s="412"/>
      <c r="BUG84" s="391"/>
      <c r="BUH84" s="491" t="s">
        <v>1198</v>
      </c>
      <c r="BUI84" s="491" t="s">
        <v>1199</v>
      </c>
      <c r="BUJ84" s="491">
        <v>2007</v>
      </c>
      <c r="BUK84" s="503" t="s">
        <v>1200</v>
      </c>
      <c r="BUL84" s="504" t="s">
        <v>164</v>
      </c>
      <c r="BUM84" s="392">
        <v>0</v>
      </c>
      <c r="BUN84" s="392">
        <v>0</v>
      </c>
      <c r="BUO84" s="392"/>
      <c r="BUP84" s="392"/>
      <c r="BUQ84" s="392"/>
      <c r="BUR84" s="392"/>
      <c r="BUS84" s="402"/>
      <c r="BUT84" s="392">
        <f>IF((ISBLANK(BUM84)+ISBLANK(BUO84)+ISBLANK(BUN84)+ISBLANK(BUP84)+ISBLANK(BUQ84)+ISBLANK(BUR84)+ISBLANK(BUS84))&lt;8,IF(ISNUMBER(LARGE((BUM84,BUO84,BUP84,BUQ84,BUR84),1)),LARGE((BUM84,BUO84,BUP84,BUQ84,BUR84),1),0)+IF(ISNUMBER(LARGE((BUM84,BUO84,BUP84,BUQ84,BUR84),2)),LARGE((BUM84,BUO84,BUP84,BUQ84,BUR84),2),0)+BUN84+BUS84,"")</f>
        <v>0</v>
      </c>
      <c r="BUU84" s="392"/>
      <c r="BUV84" s="412"/>
      <c r="BUW84" s="391"/>
      <c r="BUX84" s="491" t="s">
        <v>1198</v>
      </c>
      <c r="BUY84" s="491" t="s">
        <v>1199</v>
      </c>
      <c r="BUZ84" s="491">
        <v>2007</v>
      </c>
      <c r="BVA84" s="503" t="s">
        <v>1200</v>
      </c>
      <c r="BVB84" s="504" t="s">
        <v>164</v>
      </c>
      <c r="BVC84" s="392">
        <v>0</v>
      </c>
      <c r="BVD84" s="392">
        <v>0</v>
      </c>
      <c r="BVE84" s="392"/>
      <c r="BVF84" s="392"/>
      <c r="BVG84" s="392"/>
      <c r="BVH84" s="392"/>
      <c r="BVI84" s="402"/>
      <c r="BVJ84" s="392">
        <f>IF((ISBLANK(BVC84)+ISBLANK(BVE84)+ISBLANK(BVD84)+ISBLANK(BVF84)+ISBLANK(BVG84)+ISBLANK(BVH84)+ISBLANK(BVI84))&lt;8,IF(ISNUMBER(LARGE((BVC84,BVE84,BVF84,BVG84,BVH84),1)),LARGE((BVC84,BVE84,BVF84,BVG84,BVH84),1),0)+IF(ISNUMBER(LARGE((BVC84,BVE84,BVF84,BVG84,BVH84),2)),LARGE((BVC84,BVE84,BVF84,BVG84,BVH84),2),0)+BVD84+BVI84,"")</f>
        <v>0</v>
      </c>
      <c r="BVK84" s="392"/>
      <c r="BVL84" s="412"/>
      <c r="BVM84" s="391"/>
      <c r="BVN84" s="491" t="s">
        <v>1198</v>
      </c>
      <c r="BVO84" s="491" t="s">
        <v>1199</v>
      </c>
      <c r="BVP84" s="491">
        <v>2007</v>
      </c>
      <c r="BVQ84" s="503" t="s">
        <v>1200</v>
      </c>
      <c r="BVR84" s="504" t="s">
        <v>164</v>
      </c>
      <c r="BVS84" s="392">
        <v>0</v>
      </c>
      <c r="BVT84" s="392">
        <v>0</v>
      </c>
      <c r="BVU84" s="392"/>
      <c r="BVV84" s="392"/>
      <c r="BVW84" s="392"/>
      <c r="BVX84" s="392"/>
      <c r="BVY84" s="402"/>
      <c r="BVZ84" s="392">
        <f>IF((ISBLANK(BVS84)+ISBLANK(BVU84)+ISBLANK(BVT84)+ISBLANK(BVV84)+ISBLANK(BVW84)+ISBLANK(BVX84)+ISBLANK(BVY84))&lt;8,IF(ISNUMBER(LARGE((BVS84,BVU84,BVV84,BVW84,BVX84),1)),LARGE((BVS84,BVU84,BVV84,BVW84,BVX84),1),0)+IF(ISNUMBER(LARGE((BVS84,BVU84,BVV84,BVW84,BVX84),2)),LARGE((BVS84,BVU84,BVV84,BVW84,BVX84),2),0)+BVT84+BVY84,"")</f>
        <v>0</v>
      </c>
      <c r="BWA84" s="392"/>
      <c r="BWB84" s="412"/>
      <c r="BWC84" s="391"/>
      <c r="BWD84" s="491" t="s">
        <v>1198</v>
      </c>
      <c r="BWE84" s="491" t="s">
        <v>1199</v>
      </c>
      <c r="BWF84" s="491">
        <v>2007</v>
      </c>
      <c r="BWG84" s="503" t="s">
        <v>1200</v>
      </c>
      <c r="BWH84" s="504" t="s">
        <v>164</v>
      </c>
      <c r="BWI84" s="392">
        <v>0</v>
      </c>
      <c r="BWJ84" s="392">
        <v>0</v>
      </c>
      <c r="BWK84" s="392"/>
      <c r="BWL84" s="392"/>
      <c r="BWM84" s="392"/>
      <c r="BWN84" s="392"/>
      <c r="BWO84" s="402"/>
      <c r="BWP84" s="392">
        <f>IF((ISBLANK(BWI84)+ISBLANK(BWK84)+ISBLANK(BWJ84)+ISBLANK(BWL84)+ISBLANK(BWM84)+ISBLANK(BWN84)+ISBLANK(BWO84))&lt;8,IF(ISNUMBER(LARGE((BWI84,BWK84,BWL84,BWM84,BWN84),1)),LARGE((BWI84,BWK84,BWL84,BWM84,BWN84),1),0)+IF(ISNUMBER(LARGE((BWI84,BWK84,BWL84,BWM84,BWN84),2)),LARGE((BWI84,BWK84,BWL84,BWM84,BWN84),2),0)+BWJ84+BWO84,"")</f>
        <v>0</v>
      </c>
      <c r="BWQ84" s="392"/>
      <c r="BWR84" s="412"/>
      <c r="BWS84" s="391"/>
      <c r="BWT84" s="491" t="s">
        <v>1198</v>
      </c>
      <c r="BWU84" s="491" t="s">
        <v>1199</v>
      </c>
      <c r="BWV84" s="491">
        <v>2007</v>
      </c>
      <c r="BWW84" s="503" t="s">
        <v>1200</v>
      </c>
      <c r="BWX84" s="504" t="s">
        <v>164</v>
      </c>
      <c r="BWY84" s="392">
        <v>0</v>
      </c>
      <c r="BWZ84" s="392">
        <v>0</v>
      </c>
      <c r="BXA84" s="392"/>
      <c r="BXB84" s="392"/>
      <c r="BXC84" s="392"/>
      <c r="BXD84" s="392"/>
      <c r="BXE84" s="402"/>
      <c r="BXF84" s="392">
        <f>IF((ISBLANK(BWY84)+ISBLANK(BXA84)+ISBLANK(BWZ84)+ISBLANK(BXB84)+ISBLANK(BXC84)+ISBLANK(BXD84)+ISBLANK(BXE84))&lt;8,IF(ISNUMBER(LARGE((BWY84,BXA84,BXB84,BXC84,BXD84),1)),LARGE((BWY84,BXA84,BXB84,BXC84,BXD84),1),0)+IF(ISNUMBER(LARGE((BWY84,BXA84,BXB84,BXC84,BXD84),2)),LARGE((BWY84,BXA84,BXB84,BXC84,BXD84),2),0)+BWZ84+BXE84,"")</f>
        <v>0</v>
      </c>
      <c r="BXG84" s="392"/>
      <c r="BXH84" s="412"/>
      <c r="BXI84" s="391"/>
      <c r="BXJ84" s="491" t="s">
        <v>1198</v>
      </c>
      <c r="BXK84" s="491" t="s">
        <v>1199</v>
      </c>
      <c r="BXL84" s="491">
        <v>2007</v>
      </c>
      <c r="BXM84" s="503" t="s">
        <v>1200</v>
      </c>
      <c r="BXN84" s="504" t="s">
        <v>164</v>
      </c>
      <c r="BXO84" s="392">
        <v>0</v>
      </c>
      <c r="BXP84" s="392">
        <v>0</v>
      </c>
      <c r="BXQ84" s="392"/>
      <c r="BXR84" s="392"/>
      <c r="BXS84" s="392"/>
      <c r="BXT84" s="392"/>
      <c r="BXU84" s="402"/>
      <c r="BXV84" s="392">
        <f>IF((ISBLANK(BXO84)+ISBLANK(BXQ84)+ISBLANK(BXP84)+ISBLANK(BXR84)+ISBLANK(BXS84)+ISBLANK(BXT84)+ISBLANK(BXU84))&lt;8,IF(ISNUMBER(LARGE((BXO84,BXQ84,BXR84,BXS84,BXT84),1)),LARGE((BXO84,BXQ84,BXR84,BXS84,BXT84),1),0)+IF(ISNUMBER(LARGE((BXO84,BXQ84,BXR84,BXS84,BXT84),2)),LARGE((BXO84,BXQ84,BXR84,BXS84,BXT84),2),0)+BXP84+BXU84,"")</f>
        <v>0</v>
      </c>
      <c r="BXW84" s="392"/>
      <c r="BXX84" s="412"/>
      <c r="BXY84" s="391"/>
      <c r="BXZ84" s="491" t="s">
        <v>1198</v>
      </c>
      <c r="BYA84" s="491" t="s">
        <v>1199</v>
      </c>
      <c r="BYB84" s="491">
        <v>2007</v>
      </c>
      <c r="BYC84" s="503" t="s">
        <v>1200</v>
      </c>
      <c r="BYD84" s="504" t="s">
        <v>164</v>
      </c>
      <c r="BYE84" s="392">
        <v>0</v>
      </c>
      <c r="BYF84" s="392">
        <v>0</v>
      </c>
      <c r="BYG84" s="392"/>
      <c r="BYH84" s="392"/>
      <c r="BYI84" s="392"/>
      <c r="BYJ84" s="392"/>
      <c r="BYK84" s="402"/>
      <c r="BYL84" s="392">
        <f>IF((ISBLANK(BYE84)+ISBLANK(BYG84)+ISBLANK(BYF84)+ISBLANK(BYH84)+ISBLANK(BYI84)+ISBLANK(BYJ84)+ISBLANK(BYK84))&lt;8,IF(ISNUMBER(LARGE((BYE84,BYG84,BYH84,BYI84,BYJ84),1)),LARGE((BYE84,BYG84,BYH84,BYI84,BYJ84),1),0)+IF(ISNUMBER(LARGE((BYE84,BYG84,BYH84,BYI84,BYJ84),2)),LARGE((BYE84,BYG84,BYH84,BYI84,BYJ84),2),0)+BYF84+BYK84,"")</f>
        <v>0</v>
      </c>
      <c r="BYM84" s="392"/>
      <c r="BYN84" s="412"/>
      <c r="BYO84" s="391"/>
      <c r="BYP84" s="491" t="s">
        <v>1198</v>
      </c>
      <c r="BYQ84" s="491" t="s">
        <v>1199</v>
      </c>
      <c r="BYR84" s="491">
        <v>2007</v>
      </c>
      <c r="BYS84" s="503" t="s">
        <v>1200</v>
      </c>
      <c r="BYT84" s="504" t="s">
        <v>164</v>
      </c>
      <c r="BYU84" s="392">
        <v>0</v>
      </c>
      <c r="BYV84" s="392">
        <v>0</v>
      </c>
      <c r="BYW84" s="392"/>
      <c r="BYX84" s="392"/>
      <c r="BYY84" s="392"/>
      <c r="BYZ84" s="392"/>
      <c r="BZA84" s="402"/>
      <c r="BZB84" s="392">
        <f>IF((ISBLANK(BYU84)+ISBLANK(BYW84)+ISBLANK(BYV84)+ISBLANK(BYX84)+ISBLANK(BYY84)+ISBLANK(BYZ84)+ISBLANK(BZA84))&lt;8,IF(ISNUMBER(LARGE((BYU84,BYW84,BYX84,BYY84,BYZ84),1)),LARGE((BYU84,BYW84,BYX84,BYY84,BYZ84),1),0)+IF(ISNUMBER(LARGE((BYU84,BYW84,BYX84,BYY84,BYZ84),2)),LARGE((BYU84,BYW84,BYX84,BYY84,BYZ84),2),0)+BYV84+BZA84,"")</f>
        <v>0</v>
      </c>
      <c r="BZC84" s="392"/>
      <c r="BZD84" s="412"/>
      <c r="BZE84" s="391"/>
      <c r="BZF84" s="491" t="s">
        <v>1198</v>
      </c>
      <c r="BZG84" s="491" t="s">
        <v>1199</v>
      </c>
      <c r="BZH84" s="491">
        <v>2007</v>
      </c>
      <c r="BZI84" s="503" t="s">
        <v>1200</v>
      </c>
      <c r="BZJ84" s="504" t="s">
        <v>164</v>
      </c>
      <c r="BZK84" s="392">
        <v>0</v>
      </c>
      <c r="BZL84" s="392">
        <v>0</v>
      </c>
      <c r="BZM84" s="392"/>
      <c r="BZN84" s="392"/>
      <c r="BZO84" s="392"/>
      <c r="BZP84" s="392"/>
      <c r="BZQ84" s="402"/>
      <c r="BZR84" s="392">
        <f>IF((ISBLANK(BZK84)+ISBLANK(BZM84)+ISBLANK(BZL84)+ISBLANK(BZN84)+ISBLANK(BZO84)+ISBLANK(BZP84)+ISBLANK(BZQ84))&lt;8,IF(ISNUMBER(LARGE((BZK84,BZM84,BZN84,BZO84,BZP84),1)),LARGE((BZK84,BZM84,BZN84,BZO84,BZP84),1),0)+IF(ISNUMBER(LARGE((BZK84,BZM84,BZN84,BZO84,BZP84),2)),LARGE((BZK84,BZM84,BZN84,BZO84,BZP84),2),0)+BZL84+BZQ84,"")</f>
        <v>0</v>
      </c>
      <c r="BZS84" s="392"/>
      <c r="BZT84" s="412"/>
      <c r="BZU84" s="391"/>
      <c r="BZV84" s="491" t="s">
        <v>1198</v>
      </c>
      <c r="BZW84" s="491" t="s">
        <v>1199</v>
      </c>
      <c r="BZX84" s="491">
        <v>2007</v>
      </c>
      <c r="BZY84" s="503" t="s">
        <v>1200</v>
      </c>
      <c r="BZZ84" s="504" t="s">
        <v>164</v>
      </c>
      <c r="CAA84" s="392">
        <v>0</v>
      </c>
      <c r="CAB84" s="392">
        <v>0</v>
      </c>
      <c r="CAC84" s="392"/>
      <c r="CAD84" s="392"/>
      <c r="CAE84" s="392"/>
      <c r="CAF84" s="392"/>
      <c r="CAG84" s="402"/>
      <c r="CAH84" s="392">
        <f>IF((ISBLANK(CAA84)+ISBLANK(CAC84)+ISBLANK(CAB84)+ISBLANK(CAD84)+ISBLANK(CAE84)+ISBLANK(CAF84)+ISBLANK(CAG84))&lt;8,IF(ISNUMBER(LARGE((CAA84,CAC84,CAD84,CAE84,CAF84),1)),LARGE((CAA84,CAC84,CAD84,CAE84,CAF84),1),0)+IF(ISNUMBER(LARGE((CAA84,CAC84,CAD84,CAE84,CAF84),2)),LARGE((CAA84,CAC84,CAD84,CAE84,CAF84),2),0)+CAB84+CAG84,"")</f>
        <v>0</v>
      </c>
      <c r="CAI84" s="392"/>
      <c r="CAJ84" s="412"/>
      <c r="CAK84" s="391"/>
      <c r="CAL84" s="491" t="s">
        <v>1198</v>
      </c>
      <c r="CAM84" s="491" t="s">
        <v>1199</v>
      </c>
      <c r="CAN84" s="491">
        <v>2007</v>
      </c>
      <c r="CAO84" s="503" t="s">
        <v>1200</v>
      </c>
      <c r="CAP84" s="504" t="s">
        <v>164</v>
      </c>
      <c r="CAQ84" s="392">
        <v>0</v>
      </c>
      <c r="CAR84" s="392">
        <v>0</v>
      </c>
      <c r="CAS84" s="392"/>
      <c r="CAT84" s="392"/>
      <c r="CAU84" s="392"/>
      <c r="CAV84" s="392"/>
      <c r="CAW84" s="402"/>
      <c r="CAX84" s="392">
        <f>IF((ISBLANK(CAQ84)+ISBLANK(CAS84)+ISBLANK(CAR84)+ISBLANK(CAT84)+ISBLANK(CAU84)+ISBLANK(CAV84)+ISBLANK(CAW84))&lt;8,IF(ISNUMBER(LARGE((CAQ84,CAS84,CAT84,CAU84,CAV84),1)),LARGE((CAQ84,CAS84,CAT84,CAU84,CAV84),1),0)+IF(ISNUMBER(LARGE((CAQ84,CAS84,CAT84,CAU84,CAV84),2)),LARGE((CAQ84,CAS84,CAT84,CAU84,CAV84),2),0)+CAR84+CAW84,"")</f>
        <v>0</v>
      </c>
      <c r="CAY84" s="392"/>
      <c r="CAZ84" s="412"/>
      <c r="CBA84" s="391"/>
      <c r="CBB84" s="491" t="s">
        <v>1198</v>
      </c>
      <c r="CBC84" s="491" t="s">
        <v>1199</v>
      </c>
      <c r="CBD84" s="491">
        <v>2007</v>
      </c>
      <c r="CBE84" s="503" t="s">
        <v>1200</v>
      </c>
      <c r="CBF84" s="504" t="s">
        <v>164</v>
      </c>
      <c r="CBG84" s="392">
        <v>0</v>
      </c>
      <c r="CBH84" s="392">
        <v>0</v>
      </c>
      <c r="CBI84" s="392"/>
      <c r="CBJ84" s="392"/>
      <c r="CBK84" s="392"/>
      <c r="CBL84" s="392"/>
      <c r="CBM84" s="402"/>
      <c r="CBN84" s="392">
        <f>IF((ISBLANK(CBG84)+ISBLANK(CBI84)+ISBLANK(CBH84)+ISBLANK(CBJ84)+ISBLANK(CBK84)+ISBLANK(CBL84)+ISBLANK(CBM84))&lt;8,IF(ISNUMBER(LARGE((CBG84,CBI84,CBJ84,CBK84,CBL84),1)),LARGE((CBG84,CBI84,CBJ84,CBK84,CBL84),1),0)+IF(ISNUMBER(LARGE((CBG84,CBI84,CBJ84,CBK84,CBL84),2)),LARGE((CBG84,CBI84,CBJ84,CBK84,CBL84),2),0)+CBH84+CBM84,"")</f>
        <v>0</v>
      </c>
      <c r="CBO84" s="392"/>
      <c r="CBP84" s="412"/>
      <c r="CBQ84" s="391"/>
      <c r="CBR84" s="491" t="s">
        <v>1198</v>
      </c>
      <c r="CBS84" s="491" t="s">
        <v>1199</v>
      </c>
      <c r="CBT84" s="491">
        <v>2007</v>
      </c>
      <c r="CBU84" s="503" t="s">
        <v>1200</v>
      </c>
      <c r="CBV84" s="504" t="s">
        <v>164</v>
      </c>
      <c r="CBW84" s="392">
        <v>0</v>
      </c>
      <c r="CBX84" s="392">
        <v>0</v>
      </c>
      <c r="CBY84" s="392"/>
      <c r="CBZ84" s="392"/>
      <c r="CCA84" s="392"/>
      <c r="CCB84" s="392"/>
      <c r="CCC84" s="402"/>
      <c r="CCD84" s="392">
        <f>IF((ISBLANK(CBW84)+ISBLANK(CBY84)+ISBLANK(CBX84)+ISBLANK(CBZ84)+ISBLANK(CCA84)+ISBLANK(CCB84)+ISBLANK(CCC84))&lt;8,IF(ISNUMBER(LARGE((CBW84,CBY84,CBZ84,CCA84,CCB84),1)),LARGE((CBW84,CBY84,CBZ84,CCA84,CCB84),1),0)+IF(ISNUMBER(LARGE((CBW84,CBY84,CBZ84,CCA84,CCB84),2)),LARGE((CBW84,CBY84,CBZ84,CCA84,CCB84),2),0)+CBX84+CCC84,"")</f>
        <v>0</v>
      </c>
      <c r="CCE84" s="392"/>
      <c r="CCF84" s="412"/>
      <c r="CCG84" s="391"/>
      <c r="CCH84" s="491" t="s">
        <v>1198</v>
      </c>
      <c r="CCI84" s="491" t="s">
        <v>1199</v>
      </c>
      <c r="CCJ84" s="491">
        <v>2007</v>
      </c>
      <c r="CCK84" s="503" t="s">
        <v>1200</v>
      </c>
      <c r="CCL84" s="504" t="s">
        <v>164</v>
      </c>
      <c r="CCM84" s="392">
        <v>0</v>
      </c>
      <c r="CCN84" s="392">
        <v>0</v>
      </c>
      <c r="CCO84" s="392"/>
      <c r="CCP84" s="392"/>
      <c r="CCQ84" s="392"/>
      <c r="CCR84" s="392"/>
      <c r="CCS84" s="402"/>
      <c r="CCT84" s="392">
        <f>IF((ISBLANK(CCM84)+ISBLANK(CCO84)+ISBLANK(CCN84)+ISBLANK(CCP84)+ISBLANK(CCQ84)+ISBLANK(CCR84)+ISBLANK(CCS84))&lt;8,IF(ISNUMBER(LARGE((CCM84,CCO84,CCP84,CCQ84,CCR84),1)),LARGE((CCM84,CCO84,CCP84,CCQ84,CCR84),1),0)+IF(ISNUMBER(LARGE((CCM84,CCO84,CCP84,CCQ84,CCR84),2)),LARGE((CCM84,CCO84,CCP84,CCQ84,CCR84),2),0)+CCN84+CCS84,"")</f>
        <v>0</v>
      </c>
      <c r="CCU84" s="392"/>
      <c r="CCV84" s="412"/>
      <c r="CCW84" s="391"/>
      <c r="CCX84" s="491" t="s">
        <v>1198</v>
      </c>
      <c r="CCY84" s="491" t="s">
        <v>1199</v>
      </c>
      <c r="CCZ84" s="491">
        <v>2007</v>
      </c>
      <c r="CDA84" s="503" t="s">
        <v>1200</v>
      </c>
      <c r="CDB84" s="504" t="s">
        <v>164</v>
      </c>
      <c r="CDC84" s="392">
        <v>0</v>
      </c>
      <c r="CDD84" s="392">
        <v>0</v>
      </c>
      <c r="CDE84" s="392"/>
      <c r="CDF84" s="392"/>
      <c r="CDG84" s="392"/>
      <c r="CDH84" s="392"/>
      <c r="CDI84" s="402"/>
      <c r="CDJ84" s="392">
        <f>IF((ISBLANK(CDC84)+ISBLANK(CDE84)+ISBLANK(CDD84)+ISBLANK(CDF84)+ISBLANK(CDG84)+ISBLANK(CDH84)+ISBLANK(CDI84))&lt;8,IF(ISNUMBER(LARGE((CDC84,CDE84,CDF84,CDG84,CDH84),1)),LARGE((CDC84,CDE84,CDF84,CDG84,CDH84),1),0)+IF(ISNUMBER(LARGE((CDC84,CDE84,CDF84,CDG84,CDH84),2)),LARGE((CDC84,CDE84,CDF84,CDG84,CDH84),2),0)+CDD84+CDI84,"")</f>
        <v>0</v>
      </c>
      <c r="CDK84" s="392"/>
      <c r="CDL84" s="412"/>
      <c r="CDM84" s="391"/>
      <c r="CDN84" s="491" t="s">
        <v>1198</v>
      </c>
      <c r="CDO84" s="491" t="s">
        <v>1199</v>
      </c>
      <c r="CDP84" s="491">
        <v>2007</v>
      </c>
      <c r="CDQ84" s="503" t="s">
        <v>1200</v>
      </c>
      <c r="CDR84" s="504" t="s">
        <v>164</v>
      </c>
      <c r="CDS84" s="392">
        <v>0</v>
      </c>
      <c r="CDT84" s="392">
        <v>0</v>
      </c>
      <c r="CDU84" s="392"/>
      <c r="CDV84" s="392"/>
      <c r="CDW84" s="392"/>
      <c r="CDX84" s="392"/>
      <c r="CDY84" s="402"/>
      <c r="CDZ84" s="392">
        <f>IF((ISBLANK(CDS84)+ISBLANK(CDU84)+ISBLANK(CDT84)+ISBLANK(CDV84)+ISBLANK(CDW84)+ISBLANK(CDX84)+ISBLANK(CDY84))&lt;8,IF(ISNUMBER(LARGE((CDS84,CDU84,CDV84,CDW84,CDX84),1)),LARGE((CDS84,CDU84,CDV84,CDW84,CDX84),1),0)+IF(ISNUMBER(LARGE((CDS84,CDU84,CDV84,CDW84,CDX84),2)),LARGE((CDS84,CDU84,CDV84,CDW84,CDX84),2),0)+CDT84+CDY84,"")</f>
        <v>0</v>
      </c>
      <c r="CEA84" s="392"/>
      <c r="CEB84" s="412"/>
      <c r="CEC84" s="391"/>
      <c r="CED84" s="491" t="s">
        <v>1198</v>
      </c>
      <c r="CEE84" s="491" t="s">
        <v>1199</v>
      </c>
      <c r="CEF84" s="491">
        <v>2007</v>
      </c>
      <c r="CEG84" s="503" t="s">
        <v>1200</v>
      </c>
      <c r="CEH84" s="504" t="s">
        <v>164</v>
      </c>
      <c r="CEI84" s="392">
        <v>0</v>
      </c>
      <c r="CEJ84" s="392">
        <v>0</v>
      </c>
      <c r="CEK84" s="392"/>
      <c r="CEL84" s="392"/>
      <c r="CEM84" s="392"/>
      <c r="CEN84" s="392"/>
      <c r="CEO84" s="402"/>
      <c r="CEP84" s="392">
        <f>IF((ISBLANK(CEI84)+ISBLANK(CEK84)+ISBLANK(CEJ84)+ISBLANK(CEL84)+ISBLANK(CEM84)+ISBLANK(CEN84)+ISBLANK(CEO84))&lt;8,IF(ISNUMBER(LARGE((CEI84,CEK84,CEL84,CEM84,CEN84),1)),LARGE((CEI84,CEK84,CEL84,CEM84,CEN84),1),0)+IF(ISNUMBER(LARGE((CEI84,CEK84,CEL84,CEM84,CEN84),2)),LARGE((CEI84,CEK84,CEL84,CEM84,CEN84),2),0)+CEJ84+CEO84,"")</f>
        <v>0</v>
      </c>
      <c r="CEQ84" s="392"/>
      <c r="CER84" s="412"/>
      <c r="CES84" s="391"/>
      <c r="CET84" s="491" t="s">
        <v>1198</v>
      </c>
      <c r="CEU84" s="491" t="s">
        <v>1199</v>
      </c>
      <c r="CEV84" s="491">
        <v>2007</v>
      </c>
      <c r="CEW84" s="503" t="s">
        <v>1200</v>
      </c>
      <c r="CEX84" s="504" t="s">
        <v>164</v>
      </c>
      <c r="CEY84" s="392">
        <v>0</v>
      </c>
      <c r="CEZ84" s="392">
        <v>0</v>
      </c>
      <c r="CFA84" s="392"/>
      <c r="CFB84" s="392"/>
      <c r="CFC84" s="392"/>
      <c r="CFD84" s="392"/>
      <c r="CFE84" s="402"/>
      <c r="CFF84" s="392">
        <f>IF((ISBLANK(CEY84)+ISBLANK(CFA84)+ISBLANK(CEZ84)+ISBLANK(CFB84)+ISBLANK(CFC84)+ISBLANK(CFD84)+ISBLANK(CFE84))&lt;8,IF(ISNUMBER(LARGE((CEY84,CFA84,CFB84,CFC84,CFD84),1)),LARGE((CEY84,CFA84,CFB84,CFC84,CFD84),1),0)+IF(ISNUMBER(LARGE((CEY84,CFA84,CFB84,CFC84,CFD84),2)),LARGE((CEY84,CFA84,CFB84,CFC84,CFD84),2),0)+CEZ84+CFE84,"")</f>
        <v>0</v>
      </c>
      <c r="CFG84" s="392"/>
      <c r="CFH84" s="412"/>
      <c r="CFI84" s="391"/>
      <c r="CFJ84" s="491" t="s">
        <v>1198</v>
      </c>
      <c r="CFK84" s="491" t="s">
        <v>1199</v>
      </c>
      <c r="CFL84" s="491">
        <v>2007</v>
      </c>
      <c r="CFM84" s="503" t="s">
        <v>1200</v>
      </c>
      <c r="CFN84" s="504" t="s">
        <v>164</v>
      </c>
      <c r="CFO84" s="392">
        <v>0</v>
      </c>
      <c r="CFP84" s="392">
        <v>0</v>
      </c>
      <c r="CFQ84" s="392"/>
      <c r="CFR84" s="392"/>
      <c r="CFS84" s="392"/>
      <c r="CFT84" s="392"/>
      <c r="CFU84" s="402"/>
      <c r="CFV84" s="392">
        <f>IF((ISBLANK(CFO84)+ISBLANK(CFQ84)+ISBLANK(CFP84)+ISBLANK(CFR84)+ISBLANK(CFS84)+ISBLANK(CFT84)+ISBLANK(CFU84))&lt;8,IF(ISNUMBER(LARGE((CFO84,CFQ84,CFR84,CFS84,CFT84),1)),LARGE((CFO84,CFQ84,CFR84,CFS84,CFT84),1),0)+IF(ISNUMBER(LARGE((CFO84,CFQ84,CFR84,CFS84,CFT84),2)),LARGE((CFO84,CFQ84,CFR84,CFS84,CFT84),2),0)+CFP84+CFU84,"")</f>
        <v>0</v>
      </c>
      <c r="CFW84" s="392"/>
      <c r="CFX84" s="412"/>
      <c r="CFY84" s="391"/>
      <c r="CFZ84" s="491" t="s">
        <v>1198</v>
      </c>
      <c r="CGA84" s="491" t="s">
        <v>1199</v>
      </c>
      <c r="CGB84" s="491">
        <v>2007</v>
      </c>
      <c r="CGC84" s="503" t="s">
        <v>1200</v>
      </c>
      <c r="CGD84" s="504" t="s">
        <v>164</v>
      </c>
      <c r="CGE84" s="392">
        <v>0</v>
      </c>
      <c r="CGF84" s="392">
        <v>0</v>
      </c>
      <c r="CGG84" s="392"/>
      <c r="CGH84" s="392"/>
      <c r="CGI84" s="392"/>
      <c r="CGJ84" s="392"/>
      <c r="CGK84" s="402"/>
      <c r="CGL84" s="392">
        <f>IF((ISBLANK(CGE84)+ISBLANK(CGG84)+ISBLANK(CGF84)+ISBLANK(CGH84)+ISBLANK(CGI84)+ISBLANK(CGJ84)+ISBLANK(CGK84))&lt;8,IF(ISNUMBER(LARGE((CGE84,CGG84,CGH84,CGI84,CGJ84),1)),LARGE((CGE84,CGG84,CGH84,CGI84,CGJ84),1),0)+IF(ISNUMBER(LARGE((CGE84,CGG84,CGH84,CGI84,CGJ84),2)),LARGE((CGE84,CGG84,CGH84,CGI84,CGJ84),2),0)+CGF84+CGK84,"")</f>
        <v>0</v>
      </c>
      <c r="CGM84" s="392"/>
      <c r="CGN84" s="412"/>
      <c r="CGO84" s="391"/>
      <c r="CGP84" s="491" t="s">
        <v>1198</v>
      </c>
      <c r="CGQ84" s="491" t="s">
        <v>1199</v>
      </c>
      <c r="CGR84" s="491">
        <v>2007</v>
      </c>
      <c r="CGS84" s="503" t="s">
        <v>1200</v>
      </c>
      <c r="CGT84" s="504" t="s">
        <v>164</v>
      </c>
      <c r="CGU84" s="392">
        <v>0</v>
      </c>
      <c r="CGV84" s="392">
        <v>0</v>
      </c>
      <c r="CGW84" s="392"/>
      <c r="CGX84" s="392"/>
      <c r="CGY84" s="392"/>
      <c r="CGZ84" s="392"/>
      <c r="CHA84" s="402"/>
      <c r="CHB84" s="392">
        <f>IF((ISBLANK(CGU84)+ISBLANK(CGW84)+ISBLANK(CGV84)+ISBLANK(CGX84)+ISBLANK(CGY84)+ISBLANK(CGZ84)+ISBLANK(CHA84))&lt;8,IF(ISNUMBER(LARGE((CGU84,CGW84,CGX84,CGY84,CGZ84),1)),LARGE((CGU84,CGW84,CGX84,CGY84,CGZ84),1),0)+IF(ISNUMBER(LARGE((CGU84,CGW84,CGX84,CGY84,CGZ84),2)),LARGE((CGU84,CGW84,CGX84,CGY84,CGZ84),2),0)+CGV84+CHA84,"")</f>
        <v>0</v>
      </c>
      <c r="CHC84" s="392"/>
      <c r="CHD84" s="412"/>
      <c r="CHE84" s="391"/>
      <c r="CHF84" s="491" t="s">
        <v>1198</v>
      </c>
      <c r="CHG84" s="491" t="s">
        <v>1199</v>
      </c>
      <c r="CHH84" s="491">
        <v>2007</v>
      </c>
      <c r="CHI84" s="503" t="s">
        <v>1200</v>
      </c>
      <c r="CHJ84" s="504" t="s">
        <v>164</v>
      </c>
      <c r="CHK84" s="392">
        <v>0</v>
      </c>
      <c r="CHL84" s="392">
        <v>0</v>
      </c>
      <c r="CHM84" s="392"/>
      <c r="CHN84" s="392"/>
      <c r="CHO84" s="392"/>
      <c r="CHP84" s="392"/>
      <c r="CHQ84" s="402"/>
      <c r="CHR84" s="392">
        <f>IF((ISBLANK(CHK84)+ISBLANK(CHM84)+ISBLANK(CHL84)+ISBLANK(CHN84)+ISBLANK(CHO84)+ISBLANK(CHP84)+ISBLANK(CHQ84))&lt;8,IF(ISNUMBER(LARGE((CHK84,CHM84,CHN84,CHO84,CHP84),1)),LARGE((CHK84,CHM84,CHN84,CHO84,CHP84),1),0)+IF(ISNUMBER(LARGE((CHK84,CHM84,CHN84,CHO84,CHP84),2)),LARGE((CHK84,CHM84,CHN84,CHO84,CHP84),2),0)+CHL84+CHQ84,"")</f>
        <v>0</v>
      </c>
      <c r="CHS84" s="392"/>
      <c r="CHT84" s="412"/>
      <c r="CHU84" s="391"/>
      <c r="CHV84" s="491" t="s">
        <v>1198</v>
      </c>
      <c r="CHW84" s="491" t="s">
        <v>1199</v>
      </c>
      <c r="CHX84" s="491">
        <v>2007</v>
      </c>
      <c r="CHY84" s="503" t="s">
        <v>1200</v>
      </c>
      <c r="CHZ84" s="504" t="s">
        <v>164</v>
      </c>
      <c r="CIA84" s="392">
        <v>0</v>
      </c>
      <c r="CIB84" s="392">
        <v>0</v>
      </c>
      <c r="CIC84" s="392"/>
      <c r="CID84" s="392"/>
      <c r="CIE84" s="392"/>
      <c r="CIF84" s="392"/>
      <c r="CIG84" s="402"/>
      <c r="CIH84" s="392">
        <f>IF((ISBLANK(CIA84)+ISBLANK(CIC84)+ISBLANK(CIB84)+ISBLANK(CID84)+ISBLANK(CIE84)+ISBLANK(CIF84)+ISBLANK(CIG84))&lt;8,IF(ISNUMBER(LARGE((CIA84,CIC84,CID84,CIE84,CIF84),1)),LARGE((CIA84,CIC84,CID84,CIE84,CIF84),1),0)+IF(ISNUMBER(LARGE((CIA84,CIC84,CID84,CIE84,CIF84),2)),LARGE((CIA84,CIC84,CID84,CIE84,CIF84),2),0)+CIB84+CIG84,"")</f>
        <v>0</v>
      </c>
      <c r="CII84" s="392"/>
      <c r="CIJ84" s="412"/>
      <c r="CIK84" s="391"/>
      <c r="CIL84" s="491" t="s">
        <v>1198</v>
      </c>
      <c r="CIM84" s="491" t="s">
        <v>1199</v>
      </c>
      <c r="CIN84" s="491">
        <v>2007</v>
      </c>
      <c r="CIO84" s="503" t="s">
        <v>1200</v>
      </c>
      <c r="CIP84" s="504" t="s">
        <v>164</v>
      </c>
      <c r="CIQ84" s="392">
        <v>0</v>
      </c>
      <c r="CIR84" s="392">
        <v>0</v>
      </c>
      <c r="CIS84" s="392"/>
      <c r="CIT84" s="392"/>
      <c r="CIU84" s="392"/>
      <c r="CIV84" s="392"/>
      <c r="CIW84" s="402"/>
      <c r="CIX84" s="392">
        <f>IF((ISBLANK(CIQ84)+ISBLANK(CIS84)+ISBLANK(CIR84)+ISBLANK(CIT84)+ISBLANK(CIU84)+ISBLANK(CIV84)+ISBLANK(CIW84))&lt;8,IF(ISNUMBER(LARGE((CIQ84,CIS84,CIT84,CIU84,CIV84),1)),LARGE((CIQ84,CIS84,CIT84,CIU84,CIV84),1),0)+IF(ISNUMBER(LARGE((CIQ84,CIS84,CIT84,CIU84,CIV84),2)),LARGE((CIQ84,CIS84,CIT84,CIU84,CIV84),2),0)+CIR84+CIW84,"")</f>
        <v>0</v>
      </c>
      <c r="CIY84" s="392"/>
      <c r="CIZ84" s="412"/>
      <c r="CJA84" s="391"/>
      <c r="CJB84" s="491" t="s">
        <v>1198</v>
      </c>
      <c r="CJC84" s="491" t="s">
        <v>1199</v>
      </c>
      <c r="CJD84" s="491">
        <v>2007</v>
      </c>
      <c r="CJE84" s="503" t="s">
        <v>1200</v>
      </c>
      <c r="CJF84" s="504" t="s">
        <v>164</v>
      </c>
      <c r="CJG84" s="392">
        <v>0</v>
      </c>
      <c r="CJH84" s="392">
        <v>0</v>
      </c>
      <c r="CJI84" s="392"/>
      <c r="CJJ84" s="392"/>
      <c r="CJK84" s="392"/>
      <c r="CJL84" s="392"/>
      <c r="CJM84" s="402"/>
      <c r="CJN84" s="392">
        <f>IF((ISBLANK(CJG84)+ISBLANK(CJI84)+ISBLANK(CJH84)+ISBLANK(CJJ84)+ISBLANK(CJK84)+ISBLANK(CJL84)+ISBLANK(CJM84))&lt;8,IF(ISNUMBER(LARGE((CJG84,CJI84,CJJ84,CJK84,CJL84),1)),LARGE((CJG84,CJI84,CJJ84,CJK84,CJL84),1),0)+IF(ISNUMBER(LARGE((CJG84,CJI84,CJJ84,CJK84,CJL84),2)),LARGE((CJG84,CJI84,CJJ84,CJK84,CJL84),2),0)+CJH84+CJM84,"")</f>
        <v>0</v>
      </c>
      <c r="CJO84" s="392"/>
      <c r="CJP84" s="412"/>
      <c r="CJQ84" s="391"/>
      <c r="CJR84" s="491" t="s">
        <v>1198</v>
      </c>
      <c r="CJS84" s="491" t="s">
        <v>1199</v>
      </c>
      <c r="CJT84" s="491">
        <v>2007</v>
      </c>
      <c r="CJU84" s="503" t="s">
        <v>1200</v>
      </c>
      <c r="CJV84" s="504" t="s">
        <v>164</v>
      </c>
      <c r="CJW84" s="392">
        <v>0</v>
      </c>
      <c r="CJX84" s="392">
        <v>0</v>
      </c>
      <c r="CJY84" s="392"/>
      <c r="CJZ84" s="392"/>
      <c r="CKA84" s="392"/>
      <c r="CKB84" s="392"/>
      <c r="CKC84" s="402"/>
      <c r="CKD84" s="392">
        <f>IF((ISBLANK(CJW84)+ISBLANK(CJY84)+ISBLANK(CJX84)+ISBLANK(CJZ84)+ISBLANK(CKA84)+ISBLANK(CKB84)+ISBLANK(CKC84))&lt;8,IF(ISNUMBER(LARGE((CJW84,CJY84,CJZ84,CKA84,CKB84),1)),LARGE((CJW84,CJY84,CJZ84,CKA84,CKB84),1),0)+IF(ISNUMBER(LARGE((CJW84,CJY84,CJZ84,CKA84,CKB84),2)),LARGE((CJW84,CJY84,CJZ84,CKA84,CKB84),2),0)+CJX84+CKC84,"")</f>
        <v>0</v>
      </c>
      <c r="CKE84" s="392"/>
      <c r="CKF84" s="412"/>
      <c r="CKG84" s="391"/>
      <c r="CKH84" s="491" t="s">
        <v>1198</v>
      </c>
      <c r="CKI84" s="491" t="s">
        <v>1199</v>
      </c>
      <c r="CKJ84" s="491">
        <v>2007</v>
      </c>
      <c r="CKK84" s="503" t="s">
        <v>1200</v>
      </c>
      <c r="CKL84" s="504" t="s">
        <v>164</v>
      </c>
      <c r="CKM84" s="392">
        <v>0</v>
      </c>
      <c r="CKN84" s="392">
        <v>0</v>
      </c>
      <c r="CKO84" s="392"/>
      <c r="CKP84" s="392"/>
      <c r="CKQ84" s="392"/>
      <c r="CKR84" s="392"/>
      <c r="CKS84" s="402"/>
      <c r="CKT84" s="392">
        <f>IF((ISBLANK(CKM84)+ISBLANK(CKO84)+ISBLANK(CKN84)+ISBLANK(CKP84)+ISBLANK(CKQ84)+ISBLANK(CKR84)+ISBLANK(CKS84))&lt;8,IF(ISNUMBER(LARGE((CKM84,CKO84,CKP84,CKQ84,CKR84),1)),LARGE((CKM84,CKO84,CKP84,CKQ84,CKR84),1),0)+IF(ISNUMBER(LARGE((CKM84,CKO84,CKP84,CKQ84,CKR84),2)),LARGE((CKM84,CKO84,CKP84,CKQ84,CKR84),2),0)+CKN84+CKS84,"")</f>
        <v>0</v>
      </c>
      <c r="CKU84" s="392"/>
      <c r="CKV84" s="412"/>
      <c r="CKW84" s="391"/>
      <c r="CKX84" s="491" t="s">
        <v>1198</v>
      </c>
      <c r="CKY84" s="491" t="s">
        <v>1199</v>
      </c>
      <c r="CKZ84" s="491">
        <v>2007</v>
      </c>
      <c r="CLA84" s="503" t="s">
        <v>1200</v>
      </c>
      <c r="CLB84" s="504" t="s">
        <v>164</v>
      </c>
      <c r="CLC84" s="392">
        <v>0</v>
      </c>
      <c r="CLD84" s="392">
        <v>0</v>
      </c>
      <c r="CLE84" s="392"/>
      <c r="CLF84" s="392"/>
      <c r="CLG84" s="392"/>
      <c r="CLH84" s="392"/>
      <c r="CLI84" s="402"/>
      <c r="CLJ84" s="392">
        <f>IF((ISBLANK(CLC84)+ISBLANK(CLE84)+ISBLANK(CLD84)+ISBLANK(CLF84)+ISBLANK(CLG84)+ISBLANK(CLH84)+ISBLANK(CLI84))&lt;8,IF(ISNUMBER(LARGE((CLC84,CLE84,CLF84,CLG84,CLH84),1)),LARGE((CLC84,CLE84,CLF84,CLG84,CLH84),1),0)+IF(ISNUMBER(LARGE((CLC84,CLE84,CLF84,CLG84,CLH84),2)),LARGE((CLC84,CLE84,CLF84,CLG84,CLH84),2),0)+CLD84+CLI84,"")</f>
        <v>0</v>
      </c>
      <c r="CLK84" s="392"/>
      <c r="CLL84" s="412"/>
      <c r="CLM84" s="391"/>
      <c r="CLN84" s="491" t="s">
        <v>1198</v>
      </c>
      <c r="CLO84" s="491" t="s">
        <v>1199</v>
      </c>
      <c r="CLP84" s="491">
        <v>2007</v>
      </c>
      <c r="CLQ84" s="503" t="s">
        <v>1200</v>
      </c>
      <c r="CLR84" s="504" t="s">
        <v>164</v>
      </c>
      <c r="CLS84" s="392">
        <v>0</v>
      </c>
      <c r="CLT84" s="392">
        <v>0</v>
      </c>
      <c r="CLU84" s="392"/>
      <c r="CLV84" s="392"/>
      <c r="CLW84" s="392"/>
      <c r="CLX84" s="392"/>
      <c r="CLY84" s="402"/>
      <c r="CLZ84" s="392">
        <f>IF((ISBLANK(CLS84)+ISBLANK(CLU84)+ISBLANK(CLT84)+ISBLANK(CLV84)+ISBLANK(CLW84)+ISBLANK(CLX84)+ISBLANK(CLY84))&lt;8,IF(ISNUMBER(LARGE((CLS84,CLU84,CLV84,CLW84,CLX84),1)),LARGE((CLS84,CLU84,CLV84,CLW84,CLX84),1),0)+IF(ISNUMBER(LARGE((CLS84,CLU84,CLV84,CLW84,CLX84),2)),LARGE((CLS84,CLU84,CLV84,CLW84,CLX84),2),0)+CLT84+CLY84,"")</f>
        <v>0</v>
      </c>
      <c r="CMA84" s="392"/>
      <c r="CMB84" s="412"/>
      <c r="CMC84" s="391"/>
      <c r="CMD84" s="491" t="s">
        <v>1198</v>
      </c>
      <c r="CME84" s="491" t="s">
        <v>1199</v>
      </c>
      <c r="CMF84" s="491">
        <v>2007</v>
      </c>
      <c r="CMG84" s="503" t="s">
        <v>1200</v>
      </c>
      <c r="CMH84" s="504" t="s">
        <v>164</v>
      </c>
      <c r="CMI84" s="392">
        <v>0</v>
      </c>
      <c r="CMJ84" s="392">
        <v>0</v>
      </c>
      <c r="CMK84" s="392"/>
      <c r="CML84" s="392"/>
      <c r="CMM84" s="392"/>
      <c r="CMN84" s="392"/>
      <c r="CMO84" s="402"/>
      <c r="CMP84" s="392">
        <f>IF((ISBLANK(CMI84)+ISBLANK(CMK84)+ISBLANK(CMJ84)+ISBLANK(CML84)+ISBLANK(CMM84)+ISBLANK(CMN84)+ISBLANK(CMO84))&lt;8,IF(ISNUMBER(LARGE((CMI84,CMK84,CML84,CMM84,CMN84),1)),LARGE((CMI84,CMK84,CML84,CMM84,CMN84),1),0)+IF(ISNUMBER(LARGE((CMI84,CMK84,CML84,CMM84,CMN84),2)),LARGE((CMI84,CMK84,CML84,CMM84,CMN84),2),0)+CMJ84+CMO84,"")</f>
        <v>0</v>
      </c>
      <c r="CMQ84" s="392"/>
      <c r="CMR84" s="412"/>
      <c r="CMS84" s="391"/>
      <c r="CMT84" s="491" t="s">
        <v>1198</v>
      </c>
      <c r="CMU84" s="491" t="s">
        <v>1199</v>
      </c>
      <c r="CMV84" s="491">
        <v>2007</v>
      </c>
      <c r="CMW84" s="503" t="s">
        <v>1200</v>
      </c>
      <c r="CMX84" s="504" t="s">
        <v>164</v>
      </c>
      <c r="CMY84" s="392">
        <v>0</v>
      </c>
      <c r="CMZ84" s="392">
        <v>0</v>
      </c>
      <c r="CNA84" s="392"/>
      <c r="CNB84" s="392"/>
      <c r="CNC84" s="392"/>
      <c r="CND84" s="392"/>
      <c r="CNE84" s="402"/>
      <c r="CNF84" s="392">
        <f>IF((ISBLANK(CMY84)+ISBLANK(CNA84)+ISBLANK(CMZ84)+ISBLANK(CNB84)+ISBLANK(CNC84)+ISBLANK(CND84)+ISBLANK(CNE84))&lt;8,IF(ISNUMBER(LARGE((CMY84,CNA84,CNB84,CNC84,CND84),1)),LARGE((CMY84,CNA84,CNB84,CNC84,CND84),1),0)+IF(ISNUMBER(LARGE((CMY84,CNA84,CNB84,CNC84,CND84),2)),LARGE((CMY84,CNA84,CNB84,CNC84,CND84),2),0)+CMZ84+CNE84,"")</f>
        <v>0</v>
      </c>
      <c r="CNG84" s="392"/>
      <c r="CNH84" s="412"/>
      <c r="CNI84" s="391"/>
      <c r="CNJ84" s="491" t="s">
        <v>1198</v>
      </c>
      <c r="CNK84" s="491" t="s">
        <v>1199</v>
      </c>
      <c r="CNL84" s="491">
        <v>2007</v>
      </c>
      <c r="CNM84" s="503" t="s">
        <v>1200</v>
      </c>
      <c r="CNN84" s="504" t="s">
        <v>164</v>
      </c>
      <c r="CNO84" s="392">
        <v>0</v>
      </c>
      <c r="CNP84" s="392">
        <v>0</v>
      </c>
      <c r="CNQ84" s="392"/>
      <c r="CNR84" s="392"/>
      <c r="CNS84" s="392"/>
      <c r="CNT84" s="392"/>
      <c r="CNU84" s="402"/>
      <c r="CNV84" s="392">
        <f>IF((ISBLANK(CNO84)+ISBLANK(CNQ84)+ISBLANK(CNP84)+ISBLANK(CNR84)+ISBLANK(CNS84)+ISBLANK(CNT84)+ISBLANK(CNU84))&lt;8,IF(ISNUMBER(LARGE((CNO84,CNQ84,CNR84,CNS84,CNT84),1)),LARGE((CNO84,CNQ84,CNR84,CNS84,CNT84),1),0)+IF(ISNUMBER(LARGE((CNO84,CNQ84,CNR84,CNS84,CNT84),2)),LARGE((CNO84,CNQ84,CNR84,CNS84,CNT84),2),0)+CNP84+CNU84,"")</f>
        <v>0</v>
      </c>
      <c r="CNW84" s="392"/>
      <c r="CNX84" s="412"/>
      <c r="CNY84" s="391"/>
      <c r="CNZ84" s="491" t="s">
        <v>1198</v>
      </c>
      <c r="COA84" s="491" t="s">
        <v>1199</v>
      </c>
      <c r="COB84" s="491">
        <v>2007</v>
      </c>
      <c r="COC84" s="503" t="s">
        <v>1200</v>
      </c>
      <c r="COD84" s="504" t="s">
        <v>164</v>
      </c>
      <c r="COE84" s="392">
        <v>0</v>
      </c>
      <c r="COF84" s="392">
        <v>0</v>
      </c>
      <c r="COG84" s="392"/>
      <c r="COH84" s="392"/>
      <c r="COI84" s="392"/>
      <c r="COJ84" s="392"/>
      <c r="COK84" s="402"/>
      <c r="COL84" s="392">
        <f>IF((ISBLANK(COE84)+ISBLANK(COG84)+ISBLANK(COF84)+ISBLANK(COH84)+ISBLANK(COI84)+ISBLANK(COJ84)+ISBLANK(COK84))&lt;8,IF(ISNUMBER(LARGE((COE84,COG84,COH84,COI84,COJ84),1)),LARGE((COE84,COG84,COH84,COI84,COJ84),1),0)+IF(ISNUMBER(LARGE((COE84,COG84,COH84,COI84,COJ84),2)),LARGE((COE84,COG84,COH84,COI84,COJ84),2),0)+COF84+COK84,"")</f>
        <v>0</v>
      </c>
      <c r="COM84" s="392"/>
      <c r="CON84" s="412"/>
      <c r="COO84" s="391"/>
      <c r="COP84" s="491" t="s">
        <v>1198</v>
      </c>
      <c r="COQ84" s="491" t="s">
        <v>1199</v>
      </c>
      <c r="COR84" s="491">
        <v>2007</v>
      </c>
      <c r="COS84" s="503" t="s">
        <v>1200</v>
      </c>
      <c r="COT84" s="504" t="s">
        <v>164</v>
      </c>
      <c r="COU84" s="392">
        <v>0</v>
      </c>
      <c r="COV84" s="392">
        <v>0</v>
      </c>
      <c r="COW84" s="392"/>
      <c r="COX84" s="392"/>
      <c r="COY84" s="392"/>
      <c r="COZ84" s="392"/>
      <c r="CPA84" s="402"/>
      <c r="CPB84" s="392">
        <f>IF((ISBLANK(COU84)+ISBLANK(COW84)+ISBLANK(COV84)+ISBLANK(COX84)+ISBLANK(COY84)+ISBLANK(COZ84)+ISBLANK(CPA84))&lt;8,IF(ISNUMBER(LARGE((COU84,COW84,COX84,COY84,COZ84),1)),LARGE((COU84,COW84,COX84,COY84,COZ84),1),0)+IF(ISNUMBER(LARGE((COU84,COW84,COX84,COY84,COZ84),2)),LARGE((COU84,COW84,COX84,COY84,COZ84),2),0)+COV84+CPA84,"")</f>
        <v>0</v>
      </c>
      <c r="CPC84" s="392"/>
      <c r="CPD84" s="412"/>
      <c r="CPE84" s="391"/>
      <c r="CPF84" s="491" t="s">
        <v>1198</v>
      </c>
      <c r="CPG84" s="491" t="s">
        <v>1199</v>
      </c>
      <c r="CPH84" s="491">
        <v>2007</v>
      </c>
      <c r="CPI84" s="503" t="s">
        <v>1200</v>
      </c>
      <c r="CPJ84" s="504" t="s">
        <v>164</v>
      </c>
      <c r="CPK84" s="392">
        <v>0</v>
      </c>
      <c r="CPL84" s="392">
        <v>0</v>
      </c>
      <c r="CPM84" s="392"/>
      <c r="CPN84" s="392"/>
      <c r="CPO84" s="392"/>
      <c r="CPP84" s="392"/>
      <c r="CPQ84" s="402"/>
      <c r="CPR84" s="392">
        <f>IF((ISBLANK(CPK84)+ISBLANK(CPM84)+ISBLANK(CPL84)+ISBLANK(CPN84)+ISBLANK(CPO84)+ISBLANK(CPP84)+ISBLANK(CPQ84))&lt;8,IF(ISNUMBER(LARGE((CPK84,CPM84,CPN84,CPO84,CPP84),1)),LARGE((CPK84,CPM84,CPN84,CPO84,CPP84),1),0)+IF(ISNUMBER(LARGE((CPK84,CPM84,CPN84,CPO84,CPP84),2)),LARGE((CPK84,CPM84,CPN84,CPO84,CPP84),2),0)+CPL84+CPQ84,"")</f>
        <v>0</v>
      </c>
      <c r="CPS84" s="392"/>
      <c r="CPT84" s="412"/>
      <c r="CPU84" s="391"/>
      <c r="CPV84" s="491" t="s">
        <v>1198</v>
      </c>
      <c r="CPW84" s="491" t="s">
        <v>1199</v>
      </c>
      <c r="CPX84" s="491">
        <v>2007</v>
      </c>
      <c r="CPY84" s="503" t="s">
        <v>1200</v>
      </c>
      <c r="CPZ84" s="504" t="s">
        <v>164</v>
      </c>
      <c r="CQA84" s="392">
        <v>0</v>
      </c>
      <c r="CQB84" s="392">
        <v>0</v>
      </c>
      <c r="CQC84" s="392"/>
      <c r="CQD84" s="392"/>
      <c r="CQE84" s="392"/>
      <c r="CQF84" s="392"/>
      <c r="CQG84" s="402"/>
      <c r="CQH84" s="392">
        <f>IF((ISBLANK(CQA84)+ISBLANK(CQC84)+ISBLANK(CQB84)+ISBLANK(CQD84)+ISBLANK(CQE84)+ISBLANK(CQF84)+ISBLANK(CQG84))&lt;8,IF(ISNUMBER(LARGE((CQA84,CQC84,CQD84,CQE84,CQF84),1)),LARGE((CQA84,CQC84,CQD84,CQE84,CQF84),1),0)+IF(ISNUMBER(LARGE((CQA84,CQC84,CQD84,CQE84,CQF84),2)),LARGE((CQA84,CQC84,CQD84,CQE84,CQF84),2),0)+CQB84+CQG84,"")</f>
        <v>0</v>
      </c>
      <c r="CQI84" s="392"/>
      <c r="CQJ84" s="412"/>
      <c r="CQK84" s="391"/>
      <c r="CQL84" s="491" t="s">
        <v>1198</v>
      </c>
      <c r="CQM84" s="491" t="s">
        <v>1199</v>
      </c>
      <c r="CQN84" s="491">
        <v>2007</v>
      </c>
      <c r="CQO84" s="503" t="s">
        <v>1200</v>
      </c>
      <c r="CQP84" s="504" t="s">
        <v>164</v>
      </c>
      <c r="CQQ84" s="392">
        <v>0</v>
      </c>
      <c r="CQR84" s="392">
        <v>0</v>
      </c>
      <c r="CQS84" s="392"/>
      <c r="CQT84" s="392"/>
      <c r="CQU84" s="392"/>
      <c r="CQV84" s="392"/>
      <c r="CQW84" s="402"/>
      <c r="CQX84" s="392">
        <f>IF((ISBLANK(CQQ84)+ISBLANK(CQS84)+ISBLANK(CQR84)+ISBLANK(CQT84)+ISBLANK(CQU84)+ISBLANK(CQV84)+ISBLANK(CQW84))&lt;8,IF(ISNUMBER(LARGE((CQQ84,CQS84,CQT84,CQU84,CQV84),1)),LARGE((CQQ84,CQS84,CQT84,CQU84,CQV84),1),0)+IF(ISNUMBER(LARGE((CQQ84,CQS84,CQT84,CQU84,CQV84),2)),LARGE((CQQ84,CQS84,CQT84,CQU84,CQV84),2),0)+CQR84+CQW84,"")</f>
        <v>0</v>
      </c>
      <c r="CQY84" s="392"/>
      <c r="CQZ84" s="412"/>
      <c r="CRA84" s="391"/>
      <c r="CRB84" s="491" t="s">
        <v>1198</v>
      </c>
      <c r="CRC84" s="491" t="s">
        <v>1199</v>
      </c>
      <c r="CRD84" s="491">
        <v>2007</v>
      </c>
      <c r="CRE84" s="503" t="s">
        <v>1200</v>
      </c>
      <c r="CRF84" s="504" t="s">
        <v>164</v>
      </c>
      <c r="CRG84" s="392">
        <v>0</v>
      </c>
      <c r="CRH84" s="392">
        <v>0</v>
      </c>
      <c r="CRI84" s="392"/>
      <c r="CRJ84" s="392"/>
      <c r="CRK84" s="392"/>
      <c r="CRL84" s="392"/>
      <c r="CRM84" s="402"/>
      <c r="CRN84" s="392">
        <f>IF((ISBLANK(CRG84)+ISBLANK(CRI84)+ISBLANK(CRH84)+ISBLANK(CRJ84)+ISBLANK(CRK84)+ISBLANK(CRL84)+ISBLANK(CRM84))&lt;8,IF(ISNUMBER(LARGE((CRG84,CRI84,CRJ84,CRK84,CRL84),1)),LARGE((CRG84,CRI84,CRJ84,CRK84,CRL84),1),0)+IF(ISNUMBER(LARGE((CRG84,CRI84,CRJ84,CRK84,CRL84),2)),LARGE((CRG84,CRI84,CRJ84,CRK84,CRL84),2),0)+CRH84+CRM84,"")</f>
        <v>0</v>
      </c>
      <c r="CRO84" s="392"/>
      <c r="CRP84" s="412"/>
      <c r="CRQ84" s="391"/>
      <c r="CRR84" s="491" t="s">
        <v>1198</v>
      </c>
      <c r="CRS84" s="491" t="s">
        <v>1199</v>
      </c>
      <c r="CRT84" s="491">
        <v>2007</v>
      </c>
      <c r="CRU84" s="503" t="s">
        <v>1200</v>
      </c>
      <c r="CRV84" s="504" t="s">
        <v>164</v>
      </c>
      <c r="CRW84" s="392">
        <v>0</v>
      </c>
      <c r="CRX84" s="392">
        <v>0</v>
      </c>
      <c r="CRY84" s="392"/>
      <c r="CRZ84" s="392"/>
      <c r="CSA84" s="392"/>
      <c r="CSB84" s="392"/>
      <c r="CSC84" s="402"/>
      <c r="CSD84" s="392">
        <f>IF((ISBLANK(CRW84)+ISBLANK(CRY84)+ISBLANK(CRX84)+ISBLANK(CRZ84)+ISBLANK(CSA84)+ISBLANK(CSB84)+ISBLANK(CSC84))&lt;8,IF(ISNUMBER(LARGE((CRW84,CRY84,CRZ84,CSA84,CSB84),1)),LARGE((CRW84,CRY84,CRZ84,CSA84,CSB84),1),0)+IF(ISNUMBER(LARGE((CRW84,CRY84,CRZ84,CSA84,CSB84),2)),LARGE((CRW84,CRY84,CRZ84,CSA84,CSB84),2),0)+CRX84+CSC84,"")</f>
        <v>0</v>
      </c>
      <c r="CSE84" s="392"/>
      <c r="CSF84" s="412"/>
      <c r="CSG84" s="391"/>
      <c r="CSH84" s="491" t="s">
        <v>1198</v>
      </c>
      <c r="CSI84" s="491" t="s">
        <v>1199</v>
      </c>
      <c r="CSJ84" s="491">
        <v>2007</v>
      </c>
      <c r="CSK84" s="503" t="s">
        <v>1200</v>
      </c>
      <c r="CSL84" s="504" t="s">
        <v>164</v>
      </c>
      <c r="CSM84" s="392">
        <v>0</v>
      </c>
      <c r="CSN84" s="392">
        <v>0</v>
      </c>
      <c r="CSO84" s="392"/>
      <c r="CSP84" s="392"/>
      <c r="CSQ84" s="392"/>
      <c r="CSR84" s="392"/>
      <c r="CSS84" s="402"/>
      <c r="CST84" s="392">
        <f>IF((ISBLANK(CSM84)+ISBLANK(CSO84)+ISBLANK(CSN84)+ISBLANK(CSP84)+ISBLANK(CSQ84)+ISBLANK(CSR84)+ISBLANK(CSS84))&lt;8,IF(ISNUMBER(LARGE((CSM84,CSO84,CSP84,CSQ84,CSR84),1)),LARGE((CSM84,CSO84,CSP84,CSQ84,CSR84),1),0)+IF(ISNUMBER(LARGE((CSM84,CSO84,CSP84,CSQ84,CSR84),2)),LARGE((CSM84,CSO84,CSP84,CSQ84,CSR84),2),0)+CSN84+CSS84,"")</f>
        <v>0</v>
      </c>
      <c r="CSU84" s="392"/>
      <c r="CSV84" s="412"/>
      <c r="CSW84" s="391"/>
      <c r="CSX84" s="491" t="s">
        <v>1198</v>
      </c>
      <c r="CSY84" s="491" t="s">
        <v>1199</v>
      </c>
      <c r="CSZ84" s="491">
        <v>2007</v>
      </c>
      <c r="CTA84" s="503" t="s">
        <v>1200</v>
      </c>
      <c r="CTB84" s="504" t="s">
        <v>164</v>
      </c>
      <c r="CTC84" s="392">
        <v>0</v>
      </c>
      <c r="CTD84" s="392">
        <v>0</v>
      </c>
      <c r="CTE84" s="392"/>
      <c r="CTF84" s="392"/>
      <c r="CTG84" s="392"/>
      <c r="CTH84" s="392"/>
      <c r="CTI84" s="402"/>
      <c r="CTJ84" s="392">
        <f>IF((ISBLANK(CTC84)+ISBLANK(CTE84)+ISBLANK(CTD84)+ISBLANK(CTF84)+ISBLANK(CTG84)+ISBLANK(CTH84)+ISBLANK(CTI84))&lt;8,IF(ISNUMBER(LARGE((CTC84,CTE84,CTF84,CTG84,CTH84),1)),LARGE((CTC84,CTE84,CTF84,CTG84,CTH84),1),0)+IF(ISNUMBER(LARGE((CTC84,CTE84,CTF84,CTG84,CTH84),2)),LARGE((CTC84,CTE84,CTF84,CTG84,CTH84),2),0)+CTD84+CTI84,"")</f>
        <v>0</v>
      </c>
      <c r="CTK84" s="392"/>
      <c r="CTL84" s="412"/>
      <c r="CTM84" s="391"/>
      <c r="CTN84" s="491" t="s">
        <v>1198</v>
      </c>
      <c r="CTO84" s="491" t="s">
        <v>1199</v>
      </c>
      <c r="CTP84" s="491">
        <v>2007</v>
      </c>
      <c r="CTQ84" s="503" t="s">
        <v>1200</v>
      </c>
      <c r="CTR84" s="504" t="s">
        <v>164</v>
      </c>
      <c r="CTS84" s="392">
        <v>0</v>
      </c>
      <c r="CTT84" s="392">
        <v>0</v>
      </c>
      <c r="CTU84" s="392"/>
      <c r="CTV84" s="392"/>
      <c r="CTW84" s="392"/>
      <c r="CTX84" s="392"/>
      <c r="CTY84" s="402"/>
      <c r="CTZ84" s="392">
        <f>IF((ISBLANK(CTS84)+ISBLANK(CTU84)+ISBLANK(CTT84)+ISBLANK(CTV84)+ISBLANK(CTW84)+ISBLANK(CTX84)+ISBLANK(CTY84))&lt;8,IF(ISNUMBER(LARGE((CTS84,CTU84,CTV84,CTW84,CTX84),1)),LARGE((CTS84,CTU84,CTV84,CTW84,CTX84),1),0)+IF(ISNUMBER(LARGE((CTS84,CTU84,CTV84,CTW84,CTX84),2)),LARGE((CTS84,CTU84,CTV84,CTW84,CTX84),2),0)+CTT84+CTY84,"")</f>
        <v>0</v>
      </c>
      <c r="CUA84" s="392"/>
      <c r="CUB84" s="412"/>
      <c r="CUC84" s="391"/>
      <c r="CUD84" s="491" t="s">
        <v>1198</v>
      </c>
      <c r="CUE84" s="491" t="s">
        <v>1199</v>
      </c>
      <c r="CUF84" s="491">
        <v>2007</v>
      </c>
      <c r="CUG84" s="503" t="s">
        <v>1200</v>
      </c>
      <c r="CUH84" s="504" t="s">
        <v>164</v>
      </c>
      <c r="CUI84" s="392">
        <v>0</v>
      </c>
      <c r="CUJ84" s="392">
        <v>0</v>
      </c>
      <c r="CUK84" s="392"/>
      <c r="CUL84" s="392"/>
      <c r="CUM84" s="392"/>
      <c r="CUN84" s="392"/>
      <c r="CUO84" s="402"/>
      <c r="CUP84" s="392">
        <f>IF((ISBLANK(CUI84)+ISBLANK(CUK84)+ISBLANK(CUJ84)+ISBLANK(CUL84)+ISBLANK(CUM84)+ISBLANK(CUN84)+ISBLANK(CUO84))&lt;8,IF(ISNUMBER(LARGE((CUI84,CUK84,CUL84,CUM84,CUN84),1)),LARGE((CUI84,CUK84,CUL84,CUM84,CUN84),1),0)+IF(ISNUMBER(LARGE((CUI84,CUK84,CUL84,CUM84,CUN84),2)),LARGE((CUI84,CUK84,CUL84,CUM84,CUN84),2),0)+CUJ84+CUO84,"")</f>
        <v>0</v>
      </c>
      <c r="CUQ84" s="392"/>
      <c r="CUR84" s="412"/>
      <c r="CUS84" s="391"/>
      <c r="CUT84" s="491" t="s">
        <v>1198</v>
      </c>
      <c r="CUU84" s="491" t="s">
        <v>1199</v>
      </c>
      <c r="CUV84" s="491">
        <v>2007</v>
      </c>
      <c r="CUW84" s="503" t="s">
        <v>1200</v>
      </c>
      <c r="CUX84" s="504" t="s">
        <v>164</v>
      </c>
      <c r="CUY84" s="392">
        <v>0</v>
      </c>
      <c r="CUZ84" s="392">
        <v>0</v>
      </c>
      <c r="CVA84" s="392"/>
      <c r="CVB84" s="392"/>
      <c r="CVC84" s="392"/>
      <c r="CVD84" s="392"/>
      <c r="CVE84" s="402"/>
      <c r="CVF84" s="392">
        <f>IF((ISBLANK(CUY84)+ISBLANK(CVA84)+ISBLANK(CUZ84)+ISBLANK(CVB84)+ISBLANK(CVC84)+ISBLANK(CVD84)+ISBLANK(CVE84))&lt;8,IF(ISNUMBER(LARGE((CUY84,CVA84,CVB84,CVC84,CVD84),1)),LARGE((CUY84,CVA84,CVB84,CVC84,CVD84),1),0)+IF(ISNUMBER(LARGE((CUY84,CVA84,CVB84,CVC84,CVD84),2)),LARGE((CUY84,CVA84,CVB84,CVC84,CVD84),2),0)+CUZ84+CVE84,"")</f>
        <v>0</v>
      </c>
      <c r="CVG84" s="392"/>
      <c r="CVH84" s="412"/>
      <c r="CVI84" s="391"/>
      <c r="CVJ84" s="491" t="s">
        <v>1198</v>
      </c>
      <c r="CVK84" s="491" t="s">
        <v>1199</v>
      </c>
      <c r="CVL84" s="491">
        <v>2007</v>
      </c>
      <c r="CVM84" s="503" t="s">
        <v>1200</v>
      </c>
      <c r="CVN84" s="504" t="s">
        <v>164</v>
      </c>
      <c r="CVO84" s="392">
        <v>0</v>
      </c>
      <c r="CVP84" s="392">
        <v>0</v>
      </c>
      <c r="CVQ84" s="392"/>
      <c r="CVR84" s="392"/>
      <c r="CVS84" s="392"/>
      <c r="CVT84" s="392"/>
      <c r="CVU84" s="402"/>
      <c r="CVV84" s="392">
        <f>IF((ISBLANK(CVO84)+ISBLANK(CVQ84)+ISBLANK(CVP84)+ISBLANK(CVR84)+ISBLANK(CVS84)+ISBLANK(CVT84)+ISBLANK(CVU84))&lt;8,IF(ISNUMBER(LARGE((CVO84,CVQ84,CVR84,CVS84,CVT84),1)),LARGE((CVO84,CVQ84,CVR84,CVS84,CVT84),1),0)+IF(ISNUMBER(LARGE((CVO84,CVQ84,CVR84,CVS84,CVT84),2)),LARGE((CVO84,CVQ84,CVR84,CVS84,CVT84),2),0)+CVP84+CVU84,"")</f>
        <v>0</v>
      </c>
      <c r="CVW84" s="392"/>
      <c r="CVX84" s="412"/>
      <c r="CVY84" s="391"/>
      <c r="CVZ84" s="491" t="s">
        <v>1198</v>
      </c>
      <c r="CWA84" s="491" t="s">
        <v>1199</v>
      </c>
      <c r="CWB84" s="491">
        <v>2007</v>
      </c>
      <c r="CWC84" s="503" t="s">
        <v>1200</v>
      </c>
      <c r="CWD84" s="504" t="s">
        <v>164</v>
      </c>
      <c r="CWE84" s="392">
        <v>0</v>
      </c>
      <c r="CWF84" s="392">
        <v>0</v>
      </c>
      <c r="CWG84" s="392"/>
      <c r="CWH84" s="392"/>
      <c r="CWI84" s="392"/>
      <c r="CWJ84" s="392"/>
      <c r="CWK84" s="402"/>
      <c r="CWL84" s="392">
        <f>IF((ISBLANK(CWE84)+ISBLANK(CWG84)+ISBLANK(CWF84)+ISBLANK(CWH84)+ISBLANK(CWI84)+ISBLANK(CWJ84)+ISBLANK(CWK84))&lt;8,IF(ISNUMBER(LARGE((CWE84,CWG84,CWH84,CWI84,CWJ84),1)),LARGE((CWE84,CWG84,CWH84,CWI84,CWJ84),1),0)+IF(ISNUMBER(LARGE((CWE84,CWG84,CWH84,CWI84,CWJ84),2)),LARGE((CWE84,CWG84,CWH84,CWI84,CWJ84),2),0)+CWF84+CWK84,"")</f>
        <v>0</v>
      </c>
      <c r="CWM84" s="392"/>
      <c r="CWN84" s="412"/>
      <c r="CWO84" s="391"/>
      <c r="CWP84" s="491" t="s">
        <v>1198</v>
      </c>
      <c r="CWQ84" s="491" t="s">
        <v>1199</v>
      </c>
      <c r="CWR84" s="491">
        <v>2007</v>
      </c>
      <c r="CWS84" s="503" t="s">
        <v>1200</v>
      </c>
      <c r="CWT84" s="504" t="s">
        <v>164</v>
      </c>
      <c r="CWU84" s="392">
        <v>0</v>
      </c>
      <c r="CWV84" s="392">
        <v>0</v>
      </c>
      <c r="CWW84" s="392"/>
      <c r="CWX84" s="392"/>
      <c r="CWY84" s="392"/>
      <c r="CWZ84" s="392"/>
      <c r="CXA84" s="402"/>
      <c r="CXB84" s="392">
        <f>IF((ISBLANK(CWU84)+ISBLANK(CWW84)+ISBLANK(CWV84)+ISBLANK(CWX84)+ISBLANK(CWY84)+ISBLANK(CWZ84)+ISBLANK(CXA84))&lt;8,IF(ISNUMBER(LARGE((CWU84,CWW84,CWX84,CWY84,CWZ84),1)),LARGE((CWU84,CWW84,CWX84,CWY84,CWZ84),1),0)+IF(ISNUMBER(LARGE((CWU84,CWW84,CWX84,CWY84,CWZ84),2)),LARGE((CWU84,CWW84,CWX84,CWY84,CWZ84),2),0)+CWV84+CXA84,"")</f>
        <v>0</v>
      </c>
      <c r="CXC84" s="392"/>
      <c r="CXD84" s="412"/>
      <c r="CXE84" s="391"/>
      <c r="CXF84" s="491" t="s">
        <v>1198</v>
      </c>
      <c r="CXG84" s="491" t="s">
        <v>1199</v>
      </c>
      <c r="CXH84" s="491">
        <v>2007</v>
      </c>
      <c r="CXI84" s="503" t="s">
        <v>1200</v>
      </c>
      <c r="CXJ84" s="504" t="s">
        <v>164</v>
      </c>
      <c r="CXK84" s="392">
        <v>0</v>
      </c>
      <c r="CXL84" s="392">
        <v>0</v>
      </c>
      <c r="CXM84" s="392"/>
      <c r="CXN84" s="392"/>
      <c r="CXO84" s="392"/>
      <c r="CXP84" s="392"/>
      <c r="CXQ84" s="402"/>
      <c r="CXR84" s="392">
        <f>IF((ISBLANK(CXK84)+ISBLANK(CXM84)+ISBLANK(CXL84)+ISBLANK(CXN84)+ISBLANK(CXO84)+ISBLANK(CXP84)+ISBLANK(CXQ84))&lt;8,IF(ISNUMBER(LARGE((CXK84,CXM84,CXN84,CXO84,CXP84),1)),LARGE((CXK84,CXM84,CXN84,CXO84,CXP84),1),0)+IF(ISNUMBER(LARGE((CXK84,CXM84,CXN84,CXO84,CXP84),2)),LARGE((CXK84,CXM84,CXN84,CXO84,CXP84),2),0)+CXL84+CXQ84,"")</f>
        <v>0</v>
      </c>
      <c r="CXS84" s="392"/>
      <c r="CXT84" s="412"/>
      <c r="CXU84" s="391"/>
      <c r="CXV84" s="491" t="s">
        <v>1198</v>
      </c>
      <c r="CXW84" s="491" t="s">
        <v>1199</v>
      </c>
      <c r="CXX84" s="491">
        <v>2007</v>
      </c>
      <c r="CXY84" s="503" t="s">
        <v>1200</v>
      </c>
      <c r="CXZ84" s="504" t="s">
        <v>164</v>
      </c>
      <c r="CYA84" s="392">
        <v>0</v>
      </c>
      <c r="CYB84" s="392">
        <v>0</v>
      </c>
      <c r="CYC84" s="392"/>
      <c r="CYD84" s="392"/>
      <c r="CYE84" s="392"/>
      <c r="CYF84" s="392"/>
      <c r="CYG84" s="402"/>
      <c r="CYH84" s="392">
        <f>IF((ISBLANK(CYA84)+ISBLANK(CYC84)+ISBLANK(CYB84)+ISBLANK(CYD84)+ISBLANK(CYE84)+ISBLANK(CYF84)+ISBLANK(CYG84))&lt;8,IF(ISNUMBER(LARGE((CYA84,CYC84,CYD84,CYE84,CYF84),1)),LARGE((CYA84,CYC84,CYD84,CYE84,CYF84),1),0)+IF(ISNUMBER(LARGE((CYA84,CYC84,CYD84,CYE84,CYF84),2)),LARGE((CYA84,CYC84,CYD84,CYE84,CYF84),2),0)+CYB84+CYG84,"")</f>
        <v>0</v>
      </c>
      <c r="CYI84" s="392"/>
      <c r="CYJ84" s="412"/>
      <c r="CYK84" s="391"/>
      <c r="CYL84" s="491" t="s">
        <v>1198</v>
      </c>
      <c r="CYM84" s="491" t="s">
        <v>1199</v>
      </c>
      <c r="CYN84" s="491">
        <v>2007</v>
      </c>
      <c r="CYO84" s="503" t="s">
        <v>1200</v>
      </c>
      <c r="CYP84" s="504" t="s">
        <v>164</v>
      </c>
      <c r="CYQ84" s="392">
        <v>0</v>
      </c>
      <c r="CYR84" s="392">
        <v>0</v>
      </c>
      <c r="CYS84" s="392"/>
      <c r="CYT84" s="392"/>
      <c r="CYU84" s="392"/>
      <c r="CYV84" s="392"/>
      <c r="CYW84" s="402"/>
      <c r="CYX84" s="392">
        <f>IF((ISBLANK(CYQ84)+ISBLANK(CYS84)+ISBLANK(CYR84)+ISBLANK(CYT84)+ISBLANK(CYU84)+ISBLANK(CYV84)+ISBLANK(CYW84))&lt;8,IF(ISNUMBER(LARGE((CYQ84,CYS84,CYT84,CYU84,CYV84),1)),LARGE((CYQ84,CYS84,CYT84,CYU84,CYV84),1),0)+IF(ISNUMBER(LARGE((CYQ84,CYS84,CYT84,CYU84,CYV84),2)),LARGE((CYQ84,CYS84,CYT84,CYU84,CYV84),2),0)+CYR84+CYW84,"")</f>
        <v>0</v>
      </c>
      <c r="CYY84" s="392"/>
      <c r="CYZ84" s="412"/>
      <c r="CZA84" s="391"/>
      <c r="CZB84" s="491" t="s">
        <v>1198</v>
      </c>
      <c r="CZC84" s="491" t="s">
        <v>1199</v>
      </c>
      <c r="CZD84" s="491">
        <v>2007</v>
      </c>
      <c r="CZE84" s="503" t="s">
        <v>1200</v>
      </c>
      <c r="CZF84" s="504" t="s">
        <v>164</v>
      </c>
      <c r="CZG84" s="392">
        <v>0</v>
      </c>
      <c r="CZH84" s="392">
        <v>0</v>
      </c>
      <c r="CZI84" s="392"/>
      <c r="CZJ84" s="392"/>
      <c r="CZK84" s="392"/>
      <c r="CZL84" s="392"/>
      <c r="CZM84" s="402"/>
      <c r="CZN84" s="392">
        <f>IF((ISBLANK(CZG84)+ISBLANK(CZI84)+ISBLANK(CZH84)+ISBLANK(CZJ84)+ISBLANK(CZK84)+ISBLANK(CZL84)+ISBLANK(CZM84))&lt;8,IF(ISNUMBER(LARGE((CZG84,CZI84,CZJ84,CZK84,CZL84),1)),LARGE((CZG84,CZI84,CZJ84,CZK84,CZL84),1),0)+IF(ISNUMBER(LARGE((CZG84,CZI84,CZJ84,CZK84,CZL84),2)),LARGE((CZG84,CZI84,CZJ84,CZK84,CZL84),2),0)+CZH84+CZM84,"")</f>
        <v>0</v>
      </c>
      <c r="CZO84" s="392"/>
      <c r="CZP84" s="412"/>
      <c r="CZQ84" s="391"/>
      <c r="CZR84" s="491" t="s">
        <v>1198</v>
      </c>
      <c r="CZS84" s="491" t="s">
        <v>1199</v>
      </c>
      <c r="CZT84" s="491">
        <v>2007</v>
      </c>
      <c r="CZU84" s="503" t="s">
        <v>1200</v>
      </c>
      <c r="CZV84" s="504" t="s">
        <v>164</v>
      </c>
      <c r="CZW84" s="392">
        <v>0</v>
      </c>
      <c r="CZX84" s="392">
        <v>0</v>
      </c>
      <c r="CZY84" s="392"/>
      <c r="CZZ84" s="392"/>
      <c r="DAA84" s="392"/>
      <c r="DAB84" s="392"/>
      <c r="DAC84" s="402"/>
      <c r="DAD84" s="392">
        <f>IF((ISBLANK(CZW84)+ISBLANK(CZY84)+ISBLANK(CZX84)+ISBLANK(CZZ84)+ISBLANK(DAA84)+ISBLANK(DAB84)+ISBLANK(DAC84))&lt;8,IF(ISNUMBER(LARGE((CZW84,CZY84,CZZ84,DAA84,DAB84),1)),LARGE((CZW84,CZY84,CZZ84,DAA84,DAB84),1),0)+IF(ISNUMBER(LARGE((CZW84,CZY84,CZZ84,DAA84,DAB84),2)),LARGE((CZW84,CZY84,CZZ84,DAA84,DAB84),2),0)+CZX84+DAC84,"")</f>
        <v>0</v>
      </c>
      <c r="DAE84" s="392"/>
      <c r="DAF84" s="412"/>
      <c r="DAG84" s="391"/>
      <c r="DAH84" s="491" t="s">
        <v>1198</v>
      </c>
      <c r="DAI84" s="491" t="s">
        <v>1199</v>
      </c>
      <c r="DAJ84" s="491">
        <v>2007</v>
      </c>
      <c r="DAK84" s="503" t="s">
        <v>1200</v>
      </c>
      <c r="DAL84" s="504" t="s">
        <v>164</v>
      </c>
      <c r="DAM84" s="392">
        <v>0</v>
      </c>
      <c r="DAN84" s="392">
        <v>0</v>
      </c>
      <c r="DAO84" s="392"/>
      <c r="DAP84" s="392"/>
      <c r="DAQ84" s="392"/>
      <c r="DAR84" s="392"/>
      <c r="DAS84" s="402"/>
      <c r="DAT84" s="392">
        <f>IF((ISBLANK(DAM84)+ISBLANK(DAO84)+ISBLANK(DAN84)+ISBLANK(DAP84)+ISBLANK(DAQ84)+ISBLANK(DAR84)+ISBLANK(DAS84))&lt;8,IF(ISNUMBER(LARGE((DAM84,DAO84,DAP84,DAQ84,DAR84),1)),LARGE((DAM84,DAO84,DAP84,DAQ84,DAR84),1),0)+IF(ISNUMBER(LARGE((DAM84,DAO84,DAP84,DAQ84,DAR84),2)),LARGE((DAM84,DAO84,DAP84,DAQ84,DAR84),2),0)+DAN84+DAS84,"")</f>
        <v>0</v>
      </c>
      <c r="DAU84" s="392"/>
      <c r="DAV84" s="412"/>
      <c r="DAW84" s="391"/>
      <c r="DAX84" s="491" t="s">
        <v>1198</v>
      </c>
      <c r="DAY84" s="491" t="s">
        <v>1199</v>
      </c>
      <c r="DAZ84" s="491">
        <v>2007</v>
      </c>
      <c r="DBA84" s="503" t="s">
        <v>1200</v>
      </c>
      <c r="DBB84" s="504" t="s">
        <v>164</v>
      </c>
      <c r="DBC84" s="392">
        <v>0</v>
      </c>
      <c r="DBD84" s="392">
        <v>0</v>
      </c>
      <c r="DBE84" s="392"/>
      <c r="DBF84" s="392"/>
      <c r="DBG84" s="392"/>
      <c r="DBH84" s="392"/>
      <c r="DBI84" s="402"/>
      <c r="DBJ84" s="392">
        <f>IF((ISBLANK(DBC84)+ISBLANK(DBE84)+ISBLANK(DBD84)+ISBLANK(DBF84)+ISBLANK(DBG84)+ISBLANK(DBH84)+ISBLANK(DBI84))&lt;8,IF(ISNUMBER(LARGE((DBC84,DBE84,DBF84,DBG84,DBH84),1)),LARGE((DBC84,DBE84,DBF84,DBG84,DBH84),1),0)+IF(ISNUMBER(LARGE((DBC84,DBE84,DBF84,DBG84,DBH84),2)),LARGE((DBC84,DBE84,DBF84,DBG84,DBH84),2),0)+DBD84+DBI84,"")</f>
        <v>0</v>
      </c>
      <c r="DBK84" s="392"/>
      <c r="DBL84" s="412"/>
      <c r="DBM84" s="391"/>
      <c r="DBN84" s="491" t="s">
        <v>1198</v>
      </c>
      <c r="DBO84" s="491" t="s">
        <v>1199</v>
      </c>
      <c r="DBP84" s="491">
        <v>2007</v>
      </c>
      <c r="DBQ84" s="503" t="s">
        <v>1200</v>
      </c>
      <c r="DBR84" s="504" t="s">
        <v>164</v>
      </c>
      <c r="DBS84" s="392">
        <v>0</v>
      </c>
      <c r="DBT84" s="392">
        <v>0</v>
      </c>
      <c r="DBU84" s="392"/>
      <c r="DBV84" s="392"/>
      <c r="DBW84" s="392"/>
      <c r="DBX84" s="392"/>
      <c r="DBY84" s="402"/>
      <c r="DBZ84" s="392">
        <f>IF((ISBLANK(DBS84)+ISBLANK(DBU84)+ISBLANK(DBT84)+ISBLANK(DBV84)+ISBLANK(DBW84)+ISBLANK(DBX84)+ISBLANK(DBY84))&lt;8,IF(ISNUMBER(LARGE((DBS84,DBU84,DBV84,DBW84,DBX84),1)),LARGE((DBS84,DBU84,DBV84,DBW84,DBX84),1),0)+IF(ISNUMBER(LARGE((DBS84,DBU84,DBV84,DBW84,DBX84),2)),LARGE((DBS84,DBU84,DBV84,DBW84,DBX84),2),0)+DBT84+DBY84,"")</f>
        <v>0</v>
      </c>
      <c r="DCA84" s="392"/>
      <c r="DCB84" s="412"/>
      <c r="DCC84" s="391"/>
      <c r="DCD84" s="491" t="s">
        <v>1198</v>
      </c>
      <c r="DCE84" s="491" t="s">
        <v>1199</v>
      </c>
      <c r="DCF84" s="491">
        <v>2007</v>
      </c>
      <c r="DCG84" s="503" t="s">
        <v>1200</v>
      </c>
      <c r="DCH84" s="504" t="s">
        <v>164</v>
      </c>
      <c r="DCI84" s="392">
        <v>0</v>
      </c>
      <c r="DCJ84" s="392">
        <v>0</v>
      </c>
      <c r="DCK84" s="392"/>
      <c r="DCL84" s="392"/>
      <c r="DCM84" s="392"/>
      <c r="DCN84" s="392"/>
      <c r="DCO84" s="402"/>
      <c r="DCP84" s="392">
        <f>IF((ISBLANK(DCI84)+ISBLANK(DCK84)+ISBLANK(DCJ84)+ISBLANK(DCL84)+ISBLANK(DCM84)+ISBLANK(DCN84)+ISBLANK(DCO84))&lt;8,IF(ISNUMBER(LARGE((DCI84,DCK84,DCL84,DCM84,DCN84),1)),LARGE((DCI84,DCK84,DCL84,DCM84,DCN84),1),0)+IF(ISNUMBER(LARGE((DCI84,DCK84,DCL84,DCM84,DCN84),2)),LARGE((DCI84,DCK84,DCL84,DCM84,DCN84),2),0)+DCJ84+DCO84,"")</f>
        <v>0</v>
      </c>
      <c r="DCQ84" s="392"/>
      <c r="DCR84" s="412"/>
      <c r="DCS84" s="391"/>
      <c r="DCT84" s="491" t="s">
        <v>1198</v>
      </c>
      <c r="DCU84" s="491" t="s">
        <v>1199</v>
      </c>
      <c r="DCV84" s="491">
        <v>2007</v>
      </c>
      <c r="DCW84" s="503" t="s">
        <v>1200</v>
      </c>
      <c r="DCX84" s="504" t="s">
        <v>164</v>
      </c>
      <c r="DCY84" s="392">
        <v>0</v>
      </c>
      <c r="DCZ84" s="392">
        <v>0</v>
      </c>
      <c r="DDA84" s="392"/>
      <c r="DDB84" s="392"/>
      <c r="DDC84" s="392"/>
      <c r="DDD84" s="392"/>
      <c r="DDE84" s="402"/>
      <c r="DDF84" s="392">
        <f>IF((ISBLANK(DCY84)+ISBLANK(DDA84)+ISBLANK(DCZ84)+ISBLANK(DDB84)+ISBLANK(DDC84)+ISBLANK(DDD84)+ISBLANK(DDE84))&lt;8,IF(ISNUMBER(LARGE((DCY84,DDA84,DDB84,DDC84,DDD84),1)),LARGE((DCY84,DDA84,DDB84,DDC84,DDD84),1),0)+IF(ISNUMBER(LARGE((DCY84,DDA84,DDB84,DDC84,DDD84),2)),LARGE((DCY84,DDA84,DDB84,DDC84,DDD84),2),0)+DCZ84+DDE84,"")</f>
        <v>0</v>
      </c>
      <c r="DDG84" s="392"/>
      <c r="DDH84" s="412"/>
      <c r="DDI84" s="391"/>
      <c r="DDJ84" s="491" t="s">
        <v>1198</v>
      </c>
      <c r="DDK84" s="491" t="s">
        <v>1199</v>
      </c>
      <c r="DDL84" s="491">
        <v>2007</v>
      </c>
      <c r="DDM84" s="503" t="s">
        <v>1200</v>
      </c>
      <c r="DDN84" s="504" t="s">
        <v>164</v>
      </c>
      <c r="DDO84" s="392">
        <v>0</v>
      </c>
      <c r="DDP84" s="392">
        <v>0</v>
      </c>
      <c r="DDQ84" s="392"/>
      <c r="DDR84" s="392"/>
      <c r="DDS84" s="392"/>
      <c r="DDT84" s="392"/>
      <c r="DDU84" s="402"/>
      <c r="DDV84" s="392">
        <f>IF((ISBLANK(DDO84)+ISBLANK(DDQ84)+ISBLANK(DDP84)+ISBLANK(DDR84)+ISBLANK(DDS84)+ISBLANK(DDT84)+ISBLANK(DDU84))&lt;8,IF(ISNUMBER(LARGE((DDO84,DDQ84,DDR84,DDS84,DDT84),1)),LARGE((DDO84,DDQ84,DDR84,DDS84,DDT84),1),0)+IF(ISNUMBER(LARGE((DDO84,DDQ84,DDR84,DDS84,DDT84),2)),LARGE((DDO84,DDQ84,DDR84,DDS84,DDT84),2),0)+DDP84+DDU84,"")</f>
        <v>0</v>
      </c>
      <c r="DDW84" s="392"/>
      <c r="DDX84" s="412"/>
      <c r="DDY84" s="391"/>
      <c r="DDZ84" s="491" t="s">
        <v>1198</v>
      </c>
      <c r="DEA84" s="491" t="s">
        <v>1199</v>
      </c>
      <c r="DEB84" s="491">
        <v>2007</v>
      </c>
      <c r="DEC84" s="503" t="s">
        <v>1200</v>
      </c>
      <c r="DED84" s="504" t="s">
        <v>164</v>
      </c>
      <c r="DEE84" s="392">
        <v>0</v>
      </c>
      <c r="DEF84" s="392">
        <v>0</v>
      </c>
      <c r="DEG84" s="392"/>
      <c r="DEH84" s="392"/>
      <c r="DEI84" s="392"/>
      <c r="DEJ84" s="392"/>
      <c r="DEK84" s="402"/>
      <c r="DEL84" s="392">
        <f>IF((ISBLANK(DEE84)+ISBLANK(DEG84)+ISBLANK(DEF84)+ISBLANK(DEH84)+ISBLANK(DEI84)+ISBLANK(DEJ84)+ISBLANK(DEK84))&lt;8,IF(ISNUMBER(LARGE((DEE84,DEG84,DEH84,DEI84,DEJ84),1)),LARGE((DEE84,DEG84,DEH84,DEI84,DEJ84),1),0)+IF(ISNUMBER(LARGE((DEE84,DEG84,DEH84,DEI84,DEJ84),2)),LARGE((DEE84,DEG84,DEH84,DEI84,DEJ84),2),0)+DEF84+DEK84,"")</f>
        <v>0</v>
      </c>
      <c r="DEM84" s="392"/>
      <c r="DEN84" s="412"/>
      <c r="DEO84" s="391"/>
      <c r="DEP84" s="491" t="s">
        <v>1198</v>
      </c>
      <c r="DEQ84" s="491" t="s">
        <v>1199</v>
      </c>
      <c r="DER84" s="491">
        <v>2007</v>
      </c>
      <c r="DES84" s="503" t="s">
        <v>1200</v>
      </c>
      <c r="DET84" s="504" t="s">
        <v>164</v>
      </c>
      <c r="DEU84" s="392">
        <v>0</v>
      </c>
      <c r="DEV84" s="392">
        <v>0</v>
      </c>
      <c r="DEW84" s="392"/>
      <c r="DEX84" s="392"/>
      <c r="DEY84" s="392"/>
      <c r="DEZ84" s="392"/>
      <c r="DFA84" s="402"/>
      <c r="DFB84" s="392">
        <f>IF((ISBLANK(DEU84)+ISBLANK(DEW84)+ISBLANK(DEV84)+ISBLANK(DEX84)+ISBLANK(DEY84)+ISBLANK(DEZ84)+ISBLANK(DFA84))&lt;8,IF(ISNUMBER(LARGE((DEU84,DEW84,DEX84,DEY84,DEZ84),1)),LARGE((DEU84,DEW84,DEX84,DEY84,DEZ84),1),0)+IF(ISNUMBER(LARGE((DEU84,DEW84,DEX84,DEY84,DEZ84),2)),LARGE((DEU84,DEW84,DEX84,DEY84,DEZ84),2),0)+DEV84+DFA84,"")</f>
        <v>0</v>
      </c>
      <c r="DFC84" s="392"/>
      <c r="DFD84" s="412"/>
      <c r="DFE84" s="391"/>
      <c r="DFF84" s="491" t="s">
        <v>1198</v>
      </c>
      <c r="DFG84" s="491" t="s">
        <v>1199</v>
      </c>
      <c r="DFH84" s="491">
        <v>2007</v>
      </c>
      <c r="DFI84" s="503" t="s">
        <v>1200</v>
      </c>
      <c r="DFJ84" s="504" t="s">
        <v>164</v>
      </c>
      <c r="DFK84" s="392">
        <v>0</v>
      </c>
      <c r="DFL84" s="392">
        <v>0</v>
      </c>
      <c r="DFM84" s="392"/>
      <c r="DFN84" s="392"/>
      <c r="DFO84" s="392"/>
      <c r="DFP84" s="392"/>
      <c r="DFQ84" s="402"/>
      <c r="DFR84" s="392">
        <f>IF((ISBLANK(DFK84)+ISBLANK(DFM84)+ISBLANK(DFL84)+ISBLANK(DFN84)+ISBLANK(DFO84)+ISBLANK(DFP84)+ISBLANK(DFQ84))&lt;8,IF(ISNUMBER(LARGE((DFK84,DFM84,DFN84,DFO84,DFP84),1)),LARGE((DFK84,DFM84,DFN84,DFO84,DFP84),1),0)+IF(ISNUMBER(LARGE((DFK84,DFM84,DFN84,DFO84,DFP84),2)),LARGE((DFK84,DFM84,DFN84,DFO84,DFP84),2),0)+DFL84+DFQ84,"")</f>
        <v>0</v>
      </c>
      <c r="DFS84" s="392"/>
      <c r="DFT84" s="412"/>
      <c r="DFU84" s="391"/>
      <c r="DFV84" s="491" t="s">
        <v>1198</v>
      </c>
      <c r="DFW84" s="491" t="s">
        <v>1199</v>
      </c>
      <c r="DFX84" s="491">
        <v>2007</v>
      </c>
      <c r="DFY84" s="503" t="s">
        <v>1200</v>
      </c>
      <c r="DFZ84" s="504" t="s">
        <v>164</v>
      </c>
      <c r="DGA84" s="392">
        <v>0</v>
      </c>
      <c r="DGB84" s="392">
        <v>0</v>
      </c>
      <c r="DGC84" s="392"/>
      <c r="DGD84" s="392"/>
      <c r="DGE84" s="392"/>
      <c r="DGF84" s="392"/>
      <c r="DGG84" s="402"/>
      <c r="DGH84" s="392">
        <f>IF((ISBLANK(DGA84)+ISBLANK(DGC84)+ISBLANK(DGB84)+ISBLANK(DGD84)+ISBLANK(DGE84)+ISBLANK(DGF84)+ISBLANK(DGG84))&lt;8,IF(ISNUMBER(LARGE((DGA84,DGC84,DGD84,DGE84,DGF84),1)),LARGE((DGA84,DGC84,DGD84,DGE84,DGF84),1),0)+IF(ISNUMBER(LARGE((DGA84,DGC84,DGD84,DGE84,DGF84),2)),LARGE((DGA84,DGC84,DGD84,DGE84,DGF84),2),0)+DGB84+DGG84,"")</f>
        <v>0</v>
      </c>
      <c r="DGI84" s="392"/>
      <c r="DGJ84" s="412"/>
      <c r="DGK84" s="391"/>
      <c r="DGL84" s="491" t="s">
        <v>1198</v>
      </c>
      <c r="DGM84" s="491" t="s">
        <v>1199</v>
      </c>
      <c r="DGN84" s="491">
        <v>2007</v>
      </c>
      <c r="DGO84" s="503" t="s">
        <v>1200</v>
      </c>
      <c r="DGP84" s="504" t="s">
        <v>164</v>
      </c>
      <c r="DGQ84" s="392">
        <v>0</v>
      </c>
      <c r="DGR84" s="392">
        <v>0</v>
      </c>
      <c r="DGS84" s="392"/>
      <c r="DGT84" s="392"/>
      <c r="DGU84" s="392"/>
      <c r="DGV84" s="392"/>
      <c r="DGW84" s="402"/>
      <c r="DGX84" s="392">
        <f>IF((ISBLANK(DGQ84)+ISBLANK(DGS84)+ISBLANK(DGR84)+ISBLANK(DGT84)+ISBLANK(DGU84)+ISBLANK(DGV84)+ISBLANK(DGW84))&lt;8,IF(ISNUMBER(LARGE((DGQ84,DGS84,DGT84,DGU84,DGV84),1)),LARGE((DGQ84,DGS84,DGT84,DGU84,DGV84),1),0)+IF(ISNUMBER(LARGE((DGQ84,DGS84,DGT84,DGU84,DGV84),2)),LARGE((DGQ84,DGS84,DGT84,DGU84,DGV84),2),0)+DGR84+DGW84,"")</f>
        <v>0</v>
      </c>
      <c r="DGY84" s="392"/>
      <c r="DGZ84" s="412"/>
      <c r="DHA84" s="391"/>
      <c r="DHB84" s="491" t="s">
        <v>1198</v>
      </c>
      <c r="DHC84" s="491" t="s">
        <v>1199</v>
      </c>
      <c r="DHD84" s="491">
        <v>2007</v>
      </c>
      <c r="DHE84" s="503" t="s">
        <v>1200</v>
      </c>
      <c r="DHF84" s="504" t="s">
        <v>164</v>
      </c>
      <c r="DHG84" s="392">
        <v>0</v>
      </c>
      <c r="DHH84" s="392">
        <v>0</v>
      </c>
      <c r="DHI84" s="392"/>
      <c r="DHJ84" s="392"/>
      <c r="DHK84" s="392"/>
      <c r="DHL84" s="392"/>
      <c r="DHM84" s="402"/>
      <c r="DHN84" s="392">
        <f>IF((ISBLANK(DHG84)+ISBLANK(DHI84)+ISBLANK(DHH84)+ISBLANK(DHJ84)+ISBLANK(DHK84)+ISBLANK(DHL84)+ISBLANK(DHM84))&lt;8,IF(ISNUMBER(LARGE((DHG84,DHI84,DHJ84,DHK84,DHL84),1)),LARGE((DHG84,DHI84,DHJ84,DHK84,DHL84),1),0)+IF(ISNUMBER(LARGE((DHG84,DHI84,DHJ84,DHK84,DHL84),2)),LARGE((DHG84,DHI84,DHJ84,DHK84,DHL84),2),0)+DHH84+DHM84,"")</f>
        <v>0</v>
      </c>
      <c r="DHO84" s="392"/>
      <c r="DHP84" s="412"/>
      <c r="DHQ84" s="391"/>
      <c r="DHR84" s="491" t="s">
        <v>1198</v>
      </c>
      <c r="DHS84" s="491" t="s">
        <v>1199</v>
      </c>
      <c r="DHT84" s="491">
        <v>2007</v>
      </c>
      <c r="DHU84" s="503" t="s">
        <v>1200</v>
      </c>
      <c r="DHV84" s="504" t="s">
        <v>164</v>
      </c>
      <c r="DHW84" s="392">
        <v>0</v>
      </c>
      <c r="DHX84" s="392">
        <v>0</v>
      </c>
      <c r="DHY84" s="392"/>
      <c r="DHZ84" s="392"/>
      <c r="DIA84" s="392"/>
      <c r="DIB84" s="392"/>
      <c r="DIC84" s="402"/>
      <c r="DID84" s="392">
        <f>IF((ISBLANK(DHW84)+ISBLANK(DHY84)+ISBLANK(DHX84)+ISBLANK(DHZ84)+ISBLANK(DIA84)+ISBLANK(DIB84)+ISBLANK(DIC84))&lt;8,IF(ISNUMBER(LARGE((DHW84,DHY84,DHZ84,DIA84,DIB84),1)),LARGE((DHW84,DHY84,DHZ84,DIA84,DIB84),1),0)+IF(ISNUMBER(LARGE((DHW84,DHY84,DHZ84,DIA84,DIB84),2)),LARGE((DHW84,DHY84,DHZ84,DIA84,DIB84),2),0)+DHX84+DIC84,"")</f>
        <v>0</v>
      </c>
      <c r="DIE84" s="392"/>
      <c r="DIF84" s="412"/>
      <c r="DIG84" s="391"/>
      <c r="DIH84" s="491" t="s">
        <v>1198</v>
      </c>
      <c r="DII84" s="491" t="s">
        <v>1199</v>
      </c>
      <c r="DIJ84" s="491">
        <v>2007</v>
      </c>
      <c r="DIK84" s="503" t="s">
        <v>1200</v>
      </c>
      <c r="DIL84" s="504" t="s">
        <v>164</v>
      </c>
      <c r="DIM84" s="392">
        <v>0</v>
      </c>
      <c r="DIN84" s="392">
        <v>0</v>
      </c>
      <c r="DIO84" s="392"/>
      <c r="DIP84" s="392"/>
      <c r="DIQ84" s="392"/>
      <c r="DIR84" s="392"/>
      <c r="DIS84" s="402"/>
      <c r="DIT84" s="392">
        <f>IF((ISBLANK(DIM84)+ISBLANK(DIO84)+ISBLANK(DIN84)+ISBLANK(DIP84)+ISBLANK(DIQ84)+ISBLANK(DIR84)+ISBLANK(DIS84))&lt;8,IF(ISNUMBER(LARGE((DIM84,DIO84,DIP84,DIQ84,DIR84),1)),LARGE((DIM84,DIO84,DIP84,DIQ84,DIR84),1),0)+IF(ISNUMBER(LARGE((DIM84,DIO84,DIP84,DIQ84,DIR84),2)),LARGE((DIM84,DIO84,DIP84,DIQ84,DIR84),2),0)+DIN84+DIS84,"")</f>
        <v>0</v>
      </c>
      <c r="DIU84" s="392"/>
      <c r="DIV84" s="412"/>
      <c r="DIW84" s="391"/>
      <c r="DIX84" s="491" t="s">
        <v>1198</v>
      </c>
      <c r="DIY84" s="491" t="s">
        <v>1199</v>
      </c>
      <c r="DIZ84" s="491">
        <v>2007</v>
      </c>
      <c r="DJA84" s="503" t="s">
        <v>1200</v>
      </c>
      <c r="DJB84" s="504" t="s">
        <v>164</v>
      </c>
      <c r="DJC84" s="392">
        <v>0</v>
      </c>
      <c r="DJD84" s="392">
        <v>0</v>
      </c>
      <c r="DJE84" s="392"/>
      <c r="DJF84" s="392"/>
      <c r="DJG84" s="392"/>
      <c r="DJH84" s="392"/>
      <c r="DJI84" s="402"/>
      <c r="DJJ84" s="392">
        <f>IF((ISBLANK(DJC84)+ISBLANK(DJE84)+ISBLANK(DJD84)+ISBLANK(DJF84)+ISBLANK(DJG84)+ISBLANK(DJH84)+ISBLANK(DJI84))&lt;8,IF(ISNUMBER(LARGE((DJC84,DJE84,DJF84,DJG84,DJH84),1)),LARGE((DJC84,DJE84,DJF84,DJG84,DJH84),1),0)+IF(ISNUMBER(LARGE((DJC84,DJE84,DJF84,DJG84,DJH84),2)),LARGE((DJC84,DJE84,DJF84,DJG84,DJH84),2),0)+DJD84+DJI84,"")</f>
        <v>0</v>
      </c>
      <c r="DJK84" s="392"/>
      <c r="DJL84" s="412"/>
      <c r="DJM84" s="391"/>
      <c r="DJN84" s="491" t="s">
        <v>1198</v>
      </c>
      <c r="DJO84" s="491" t="s">
        <v>1199</v>
      </c>
      <c r="DJP84" s="491">
        <v>2007</v>
      </c>
      <c r="DJQ84" s="503" t="s">
        <v>1200</v>
      </c>
      <c r="DJR84" s="504" t="s">
        <v>164</v>
      </c>
      <c r="DJS84" s="392">
        <v>0</v>
      </c>
      <c r="DJT84" s="392">
        <v>0</v>
      </c>
      <c r="DJU84" s="392"/>
      <c r="DJV84" s="392"/>
      <c r="DJW84" s="392"/>
      <c r="DJX84" s="392"/>
      <c r="DJY84" s="402"/>
      <c r="DJZ84" s="392">
        <f>IF((ISBLANK(DJS84)+ISBLANK(DJU84)+ISBLANK(DJT84)+ISBLANK(DJV84)+ISBLANK(DJW84)+ISBLANK(DJX84)+ISBLANK(DJY84))&lt;8,IF(ISNUMBER(LARGE((DJS84,DJU84,DJV84,DJW84,DJX84),1)),LARGE((DJS84,DJU84,DJV84,DJW84,DJX84),1),0)+IF(ISNUMBER(LARGE((DJS84,DJU84,DJV84,DJW84,DJX84),2)),LARGE((DJS84,DJU84,DJV84,DJW84,DJX84),2),0)+DJT84+DJY84,"")</f>
        <v>0</v>
      </c>
      <c r="DKA84" s="392"/>
      <c r="DKB84" s="412"/>
      <c r="DKC84" s="391"/>
      <c r="DKD84" s="491" t="s">
        <v>1198</v>
      </c>
      <c r="DKE84" s="491" t="s">
        <v>1199</v>
      </c>
      <c r="DKF84" s="491">
        <v>2007</v>
      </c>
      <c r="DKG84" s="503" t="s">
        <v>1200</v>
      </c>
      <c r="DKH84" s="504" t="s">
        <v>164</v>
      </c>
      <c r="DKI84" s="392">
        <v>0</v>
      </c>
      <c r="DKJ84" s="392">
        <v>0</v>
      </c>
      <c r="DKK84" s="392"/>
      <c r="DKL84" s="392"/>
      <c r="DKM84" s="392"/>
      <c r="DKN84" s="392"/>
      <c r="DKO84" s="402"/>
      <c r="DKP84" s="392">
        <f>IF((ISBLANK(DKI84)+ISBLANK(DKK84)+ISBLANK(DKJ84)+ISBLANK(DKL84)+ISBLANK(DKM84)+ISBLANK(DKN84)+ISBLANK(DKO84))&lt;8,IF(ISNUMBER(LARGE((DKI84,DKK84,DKL84,DKM84,DKN84),1)),LARGE((DKI84,DKK84,DKL84,DKM84,DKN84),1),0)+IF(ISNUMBER(LARGE((DKI84,DKK84,DKL84,DKM84,DKN84),2)),LARGE((DKI84,DKK84,DKL84,DKM84,DKN84),2),0)+DKJ84+DKO84,"")</f>
        <v>0</v>
      </c>
      <c r="DKQ84" s="392"/>
      <c r="DKR84" s="412"/>
      <c r="DKS84" s="391"/>
      <c r="DKT84" s="491" t="s">
        <v>1198</v>
      </c>
      <c r="DKU84" s="491" t="s">
        <v>1199</v>
      </c>
      <c r="DKV84" s="491">
        <v>2007</v>
      </c>
      <c r="DKW84" s="503" t="s">
        <v>1200</v>
      </c>
      <c r="DKX84" s="504" t="s">
        <v>164</v>
      </c>
      <c r="DKY84" s="392">
        <v>0</v>
      </c>
      <c r="DKZ84" s="392">
        <v>0</v>
      </c>
      <c r="DLA84" s="392"/>
      <c r="DLB84" s="392"/>
      <c r="DLC84" s="392"/>
      <c r="DLD84" s="392"/>
      <c r="DLE84" s="402"/>
      <c r="DLF84" s="392">
        <f>IF((ISBLANK(DKY84)+ISBLANK(DLA84)+ISBLANK(DKZ84)+ISBLANK(DLB84)+ISBLANK(DLC84)+ISBLANK(DLD84)+ISBLANK(DLE84))&lt;8,IF(ISNUMBER(LARGE((DKY84,DLA84,DLB84,DLC84,DLD84),1)),LARGE((DKY84,DLA84,DLB84,DLC84,DLD84),1),0)+IF(ISNUMBER(LARGE((DKY84,DLA84,DLB84,DLC84,DLD84),2)),LARGE((DKY84,DLA84,DLB84,DLC84,DLD84),2),0)+DKZ84+DLE84,"")</f>
        <v>0</v>
      </c>
      <c r="DLG84" s="392"/>
      <c r="DLH84" s="412"/>
      <c r="DLI84" s="391"/>
      <c r="DLJ84" s="491" t="s">
        <v>1198</v>
      </c>
      <c r="DLK84" s="491" t="s">
        <v>1199</v>
      </c>
      <c r="DLL84" s="491">
        <v>2007</v>
      </c>
      <c r="DLM84" s="503" t="s">
        <v>1200</v>
      </c>
      <c r="DLN84" s="504" t="s">
        <v>164</v>
      </c>
      <c r="DLO84" s="392">
        <v>0</v>
      </c>
      <c r="DLP84" s="392">
        <v>0</v>
      </c>
      <c r="DLQ84" s="392"/>
      <c r="DLR84" s="392"/>
      <c r="DLS84" s="392"/>
      <c r="DLT84" s="392"/>
      <c r="DLU84" s="402"/>
      <c r="DLV84" s="392">
        <f>IF((ISBLANK(DLO84)+ISBLANK(DLQ84)+ISBLANK(DLP84)+ISBLANK(DLR84)+ISBLANK(DLS84)+ISBLANK(DLT84)+ISBLANK(DLU84))&lt;8,IF(ISNUMBER(LARGE((DLO84,DLQ84,DLR84,DLS84,DLT84),1)),LARGE((DLO84,DLQ84,DLR84,DLS84,DLT84),1),0)+IF(ISNUMBER(LARGE((DLO84,DLQ84,DLR84,DLS84,DLT84),2)),LARGE((DLO84,DLQ84,DLR84,DLS84,DLT84),2),0)+DLP84+DLU84,"")</f>
        <v>0</v>
      </c>
      <c r="DLW84" s="392"/>
      <c r="DLX84" s="412"/>
      <c r="DLY84" s="391"/>
      <c r="DLZ84" s="491" t="s">
        <v>1198</v>
      </c>
      <c r="DMA84" s="491" t="s">
        <v>1199</v>
      </c>
      <c r="DMB84" s="491">
        <v>2007</v>
      </c>
      <c r="DMC84" s="503" t="s">
        <v>1200</v>
      </c>
      <c r="DMD84" s="504" t="s">
        <v>164</v>
      </c>
      <c r="DME84" s="392">
        <v>0</v>
      </c>
      <c r="DMF84" s="392">
        <v>0</v>
      </c>
      <c r="DMG84" s="392"/>
      <c r="DMH84" s="392"/>
      <c r="DMI84" s="392"/>
      <c r="DMJ84" s="392"/>
      <c r="DMK84" s="402"/>
      <c r="DML84" s="392">
        <f>IF((ISBLANK(DME84)+ISBLANK(DMG84)+ISBLANK(DMF84)+ISBLANK(DMH84)+ISBLANK(DMI84)+ISBLANK(DMJ84)+ISBLANK(DMK84))&lt;8,IF(ISNUMBER(LARGE((DME84,DMG84,DMH84,DMI84,DMJ84),1)),LARGE((DME84,DMG84,DMH84,DMI84,DMJ84),1),0)+IF(ISNUMBER(LARGE((DME84,DMG84,DMH84,DMI84,DMJ84),2)),LARGE((DME84,DMG84,DMH84,DMI84,DMJ84),2),0)+DMF84+DMK84,"")</f>
        <v>0</v>
      </c>
      <c r="DMM84" s="392"/>
      <c r="DMN84" s="412"/>
      <c r="DMO84" s="391"/>
      <c r="DMP84" s="491" t="s">
        <v>1198</v>
      </c>
      <c r="DMQ84" s="491" t="s">
        <v>1199</v>
      </c>
      <c r="DMR84" s="491">
        <v>2007</v>
      </c>
      <c r="DMS84" s="503" t="s">
        <v>1200</v>
      </c>
      <c r="DMT84" s="504" t="s">
        <v>164</v>
      </c>
      <c r="DMU84" s="392">
        <v>0</v>
      </c>
      <c r="DMV84" s="392">
        <v>0</v>
      </c>
      <c r="DMW84" s="392"/>
      <c r="DMX84" s="392"/>
      <c r="DMY84" s="392"/>
      <c r="DMZ84" s="392"/>
      <c r="DNA84" s="402"/>
      <c r="DNB84" s="392">
        <f>IF((ISBLANK(DMU84)+ISBLANK(DMW84)+ISBLANK(DMV84)+ISBLANK(DMX84)+ISBLANK(DMY84)+ISBLANK(DMZ84)+ISBLANK(DNA84))&lt;8,IF(ISNUMBER(LARGE((DMU84,DMW84,DMX84,DMY84,DMZ84),1)),LARGE((DMU84,DMW84,DMX84,DMY84,DMZ84),1),0)+IF(ISNUMBER(LARGE((DMU84,DMW84,DMX84,DMY84,DMZ84),2)),LARGE((DMU84,DMW84,DMX84,DMY84,DMZ84),2),0)+DMV84+DNA84,"")</f>
        <v>0</v>
      </c>
      <c r="DNC84" s="392"/>
      <c r="DND84" s="412"/>
      <c r="DNE84" s="391"/>
      <c r="DNF84" s="491" t="s">
        <v>1198</v>
      </c>
      <c r="DNG84" s="491" t="s">
        <v>1199</v>
      </c>
      <c r="DNH84" s="491">
        <v>2007</v>
      </c>
      <c r="DNI84" s="503" t="s">
        <v>1200</v>
      </c>
      <c r="DNJ84" s="504" t="s">
        <v>164</v>
      </c>
      <c r="DNK84" s="392">
        <v>0</v>
      </c>
      <c r="DNL84" s="392">
        <v>0</v>
      </c>
      <c r="DNM84" s="392"/>
      <c r="DNN84" s="392"/>
      <c r="DNO84" s="392"/>
      <c r="DNP84" s="392"/>
      <c r="DNQ84" s="402"/>
      <c r="DNR84" s="392">
        <f>IF((ISBLANK(DNK84)+ISBLANK(DNM84)+ISBLANK(DNL84)+ISBLANK(DNN84)+ISBLANK(DNO84)+ISBLANK(DNP84)+ISBLANK(DNQ84))&lt;8,IF(ISNUMBER(LARGE((DNK84,DNM84,DNN84,DNO84,DNP84),1)),LARGE((DNK84,DNM84,DNN84,DNO84,DNP84),1),0)+IF(ISNUMBER(LARGE((DNK84,DNM84,DNN84,DNO84,DNP84),2)),LARGE((DNK84,DNM84,DNN84,DNO84,DNP84),2),0)+DNL84+DNQ84,"")</f>
        <v>0</v>
      </c>
      <c r="DNS84" s="392"/>
      <c r="DNT84" s="412"/>
      <c r="DNU84" s="391"/>
      <c r="DNV84" s="491" t="s">
        <v>1198</v>
      </c>
      <c r="DNW84" s="491" t="s">
        <v>1199</v>
      </c>
      <c r="DNX84" s="491">
        <v>2007</v>
      </c>
      <c r="DNY84" s="503" t="s">
        <v>1200</v>
      </c>
      <c r="DNZ84" s="504" t="s">
        <v>164</v>
      </c>
      <c r="DOA84" s="392">
        <v>0</v>
      </c>
      <c r="DOB84" s="392">
        <v>0</v>
      </c>
      <c r="DOC84" s="392"/>
      <c r="DOD84" s="392"/>
      <c r="DOE84" s="392"/>
      <c r="DOF84" s="392"/>
      <c r="DOG84" s="402"/>
      <c r="DOH84" s="392">
        <f>IF((ISBLANK(DOA84)+ISBLANK(DOC84)+ISBLANK(DOB84)+ISBLANK(DOD84)+ISBLANK(DOE84)+ISBLANK(DOF84)+ISBLANK(DOG84))&lt;8,IF(ISNUMBER(LARGE((DOA84,DOC84,DOD84,DOE84,DOF84),1)),LARGE((DOA84,DOC84,DOD84,DOE84,DOF84),1),0)+IF(ISNUMBER(LARGE((DOA84,DOC84,DOD84,DOE84,DOF84),2)),LARGE((DOA84,DOC84,DOD84,DOE84,DOF84),2),0)+DOB84+DOG84,"")</f>
        <v>0</v>
      </c>
      <c r="DOI84" s="392"/>
      <c r="DOJ84" s="412"/>
      <c r="DOK84" s="391"/>
      <c r="DOL84" s="491" t="s">
        <v>1198</v>
      </c>
      <c r="DOM84" s="491" t="s">
        <v>1199</v>
      </c>
      <c r="DON84" s="491">
        <v>2007</v>
      </c>
      <c r="DOO84" s="503" t="s">
        <v>1200</v>
      </c>
      <c r="DOP84" s="504" t="s">
        <v>164</v>
      </c>
      <c r="DOQ84" s="392">
        <v>0</v>
      </c>
      <c r="DOR84" s="392">
        <v>0</v>
      </c>
      <c r="DOS84" s="392"/>
      <c r="DOT84" s="392"/>
      <c r="DOU84" s="392"/>
      <c r="DOV84" s="392"/>
      <c r="DOW84" s="402"/>
      <c r="DOX84" s="392">
        <f>IF((ISBLANK(DOQ84)+ISBLANK(DOS84)+ISBLANK(DOR84)+ISBLANK(DOT84)+ISBLANK(DOU84)+ISBLANK(DOV84)+ISBLANK(DOW84))&lt;8,IF(ISNUMBER(LARGE((DOQ84,DOS84,DOT84,DOU84,DOV84),1)),LARGE((DOQ84,DOS84,DOT84,DOU84,DOV84),1),0)+IF(ISNUMBER(LARGE((DOQ84,DOS84,DOT84,DOU84,DOV84),2)),LARGE((DOQ84,DOS84,DOT84,DOU84,DOV84),2),0)+DOR84+DOW84,"")</f>
        <v>0</v>
      </c>
      <c r="DOY84" s="392"/>
      <c r="DOZ84" s="412"/>
      <c r="DPA84" s="391"/>
      <c r="DPB84" s="491" t="s">
        <v>1198</v>
      </c>
      <c r="DPC84" s="491" t="s">
        <v>1199</v>
      </c>
      <c r="DPD84" s="491">
        <v>2007</v>
      </c>
      <c r="DPE84" s="503" t="s">
        <v>1200</v>
      </c>
      <c r="DPF84" s="504" t="s">
        <v>164</v>
      </c>
      <c r="DPG84" s="392">
        <v>0</v>
      </c>
      <c r="DPH84" s="392">
        <v>0</v>
      </c>
      <c r="DPI84" s="392"/>
      <c r="DPJ84" s="392"/>
      <c r="DPK84" s="392"/>
      <c r="DPL84" s="392"/>
      <c r="DPM84" s="402"/>
      <c r="DPN84" s="392">
        <f>IF((ISBLANK(DPG84)+ISBLANK(DPI84)+ISBLANK(DPH84)+ISBLANK(DPJ84)+ISBLANK(DPK84)+ISBLANK(DPL84)+ISBLANK(DPM84))&lt;8,IF(ISNUMBER(LARGE((DPG84,DPI84,DPJ84,DPK84,DPL84),1)),LARGE((DPG84,DPI84,DPJ84,DPK84,DPL84),1),0)+IF(ISNUMBER(LARGE((DPG84,DPI84,DPJ84,DPK84,DPL84),2)),LARGE((DPG84,DPI84,DPJ84,DPK84,DPL84),2),0)+DPH84+DPM84,"")</f>
        <v>0</v>
      </c>
      <c r="DPO84" s="392"/>
      <c r="DPP84" s="412"/>
      <c r="DPQ84" s="391"/>
      <c r="DPR84" s="491" t="s">
        <v>1198</v>
      </c>
      <c r="DPS84" s="491" t="s">
        <v>1199</v>
      </c>
      <c r="DPT84" s="491">
        <v>2007</v>
      </c>
      <c r="DPU84" s="503" t="s">
        <v>1200</v>
      </c>
      <c r="DPV84" s="504" t="s">
        <v>164</v>
      </c>
      <c r="DPW84" s="392">
        <v>0</v>
      </c>
      <c r="DPX84" s="392">
        <v>0</v>
      </c>
      <c r="DPY84" s="392"/>
      <c r="DPZ84" s="392"/>
      <c r="DQA84" s="392"/>
      <c r="DQB84" s="392"/>
      <c r="DQC84" s="402"/>
      <c r="DQD84" s="392">
        <f>IF((ISBLANK(DPW84)+ISBLANK(DPY84)+ISBLANK(DPX84)+ISBLANK(DPZ84)+ISBLANK(DQA84)+ISBLANK(DQB84)+ISBLANK(DQC84))&lt;8,IF(ISNUMBER(LARGE((DPW84,DPY84,DPZ84,DQA84,DQB84),1)),LARGE((DPW84,DPY84,DPZ84,DQA84,DQB84),1),0)+IF(ISNUMBER(LARGE((DPW84,DPY84,DPZ84,DQA84,DQB84),2)),LARGE((DPW84,DPY84,DPZ84,DQA84,DQB84),2),0)+DPX84+DQC84,"")</f>
        <v>0</v>
      </c>
      <c r="DQE84" s="392"/>
      <c r="DQF84" s="412"/>
      <c r="DQG84" s="391"/>
      <c r="DQH84" s="491" t="s">
        <v>1198</v>
      </c>
      <c r="DQI84" s="491" t="s">
        <v>1199</v>
      </c>
      <c r="DQJ84" s="491">
        <v>2007</v>
      </c>
      <c r="DQK84" s="503" t="s">
        <v>1200</v>
      </c>
      <c r="DQL84" s="504" t="s">
        <v>164</v>
      </c>
      <c r="DQM84" s="392">
        <v>0</v>
      </c>
      <c r="DQN84" s="392">
        <v>0</v>
      </c>
      <c r="DQO84" s="392"/>
      <c r="DQP84" s="392"/>
      <c r="DQQ84" s="392"/>
      <c r="DQR84" s="392"/>
      <c r="DQS84" s="402"/>
      <c r="DQT84" s="392">
        <f>IF((ISBLANK(DQM84)+ISBLANK(DQO84)+ISBLANK(DQN84)+ISBLANK(DQP84)+ISBLANK(DQQ84)+ISBLANK(DQR84)+ISBLANK(DQS84))&lt;8,IF(ISNUMBER(LARGE((DQM84,DQO84,DQP84,DQQ84,DQR84),1)),LARGE((DQM84,DQO84,DQP84,DQQ84,DQR84),1),0)+IF(ISNUMBER(LARGE((DQM84,DQO84,DQP84,DQQ84,DQR84),2)),LARGE((DQM84,DQO84,DQP84,DQQ84,DQR84),2),0)+DQN84+DQS84,"")</f>
        <v>0</v>
      </c>
      <c r="DQU84" s="392"/>
      <c r="DQV84" s="412"/>
      <c r="DQW84" s="391"/>
      <c r="DQX84" s="491" t="s">
        <v>1198</v>
      </c>
      <c r="DQY84" s="491" t="s">
        <v>1199</v>
      </c>
      <c r="DQZ84" s="491">
        <v>2007</v>
      </c>
      <c r="DRA84" s="503" t="s">
        <v>1200</v>
      </c>
      <c r="DRB84" s="504" t="s">
        <v>164</v>
      </c>
      <c r="DRC84" s="392">
        <v>0</v>
      </c>
      <c r="DRD84" s="392">
        <v>0</v>
      </c>
      <c r="DRE84" s="392"/>
      <c r="DRF84" s="392"/>
      <c r="DRG84" s="392"/>
      <c r="DRH84" s="392"/>
      <c r="DRI84" s="402"/>
      <c r="DRJ84" s="392">
        <f>IF((ISBLANK(DRC84)+ISBLANK(DRE84)+ISBLANK(DRD84)+ISBLANK(DRF84)+ISBLANK(DRG84)+ISBLANK(DRH84)+ISBLANK(DRI84))&lt;8,IF(ISNUMBER(LARGE((DRC84,DRE84,DRF84,DRG84,DRH84),1)),LARGE((DRC84,DRE84,DRF84,DRG84,DRH84),1),0)+IF(ISNUMBER(LARGE((DRC84,DRE84,DRF84,DRG84,DRH84),2)),LARGE((DRC84,DRE84,DRF84,DRG84,DRH84),2),0)+DRD84+DRI84,"")</f>
        <v>0</v>
      </c>
      <c r="DRK84" s="392"/>
      <c r="DRL84" s="412"/>
      <c r="DRM84" s="391"/>
      <c r="DRN84" s="491" t="s">
        <v>1198</v>
      </c>
      <c r="DRO84" s="491" t="s">
        <v>1199</v>
      </c>
      <c r="DRP84" s="491">
        <v>2007</v>
      </c>
      <c r="DRQ84" s="503" t="s">
        <v>1200</v>
      </c>
      <c r="DRR84" s="504" t="s">
        <v>164</v>
      </c>
      <c r="DRS84" s="392">
        <v>0</v>
      </c>
      <c r="DRT84" s="392">
        <v>0</v>
      </c>
      <c r="DRU84" s="392"/>
      <c r="DRV84" s="392"/>
      <c r="DRW84" s="392"/>
      <c r="DRX84" s="392"/>
      <c r="DRY84" s="402"/>
      <c r="DRZ84" s="392">
        <f>IF((ISBLANK(DRS84)+ISBLANK(DRU84)+ISBLANK(DRT84)+ISBLANK(DRV84)+ISBLANK(DRW84)+ISBLANK(DRX84)+ISBLANK(DRY84))&lt;8,IF(ISNUMBER(LARGE((DRS84,DRU84,DRV84,DRW84,DRX84),1)),LARGE((DRS84,DRU84,DRV84,DRW84,DRX84),1),0)+IF(ISNUMBER(LARGE((DRS84,DRU84,DRV84,DRW84,DRX84),2)),LARGE((DRS84,DRU84,DRV84,DRW84,DRX84),2),0)+DRT84+DRY84,"")</f>
        <v>0</v>
      </c>
      <c r="DSA84" s="392"/>
      <c r="DSB84" s="412"/>
      <c r="DSC84" s="391"/>
      <c r="DSD84" s="491" t="s">
        <v>1198</v>
      </c>
      <c r="DSE84" s="491" t="s">
        <v>1199</v>
      </c>
      <c r="DSF84" s="491">
        <v>2007</v>
      </c>
      <c r="DSG84" s="503" t="s">
        <v>1200</v>
      </c>
      <c r="DSH84" s="504" t="s">
        <v>164</v>
      </c>
      <c r="DSI84" s="392">
        <v>0</v>
      </c>
      <c r="DSJ84" s="392">
        <v>0</v>
      </c>
      <c r="DSK84" s="392"/>
      <c r="DSL84" s="392"/>
      <c r="DSM84" s="392"/>
      <c r="DSN84" s="392"/>
      <c r="DSO84" s="402"/>
      <c r="DSP84" s="392">
        <f>IF((ISBLANK(DSI84)+ISBLANK(DSK84)+ISBLANK(DSJ84)+ISBLANK(DSL84)+ISBLANK(DSM84)+ISBLANK(DSN84)+ISBLANK(DSO84))&lt;8,IF(ISNUMBER(LARGE((DSI84,DSK84,DSL84,DSM84,DSN84),1)),LARGE((DSI84,DSK84,DSL84,DSM84,DSN84),1),0)+IF(ISNUMBER(LARGE((DSI84,DSK84,DSL84,DSM84,DSN84),2)),LARGE((DSI84,DSK84,DSL84,DSM84,DSN84),2),0)+DSJ84+DSO84,"")</f>
        <v>0</v>
      </c>
      <c r="DSQ84" s="392"/>
      <c r="DSR84" s="412"/>
      <c r="DSS84" s="391"/>
      <c r="DST84" s="491" t="s">
        <v>1198</v>
      </c>
      <c r="DSU84" s="491" t="s">
        <v>1199</v>
      </c>
      <c r="DSV84" s="491">
        <v>2007</v>
      </c>
      <c r="DSW84" s="503" t="s">
        <v>1200</v>
      </c>
      <c r="DSX84" s="504" t="s">
        <v>164</v>
      </c>
      <c r="DSY84" s="392">
        <v>0</v>
      </c>
      <c r="DSZ84" s="392">
        <v>0</v>
      </c>
      <c r="DTA84" s="392"/>
      <c r="DTB84" s="392"/>
      <c r="DTC84" s="392"/>
      <c r="DTD84" s="392"/>
      <c r="DTE84" s="402"/>
      <c r="DTF84" s="392">
        <f>IF((ISBLANK(DSY84)+ISBLANK(DTA84)+ISBLANK(DSZ84)+ISBLANK(DTB84)+ISBLANK(DTC84)+ISBLANK(DTD84)+ISBLANK(DTE84))&lt;8,IF(ISNUMBER(LARGE((DSY84,DTA84,DTB84,DTC84,DTD84),1)),LARGE((DSY84,DTA84,DTB84,DTC84,DTD84),1),0)+IF(ISNUMBER(LARGE((DSY84,DTA84,DTB84,DTC84,DTD84),2)),LARGE((DSY84,DTA84,DTB84,DTC84,DTD84),2),0)+DSZ84+DTE84,"")</f>
        <v>0</v>
      </c>
      <c r="DTG84" s="392"/>
      <c r="DTH84" s="412"/>
      <c r="DTI84" s="391"/>
      <c r="DTJ84" s="491" t="s">
        <v>1198</v>
      </c>
      <c r="DTK84" s="491" t="s">
        <v>1199</v>
      </c>
      <c r="DTL84" s="491">
        <v>2007</v>
      </c>
      <c r="DTM84" s="503" t="s">
        <v>1200</v>
      </c>
      <c r="DTN84" s="504" t="s">
        <v>164</v>
      </c>
      <c r="DTO84" s="392">
        <v>0</v>
      </c>
      <c r="DTP84" s="392">
        <v>0</v>
      </c>
      <c r="DTQ84" s="392"/>
      <c r="DTR84" s="392"/>
      <c r="DTS84" s="392"/>
      <c r="DTT84" s="392"/>
      <c r="DTU84" s="402"/>
      <c r="DTV84" s="392">
        <f>IF((ISBLANK(DTO84)+ISBLANK(DTQ84)+ISBLANK(DTP84)+ISBLANK(DTR84)+ISBLANK(DTS84)+ISBLANK(DTT84)+ISBLANK(DTU84))&lt;8,IF(ISNUMBER(LARGE((DTO84,DTQ84,DTR84,DTS84,DTT84),1)),LARGE((DTO84,DTQ84,DTR84,DTS84,DTT84),1),0)+IF(ISNUMBER(LARGE((DTO84,DTQ84,DTR84,DTS84,DTT84),2)),LARGE((DTO84,DTQ84,DTR84,DTS84,DTT84),2),0)+DTP84+DTU84,"")</f>
        <v>0</v>
      </c>
      <c r="DTW84" s="392"/>
      <c r="DTX84" s="412"/>
      <c r="DTY84" s="391"/>
      <c r="DTZ84" s="491" t="s">
        <v>1198</v>
      </c>
      <c r="DUA84" s="491" t="s">
        <v>1199</v>
      </c>
      <c r="DUB84" s="491">
        <v>2007</v>
      </c>
      <c r="DUC84" s="503" t="s">
        <v>1200</v>
      </c>
      <c r="DUD84" s="504" t="s">
        <v>164</v>
      </c>
      <c r="DUE84" s="392">
        <v>0</v>
      </c>
      <c r="DUF84" s="392">
        <v>0</v>
      </c>
      <c r="DUG84" s="392"/>
      <c r="DUH84" s="392"/>
      <c r="DUI84" s="392"/>
      <c r="DUJ84" s="392"/>
      <c r="DUK84" s="402"/>
      <c r="DUL84" s="392">
        <f>IF((ISBLANK(DUE84)+ISBLANK(DUG84)+ISBLANK(DUF84)+ISBLANK(DUH84)+ISBLANK(DUI84)+ISBLANK(DUJ84)+ISBLANK(DUK84))&lt;8,IF(ISNUMBER(LARGE((DUE84,DUG84,DUH84,DUI84,DUJ84),1)),LARGE((DUE84,DUG84,DUH84,DUI84,DUJ84),1),0)+IF(ISNUMBER(LARGE((DUE84,DUG84,DUH84,DUI84,DUJ84),2)),LARGE((DUE84,DUG84,DUH84,DUI84,DUJ84),2),0)+DUF84+DUK84,"")</f>
        <v>0</v>
      </c>
      <c r="DUM84" s="392"/>
      <c r="DUN84" s="412"/>
      <c r="DUO84" s="391"/>
      <c r="DUP84" s="491" t="s">
        <v>1198</v>
      </c>
      <c r="DUQ84" s="491" t="s">
        <v>1199</v>
      </c>
      <c r="DUR84" s="491">
        <v>2007</v>
      </c>
      <c r="DUS84" s="503" t="s">
        <v>1200</v>
      </c>
      <c r="DUT84" s="504" t="s">
        <v>164</v>
      </c>
      <c r="DUU84" s="392">
        <v>0</v>
      </c>
      <c r="DUV84" s="392">
        <v>0</v>
      </c>
      <c r="DUW84" s="392"/>
      <c r="DUX84" s="392"/>
      <c r="DUY84" s="392"/>
      <c r="DUZ84" s="392"/>
      <c r="DVA84" s="402"/>
      <c r="DVB84" s="392">
        <f>IF((ISBLANK(DUU84)+ISBLANK(DUW84)+ISBLANK(DUV84)+ISBLANK(DUX84)+ISBLANK(DUY84)+ISBLANK(DUZ84)+ISBLANK(DVA84))&lt;8,IF(ISNUMBER(LARGE((DUU84,DUW84,DUX84,DUY84,DUZ84),1)),LARGE((DUU84,DUW84,DUX84,DUY84,DUZ84),1),0)+IF(ISNUMBER(LARGE((DUU84,DUW84,DUX84,DUY84,DUZ84),2)),LARGE((DUU84,DUW84,DUX84,DUY84,DUZ84),2),0)+DUV84+DVA84,"")</f>
        <v>0</v>
      </c>
      <c r="DVC84" s="392"/>
      <c r="DVD84" s="412"/>
      <c r="DVE84" s="391"/>
      <c r="DVF84" s="491" t="s">
        <v>1198</v>
      </c>
      <c r="DVG84" s="491" t="s">
        <v>1199</v>
      </c>
      <c r="DVH84" s="491">
        <v>2007</v>
      </c>
      <c r="DVI84" s="503" t="s">
        <v>1200</v>
      </c>
      <c r="DVJ84" s="504" t="s">
        <v>164</v>
      </c>
      <c r="DVK84" s="392">
        <v>0</v>
      </c>
      <c r="DVL84" s="392">
        <v>0</v>
      </c>
      <c r="DVM84" s="392"/>
      <c r="DVN84" s="392"/>
      <c r="DVO84" s="392"/>
      <c r="DVP84" s="392"/>
      <c r="DVQ84" s="402"/>
      <c r="DVR84" s="392">
        <f>IF((ISBLANK(DVK84)+ISBLANK(DVM84)+ISBLANK(DVL84)+ISBLANK(DVN84)+ISBLANK(DVO84)+ISBLANK(DVP84)+ISBLANK(DVQ84))&lt;8,IF(ISNUMBER(LARGE((DVK84,DVM84,DVN84,DVO84,DVP84),1)),LARGE((DVK84,DVM84,DVN84,DVO84,DVP84),1),0)+IF(ISNUMBER(LARGE((DVK84,DVM84,DVN84,DVO84,DVP84),2)),LARGE((DVK84,DVM84,DVN84,DVO84,DVP84),2),0)+DVL84+DVQ84,"")</f>
        <v>0</v>
      </c>
      <c r="DVS84" s="392"/>
      <c r="DVT84" s="412"/>
      <c r="DVU84" s="391"/>
      <c r="DVV84" s="491" t="s">
        <v>1198</v>
      </c>
      <c r="DVW84" s="491" t="s">
        <v>1199</v>
      </c>
      <c r="DVX84" s="491">
        <v>2007</v>
      </c>
      <c r="DVY84" s="503" t="s">
        <v>1200</v>
      </c>
      <c r="DVZ84" s="504" t="s">
        <v>164</v>
      </c>
      <c r="DWA84" s="392">
        <v>0</v>
      </c>
      <c r="DWB84" s="392">
        <v>0</v>
      </c>
      <c r="DWC84" s="392"/>
      <c r="DWD84" s="392"/>
      <c r="DWE84" s="392"/>
      <c r="DWF84" s="392"/>
      <c r="DWG84" s="402"/>
      <c r="DWH84" s="392">
        <f>IF((ISBLANK(DWA84)+ISBLANK(DWC84)+ISBLANK(DWB84)+ISBLANK(DWD84)+ISBLANK(DWE84)+ISBLANK(DWF84)+ISBLANK(DWG84))&lt;8,IF(ISNUMBER(LARGE((DWA84,DWC84,DWD84,DWE84,DWF84),1)),LARGE((DWA84,DWC84,DWD84,DWE84,DWF84),1),0)+IF(ISNUMBER(LARGE((DWA84,DWC84,DWD84,DWE84,DWF84),2)),LARGE((DWA84,DWC84,DWD84,DWE84,DWF84),2),0)+DWB84+DWG84,"")</f>
        <v>0</v>
      </c>
      <c r="DWI84" s="392"/>
      <c r="DWJ84" s="412"/>
      <c r="DWK84" s="391"/>
      <c r="DWL84" s="491" t="s">
        <v>1198</v>
      </c>
      <c r="DWM84" s="491" t="s">
        <v>1199</v>
      </c>
      <c r="DWN84" s="491">
        <v>2007</v>
      </c>
      <c r="DWO84" s="503" t="s">
        <v>1200</v>
      </c>
      <c r="DWP84" s="504" t="s">
        <v>164</v>
      </c>
      <c r="DWQ84" s="392">
        <v>0</v>
      </c>
      <c r="DWR84" s="392">
        <v>0</v>
      </c>
      <c r="DWS84" s="392"/>
      <c r="DWT84" s="392"/>
      <c r="DWU84" s="392"/>
      <c r="DWV84" s="392"/>
      <c r="DWW84" s="402"/>
      <c r="DWX84" s="392">
        <f>IF((ISBLANK(DWQ84)+ISBLANK(DWS84)+ISBLANK(DWR84)+ISBLANK(DWT84)+ISBLANK(DWU84)+ISBLANK(DWV84)+ISBLANK(DWW84))&lt;8,IF(ISNUMBER(LARGE((DWQ84,DWS84,DWT84,DWU84,DWV84),1)),LARGE((DWQ84,DWS84,DWT84,DWU84,DWV84),1),0)+IF(ISNUMBER(LARGE((DWQ84,DWS84,DWT84,DWU84,DWV84),2)),LARGE((DWQ84,DWS84,DWT84,DWU84,DWV84),2),0)+DWR84+DWW84,"")</f>
        <v>0</v>
      </c>
      <c r="DWY84" s="392"/>
      <c r="DWZ84" s="412"/>
      <c r="DXA84" s="391"/>
      <c r="DXB84" s="491" t="s">
        <v>1198</v>
      </c>
      <c r="DXC84" s="491" t="s">
        <v>1199</v>
      </c>
      <c r="DXD84" s="491">
        <v>2007</v>
      </c>
      <c r="DXE84" s="503" t="s">
        <v>1200</v>
      </c>
      <c r="DXF84" s="504" t="s">
        <v>164</v>
      </c>
      <c r="DXG84" s="392">
        <v>0</v>
      </c>
      <c r="DXH84" s="392">
        <v>0</v>
      </c>
      <c r="DXI84" s="392"/>
      <c r="DXJ84" s="392"/>
      <c r="DXK84" s="392"/>
      <c r="DXL84" s="392"/>
      <c r="DXM84" s="402"/>
      <c r="DXN84" s="392">
        <f>IF((ISBLANK(DXG84)+ISBLANK(DXI84)+ISBLANK(DXH84)+ISBLANK(DXJ84)+ISBLANK(DXK84)+ISBLANK(DXL84)+ISBLANK(DXM84))&lt;8,IF(ISNUMBER(LARGE((DXG84,DXI84,DXJ84,DXK84,DXL84),1)),LARGE((DXG84,DXI84,DXJ84,DXK84,DXL84),1),0)+IF(ISNUMBER(LARGE((DXG84,DXI84,DXJ84,DXK84,DXL84),2)),LARGE((DXG84,DXI84,DXJ84,DXK84,DXL84),2),0)+DXH84+DXM84,"")</f>
        <v>0</v>
      </c>
      <c r="DXO84" s="392"/>
      <c r="DXP84" s="412"/>
      <c r="DXQ84" s="391"/>
      <c r="DXR84" s="491" t="s">
        <v>1198</v>
      </c>
      <c r="DXS84" s="491" t="s">
        <v>1199</v>
      </c>
      <c r="DXT84" s="491">
        <v>2007</v>
      </c>
      <c r="DXU84" s="503" t="s">
        <v>1200</v>
      </c>
      <c r="DXV84" s="504" t="s">
        <v>164</v>
      </c>
      <c r="DXW84" s="392">
        <v>0</v>
      </c>
      <c r="DXX84" s="392">
        <v>0</v>
      </c>
      <c r="DXY84" s="392"/>
      <c r="DXZ84" s="392"/>
      <c r="DYA84" s="392"/>
      <c r="DYB84" s="392"/>
      <c r="DYC84" s="402"/>
      <c r="DYD84" s="392">
        <f>IF((ISBLANK(DXW84)+ISBLANK(DXY84)+ISBLANK(DXX84)+ISBLANK(DXZ84)+ISBLANK(DYA84)+ISBLANK(DYB84)+ISBLANK(DYC84))&lt;8,IF(ISNUMBER(LARGE((DXW84,DXY84,DXZ84,DYA84,DYB84),1)),LARGE((DXW84,DXY84,DXZ84,DYA84,DYB84),1),0)+IF(ISNUMBER(LARGE((DXW84,DXY84,DXZ84,DYA84,DYB84),2)),LARGE((DXW84,DXY84,DXZ84,DYA84,DYB84),2),0)+DXX84+DYC84,"")</f>
        <v>0</v>
      </c>
      <c r="DYE84" s="392"/>
      <c r="DYF84" s="412"/>
      <c r="DYG84" s="391"/>
      <c r="DYH84" s="491" t="s">
        <v>1198</v>
      </c>
      <c r="DYI84" s="491" t="s">
        <v>1199</v>
      </c>
      <c r="DYJ84" s="491">
        <v>2007</v>
      </c>
      <c r="DYK84" s="503" t="s">
        <v>1200</v>
      </c>
      <c r="DYL84" s="504" t="s">
        <v>164</v>
      </c>
      <c r="DYM84" s="392">
        <v>0</v>
      </c>
      <c r="DYN84" s="392">
        <v>0</v>
      </c>
      <c r="DYO84" s="392"/>
      <c r="DYP84" s="392"/>
      <c r="DYQ84" s="392"/>
      <c r="DYR84" s="392"/>
      <c r="DYS84" s="402"/>
      <c r="DYT84" s="392">
        <f>IF((ISBLANK(DYM84)+ISBLANK(DYO84)+ISBLANK(DYN84)+ISBLANK(DYP84)+ISBLANK(DYQ84)+ISBLANK(DYR84)+ISBLANK(DYS84))&lt;8,IF(ISNUMBER(LARGE((DYM84,DYO84,DYP84,DYQ84,DYR84),1)),LARGE((DYM84,DYO84,DYP84,DYQ84,DYR84),1),0)+IF(ISNUMBER(LARGE((DYM84,DYO84,DYP84,DYQ84,DYR84),2)),LARGE((DYM84,DYO84,DYP84,DYQ84,DYR84),2),0)+DYN84+DYS84,"")</f>
        <v>0</v>
      </c>
      <c r="DYU84" s="392"/>
      <c r="DYV84" s="412"/>
      <c r="DYW84" s="391"/>
      <c r="DYX84" s="491" t="s">
        <v>1198</v>
      </c>
      <c r="DYY84" s="491" t="s">
        <v>1199</v>
      </c>
      <c r="DYZ84" s="491">
        <v>2007</v>
      </c>
      <c r="DZA84" s="503" t="s">
        <v>1200</v>
      </c>
      <c r="DZB84" s="504" t="s">
        <v>164</v>
      </c>
      <c r="DZC84" s="392">
        <v>0</v>
      </c>
      <c r="DZD84" s="392">
        <v>0</v>
      </c>
      <c r="DZE84" s="392"/>
      <c r="DZF84" s="392"/>
      <c r="DZG84" s="392"/>
      <c r="DZH84" s="392"/>
      <c r="DZI84" s="402"/>
      <c r="DZJ84" s="392">
        <f>IF((ISBLANK(DZC84)+ISBLANK(DZE84)+ISBLANK(DZD84)+ISBLANK(DZF84)+ISBLANK(DZG84)+ISBLANK(DZH84)+ISBLANK(DZI84))&lt;8,IF(ISNUMBER(LARGE((DZC84,DZE84,DZF84,DZG84,DZH84),1)),LARGE((DZC84,DZE84,DZF84,DZG84,DZH84),1),0)+IF(ISNUMBER(LARGE((DZC84,DZE84,DZF84,DZG84,DZH84),2)),LARGE((DZC84,DZE84,DZF84,DZG84,DZH84),2),0)+DZD84+DZI84,"")</f>
        <v>0</v>
      </c>
      <c r="DZK84" s="392"/>
      <c r="DZL84" s="412"/>
      <c r="DZM84" s="391"/>
      <c r="DZN84" s="491" t="s">
        <v>1198</v>
      </c>
      <c r="DZO84" s="491" t="s">
        <v>1199</v>
      </c>
      <c r="DZP84" s="491">
        <v>2007</v>
      </c>
      <c r="DZQ84" s="503" t="s">
        <v>1200</v>
      </c>
      <c r="DZR84" s="504" t="s">
        <v>164</v>
      </c>
      <c r="DZS84" s="392">
        <v>0</v>
      </c>
      <c r="DZT84" s="392">
        <v>0</v>
      </c>
      <c r="DZU84" s="392"/>
      <c r="DZV84" s="392"/>
      <c r="DZW84" s="392"/>
      <c r="DZX84" s="392"/>
      <c r="DZY84" s="402"/>
      <c r="DZZ84" s="392">
        <f>IF((ISBLANK(DZS84)+ISBLANK(DZU84)+ISBLANK(DZT84)+ISBLANK(DZV84)+ISBLANK(DZW84)+ISBLANK(DZX84)+ISBLANK(DZY84))&lt;8,IF(ISNUMBER(LARGE((DZS84,DZU84,DZV84,DZW84,DZX84),1)),LARGE((DZS84,DZU84,DZV84,DZW84,DZX84),1),0)+IF(ISNUMBER(LARGE((DZS84,DZU84,DZV84,DZW84,DZX84),2)),LARGE((DZS84,DZU84,DZV84,DZW84,DZX84),2),0)+DZT84+DZY84,"")</f>
        <v>0</v>
      </c>
      <c r="EAA84" s="392"/>
      <c r="EAB84" s="412"/>
      <c r="EAC84" s="391"/>
      <c r="EAD84" s="491" t="s">
        <v>1198</v>
      </c>
      <c r="EAE84" s="491" t="s">
        <v>1199</v>
      </c>
      <c r="EAF84" s="491">
        <v>2007</v>
      </c>
      <c r="EAG84" s="503" t="s">
        <v>1200</v>
      </c>
      <c r="EAH84" s="504" t="s">
        <v>164</v>
      </c>
      <c r="EAI84" s="392">
        <v>0</v>
      </c>
      <c r="EAJ84" s="392">
        <v>0</v>
      </c>
      <c r="EAK84" s="392"/>
      <c r="EAL84" s="392"/>
      <c r="EAM84" s="392"/>
      <c r="EAN84" s="392"/>
      <c r="EAO84" s="402"/>
      <c r="EAP84" s="392">
        <f>IF((ISBLANK(EAI84)+ISBLANK(EAK84)+ISBLANK(EAJ84)+ISBLANK(EAL84)+ISBLANK(EAM84)+ISBLANK(EAN84)+ISBLANK(EAO84))&lt;8,IF(ISNUMBER(LARGE((EAI84,EAK84,EAL84,EAM84,EAN84),1)),LARGE((EAI84,EAK84,EAL84,EAM84,EAN84),1),0)+IF(ISNUMBER(LARGE((EAI84,EAK84,EAL84,EAM84,EAN84),2)),LARGE((EAI84,EAK84,EAL84,EAM84,EAN84),2),0)+EAJ84+EAO84,"")</f>
        <v>0</v>
      </c>
      <c r="EAQ84" s="392"/>
      <c r="EAR84" s="412"/>
      <c r="EAS84" s="391"/>
      <c r="EAT84" s="491" t="s">
        <v>1198</v>
      </c>
      <c r="EAU84" s="491" t="s">
        <v>1199</v>
      </c>
      <c r="EAV84" s="491">
        <v>2007</v>
      </c>
      <c r="EAW84" s="503" t="s">
        <v>1200</v>
      </c>
      <c r="EAX84" s="504" t="s">
        <v>164</v>
      </c>
      <c r="EAY84" s="392">
        <v>0</v>
      </c>
      <c r="EAZ84" s="392">
        <v>0</v>
      </c>
      <c r="EBA84" s="392"/>
      <c r="EBB84" s="392"/>
      <c r="EBC84" s="392"/>
      <c r="EBD84" s="392"/>
      <c r="EBE84" s="402"/>
      <c r="EBF84" s="392">
        <f>IF((ISBLANK(EAY84)+ISBLANK(EBA84)+ISBLANK(EAZ84)+ISBLANK(EBB84)+ISBLANK(EBC84)+ISBLANK(EBD84)+ISBLANK(EBE84))&lt;8,IF(ISNUMBER(LARGE((EAY84,EBA84,EBB84,EBC84,EBD84),1)),LARGE((EAY84,EBA84,EBB84,EBC84,EBD84),1),0)+IF(ISNUMBER(LARGE((EAY84,EBA84,EBB84,EBC84,EBD84),2)),LARGE((EAY84,EBA84,EBB84,EBC84,EBD84),2),0)+EAZ84+EBE84,"")</f>
        <v>0</v>
      </c>
      <c r="EBG84" s="392"/>
      <c r="EBH84" s="412"/>
      <c r="EBI84" s="391"/>
      <c r="EBJ84" s="491" t="s">
        <v>1198</v>
      </c>
      <c r="EBK84" s="491" t="s">
        <v>1199</v>
      </c>
      <c r="EBL84" s="491">
        <v>2007</v>
      </c>
      <c r="EBM84" s="503" t="s">
        <v>1200</v>
      </c>
      <c r="EBN84" s="504" t="s">
        <v>164</v>
      </c>
      <c r="EBO84" s="392">
        <v>0</v>
      </c>
      <c r="EBP84" s="392">
        <v>0</v>
      </c>
      <c r="EBQ84" s="392"/>
      <c r="EBR84" s="392"/>
      <c r="EBS84" s="392"/>
      <c r="EBT84" s="392"/>
      <c r="EBU84" s="402"/>
      <c r="EBV84" s="392">
        <f>IF((ISBLANK(EBO84)+ISBLANK(EBQ84)+ISBLANK(EBP84)+ISBLANK(EBR84)+ISBLANK(EBS84)+ISBLANK(EBT84)+ISBLANK(EBU84))&lt;8,IF(ISNUMBER(LARGE((EBO84,EBQ84,EBR84,EBS84,EBT84),1)),LARGE((EBO84,EBQ84,EBR84,EBS84,EBT84),1),0)+IF(ISNUMBER(LARGE((EBO84,EBQ84,EBR84,EBS84,EBT84),2)),LARGE((EBO84,EBQ84,EBR84,EBS84,EBT84),2),0)+EBP84+EBU84,"")</f>
        <v>0</v>
      </c>
      <c r="EBW84" s="392"/>
      <c r="EBX84" s="412"/>
      <c r="EBY84" s="391"/>
      <c r="EBZ84" s="491" t="s">
        <v>1198</v>
      </c>
      <c r="ECA84" s="491" t="s">
        <v>1199</v>
      </c>
      <c r="ECB84" s="491">
        <v>2007</v>
      </c>
      <c r="ECC84" s="503" t="s">
        <v>1200</v>
      </c>
      <c r="ECD84" s="504" t="s">
        <v>164</v>
      </c>
      <c r="ECE84" s="392">
        <v>0</v>
      </c>
      <c r="ECF84" s="392">
        <v>0</v>
      </c>
      <c r="ECG84" s="392"/>
      <c r="ECH84" s="392"/>
      <c r="ECI84" s="392"/>
      <c r="ECJ84" s="392"/>
      <c r="ECK84" s="402"/>
      <c r="ECL84" s="392">
        <f>IF((ISBLANK(ECE84)+ISBLANK(ECG84)+ISBLANK(ECF84)+ISBLANK(ECH84)+ISBLANK(ECI84)+ISBLANK(ECJ84)+ISBLANK(ECK84))&lt;8,IF(ISNUMBER(LARGE((ECE84,ECG84,ECH84,ECI84,ECJ84),1)),LARGE((ECE84,ECG84,ECH84,ECI84,ECJ84),1),0)+IF(ISNUMBER(LARGE((ECE84,ECG84,ECH84,ECI84,ECJ84),2)),LARGE((ECE84,ECG84,ECH84,ECI84,ECJ84),2),0)+ECF84+ECK84,"")</f>
        <v>0</v>
      </c>
      <c r="ECM84" s="392"/>
      <c r="ECN84" s="412"/>
      <c r="ECO84" s="391"/>
      <c r="ECP84" s="491" t="s">
        <v>1198</v>
      </c>
      <c r="ECQ84" s="491" t="s">
        <v>1199</v>
      </c>
      <c r="ECR84" s="491">
        <v>2007</v>
      </c>
      <c r="ECS84" s="503" t="s">
        <v>1200</v>
      </c>
      <c r="ECT84" s="504" t="s">
        <v>164</v>
      </c>
      <c r="ECU84" s="392">
        <v>0</v>
      </c>
      <c r="ECV84" s="392">
        <v>0</v>
      </c>
      <c r="ECW84" s="392"/>
      <c r="ECX84" s="392"/>
      <c r="ECY84" s="392"/>
      <c r="ECZ84" s="392"/>
      <c r="EDA84" s="402"/>
      <c r="EDB84" s="392">
        <f>IF((ISBLANK(ECU84)+ISBLANK(ECW84)+ISBLANK(ECV84)+ISBLANK(ECX84)+ISBLANK(ECY84)+ISBLANK(ECZ84)+ISBLANK(EDA84))&lt;8,IF(ISNUMBER(LARGE((ECU84,ECW84,ECX84,ECY84,ECZ84),1)),LARGE((ECU84,ECW84,ECX84,ECY84,ECZ84),1),0)+IF(ISNUMBER(LARGE((ECU84,ECW84,ECX84,ECY84,ECZ84),2)),LARGE((ECU84,ECW84,ECX84,ECY84,ECZ84),2),0)+ECV84+EDA84,"")</f>
        <v>0</v>
      </c>
      <c r="EDC84" s="392"/>
      <c r="EDD84" s="412"/>
      <c r="EDE84" s="391"/>
      <c r="EDF84" s="491" t="s">
        <v>1198</v>
      </c>
      <c r="EDG84" s="491" t="s">
        <v>1199</v>
      </c>
      <c r="EDH84" s="491">
        <v>2007</v>
      </c>
      <c r="EDI84" s="503" t="s">
        <v>1200</v>
      </c>
      <c r="EDJ84" s="504" t="s">
        <v>164</v>
      </c>
      <c r="EDK84" s="392">
        <v>0</v>
      </c>
      <c r="EDL84" s="392">
        <v>0</v>
      </c>
      <c r="EDM84" s="392"/>
      <c r="EDN84" s="392"/>
      <c r="EDO84" s="392"/>
      <c r="EDP84" s="392"/>
      <c r="EDQ84" s="402"/>
      <c r="EDR84" s="392">
        <f>IF((ISBLANK(EDK84)+ISBLANK(EDM84)+ISBLANK(EDL84)+ISBLANK(EDN84)+ISBLANK(EDO84)+ISBLANK(EDP84)+ISBLANK(EDQ84))&lt;8,IF(ISNUMBER(LARGE((EDK84,EDM84,EDN84,EDO84,EDP84),1)),LARGE((EDK84,EDM84,EDN84,EDO84,EDP84),1),0)+IF(ISNUMBER(LARGE((EDK84,EDM84,EDN84,EDO84,EDP84),2)),LARGE((EDK84,EDM84,EDN84,EDO84,EDP84),2),0)+EDL84+EDQ84,"")</f>
        <v>0</v>
      </c>
      <c r="EDS84" s="392"/>
      <c r="EDT84" s="412"/>
      <c r="EDU84" s="391"/>
      <c r="EDV84" s="491" t="s">
        <v>1198</v>
      </c>
      <c r="EDW84" s="491" t="s">
        <v>1199</v>
      </c>
      <c r="EDX84" s="491">
        <v>2007</v>
      </c>
      <c r="EDY84" s="503" t="s">
        <v>1200</v>
      </c>
      <c r="EDZ84" s="504" t="s">
        <v>164</v>
      </c>
      <c r="EEA84" s="392">
        <v>0</v>
      </c>
      <c r="EEB84" s="392">
        <v>0</v>
      </c>
      <c r="EEC84" s="392"/>
      <c r="EED84" s="392"/>
      <c r="EEE84" s="392"/>
      <c r="EEF84" s="392"/>
      <c r="EEG84" s="402"/>
      <c r="EEH84" s="392">
        <f>IF((ISBLANK(EEA84)+ISBLANK(EEC84)+ISBLANK(EEB84)+ISBLANK(EED84)+ISBLANK(EEE84)+ISBLANK(EEF84)+ISBLANK(EEG84))&lt;8,IF(ISNUMBER(LARGE((EEA84,EEC84,EED84,EEE84,EEF84),1)),LARGE((EEA84,EEC84,EED84,EEE84,EEF84),1),0)+IF(ISNUMBER(LARGE((EEA84,EEC84,EED84,EEE84,EEF84),2)),LARGE((EEA84,EEC84,EED84,EEE84,EEF84),2),0)+EEB84+EEG84,"")</f>
        <v>0</v>
      </c>
      <c r="EEI84" s="392"/>
      <c r="EEJ84" s="412"/>
      <c r="EEK84" s="391"/>
      <c r="EEL84" s="491" t="s">
        <v>1198</v>
      </c>
      <c r="EEM84" s="491" t="s">
        <v>1199</v>
      </c>
      <c r="EEN84" s="491">
        <v>2007</v>
      </c>
      <c r="EEO84" s="503" t="s">
        <v>1200</v>
      </c>
      <c r="EEP84" s="504" t="s">
        <v>164</v>
      </c>
      <c r="EEQ84" s="392">
        <v>0</v>
      </c>
      <c r="EER84" s="392">
        <v>0</v>
      </c>
      <c r="EES84" s="392"/>
      <c r="EET84" s="392"/>
      <c r="EEU84" s="392"/>
      <c r="EEV84" s="392"/>
      <c r="EEW84" s="402"/>
      <c r="EEX84" s="392">
        <f>IF((ISBLANK(EEQ84)+ISBLANK(EES84)+ISBLANK(EER84)+ISBLANK(EET84)+ISBLANK(EEU84)+ISBLANK(EEV84)+ISBLANK(EEW84))&lt;8,IF(ISNUMBER(LARGE((EEQ84,EES84,EET84,EEU84,EEV84),1)),LARGE((EEQ84,EES84,EET84,EEU84,EEV84),1),0)+IF(ISNUMBER(LARGE((EEQ84,EES84,EET84,EEU84,EEV84),2)),LARGE((EEQ84,EES84,EET84,EEU84,EEV84),2),0)+EER84+EEW84,"")</f>
        <v>0</v>
      </c>
      <c r="EEY84" s="392"/>
      <c r="EEZ84" s="412"/>
      <c r="EFA84" s="391"/>
      <c r="EFB84" s="491" t="s">
        <v>1198</v>
      </c>
      <c r="EFC84" s="491" t="s">
        <v>1199</v>
      </c>
      <c r="EFD84" s="491">
        <v>2007</v>
      </c>
      <c r="EFE84" s="503" t="s">
        <v>1200</v>
      </c>
      <c r="EFF84" s="504" t="s">
        <v>164</v>
      </c>
      <c r="EFG84" s="392">
        <v>0</v>
      </c>
      <c r="EFH84" s="392">
        <v>0</v>
      </c>
      <c r="EFI84" s="392"/>
      <c r="EFJ84" s="392"/>
      <c r="EFK84" s="392"/>
      <c r="EFL84" s="392"/>
      <c r="EFM84" s="402"/>
      <c r="EFN84" s="392">
        <f>IF((ISBLANK(EFG84)+ISBLANK(EFI84)+ISBLANK(EFH84)+ISBLANK(EFJ84)+ISBLANK(EFK84)+ISBLANK(EFL84)+ISBLANK(EFM84))&lt;8,IF(ISNUMBER(LARGE((EFG84,EFI84,EFJ84,EFK84,EFL84),1)),LARGE((EFG84,EFI84,EFJ84,EFK84,EFL84),1),0)+IF(ISNUMBER(LARGE((EFG84,EFI84,EFJ84,EFK84,EFL84),2)),LARGE((EFG84,EFI84,EFJ84,EFK84,EFL84),2),0)+EFH84+EFM84,"")</f>
        <v>0</v>
      </c>
      <c r="EFO84" s="392"/>
      <c r="EFP84" s="412"/>
      <c r="EFQ84" s="391"/>
      <c r="EFR84" s="491" t="s">
        <v>1198</v>
      </c>
      <c r="EFS84" s="491" t="s">
        <v>1199</v>
      </c>
      <c r="EFT84" s="491">
        <v>2007</v>
      </c>
      <c r="EFU84" s="503" t="s">
        <v>1200</v>
      </c>
      <c r="EFV84" s="504" t="s">
        <v>164</v>
      </c>
      <c r="EFW84" s="392">
        <v>0</v>
      </c>
      <c r="EFX84" s="392">
        <v>0</v>
      </c>
      <c r="EFY84" s="392"/>
      <c r="EFZ84" s="392"/>
      <c r="EGA84" s="392"/>
      <c r="EGB84" s="392"/>
      <c r="EGC84" s="402"/>
      <c r="EGD84" s="392">
        <f>IF((ISBLANK(EFW84)+ISBLANK(EFY84)+ISBLANK(EFX84)+ISBLANK(EFZ84)+ISBLANK(EGA84)+ISBLANK(EGB84)+ISBLANK(EGC84))&lt;8,IF(ISNUMBER(LARGE((EFW84,EFY84,EFZ84,EGA84,EGB84),1)),LARGE((EFW84,EFY84,EFZ84,EGA84,EGB84),1),0)+IF(ISNUMBER(LARGE((EFW84,EFY84,EFZ84,EGA84,EGB84),2)),LARGE((EFW84,EFY84,EFZ84,EGA84,EGB84),2),0)+EFX84+EGC84,"")</f>
        <v>0</v>
      </c>
      <c r="EGE84" s="392"/>
      <c r="EGF84" s="412"/>
      <c r="EGG84" s="391"/>
      <c r="EGH84" s="491" t="s">
        <v>1198</v>
      </c>
      <c r="EGI84" s="491" t="s">
        <v>1199</v>
      </c>
      <c r="EGJ84" s="491">
        <v>2007</v>
      </c>
      <c r="EGK84" s="503" t="s">
        <v>1200</v>
      </c>
      <c r="EGL84" s="504" t="s">
        <v>164</v>
      </c>
      <c r="EGM84" s="392">
        <v>0</v>
      </c>
      <c r="EGN84" s="392">
        <v>0</v>
      </c>
      <c r="EGO84" s="392"/>
      <c r="EGP84" s="392"/>
      <c r="EGQ84" s="392"/>
      <c r="EGR84" s="392"/>
      <c r="EGS84" s="402"/>
      <c r="EGT84" s="392">
        <f>IF((ISBLANK(EGM84)+ISBLANK(EGO84)+ISBLANK(EGN84)+ISBLANK(EGP84)+ISBLANK(EGQ84)+ISBLANK(EGR84)+ISBLANK(EGS84))&lt;8,IF(ISNUMBER(LARGE((EGM84,EGO84,EGP84,EGQ84,EGR84),1)),LARGE((EGM84,EGO84,EGP84,EGQ84,EGR84),1),0)+IF(ISNUMBER(LARGE((EGM84,EGO84,EGP84,EGQ84,EGR84),2)),LARGE((EGM84,EGO84,EGP84,EGQ84,EGR84),2),0)+EGN84+EGS84,"")</f>
        <v>0</v>
      </c>
      <c r="EGU84" s="392"/>
      <c r="EGV84" s="412"/>
      <c r="EGW84" s="391"/>
      <c r="EGX84" s="491" t="s">
        <v>1198</v>
      </c>
      <c r="EGY84" s="491" t="s">
        <v>1199</v>
      </c>
      <c r="EGZ84" s="491">
        <v>2007</v>
      </c>
      <c r="EHA84" s="503" t="s">
        <v>1200</v>
      </c>
      <c r="EHB84" s="504" t="s">
        <v>164</v>
      </c>
      <c r="EHC84" s="392">
        <v>0</v>
      </c>
      <c r="EHD84" s="392">
        <v>0</v>
      </c>
      <c r="EHE84" s="392"/>
      <c r="EHF84" s="392"/>
      <c r="EHG84" s="392"/>
      <c r="EHH84" s="392"/>
      <c r="EHI84" s="402"/>
      <c r="EHJ84" s="392">
        <f>IF((ISBLANK(EHC84)+ISBLANK(EHE84)+ISBLANK(EHD84)+ISBLANK(EHF84)+ISBLANK(EHG84)+ISBLANK(EHH84)+ISBLANK(EHI84))&lt;8,IF(ISNUMBER(LARGE((EHC84,EHE84,EHF84,EHG84,EHH84),1)),LARGE((EHC84,EHE84,EHF84,EHG84,EHH84),1),0)+IF(ISNUMBER(LARGE((EHC84,EHE84,EHF84,EHG84,EHH84),2)),LARGE((EHC84,EHE84,EHF84,EHG84,EHH84),2),0)+EHD84+EHI84,"")</f>
        <v>0</v>
      </c>
      <c r="EHK84" s="392"/>
      <c r="EHL84" s="412"/>
      <c r="EHM84" s="391"/>
      <c r="EHN84" s="491" t="s">
        <v>1198</v>
      </c>
      <c r="EHO84" s="491" t="s">
        <v>1199</v>
      </c>
      <c r="EHP84" s="491">
        <v>2007</v>
      </c>
      <c r="EHQ84" s="503" t="s">
        <v>1200</v>
      </c>
      <c r="EHR84" s="504" t="s">
        <v>164</v>
      </c>
      <c r="EHS84" s="392">
        <v>0</v>
      </c>
      <c r="EHT84" s="392">
        <v>0</v>
      </c>
      <c r="EHU84" s="392"/>
      <c r="EHV84" s="392"/>
      <c r="EHW84" s="392"/>
      <c r="EHX84" s="392"/>
      <c r="EHY84" s="402"/>
      <c r="EHZ84" s="392">
        <f>IF((ISBLANK(EHS84)+ISBLANK(EHU84)+ISBLANK(EHT84)+ISBLANK(EHV84)+ISBLANK(EHW84)+ISBLANK(EHX84)+ISBLANK(EHY84))&lt;8,IF(ISNUMBER(LARGE((EHS84,EHU84,EHV84,EHW84,EHX84),1)),LARGE((EHS84,EHU84,EHV84,EHW84,EHX84),1),0)+IF(ISNUMBER(LARGE((EHS84,EHU84,EHV84,EHW84,EHX84),2)),LARGE((EHS84,EHU84,EHV84,EHW84,EHX84),2),0)+EHT84+EHY84,"")</f>
        <v>0</v>
      </c>
      <c r="EIA84" s="392"/>
      <c r="EIB84" s="412"/>
      <c r="EIC84" s="391"/>
      <c r="EID84" s="491" t="s">
        <v>1198</v>
      </c>
      <c r="EIE84" s="491" t="s">
        <v>1199</v>
      </c>
      <c r="EIF84" s="491">
        <v>2007</v>
      </c>
      <c r="EIG84" s="503" t="s">
        <v>1200</v>
      </c>
      <c r="EIH84" s="504" t="s">
        <v>164</v>
      </c>
      <c r="EII84" s="392">
        <v>0</v>
      </c>
      <c r="EIJ84" s="392">
        <v>0</v>
      </c>
      <c r="EIK84" s="392"/>
      <c r="EIL84" s="392"/>
      <c r="EIM84" s="392"/>
      <c r="EIN84" s="392"/>
      <c r="EIO84" s="402"/>
      <c r="EIP84" s="392">
        <f>IF((ISBLANK(EII84)+ISBLANK(EIK84)+ISBLANK(EIJ84)+ISBLANK(EIL84)+ISBLANK(EIM84)+ISBLANK(EIN84)+ISBLANK(EIO84))&lt;8,IF(ISNUMBER(LARGE((EII84,EIK84,EIL84,EIM84,EIN84),1)),LARGE((EII84,EIK84,EIL84,EIM84,EIN84),1),0)+IF(ISNUMBER(LARGE((EII84,EIK84,EIL84,EIM84,EIN84),2)),LARGE((EII84,EIK84,EIL84,EIM84,EIN84),2),0)+EIJ84+EIO84,"")</f>
        <v>0</v>
      </c>
      <c r="EIQ84" s="392"/>
      <c r="EIR84" s="412"/>
      <c r="EIS84" s="391"/>
      <c r="EIT84" s="491" t="s">
        <v>1198</v>
      </c>
      <c r="EIU84" s="491" t="s">
        <v>1199</v>
      </c>
      <c r="EIV84" s="491">
        <v>2007</v>
      </c>
      <c r="EIW84" s="503" t="s">
        <v>1200</v>
      </c>
      <c r="EIX84" s="504" t="s">
        <v>164</v>
      </c>
      <c r="EIY84" s="392">
        <v>0</v>
      </c>
      <c r="EIZ84" s="392">
        <v>0</v>
      </c>
      <c r="EJA84" s="392"/>
      <c r="EJB84" s="392"/>
      <c r="EJC84" s="392"/>
      <c r="EJD84" s="392"/>
      <c r="EJE84" s="402"/>
      <c r="EJF84" s="392">
        <f>IF((ISBLANK(EIY84)+ISBLANK(EJA84)+ISBLANK(EIZ84)+ISBLANK(EJB84)+ISBLANK(EJC84)+ISBLANK(EJD84)+ISBLANK(EJE84))&lt;8,IF(ISNUMBER(LARGE((EIY84,EJA84,EJB84,EJC84,EJD84),1)),LARGE((EIY84,EJA84,EJB84,EJC84,EJD84),1),0)+IF(ISNUMBER(LARGE((EIY84,EJA84,EJB84,EJC84,EJD84),2)),LARGE((EIY84,EJA84,EJB84,EJC84,EJD84),2),0)+EIZ84+EJE84,"")</f>
        <v>0</v>
      </c>
      <c r="EJG84" s="392"/>
      <c r="EJH84" s="412"/>
      <c r="EJI84" s="391"/>
      <c r="EJJ84" s="491" t="s">
        <v>1198</v>
      </c>
      <c r="EJK84" s="491" t="s">
        <v>1199</v>
      </c>
      <c r="EJL84" s="491">
        <v>2007</v>
      </c>
      <c r="EJM84" s="503" t="s">
        <v>1200</v>
      </c>
      <c r="EJN84" s="504" t="s">
        <v>164</v>
      </c>
      <c r="EJO84" s="392">
        <v>0</v>
      </c>
      <c r="EJP84" s="392">
        <v>0</v>
      </c>
      <c r="EJQ84" s="392"/>
      <c r="EJR84" s="392"/>
      <c r="EJS84" s="392"/>
      <c r="EJT84" s="392"/>
      <c r="EJU84" s="402"/>
      <c r="EJV84" s="392">
        <f>IF((ISBLANK(EJO84)+ISBLANK(EJQ84)+ISBLANK(EJP84)+ISBLANK(EJR84)+ISBLANK(EJS84)+ISBLANK(EJT84)+ISBLANK(EJU84))&lt;8,IF(ISNUMBER(LARGE((EJO84,EJQ84,EJR84,EJS84,EJT84),1)),LARGE((EJO84,EJQ84,EJR84,EJS84,EJT84),1),0)+IF(ISNUMBER(LARGE((EJO84,EJQ84,EJR84,EJS84,EJT84),2)),LARGE((EJO84,EJQ84,EJR84,EJS84,EJT84),2),0)+EJP84+EJU84,"")</f>
        <v>0</v>
      </c>
      <c r="EJW84" s="392"/>
      <c r="EJX84" s="412"/>
      <c r="EJY84" s="391"/>
      <c r="EJZ84" s="491" t="s">
        <v>1198</v>
      </c>
      <c r="EKA84" s="491" t="s">
        <v>1199</v>
      </c>
      <c r="EKB84" s="491">
        <v>2007</v>
      </c>
      <c r="EKC84" s="503" t="s">
        <v>1200</v>
      </c>
      <c r="EKD84" s="504" t="s">
        <v>164</v>
      </c>
      <c r="EKE84" s="392">
        <v>0</v>
      </c>
      <c r="EKF84" s="392">
        <v>0</v>
      </c>
      <c r="EKG84" s="392"/>
      <c r="EKH84" s="392"/>
      <c r="EKI84" s="392"/>
      <c r="EKJ84" s="392"/>
      <c r="EKK84" s="402"/>
      <c r="EKL84" s="392">
        <f>IF((ISBLANK(EKE84)+ISBLANK(EKG84)+ISBLANK(EKF84)+ISBLANK(EKH84)+ISBLANK(EKI84)+ISBLANK(EKJ84)+ISBLANK(EKK84))&lt;8,IF(ISNUMBER(LARGE((EKE84,EKG84,EKH84,EKI84,EKJ84),1)),LARGE((EKE84,EKG84,EKH84,EKI84,EKJ84),1),0)+IF(ISNUMBER(LARGE((EKE84,EKG84,EKH84,EKI84,EKJ84),2)),LARGE((EKE84,EKG84,EKH84,EKI84,EKJ84),2),0)+EKF84+EKK84,"")</f>
        <v>0</v>
      </c>
      <c r="EKM84" s="392"/>
      <c r="EKN84" s="412"/>
      <c r="EKO84" s="391"/>
      <c r="EKP84" s="491" t="s">
        <v>1198</v>
      </c>
      <c r="EKQ84" s="491" t="s">
        <v>1199</v>
      </c>
      <c r="EKR84" s="491">
        <v>2007</v>
      </c>
      <c r="EKS84" s="503" t="s">
        <v>1200</v>
      </c>
      <c r="EKT84" s="504" t="s">
        <v>164</v>
      </c>
      <c r="EKU84" s="392">
        <v>0</v>
      </c>
      <c r="EKV84" s="392">
        <v>0</v>
      </c>
      <c r="EKW84" s="392"/>
      <c r="EKX84" s="392"/>
      <c r="EKY84" s="392"/>
      <c r="EKZ84" s="392"/>
      <c r="ELA84" s="402"/>
      <c r="ELB84" s="392">
        <f>IF((ISBLANK(EKU84)+ISBLANK(EKW84)+ISBLANK(EKV84)+ISBLANK(EKX84)+ISBLANK(EKY84)+ISBLANK(EKZ84)+ISBLANK(ELA84))&lt;8,IF(ISNUMBER(LARGE((EKU84,EKW84,EKX84,EKY84,EKZ84),1)),LARGE((EKU84,EKW84,EKX84,EKY84,EKZ84),1),0)+IF(ISNUMBER(LARGE((EKU84,EKW84,EKX84,EKY84,EKZ84),2)),LARGE((EKU84,EKW84,EKX84,EKY84,EKZ84),2),0)+EKV84+ELA84,"")</f>
        <v>0</v>
      </c>
      <c r="ELC84" s="392"/>
      <c r="ELD84" s="412"/>
      <c r="ELE84" s="391"/>
      <c r="ELF84" s="491" t="s">
        <v>1198</v>
      </c>
      <c r="ELG84" s="491" t="s">
        <v>1199</v>
      </c>
      <c r="ELH84" s="491">
        <v>2007</v>
      </c>
      <c r="ELI84" s="503" t="s">
        <v>1200</v>
      </c>
      <c r="ELJ84" s="504" t="s">
        <v>164</v>
      </c>
      <c r="ELK84" s="392">
        <v>0</v>
      </c>
      <c r="ELL84" s="392">
        <v>0</v>
      </c>
      <c r="ELM84" s="392"/>
      <c r="ELN84" s="392"/>
      <c r="ELO84" s="392"/>
      <c r="ELP84" s="392"/>
      <c r="ELQ84" s="402"/>
      <c r="ELR84" s="392">
        <f>IF((ISBLANK(ELK84)+ISBLANK(ELM84)+ISBLANK(ELL84)+ISBLANK(ELN84)+ISBLANK(ELO84)+ISBLANK(ELP84)+ISBLANK(ELQ84))&lt;8,IF(ISNUMBER(LARGE((ELK84,ELM84,ELN84,ELO84,ELP84),1)),LARGE((ELK84,ELM84,ELN84,ELO84,ELP84),1),0)+IF(ISNUMBER(LARGE((ELK84,ELM84,ELN84,ELO84,ELP84),2)),LARGE((ELK84,ELM84,ELN84,ELO84,ELP84),2),0)+ELL84+ELQ84,"")</f>
        <v>0</v>
      </c>
      <c r="ELS84" s="392"/>
      <c r="ELT84" s="412"/>
      <c r="ELU84" s="391"/>
      <c r="ELV84" s="491" t="s">
        <v>1198</v>
      </c>
      <c r="ELW84" s="491" t="s">
        <v>1199</v>
      </c>
      <c r="ELX84" s="491">
        <v>2007</v>
      </c>
      <c r="ELY84" s="503" t="s">
        <v>1200</v>
      </c>
      <c r="ELZ84" s="504" t="s">
        <v>164</v>
      </c>
      <c r="EMA84" s="392">
        <v>0</v>
      </c>
      <c r="EMB84" s="392">
        <v>0</v>
      </c>
      <c r="EMC84" s="392"/>
      <c r="EMD84" s="392"/>
      <c r="EME84" s="392"/>
      <c r="EMF84" s="392"/>
      <c r="EMG84" s="402"/>
      <c r="EMH84" s="392">
        <f>IF((ISBLANK(EMA84)+ISBLANK(EMC84)+ISBLANK(EMB84)+ISBLANK(EMD84)+ISBLANK(EME84)+ISBLANK(EMF84)+ISBLANK(EMG84))&lt;8,IF(ISNUMBER(LARGE((EMA84,EMC84,EMD84,EME84,EMF84),1)),LARGE((EMA84,EMC84,EMD84,EME84,EMF84),1),0)+IF(ISNUMBER(LARGE((EMA84,EMC84,EMD84,EME84,EMF84),2)),LARGE((EMA84,EMC84,EMD84,EME84,EMF84),2),0)+EMB84+EMG84,"")</f>
        <v>0</v>
      </c>
      <c r="EMI84" s="392"/>
      <c r="EMJ84" s="412"/>
      <c r="EMK84" s="391"/>
      <c r="EML84" s="491" t="s">
        <v>1198</v>
      </c>
      <c r="EMM84" s="491" t="s">
        <v>1199</v>
      </c>
      <c r="EMN84" s="491">
        <v>2007</v>
      </c>
      <c r="EMO84" s="503" t="s">
        <v>1200</v>
      </c>
      <c r="EMP84" s="504" t="s">
        <v>164</v>
      </c>
      <c r="EMQ84" s="392">
        <v>0</v>
      </c>
      <c r="EMR84" s="392">
        <v>0</v>
      </c>
      <c r="EMS84" s="392"/>
      <c r="EMT84" s="392"/>
      <c r="EMU84" s="392"/>
      <c r="EMV84" s="392"/>
      <c r="EMW84" s="402"/>
      <c r="EMX84" s="392">
        <f>IF((ISBLANK(EMQ84)+ISBLANK(EMS84)+ISBLANK(EMR84)+ISBLANK(EMT84)+ISBLANK(EMU84)+ISBLANK(EMV84)+ISBLANK(EMW84))&lt;8,IF(ISNUMBER(LARGE((EMQ84,EMS84,EMT84,EMU84,EMV84),1)),LARGE((EMQ84,EMS84,EMT84,EMU84,EMV84),1),0)+IF(ISNUMBER(LARGE((EMQ84,EMS84,EMT84,EMU84,EMV84),2)),LARGE((EMQ84,EMS84,EMT84,EMU84,EMV84),2),0)+EMR84+EMW84,"")</f>
        <v>0</v>
      </c>
      <c r="EMY84" s="392"/>
      <c r="EMZ84" s="412"/>
      <c r="ENA84" s="391"/>
      <c r="ENB84" s="491" t="s">
        <v>1198</v>
      </c>
      <c r="ENC84" s="491" t="s">
        <v>1199</v>
      </c>
      <c r="END84" s="491">
        <v>2007</v>
      </c>
      <c r="ENE84" s="503" t="s">
        <v>1200</v>
      </c>
      <c r="ENF84" s="504" t="s">
        <v>164</v>
      </c>
      <c r="ENG84" s="392">
        <v>0</v>
      </c>
      <c r="ENH84" s="392">
        <v>0</v>
      </c>
      <c r="ENI84" s="392"/>
      <c r="ENJ84" s="392"/>
      <c r="ENK84" s="392"/>
      <c r="ENL84" s="392"/>
      <c r="ENM84" s="402"/>
      <c r="ENN84" s="392">
        <f>IF((ISBLANK(ENG84)+ISBLANK(ENI84)+ISBLANK(ENH84)+ISBLANK(ENJ84)+ISBLANK(ENK84)+ISBLANK(ENL84)+ISBLANK(ENM84))&lt;8,IF(ISNUMBER(LARGE((ENG84,ENI84,ENJ84,ENK84,ENL84),1)),LARGE((ENG84,ENI84,ENJ84,ENK84,ENL84),1),0)+IF(ISNUMBER(LARGE((ENG84,ENI84,ENJ84,ENK84,ENL84),2)),LARGE((ENG84,ENI84,ENJ84,ENK84,ENL84),2),0)+ENH84+ENM84,"")</f>
        <v>0</v>
      </c>
      <c r="ENO84" s="392"/>
      <c r="ENP84" s="412"/>
      <c r="ENQ84" s="391"/>
      <c r="ENR84" s="491" t="s">
        <v>1198</v>
      </c>
      <c r="ENS84" s="491" t="s">
        <v>1199</v>
      </c>
      <c r="ENT84" s="491">
        <v>2007</v>
      </c>
      <c r="ENU84" s="503" t="s">
        <v>1200</v>
      </c>
      <c r="ENV84" s="504" t="s">
        <v>164</v>
      </c>
      <c r="ENW84" s="392">
        <v>0</v>
      </c>
      <c r="ENX84" s="392">
        <v>0</v>
      </c>
      <c r="ENY84" s="392"/>
      <c r="ENZ84" s="392"/>
      <c r="EOA84" s="392"/>
      <c r="EOB84" s="392"/>
      <c r="EOC84" s="402"/>
      <c r="EOD84" s="392">
        <f>IF((ISBLANK(ENW84)+ISBLANK(ENY84)+ISBLANK(ENX84)+ISBLANK(ENZ84)+ISBLANK(EOA84)+ISBLANK(EOB84)+ISBLANK(EOC84))&lt;8,IF(ISNUMBER(LARGE((ENW84,ENY84,ENZ84,EOA84,EOB84),1)),LARGE((ENW84,ENY84,ENZ84,EOA84,EOB84),1),0)+IF(ISNUMBER(LARGE((ENW84,ENY84,ENZ84,EOA84,EOB84),2)),LARGE((ENW84,ENY84,ENZ84,EOA84,EOB84),2),0)+ENX84+EOC84,"")</f>
        <v>0</v>
      </c>
      <c r="EOE84" s="392"/>
      <c r="EOF84" s="412"/>
      <c r="EOG84" s="391"/>
      <c r="EOH84" s="491" t="s">
        <v>1198</v>
      </c>
      <c r="EOI84" s="491" t="s">
        <v>1199</v>
      </c>
      <c r="EOJ84" s="491">
        <v>2007</v>
      </c>
      <c r="EOK84" s="503" t="s">
        <v>1200</v>
      </c>
      <c r="EOL84" s="504" t="s">
        <v>164</v>
      </c>
      <c r="EOM84" s="392">
        <v>0</v>
      </c>
      <c r="EON84" s="392">
        <v>0</v>
      </c>
      <c r="EOO84" s="392"/>
      <c r="EOP84" s="392"/>
      <c r="EOQ84" s="392"/>
      <c r="EOR84" s="392"/>
      <c r="EOS84" s="402"/>
      <c r="EOT84" s="392">
        <f>IF((ISBLANK(EOM84)+ISBLANK(EOO84)+ISBLANK(EON84)+ISBLANK(EOP84)+ISBLANK(EOQ84)+ISBLANK(EOR84)+ISBLANK(EOS84))&lt;8,IF(ISNUMBER(LARGE((EOM84,EOO84,EOP84,EOQ84,EOR84),1)),LARGE((EOM84,EOO84,EOP84,EOQ84,EOR84),1),0)+IF(ISNUMBER(LARGE((EOM84,EOO84,EOP84,EOQ84,EOR84),2)),LARGE((EOM84,EOO84,EOP84,EOQ84,EOR84),2),0)+EON84+EOS84,"")</f>
        <v>0</v>
      </c>
      <c r="EOU84" s="392"/>
      <c r="EOV84" s="412"/>
      <c r="EOW84" s="391"/>
      <c r="EOX84" s="491" t="s">
        <v>1198</v>
      </c>
      <c r="EOY84" s="491" t="s">
        <v>1199</v>
      </c>
      <c r="EOZ84" s="491">
        <v>2007</v>
      </c>
      <c r="EPA84" s="503" t="s">
        <v>1200</v>
      </c>
      <c r="EPB84" s="504" t="s">
        <v>164</v>
      </c>
      <c r="EPC84" s="392">
        <v>0</v>
      </c>
      <c r="EPD84" s="392">
        <v>0</v>
      </c>
      <c r="EPE84" s="392"/>
      <c r="EPF84" s="392"/>
      <c r="EPG84" s="392"/>
      <c r="EPH84" s="392"/>
      <c r="EPI84" s="402"/>
      <c r="EPJ84" s="392">
        <f>IF((ISBLANK(EPC84)+ISBLANK(EPE84)+ISBLANK(EPD84)+ISBLANK(EPF84)+ISBLANK(EPG84)+ISBLANK(EPH84)+ISBLANK(EPI84))&lt;8,IF(ISNUMBER(LARGE((EPC84,EPE84,EPF84,EPG84,EPH84),1)),LARGE((EPC84,EPE84,EPF84,EPG84,EPH84),1),0)+IF(ISNUMBER(LARGE((EPC84,EPE84,EPF84,EPG84,EPH84),2)),LARGE((EPC84,EPE84,EPF84,EPG84,EPH84),2),0)+EPD84+EPI84,"")</f>
        <v>0</v>
      </c>
      <c r="EPK84" s="392"/>
      <c r="EPL84" s="412"/>
      <c r="EPM84" s="391"/>
      <c r="EPN84" s="491" t="s">
        <v>1198</v>
      </c>
      <c r="EPO84" s="491" t="s">
        <v>1199</v>
      </c>
      <c r="EPP84" s="491">
        <v>2007</v>
      </c>
      <c r="EPQ84" s="503" t="s">
        <v>1200</v>
      </c>
      <c r="EPR84" s="504" t="s">
        <v>164</v>
      </c>
      <c r="EPS84" s="392">
        <v>0</v>
      </c>
      <c r="EPT84" s="392">
        <v>0</v>
      </c>
      <c r="EPU84" s="392"/>
      <c r="EPV84" s="392"/>
      <c r="EPW84" s="392"/>
      <c r="EPX84" s="392"/>
      <c r="EPY84" s="402"/>
      <c r="EPZ84" s="392">
        <f>IF((ISBLANK(EPS84)+ISBLANK(EPU84)+ISBLANK(EPT84)+ISBLANK(EPV84)+ISBLANK(EPW84)+ISBLANK(EPX84)+ISBLANK(EPY84))&lt;8,IF(ISNUMBER(LARGE((EPS84,EPU84,EPV84,EPW84,EPX84),1)),LARGE((EPS84,EPU84,EPV84,EPW84,EPX84),1),0)+IF(ISNUMBER(LARGE((EPS84,EPU84,EPV84,EPW84,EPX84),2)),LARGE((EPS84,EPU84,EPV84,EPW84,EPX84),2),0)+EPT84+EPY84,"")</f>
        <v>0</v>
      </c>
      <c r="EQA84" s="392"/>
      <c r="EQB84" s="412"/>
      <c r="EQC84" s="391"/>
      <c r="EQD84" s="491" t="s">
        <v>1198</v>
      </c>
      <c r="EQE84" s="491" t="s">
        <v>1199</v>
      </c>
      <c r="EQF84" s="491">
        <v>2007</v>
      </c>
      <c r="EQG84" s="503" t="s">
        <v>1200</v>
      </c>
      <c r="EQH84" s="504" t="s">
        <v>164</v>
      </c>
      <c r="EQI84" s="392">
        <v>0</v>
      </c>
      <c r="EQJ84" s="392">
        <v>0</v>
      </c>
      <c r="EQK84" s="392"/>
      <c r="EQL84" s="392"/>
      <c r="EQM84" s="392"/>
      <c r="EQN84" s="392"/>
      <c r="EQO84" s="402"/>
      <c r="EQP84" s="392">
        <f>IF((ISBLANK(EQI84)+ISBLANK(EQK84)+ISBLANK(EQJ84)+ISBLANK(EQL84)+ISBLANK(EQM84)+ISBLANK(EQN84)+ISBLANK(EQO84))&lt;8,IF(ISNUMBER(LARGE((EQI84,EQK84,EQL84,EQM84,EQN84),1)),LARGE((EQI84,EQK84,EQL84,EQM84,EQN84),1),0)+IF(ISNUMBER(LARGE((EQI84,EQK84,EQL84,EQM84,EQN84),2)),LARGE((EQI84,EQK84,EQL84,EQM84,EQN84),2),0)+EQJ84+EQO84,"")</f>
        <v>0</v>
      </c>
      <c r="EQQ84" s="392"/>
      <c r="EQR84" s="412"/>
      <c r="EQS84" s="391"/>
      <c r="EQT84" s="491" t="s">
        <v>1198</v>
      </c>
      <c r="EQU84" s="491" t="s">
        <v>1199</v>
      </c>
      <c r="EQV84" s="491">
        <v>2007</v>
      </c>
      <c r="EQW84" s="503" t="s">
        <v>1200</v>
      </c>
      <c r="EQX84" s="504" t="s">
        <v>164</v>
      </c>
      <c r="EQY84" s="392">
        <v>0</v>
      </c>
      <c r="EQZ84" s="392">
        <v>0</v>
      </c>
      <c r="ERA84" s="392"/>
      <c r="ERB84" s="392"/>
      <c r="ERC84" s="392"/>
      <c r="ERD84" s="392"/>
      <c r="ERE84" s="402"/>
      <c r="ERF84" s="392">
        <f>IF((ISBLANK(EQY84)+ISBLANK(ERA84)+ISBLANK(EQZ84)+ISBLANK(ERB84)+ISBLANK(ERC84)+ISBLANK(ERD84)+ISBLANK(ERE84))&lt;8,IF(ISNUMBER(LARGE((EQY84,ERA84,ERB84,ERC84,ERD84),1)),LARGE((EQY84,ERA84,ERB84,ERC84,ERD84),1),0)+IF(ISNUMBER(LARGE((EQY84,ERA84,ERB84,ERC84,ERD84),2)),LARGE((EQY84,ERA84,ERB84,ERC84,ERD84),2),0)+EQZ84+ERE84,"")</f>
        <v>0</v>
      </c>
      <c r="ERG84" s="392"/>
      <c r="ERH84" s="412"/>
      <c r="ERI84" s="391"/>
      <c r="ERJ84" s="491" t="s">
        <v>1198</v>
      </c>
      <c r="ERK84" s="491" t="s">
        <v>1199</v>
      </c>
      <c r="ERL84" s="491">
        <v>2007</v>
      </c>
      <c r="ERM84" s="503" t="s">
        <v>1200</v>
      </c>
      <c r="ERN84" s="504" t="s">
        <v>164</v>
      </c>
      <c r="ERO84" s="392">
        <v>0</v>
      </c>
      <c r="ERP84" s="392">
        <v>0</v>
      </c>
      <c r="ERQ84" s="392"/>
      <c r="ERR84" s="392"/>
      <c r="ERS84" s="392"/>
      <c r="ERT84" s="392"/>
      <c r="ERU84" s="402"/>
      <c r="ERV84" s="392">
        <f>IF((ISBLANK(ERO84)+ISBLANK(ERQ84)+ISBLANK(ERP84)+ISBLANK(ERR84)+ISBLANK(ERS84)+ISBLANK(ERT84)+ISBLANK(ERU84))&lt;8,IF(ISNUMBER(LARGE((ERO84,ERQ84,ERR84,ERS84,ERT84),1)),LARGE((ERO84,ERQ84,ERR84,ERS84,ERT84),1),0)+IF(ISNUMBER(LARGE((ERO84,ERQ84,ERR84,ERS84,ERT84),2)),LARGE((ERO84,ERQ84,ERR84,ERS84,ERT84),2),0)+ERP84+ERU84,"")</f>
        <v>0</v>
      </c>
      <c r="ERW84" s="392"/>
      <c r="ERX84" s="412"/>
      <c r="ERY84" s="391"/>
      <c r="ERZ84" s="491" t="s">
        <v>1198</v>
      </c>
      <c r="ESA84" s="491" t="s">
        <v>1199</v>
      </c>
      <c r="ESB84" s="491">
        <v>2007</v>
      </c>
      <c r="ESC84" s="503" t="s">
        <v>1200</v>
      </c>
      <c r="ESD84" s="504" t="s">
        <v>164</v>
      </c>
      <c r="ESE84" s="392">
        <v>0</v>
      </c>
      <c r="ESF84" s="392">
        <v>0</v>
      </c>
      <c r="ESG84" s="392"/>
      <c r="ESH84" s="392"/>
      <c r="ESI84" s="392"/>
      <c r="ESJ84" s="392"/>
      <c r="ESK84" s="402"/>
      <c r="ESL84" s="392">
        <f>IF((ISBLANK(ESE84)+ISBLANK(ESG84)+ISBLANK(ESF84)+ISBLANK(ESH84)+ISBLANK(ESI84)+ISBLANK(ESJ84)+ISBLANK(ESK84))&lt;8,IF(ISNUMBER(LARGE((ESE84,ESG84,ESH84,ESI84,ESJ84),1)),LARGE((ESE84,ESG84,ESH84,ESI84,ESJ84),1),0)+IF(ISNUMBER(LARGE((ESE84,ESG84,ESH84,ESI84,ESJ84),2)),LARGE((ESE84,ESG84,ESH84,ESI84,ESJ84),2),0)+ESF84+ESK84,"")</f>
        <v>0</v>
      </c>
      <c r="ESM84" s="392"/>
      <c r="ESN84" s="412"/>
      <c r="ESO84" s="391"/>
      <c r="ESP84" s="491" t="s">
        <v>1198</v>
      </c>
      <c r="ESQ84" s="491" t="s">
        <v>1199</v>
      </c>
      <c r="ESR84" s="491">
        <v>2007</v>
      </c>
      <c r="ESS84" s="503" t="s">
        <v>1200</v>
      </c>
      <c r="EST84" s="504" t="s">
        <v>164</v>
      </c>
      <c r="ESU84" s="392">
        <v>0</v>
      </c>
      <c r="ESV84" s="392">
        <v>0</v>
      </c>
      <c r="ESW84" s="392"/>
      <c r="ESX84" s="392"/>
      <c r="ESY84" s="392"/>
      <c r="ESZ84" s="392"/>
      <c r="ETA84" s="402"/>
      <c r="ETB84" s="392">
        <f>IF((ISBLANK(ESU84)+ISBLANK(ESW84)+ISBLANK(ESV84)+ISBLANK(ESX84)+ISBLANK(ESY84)+ISBLANK(ESZ84)+ISBLANK(ETA84))&lt;8,IF(ISNUMBER(LARGE((ESU84,ESW84,ESX84,ESY84,ESZ84),1)),LARGE((ESU84,ESW84,ESX84,ESY84,ESZ84),1),0)+IF(ISNUMBER(LARGE((ESU84,ESW84,ESX84,ESY84,ESZ84),2)),LARGE((ESU84,ESW84,ESX84,ESY84,ESZ84),2),0)+ESV84+ETA84,"")</f>
        <v>0</v>
      </c>
      <c r="ETC84" s="392"/>
      <c r="ETD84" s="412"/>
      <c r="ETE84" s="391"/>
      <c r="ETF84" s="491" t="s">
        <v>1198</v>
      </c>
      <c r="ETG84" s="491" t="s">
        <v>1199</v>
      </c>
      <c r="ETH84" s="491">
        <v>2007</v>
      </c>
      <c r="ETI84" s="503" t="s">
        <v>1200</v>
      </c>
      <c r="ETJ84" s="504" t="s">
        <v>164</v>
      </c>
      <c r="ETK84" s="392">
        <v>0</v>
      </c>
      <c r="ETL84" s="392">
        <v>0</v>
      </c>
      <c r="ETM84" s="392"/>
      <c r="ETN84" s="392"/>
      <c r="ETO84" s="392"/>
      <c r="ETP84" s="392"/>
      <c r="ETQ84" s="402"/>
      <c r="ETR84" s="392">
        <f>IF((ISBLANK(ETK84)+ISBLANK(ETM84)+ISBLANK(ETL84)+ISBLANK(ETN84)+ISBLANK(ETO84)+ISBLANK(ETP84)+ISBLANK(ETQ84))&lt;8,IF(ISNUMBER(LARGE((ETK84,ETM84,ETN84,ETO84,ETP84),1)),LARGE((ETK84,ETM84,ETN84,ETO84,ETP84),1),0)+IF(ISNUMBER(LARGE((ETK84,ETM84,ETN84,ETO84,ETP84),2)),LARGE((ETK84,ETM84,ETN84,ETO84,ETP84),2),0)+ETL84+ETQ84,"")</f>
        <v>0</v>
      </c>
      <c r="ETS84" s="392"/>
      <c r="ETT84" s="412"/>
      <c r="ETU84" s="391"/>
      <c r="ETV84" s="491" t="s">
        <v>1198</v>
      </c>
      <c r="ETW84" s="491" t="s">
        <v>1199</v>
      </c>
      <c r="ETX84" s="491">
        <v>2007</v>
      </c>
      <c r="ETY84" s="503" t="s">
        <v>1200</v>
      </c>
      <c r="ETZ84" s="504" t="s">
        <v>164</v>
      </c>
      <c r="EUA84" s="392">
        <v>0</v>
      </c>
      <c r="EUB84" s="392">
        <v>0</v>
      </c>
      <c r="EUC84" s="392"/>
      <c r="EUD84" s="392"/>
      <c r="EUE84" s="392"/>
      <c r="EUF84" s="392"/>
      <c r="EUG84" s="402"/>
      <c r="EUH84" s="392">
        <f>IF((ISBLANK(EUA84)+ISBLANK(EUC84)+ISBLANK(EUB84)+ISBLANK(EUD84)+ISBLANK(EUE84)+ISBLANK(EUF84)+ISBLANK(EUG84))&lt;8,IF(ISNUMBER(LARGE((EUA84,EUC84,EUD84,EUE84,EUF84),1)),LARGE((EUA84,EUC84,EUD84,EUE84,EUF84),1),0)+IF(ISNUMBER(LARGE((EUA84,EUC84,EUD84,EUE84,EUF84),2)),LARGE((EUA84,EUC84,EUD84,EUE84,EUF84),2),0)+EUB84+EUG84,"")</f>
        <v>0</v>
      </c>
      <c r="EUI84" s="392"/>
      <c r="EUJ84" s="412"/>
      <c r="EUK84" s="391"/>
      <c r="EUL84" s="491" t="s">
        <v>1198</v>
      </c>
      <c r="EUM84" s="491" t="s">
        <v>1199</v>
      </c>
      <c r="EUN84" s="491">
        <v>2007</v>
      </c>
      <c r="EUO84" s="503" t="s">
        <v>1200</v>
      </c>
      <c r="EUP84" s="504" t="s">
        <v>164</v>
      </c>
      <c r="EUQ84" s="392">
        <v>0</v>
      </c>
      <c r="EUR84" s="392">
        <v>0</v>
      </c>
      <c r="EUS84" s="392"/>
      <c r="EUT84" s="392"/>
      <c r="EUU84" s="392"/>
      <c r="EUV84" s="392"/>
      <c r="EUW84" s="402"/>
      <c r="EUX84" s="392">
        <f>IF((ISBLANK(EUQ84)+ISBLANK(EUS84)+ISBLANK(EUR84)+ISBLANK(EUT84)+ISBLANK(EUU84)+ISBLANK(EUV84)+ISBLANK(EUW84))&lt;8,IF(ISNUMBER(LARGE((EUQ84,EUS84,EUT84,EUU84,EUV84),1)),LARGE((EUQ84,EUS84,EUT84,EUU84,EUV84),1),0)+IF(ISNUMBER(LARGE((EUQ84,EUS84,EUT84,EUU84,EUV84),2)),LARGE((EUQ84,EUS84,EUT84,EUU84,EUV84),2),0)+EUR84+EUW84,"")</f>
        <v>0</v>
      </c>
      <c r="EUY84" s="392"/>
      <c r="EUZ84" s="412"/>
      <c r="EVA84" s="391"/>
      <c r="EVB84" s="491" t="s">
        <v>1198</v>
      </c>
      <c r="EVC84" s="491" t="s">
        <v>1199</v>
      </c>
      <c r="EVD84" s="491">
        <v>2007</v>
      </c>
      <c r="EVE84" s="503" t="s">
        <v>1200</v>
      </c>
      <c r="EVF84" s="504" t="s">
        <v>164</v>
      </c>
      <c r="EVG84" s="392">
        <v>0</v>
      </c>
      <c r="EVH84" s="392">
        <v>0</v>
      </c>
      <c r="EVI84" s="392"/>
      <c r="EVJ84" s="392"/>
      <c r="EVK84" s="392"/>
      <c r="EVL84" s="392"/>
      <c r="EVM84" s="402"/>
      <c r="EVN84" s="392">
        <f>IF((ISBLANK(EVG84)+ISBLANK(EVI84)+ISBLANK(EVH84)+ISBLANK(EVJ84)+ISBLANK(EVK84)+ISBLANK(EVL84)+ISBLANK(EVM84))&lt;8,IF(ISNUMBER(LARGE((EVG84,EVI84,EVJ84,EVK84,EVL84),1)),LARGE((EVG84,EVI84,EVJ84,EVK84,EVL84),1),0)+IF(ISNUMBER(LARGE((EVG84,EVI84,EVJ84,EVK84,EVL84),2)),LARGE((EVG84,EVI84,EVJ84,EVK84,EVL84),2),0)+EVH84+EVM84,"")</f>
        <v>0</v>
      </c>
      <c r="EVO84" s="392"/>
      <c r="EVP84" s="412"/>
      <c r="EVQ84" s="391"/>
      <c r="EVR84" s="491" t="s">
        <v>1198</v>
      </c>
      <c r="EVS84" s="491" t="s">
        <v>1199</v>
      </c>
      <c r="EVT84" s="491">
        <v>2007</v>
      </c>
      <c r="EVU84" s="503" t="s">
        <v>1200</v>
      </c>
      <c r="EVV84" s="504" t="s">
        <v>164</v>
      </c>
      <c r="EVW84" s="392">
        <v>0</v>
      </c>
      <c r="EVX84" s="392">
        <v>0</v>
      </c>
      <c r="EVY84" s="392"/>
      <c r="EVZ84" s="392"/>
      <c r="EWA84" s="392"/>
      <c r="EWB84" s="392"/>
      <c r="EWC84" s="402"/>
      <c r="EWD84" s="392">
        <f>IF((ISBLANK(EVW84)+ISBLANK(EVY84)+ISBLANK(EVX84)+ISBLANK(EVZ84)+ISBLANK(EWA84)+ISBLANK(EWB84)+ISBLANK(EWC84))&lt;8,IF(ISNUMBER(LARGE((EVW84,EVY84,EVZ84,EWA84,EWB84),1)),LARGE((EVW84,EVY84,EVZ84,EWA84,EWB84),1),0)+IF(ISNUMBER(LARGE((EVW84,EVY84,EVZ84,EWA84,EWB84),2)),LARGE((EVW84,EVY84,EVZ84,EWA84,EWB84),2),0)+EVX84+EWC84,"")</f>
        <v>0</v>
      </c>
      <c r="EWE84" s="392"/>
      <c r="EWF84" s="412"/>
      <c r="EWG84" s="391"/>
      <c r="EWH84" s="491" t="s">
        <v>1198</v>
      </c>
      <c r="EWI84" s="491" t="s">
        <v>1199</v>
      </c>
      <c r="EWJ84" s="491">
        <v>2007</v>
      </c>
      <c r="EWK84" s="503" t="s">
        <v>1200</v>
      </c>
      <c r="EWL84" s="504" t="s">
        <v>164</v>
      </c>
      <c r="EWM84" s="392">
        <v>0</v>
      </c>
      <c r="EWN84" s="392">
        <v>0</v>
      </c>
      <c r="EWO84" s="392"/>
      <c r="EWP84" s="392"/>
      <c r="EWQ84" s="392"/>
      <c r="EWR84" s="392"/>
      <c r="EWS84" s="402"/>
      <c r="EWT84" s="392">
        <f>IF((ISBLANK(EWM84)+ISBLANK(EWO84)+ISBLANK(EWN84)+ISBLANK(EWP84)+ISBLANK(EWQ84)+ISBLANK(EWR84)+ISBLANK(EWS84))&lt;8,IF(ISNUMBER(LARGE((EWM84,EWO84,EWP84,EWQ84,EWR84),1)),LARGE((EWM84,EWO84,EWP84,EWQ84,EWR84),1),0)+IF(ISNUMBER(LARGE((EWM84,EWO84,EWP84,EWQ84,EWR84),2)),LARGE((EWM84,EWO84,EWP84,EWQ84,EWR84),2),0)+EWN84+EWS84,"")</f>
        <v>0</v>
      </c>
      <c r="EWU84" s="392"/>
      <c r="EWV84" s="412"/>
      <c r="EWW84" s="391"/>
      <c r="EWX84" s="491" t="s">
        <v>1198</v>
      </c>
      <c r="EWY84" s="491" t="s">
        <v>1199</v>
      </c>
      <c r="EWZ84" s="491">
        <v>2007</v>
      </c>
      <c r="EXA84" s="503" t="s">
        <v>1200</v>
      </c>
      <c r="EXB84" s="504" t="s">
        <v>164</v>
      </c>
      <c r="EXC84" s="392">
        <v>0</v>
      </c>
      <c r="EXD84" s="392">
        <v>0</v>
      </c>
      <c r="EXE84" s="392"/>
      <c r="EXF84" s="392"/>
      <c r="EXG84" s="392"/>
      <c r="EXH84" s="392"/>
      <c r="EXI84" s="402"/>
      <c r="EXJ84" s="392">
        <f>IF((ISBLANK(EXC84)+ISBLANK(EXE84)+ISBLANK(EXD84)+ISBLANK(EXF84)+ISBLANK(EXG84)+ISBLANK(EXH84)+ISBLANK(EXI84))&lt;8,IF(ISNUMBER(LARGE((EXC84,EXE84,EXF84,EXG84,EXH84),1)),LARGE((EXC84,EXE84,EXF84,EXG84,EXH84),1),0)+IF(ISNUMBER(LARGE((EXC84,EXE84,EXF84,EXG84,EXH84),2)),LARGE((EXC84,EXE84,EXF84,EXG84,EXH84),2),0)+EXD84+EXI84,"")</f>
        <v>0</v>
      </c>
      <c r="EXK84" s="392"/>
      <c r="EXL84" s="412"/>
      <c r="EXM84" s="391"/>
      <c r="EXN84" s="491" t="s">
        <v>1198</v>
      </c>
      <c r="EXO84" s="491" t="s">
        <v>1199</v>
      </c>
      <c r="EXP84" s="491">
        <v>2007</v>
      </c>
      <c r="EXQ84" s="503" t="s">
        <v>1200</v>
      </c>
      <c r="EXR84" s="504" t="s">
        <v>164</v>
      </c>
      <c r="EXS84" s="392">
        <v>0</v>
      </c>
      <c r="EXT84" s="392">
        <v>0</v>
      </c>
      <c r="EXU84" s="392"/>
      <c r="EXV84" s="392"/>
      <c r="EXW84" s="392"/>
      <c r="EXX84" s="392"/>
      <c r="EXY84" s="402"/>
      <c r="EXZ84" s="392">
        <f>IF((ISBLANK(EXS84)+ISBLANK(EXU84)+ISBLANK(EXT84)+ISBLANK(EXV84)+ISBLANK(EXW84)+ISBLANK(EXX84)+ISBLANK(EXY84))&lt;8,IF(ISNUMBER(LARGE((EXS84,EXU84,EXV84,EXW84,EXX84),1)),LARGE((EXS84,EXU84,EXV84,EXW84,EXX84),1),0)+IF(ISNUMBER(LARGE((EXS84,EXU84,EXV84,EXW84,EXX84),2)),LARGE((EXS84,EXU84,EXV84,EXW84,EXX84),2),0)+EXT84+EXY84,"")</f>
        <v>0</v>
      </c>
      <c r="EYA84" s="392"/>
      <c r="EYB84" s="412"/>
      <c r="EYC84" s="391"/>
      <c r="EYD84" s="491" t="s">
        <v>1198</v>
      </c>
      <c r="EYE84" s="491" t="s">
        <v>1199</v>
      </c>
      <c r="EYF84" s="491">
        <v>2007</v>
      </c>
      <c r="EYG84" s="503" t="s">
        <v>1200</v>
      </c>
      <c r="EYH84" s="504" t="s">
        <v>164</v>
      </c>
      <c r="EYI84" s="392">
        <v>0</v>
      </c>
      <c r="EYJ84" s="392">
        <v>0</v>
      </c>
      <c r="EYK84" s="392"/>
      <c r="EYL84" s="392"/>
      <c r="EYM84" s="392"/>
      <c r="EYN84" s="392"/>
      <c r="EYO84" s="402"/>
      <c r="EYP84" s="392">
        <f>IF((ISBLANK(EYI84)+ISBLANK(EYK84)+ISBLANK(EYJ84)+ISBLANK(EYL84)+ISBLANK(EYM84)+ISBLANK(EYN84)+ISBLANK(EYO84))&lt;8,IF(ISNUMBER(LARGE((EYI84,EYK84,EYL84,EYM84,EYN84),1)),LARGE((EYI84,EYK84,EYL84,EYM84,EYN84),1),0)+IF(ISNUMBER(LARGE((EYI84,EYK84,EYL84,EYM84,EYN84),2)),LARGE((EYI84,EYK84,EYL84,EYM84,EYN84),2),0)+EYJ84+EYO84,"")</f>
        <v>0</v>
      </c>
      <c r="EYQ84" s="392"/>
      <c r="EYR84" s="412"/>
      <c r="EYS84" s="391"/>
      <c r="EYT84" s="491" t="s">
        <v>1198</v>
      </c>
      <c r="EYU84" s="491" t="s">
        <v>1199</v>
      </c>
      <c r="EYV84" s="491">
        <v>2007</v>
      </c>
      <c r="EYW84" s="503" t="s">
        <v>1200</v>
      </c>
      <c r="EYX84" s="504" t="s">
        <v>164</v>
      </c>
      <c r="EYY84" s="392">
        <v>0</v>
      </c>
      <c r="EYZ84" s="392">
        <v>0</v>
      </c>
      <c r="EZA84" s="392"/>
      <c r="EZB84" s="392"/>
      <c r="EZC84" s="392"/>
      <c r="EZD84" s="392"/>
      <c r="EZE84" s="402"/>
      <c r="EZF84" s="392">
        <f>IF((ISBLANK(EYY84)+ISBLANK(EZA84)+ISBLANK(EYZ84)+ISBLANK(EZB84)+ISBLANK(EZC84)+ISBLANK(EZD84)+ISBLANK(EZE84))&lt;8,IF(ISNUMBER(LARGE((EYY84,EZA84,EZB84,EZC84,EZD84),1)),LARGE((EYY84,EZA84,EZB84,EZC84,EZD84),1),0)+IF(ISNUMBER(LARGE((EYY84,EZA84,EZB84,EZC84,EZD84),2)),LARGE((EYY84,EZA84,EZB84,EZC84,EZD84),2),0)+EYZ84+EZE84,"")</f>
        <v>0</v>
      </c>
      <c r="EZG84" s="392"/>
      <c r="EZH84" s="412"/>
      <c r="EZI84" s="391"/>
      <c r="EZJ84" s="491" t="s">
        <v>1198</v>
      </c>
      <c r="EZK84" s="491" t="s">
        <v>1199</v>
      </c>
      <c r="EZL84" s="491">
        <v>2007</v>
      </c>
      <c r="EZM84" s="503" t="s">
        <v>1200</v>
      </c>
      <c r="EZN84" s="504" t="s">
        <v>164</v>
      </c>
      <c r="EZO84" s="392">
        <v>0</v>
      </c>
      <c r="EZP84" s="392">
        <v>0</v>
      </c>
      <c r="EZQ84" s="392"/>
      <c r="EZR84" s="392"/>
      <c r="EZS84" s="392"/>
      <c r="EZT84" s="392"/>
      <c r="EZU84" s="402"/>
      <c r="EZV84" s="392">
        <f>IF((ISBLANK(EZO84)+ISBLANK(EZQ84)+ISBLANK(EZP84)+ISBLANK(EZR84)+ISBLANK(EZS84)+ISBLANK(EZT84)+ISBLANK(EZU84))&lt;8,IF(ISNUMBER(LARGE((EZO84,EZQ84,EZR84,EZS84,EZT84),1)),LARGE((EZO84,EZQ84,EZR84,EZS84,EZT84),1),0)+IF(ISNUMBER(LARGE((EZO84,EZQ84,EZR84,EZS84,EZT84),2)),LARGE((EZO84,EZQ84,EZR84,EZS84,EZT84),2),0)+EZP84+EZU84,"")</f>
        <v>0</v>
      </c>
      <c r="EZW84" s="392"/>
      <c r="EZX84" s="412"/>
      <c r="EZY84" s="391"/>
      <c r="EZZ84" s="491" t="s">
        <v>1198</v>
      </c>
      <c r="FAA84" s="491" t="s">
        <v>1199</v>
      </c>
      <c r="FAB84" s="491">
        <v>2007</v>
      </c>
      <c r="FAC84" s="503" t="s">
        <v>1200</v>
      </c>
      <c r="FAD84" s="504" t="s">
        <v>164</v>
      </c>
      <c r="FAE84" s="392">
        <v>0</v>
      </c>
      <c r="FAF84" s="392">
        <v>0</v>
      </c>
      <c r="FAG84" s="392"/>
      <c r="FAH84" s="392"/>
      <c r="FAI84" s="392"/>
      <c r="FAJ84" s="392"/>
      <c r="FAK84" s="402"/>
      <c r="FAL84" s="392">
        <f>IF((ISBLANK(FAE84)+ISBLANK(FAG84)+ISBLANK(FAF84)+ISBLANK(FAH84)+ISBLANK(FAI84)+ISBLANK(FAJ84)+ISBLANK(FAK84))&lt;8,IF(ISNUMBER(LARGE((FAE84,FAG84,FAH84,FAI84,FAJ84),1)),LARGE((FAE84,FAG84,FAH84,FAI84,FAJ84),1),0)+IF(ISNUMBER(LARGE((FAE84,FAG84,FAH84,FAI84,FAJ84),2)),LARGE((FAE84,FAG84,FAH84,FAI84,FAJ84),2),0)+FAF84+FAK84,"")</f>
        <v>0</v>
      </c>
      <c r="FAM84" s="392"/>
      <c r="FAN84" s="412"/>
      <c r="FAO84" s="391"/>
      <c r="FAP84" s="491" t="s">
        <v>1198</v>
      </c>
      <c r="FAQ84" s="491" t="s">
        <v>1199</v>
      </c>
      <c r="FAR84" s="491">
        <v>2007</v>
      </c>
      <c r="FAS84" s="503" t="s">
        <v>1200</v>
      </c>
      <c r="FAT84" s="504" t="s">
        <v>164</v>
      </c>
      <c r="FAU84" s="392">
        <v>0</v>
      </c>
      <c r="FAV84" s="392">
        <v>0</v>
      </c>
      <c r="FAW84" s="392"/>
      <c r="FAX84" s="392"/>
      <c r="FAY84" s="392"/>
      <c r="FAZ84" s="392"/>
      <c r="FBA84" s="402"/>
      <c r="FBB84" s="392">
        <f>IF((ISBLANK(FAU84)+ISBLANK(FAW84)+ISBLANK(FAV84)+ISBLANK(FAX84)+ISBLANK(FAY84)+ISBLANK(FAZ84)+ISBLANK(FBA84))&lt;8,IF(ISNUMBER(LARGE((FAU84,FAW84,FAX84,FAY84,FAZ84),1)),LARGE((FAU84,FAW84,FAX84,FAY84,FAZ84),1),0)+IF(ISNUMBER(LARGE((FAU84,FAW84,FAX84,FAY84,FAZ84),2)),LARGE((FAU84,FAW84,FAX84,FAY84,FAZ84),2),0)+FAV84+FBA84,"")</f>
        <v>0</v>
      </c>
      <c r="FBC84" s="392"/>
      <c r="FBD84" s="412"/>
      <c r="FBE84" s="391"/>
      <c r="FBF84" s="491" t="s">
        <v>1198</v>
      </c>
      <c r="FBG84" s="491" t="s">
        <v>1199</v>
      </c>
      <c r="FBH84" s="491">
        <v>2007</v>
      </c>
      <c r="FBI84" s="503" t="s">
        <v>1200</v>
      </c>
      <c r="FBJ84" s="504" t="s">
        <v>164</v>
      </c>
      <c r="FBK84" s="392">
        <v>0</v>
      </c>
      <c r="FBL84" s="392">
        <v>0</v>
      </c>
      <c r="FBM84" s="392"/>
      <c r="FBN84" s="392"/>
      <c r="FBO84" s="392"/>
      <c r="FBP84" s="392"/>
      <c r="FBQ84" s="402"/>
      <c r="FBR84" s="392">
        <f>IF((ISBLANK(FBK84)+ISBLANK(FBM84)+ISBLANK(FBL84)+ISBLANK(FBN84)+ISBLANK(FBO84)+ISBLANK(FBP84)+ISBLANK(FBQ84))&lt;8,IF(ISNUMBER(LARGE((FBK84,FBM84,FBN84,FBO84,FBP84),1)),LARGE((FBK84,FBM84,FBN84,FBO84,FBP84),1),0)+IF(ISNUMBER(LARGE((FBK84,FBM84,FBN84,FBO84,FBP84),2)),LARGE((FBK84,FBM84,FBN84,FBO84,FBP84),2),0)+FBL84+FBQ84,"")</f>
        <v>0</v>
      </c>
      <c r="FBS84" s="392"/>
      <c r="FBT84" s="412"/>
      <c r="FBU84" s="391"/>
      <c r="FBV84" s="491" t="s">
        <v>1198</v>
      </c>
      <c r="FBW84" s="491" t="s">
        <v>1199</v>
      </c>
      <c r="FBX84" s="491">
        <v>2007</v>
      </c>
      <c r="FBY84" s="503" t="s">
        <v>1200</v>
      </c>
      <c r="FBZ84" s="504" t="s">
        <v>164</v>
      </c>
      <c r="FCA84" s="392">
        <v>0</v>
      </c>
      <c r="FCB84" s="392">
        <v>0</v>
      </c>
      <c r="FCC84" s="392"/>
      <c r="FCD84" s="392"/>
      <c r="FCE84" s="392"/>
      <c r="FCF84" s="392"/>
      <c r="FCG84" s="402"/>
      <c r="FCH84" s="392">
        <f>IF((ISBLANK(FCA84)+ISBLANK(FCC84)+ISBLANK(FCB84)+ISBLANK(FCD84)+ISBLANK(FCE84)+ISBLANK(FCF84)+ISBLANK(FCG84))&lt;8,IF(ISNUMBER(LARGE((FCA84,FCC84,FCD84,FCE84,FCF84),1)),LARGE((FCA84,FCC84,FCD84,FCE84,FCF84),1),0)+IF(ISNUMBER(LARGE((FCA84,FCC84,FCD84,FCE84,FCF84),2)),LARGE((FCA84,FCC84,FCD84,FCE84,FCF84),2),0)+FCB84+FCG84,"")</f>
        <v>0</v>
      </c>
      <c r="FCI84" s="392"/>
      <c r="FCJ84" s="412"/>
      <c r="FCK84" s="391"/>
      <c r="FCL84" s="491" t="s">
        <v>1198</v>
      </c>
      <c r="FCM84" s="491" t="s">
        <v>1199</v>
      </c>
      <c r="FCN84" s="491">
        <v>2007</v>
      </c>
      <c r="FCO84" s="503" t="s">
        <v>1200</v>
      </c>
      <c r="FCP84" s="504" t="s">
        <v>164</v>
      </c>
      <c r="FCQ84" s="392">
        <v>0</v>
      </c>
      <c r="FCR84" s="392">
        <v>0</v>
      </c>
      <c r="FCS84" s="392"/>
      <c r="FCT84" s="392"/>
      <c r="FCU84" s="392"/>
      <c r="FCV84" s="392"/>
      <c r="FCW84" s="402"/>
      <c r="FCX84" s="392">
        <f>IF((ISBLANK(FCQ84)+ISBLANK(FCS84)+ISBLANK(FCR84)+ISBLANK(FCT84)+ISBLANK(FCU84)+ISBLANK(FCV84)+ISBLANK(FCW84))&lt;8,IF(ISNUMBER(LARGE((FCQ84,FCS84,FCT84,FCU84,FCV84),1)),LARGE((FCQ84,FCS84,FCT84,FCU84,FCV84),1),0)+IF(ISNUMBER(LARGE((FCQ84,FCS84,FCT84,FCU84,FCV84),2)),LARGE((FCQ84,FCS84,FCT84,FCU84,FCV84),2),0)+FCR84+FCW84,"")</f>
        <v>0</v>
      </c>
      <c r="FCY84" s="392"/>
      <c r="FCZ84" s="412"/>
      <c r="FDA84" s="391"/>
      <c r="FDB84" s="491" t="s">
        <v>1198</v>
      </c>
      <c r="FDC84" s="491" t="s">
        <v>1199</v>
      </c>
      <c r="FDD84" s="491">
        <v>2007</v>
      </c>
      <c r="FDE84" s="503" t="s">
        <v>1200</v>
      </c>
      <c r="FDF84" s="504" t="s">
        <v>164</v>
      </c>
      <c r="FDG84" s="392">
        <v>0</v>
      </c>
      <c r="FDH84" s="392">
        <v>0</v>
      </c>
      <c r="FDI84" s="392"/>
      <c r="FDJ84" s="392"/>
      <c r="FDK84" s="392"/>
      <c r="FDL84" s="392"/>
      <c r="FDM84" s="402"/>
      <c r="FDN84" s="392">
        <f>IF((ISBLANK(FDG84)+ISBLANK(FDI84)+ISBLANK(FDH84)+ISBLANK(FDJ84)+ISBLANK(FDK84)+ISBLANK(FDL84)+ISBLANK(FDM84))&lt;8,IF(ISNUMBER(LARGE((FDG84,FDI84,FDJ84,FDK84,FDL84),1)),LARGE((FDG84,FDI84,FDJ84,FDK84,FDL84),1),0)+IF(ISNUMBER(LARGE((FDG84,FDI84,FDJ84,FDK84,FDL84),2)),LARGE((FDG84,FDI84,FDJ84,FDK84,FDL84),2),0)+FDH84+FDM84,"")</f>
        <v>0</v>
      </c>
      <c r="FDO84" s="392"/>
      <c r="FDP84" s="412"/>
      <c r="FDQ84" s="391"/>
      <c r="FDR84" s="491" t="s">
        <v>1198</v>
      </c>
      <c r="FDS84" s="491" t="s">
        <v>1199</v>
      </c>
      <c r="FDT84" s="491">
        <v>2007</v>
      </c>
      <c r="FDU84" s="503" t="s">
        <v>1200</v>
      </c>
      <c r="FDV84" s="504" t="s">
        <v>164</v>
      </c>
      <c r="FDW84" s="392">
        <v>0</v>
      </c>
      <c r="FDX84" s="392">
        <v>0</v>
      </c>
      <c r="FDY84" s="392"/>
      <c r="FDZ84" s="392"/>
      <c r="FEA84" s="392"/>
      <c r="FEB84" s="392"/>
      <c r="FEC84" s="402"/>
      <c r="FED84" s="392">
        <f>IF((ISBLANK(FDW84)+ISBLANK(FDY84)+ISBLANK(FDX84)+ISBLANK(FDZ84)+ISBLANK(FEA84)+ISBLANK(FEB84)+ISBLANK(FEC84))&lt;8,IF(ISNUMBER(LARGE((FDW84,FDY84,FDZ84,FEA84,FEB84),1)),LARGE((FDW84,FDY84,FDZ84,FEA84,FEB84),1),0)+IF(ISNUMBER(LARGE((FDW84,FDY84,FDZ84,FEA84,FEB84),2)),LARGE((FDW84,FDY84,FDZ84,FEA84,FEB84),2),0)+FDX84+FEC84,"")</f>
        <v>0</v>
      </c>
      <c r="FEE84" s="392"/>
      <c r="FEF84" s="412"/>
      <c r="FEG84" s="391"/>
      <c r="FEH84" s="491" t="s">
        <v>1198</v>
      </c>
      <c r="FEI84" s="491" t="s">
        <v>1199</v>
      </c>
      <c r="FEJ84" s="491">
        <v>2007</v>
      </c>
      <c r="FEK84" s="503" t="s">
        <v>1200</v>
      </c>
      <c r="FEL84" s="504" t="s">
        <v>164</v>
      </c>
      <c r="FEM84" s="392">
        <v>0</v>
      </c>
      <c r="FEN84" s="392">
        <v>0</v>
      </c>
      <c r="FEO84" s="392"/>
      <c r="FEP84" s="392"/>
      <c r="FEQ84" s="392"/>
      <c r="FER84" s="392"/>
      <c r="FES84" s="402"/>
      <c r="FET84" s="392">
        <f>IF((ISBLANK(FEM84)+ISBLANK(FEO84)+ISBLANK(FEN84)+ISBLANK(FEP84)+ISBLANK(FEQ84)+ISBLANK(FER84)+ISBLANK(FES84))&lt;8,IF(ISNUMBER(LARGE((FEM84,FEO84,FEP84,FEQ84,FER84),1)),LARGE((FEM84,FEO84,FEP84,FEQ84,FER84),1),0)+IF(ISNUMBER(LARGE((FEM84,FEO84,FEP84,FEQ84,FER84),2)),LARGE((FEM84,FEO84,FEP84,FEQ84,FER84),2),0)+FEN84+FES84,"")</f>
        <v>0</v>
      </c>
      <c r="FEU84" s="392"/>
      <c r="FEV84" s="412"/>
      <c r="FEW84" s="391"/>
      <c r="FEX84" s="491" t="s">
        <v>1198</v>
      </c>
      <c r="FEY84" s="491" t="s">
        <v>1199</v>
      </c>
      <c r="FEZ84" s="491">
        <v>2007</v>
      </c>
      <c r="FFA84" s="503" t="s">
        <v>1200</v>
      </c>
      <c r="FFB84" s="504" t="s">
        <v>164</v>
      </c>
      <c r="FFC84" s="392">
        <v>0</v>
      </c>
      <c r="FFD84" s="392">
        <v>0</v>
      </c>
      <c r="FFE84" s="392"/>
      <c r="FFF84" s="392"/>
      <c r="FFG84" s="392"/>
      <c r="FFH84" s="392"/>
      <c r="FFI84" s="402"/>
      <c r="FFJ84" s="392">
        <f>IF((ISBLANK(FFC84)+ISBLANK(FFE84)+ISBLANK(FFD84)+ISBLANK(FFF84)+ISBLANK(FFG84)+ISBLANK(FFH84)+ISBLANK(FFI84))&lt;8,IF(ISNUMBER(LARGE((FFC84,FFE84,FFF84,FFG84,FFH84),1)),LARGE((FFC84,FFE84,FFF84,FFG84,FFH84),1),0)+IF(ISNUMBER(LARGE((FFC84,FFE84,FFF84,FFG84,FFH84),2)),LARGE((FFC84,FFE84,FFF84,FFG84,FFH84),2),0)+FFD84+FFI84,"")</f>
        <v>0</v>
      </c>
      <c r="FFK84" s="392"/>
      <c r="FFL84" s="412"/>
      <c r="FFM84" s="391"/>
      <c r="FFN84" s="491" t="s">
        <v>1198</v>
      </c>
      <c r="FFO84" s="491" t="s">
        <v>1199</v>
      </c>
      <c r="FFP84" s="491">
        <v>2007</v>
      </c>
      <c r="FFQ84" s="503" t="s">
        <v>1200</v>
      </c>
      <c r="FFR84" s="504" t="s">
        <v>164</v>
      </c>
      <c r="FFS84" s="392">
        <v>0</v>
      </c>
      <c r="FFT84" s="392">
        <v>0</v>
      </c>
      <c r="FFU84" s="392"/>
      <c r="FFV84" s="392"/>
      <c r="FFW84" s="392"/>
      <c r="FFX84" s="392"/>
      <c r="FFY84" s="402"/>
      <c r="FFZ84" s="392">
        <f>IF((ISBLANK(FFS84)+ISBLANK(FFU84)+ISBLANK(FFT84)+ISBLANK(FFV84)+ISBLANK(FFW84)+ISBLANK(FFX84)+ISBLANK(FFY84))&lt;8,IF(ISNUMBER(LARGE((FFS84,FFU84,FFV84,FFW84,FFX84),1)),LARGE((FFS84,FFU84,FFV84,FFW84,FFX84),1),0)+IF(ISNUMBER(LARGE((FFS84,FFU84,FFV84,FFW84,FFX84),2)),LARGE((FFS84,FFU84,FFV84,FFW84,FFX84),2),0)+FFT84+FFY84,"")</f>
        <v>0</v>
      </c>
      <c r="FGA84" s="392"/>
      <c r="FGB84" s="412"/>
      <c r="FGC84" s="391"/>
      <c r="FGD84" s="491" t="s">
        <v>1198</v>
      </c>
      <c r="FGE84" s="491" t="s">
        <v>1199</v>
      </c>
      <c r="FGF84" s="491">
        <v>2007</v>
      </c>
      <c r="FGG84" s="503" t="s">
        <v>1200</v>
      </c>
      <c r="FGH84" s="504" t="s">
        <v>164</v>
      </c>
      <c r="FGI84" s="392">
        <v>0</v>
      </c>
      <c r="FGJ84" s="392">
        <v>0</v>
      </c>
      <c r="FGK84" s="392"/>
      <c r="FGL84" s="392"/>
      <c r="FGM84" s="392"/>
      <c r="FGN84" s="392"/>
      <c r="FGO84" s="402"/>
      <c r="FGP84" s="392">
        <f>IF((ISBLANK(FGI84)+ISBLANK(FGK84)+ISBLANK(FGJ84)+ISBLANK(FGL84)+ISBLANK(FGM84)+ISBLANK(FGN84)+ISBLANK(FGO84))&lt;8,IF(ISNUMBER(LARGE((FGI84,FGK84,FGL84,FGM84,FGN84),1)),LARGE((FGI84,FGK84,FGL84,FGM84,FGN84),1),0)+IF(ISNUMBER(LARGE((FGI84,FGK84,FGL84,FGM84,FGN84),2)),LARGE((FGI84,FGK84,FGL84,FGM84,FGN84),2),0)+FGJ84+FGO84,"")</f>
        <v>0</v>
      </c>
      <c r="FGQ84" s="392"/>
      <c r="FGR84" s="412"/>
      <c r="FGS84" s="391"/>
      <c r="FGT84" s="491" t="s">
        <v>1198</v>
      </c>
      <c r="FGU84" s="491" t="s">
        <v>1199</v>
      </c>
      <c r="FGV84" s="491">
        <v>2007</v>
      </c>
      <c r="FGW84" s="503" t="s">
        <v>1200</v>
      </c>
      <c r="FGX84" s="504" t="s">
        <v>164</v>
      </c>
      <c r="FGY84" s="392">
        <v>0</v>
      </c>
      <c r="FGZ84" s="392">
        <v>0</v>
      </c>
      <c r="FHA84" s="392"/>
      <c r="FHB84" s="392"/>
      <c r="FHC84" s="392"/>
      <c r="FHD84" s="392"/>
      <c r="FHE84" s="402"/>
      <c r="FHF84" s="392">
        <f>IF((ISBLANK(FGY84)+ISBLANK(FHA84)+ISBLANK(FGZ84)+ISBLANK(FHB84)+ISBLANK(FHC84)+ISBLANK(FHD84)+ISBLANK(FHE84))&lt;8,IF(ISNUMBER(LARGE((FGY84,FHA84,FHB84,FHC84,FHD84),1)),LARGE((FGY84,FHA84,FHB84,FHC84,FHD84),1),0)+IF(ISNUMBER(LARGE((FGY84,FHA84,FHB84,FHC84,FHD84),2)),LARGE((FGY84,FHA84,FHB84,FHC84,FHD84),2),0)+FGZ84+FHE84,"")</f>
        <v>0</v>
      </c>
      <c r="FHG84" s="392"/>
      <c r="FHH84" s="412"/>
      <c r="FHI84" s="391"/>
      <c r="FHJ84" s="491" t="s">
        <v>1198</v>
      </c>
      <c r="FHK84" s="491" t="s">
        <v>1199</v>
      </c>
      <c r="FHL84" s="491">
        <v>2007</v>
      </c>
      <c r="FHM84" s="503" t="s">
        <v>1200</v>
      </c>
      <c r="FHN84" s="504" t="s">
        <v>164</v>
      </c>
      <c r="FHO84" s="392">
        <v>0</v>
      </c>
      <c r="FHP84" s="392">
        <v>0</v>
      </c>
      <c r="FHQ84" s="392"/>
      <c r="FHR84" s="392"/>
      <c r="FHS84" s="392"/>
      <c r="FHT84" s="392"/>
      <c r="FHU84" s="402"/>
      <c r="FHV84" s="392">
        <f>IF((ISBLANK(FHO84)+ISBLANK(FHQ84)+ISBLANK(FHP84)+ISBLANK(FHR84)+ISBLANK(FHS84)+ISBLANK(FHT84)+ISBLANK(FHU84))&lt;8,IF(ISNUMBER(LARGE((FHO84,FHQ84,FHR84,FHS84,FHT84),1)),LARGE((FHO84,FHQ84,FHR84,FHS84,FHT84),1),0)+IF(ISNUMBER(LARGE((FHO84,FHQ84,FHR84,FHS84,FHT84),2)),LARGE((FHO84,FHQ84,FHR84,FHS84,FHT84),2),0)+FHP84+FHU84,"")</f>
        <v>0</v>
      </c>
      <c r="FHW84" s="392"/>
      <c r="FHX84" s="412"/>
      <c r="FHY84" s="391"/>
      <c r="FHZ84" s="491" t="s">
        <v>1198</v>
      </c>
      <c r="FIA84" s="491" t="s">
        <v>1199</v>
      </c>
      <c r="FIB84" s="491">
        <v>2007</v>
      </c>
      <c r="FIC84" s="503" t="s">
        <v>1200</v>
      </c>
      <c r="FID84" s="504" t="s">
        <v>164</v>
      </c>
      <c r="FIE84" s="392">
        <v>0</v>
      </c>
      <c r="FIF84" s="392">
        <v>0</v>
      </c>
      <c r="FIG84" s="392"/>
      <c r="FIH84" s="392"/>
      <c r="FII84" s="392"/>
      <c r="FIJ84" s="392"/>
      <c r="FIK84" s="402"/>
      <c r="FIL84" s="392">
        <f>IF((ISBLANK(FIE84)+ISBLANK(FIG84)+ISBLANK(FIF84)+ISBLANK(FIH84)+ISBLANK(FII84)+ISBLANK(FIJ84)+ISBLANK(FIK84))&lt;8,IF(ISNUMBER(LARGE((FIE84,FIG84,FIH84,FII84,FIJ84),1)),LARGE((FIE84,FIG84,FIH84,FII84,FIJ84),1),0)+IF(ISNUMBER(LARGE((FIE84,FIG84,FIH84,FII84,FIJ84),2)),LARGE((FIE84,FIG84,FIH84,FII84,FIJ84),2),0)+FIF84+FIK84,"")</f>
        <v>0</v>
      </c>
      <c r="FIM84" s="392"/>
      <c r="FIN84" s="412"/>
      <c r="FIO84" s="391"/>
      <c r="FIP84" s="491" t="s">
        <v>1198</v>
      </c>
      <c r="FIQ84" s="491" t="s">
        <v>1199</v>
      </c>
      <c r="FIR84" s="491">
        <v>2007</v>
      </c>
      <c r="FIS84" s="503" t="s">
        <v>1200</v>
      </c>
      <c r="FIT84" s="504" t="s">
        <v>164</v>
      </c>
      <c r="FIU84" s="392">
        <v>0</v>
      </c>
      <c r="FIV84" s="392">
        <v>0</v>
      </c>
      <c r="FIW84" s="392"/>
      <c r="FIX84" s="392"/>
      <c r="FIY84" s="392"/>
      <c r="FIZ84" s="392"/>
      <c r="FJA84" s="402"/>
      <c r="FJB84" s="392">
        <f>IF((ISBLANK(FIU84)+ISBLANK(FIW84)+ISBLANK(FIV84)+ISBLANK(FIX84)+ISBLANK(FIY84)+ISBLANK(FIZ84)+ISBLANK(FJA84))&lt;8,IF(ISNUMBER(LARGE((FIU84,FIW84,FIX84,FIY84,FIZ84),1)),LARGE((FIU84,FIW84,FIX84,FIY84,FIZ84),1),0)+IF(ISNUMBER(LARGE((FIU84,FIW84,FIX84,FIY84,FIZ84),2)),LARGE((FIU84,FIW84,FIX84,FIY84,FIZ84),2),0)+FIV84+FJA84,"")</f>
        <v>0</v>
      </c>
      <c r="FJC84" s="392"/>
      <c r="FJD84" s="412"/>
      <c r="FJE84" s="391"/>
      <c r="FJF84" s="491" t="s">
        <v>1198</v>
      </c>
      <c r="FJG84" s="491" t="s">
        <v>1199</v>
      </c>
      <c r="FJH84" s="491">
        <v>2007</v>
      </c>
      <c r="FJI84" s="503" t="s">
        <v>1200</v>
      </c>
      <c r="FJJ84" s="504" t="s">
        <v>164</v>
      </c>
      <c r="FJK84" s="392">
        <v>0</v>
      </c>
      <c r="FJL84" s="392">
        <v>0</v>
      </c>
      <c r="FJM84" s="392"/>
      <c r="FJN84" s="392"/>
      <c r="FJO84" s="392"/>
      <c r="FJP84" s="392"/>
      <c r="FJQ84" s="402"/>
      <c r="FJR84" s="392">
        <f>IF((ISBLANK(FJK84)+ISBLANK(FJM84)+ISBLANK(FJL84)+ISBLANK(FJN84)+ISBLANK(FJO84)+ISBLANK(FJP84)+ISBLANK(FJQ84))&lt;8,IF(ISNUMBER(LARGE((FJK84,FJM84,FJN84,FJO84,FJP84),1)),LARGE((FJK84,FJM84,FJN84,FJO84,FJP84),1),0)+IF(ISNUMBER(LARGE((FJK84,FJM84,FJN84,FJO84,FJP84),2)),LARGE((FJK84,FJM84,FJN84,FJO84,FJP84),2),0)+FJL84+FJQ84,"")</f>
        <v>0</v>
      </c>
      <c r="FJS84" s="392"/>
      <c r="FJT84" s="412"/>
      <c r="FJU84" s="391"/>
      <c r="FJV84" s="491" t="s">
        <v>1198</v>
      </c>
      <c r="FJW84" s="491" t="s">
        <v>1199</v>
      </c>
      <c r="FJX84" s="491">
        <v>2007</v>
      </c>
      <c r="FJY84" s="503" t="s">
        <v>1200</v>
      </c>
      <c r="FJZ84" s="504" t="s">
        <v>164</v>
      </c>
      <c r="FKA84" s="392">
        <v>0</v>
      </c>
      <c r="FKB84" s="392">
        <v>0</v>
      </c>
      <c r="FKC84" s="392"/>
      <c r="FKD84" s="392"/>
      <c r="FKE84" s="392"/>
      <c r="FKF84" s="392"/>
      <c r="FKG84" s="402"/>
      <c r="FKH84" s="392">
        <f>IF((ISBLANK(FKA84)+ISBLANK(FKC84)+ISBLANK(FKB84)+ISBLANK(FKD84)+ISBLANK(FKE84)+ISBLANK(FKF84)+ISBLANK(FKG84))&lt;8,IF(ISNUMBER(LARGE((FKA84,FKC84,FKD84,FKE84,FKF84),1)),LARGE((FKA84,FKC84,FKD84,FKE84,FKF84),1),0)+IF(ISNUMBER(LARGE((FKA84,FKC84,FKD84,FKE84,FKF84),2)),LARGE((FKA84,FKC84,FKD84,FKE84,FKF84),2),0)+FKB84+FKG84,"")</f>
        <v>0</v>
      </c>
      <c r="FKI84" s="392"/>
      <c r="FKJ84" s="412"/>
      <c r="FKK84" s="391"/>
      <c r="FKL84" s="491" t="s">
        <v>1198</v>
      </c>
      <c r="FKM84" s="491" t="s">
        <v>1199</v>
      </c>
      <c r="FKN84" s="491">
        <v>2007</v>
      </c>
      <c r="FKO84" s="503" t="s">
        <v>1200</v>
      </c>
      <c r="FKP84" s="504" t="s">
        <v>164</v>
      </c>
      <c r="FKQ84" s="392">
        <v>0</v>
      </c>
      <c r="FKR84" s="392">
        <v>0</v>
      </c>
      <c r="FKS84" s="392"/>
      <c r="FKT84" s="392"/>
      <c r="FKU84" s="392"/>
      <c r="FKV84" s="392"/>
      <c r="FKW84" s="402"/>
      <c r="FKX84" s="392">
        <f>IF((ISBLANK(FKQ84)+ISBLANK(FKS84)+ISBLANK(FKR84)+ISBLANK(FKT84)+ISBLANK(FKU84)+ISBLANK(FKV84)+ISBLANK(FKW84))&lt;8,IF(ISNUMBER(LARGE((FKQ84,FKS84,FKT84,FKU84,FKV84),1)),LARGE((FKQ84,FKS84,FKT84,FKU84,FKV84),1),0)+IF(ISNUMBER(LARGE((FKQ84,FKS84,FKT84,FKU84,FKV84),2)),LARGE((FKQ84,FKS84,FKT84,FKU84,FKV84),2),0)+FKR84+FKW84,"")</f>
        <v>0</v>
      </c>
      <c r="FKY84" s="392"/>
      <c r="FKZ84" s="412"/>
      <c r="FLA84" s="391"/>
      <c r="FLB84" s="491" t="s">
        <v>1198</v>
      </c>
      <c r="FLC84" s="491" t="s">
        <v>1199</v>
      </c>
      <c r="FLD84" s="491">
        <v>2007</v>
      </c>
      <c r="FLE84" s="503" t="s">
        <v>1200</v>
      </c>
      <c r="FLF84" s="504" t="s">
        <v>164</v>
      </c>
      <c r="FLG84" s="392">
        <v>0</v>
      </c>
      <c r="FLH84" s="392">
        <v>0</v>
      </c>
      <c r="FLI84" s="392"/>
      <c r="FLJ84" s="392"/>
      <c r="FLK84" s="392"/>
      <c r="FLL84" s="392"/>
      <c r="FLM84" s="402"/>
      <c r="FLN84" s="392">
        <f>IF((ISBLANK(FLG84)+ISBLANK(FLI84)+ISBLANK(FLH84)+ISBLANK(FLJ84)+ISBLANK(FLK84)+ISBLANK(FLL84)+ISBLANK(FLM84))&lt;8,IF(ISNUMBER(LARGE((FLG84,FLI84,FLJ84,FLK84,FLL84),1)),LARGE((FLG84,FLI84,FLJ84,FLK84,FLL84),1),0)+IF(ISNUMBER(LARGE((FLG84,FLI84,FLJ84,FLK84,FLL84),2)),LARGE((FLG84,FLI84,FLJ84,FLK84,FLL84),2),0)+FLH84+FLM84,"")</f>
        <v>0</v>
      </c>
      <c r="FLO84" s="392"/>
      <c r="FLP84" s="412"/>
      <c r="FLQ84" s="391"/>
      <c r="FLR84" s="491" t="s">
        <v>1198</v>
      </c>
      <c r="FLS84" s="491" t="s">
        <v>1199</v>
      </c>
      <c r="FLT84" s="491">
        <v>2007</v>
      </c>
      <c r="FLU84" s="503" t="s">
        <v>1200</v>
      </c>
      <c r="FLV84" s="504" t="s">
        <v>164</v>
      </c>
      <c r="FLW84" s="392">
        <v>0</v>
      </c>
      <c r="FLX84" s="392">
        <v>0</v>
      </c>
      <c r="FLY84" s="392"/>
      <c r="FLZ84" s="392"/>
      <c r="FMA84" s="392"/>
      <c r="FMB84" s="392"/>
      <c r="FMC84" s="402"/>
      <c r="FMD84" s="392">
        <f>IF((ISBLANK(FLW84)+ISBLANK(FLY84)+ISBLANK(FLX84)+ISBLANK(FLZ84)+ISBLANK(FMA84)+ISBLANK(FMB84)+ISBLANK(FMC84))&lt;8,IF(ISNUMBER(LARGE((FLW84,FLY84,FLZ84,FMA84,FMB84),1)),LARGE((FLW84,FLY84,FLZ84,FMA84,FMB84),1),0)+IF(ISNUMBER(LARGE((FLW84,FLY84,FLZ84,FMA84,FMB84),2)),LARGE((FLW84,FLY84,FLZ84,FMA84,FMB84),2),0)+FLX84+FMC84,"")</f>
        <v>0</v>
      </c>
      <c r="FME84" s="392"/>
      <c r="FMF84" s="412"/>
      <c r="FMG84" s="391"/>
      <c r="FMH84" s="491" t="s">
        <v>1198</v>
      </c>
      <c r="FMI84" s="491" t="s">
        <v>1199</v>
      </c>
      <c r="FMJ84" s="491">
        <v>2007</v>
      </c>
      <c r="FMK84" s="503" t="s">
        <v>1200</v>
      </c>
      <c r="FML84" s="504" t="s">
        <v>164</v>
      </c>
      <c r="FMM84" s="392">
        <v>0</v>
      </c>
      <c r="FMN84" s="392">
        <v>0</v>
      </c>
      <c r="FMO84" s="392"/>
      <c r="FMP84" s="392"/>
      <c r="FMQ84" s="392"/>
      <c r="FMR84" s="392"/>
      <c r="FMS84" s="402"/>
      <c r="FMT84" s="392">
        <f>IF((ISBLANK(FMM84)+ISBLANK(FMO84)+ISBLANK(FMN84)+ISBLANK(FMP84)+ISBLANK(FMQ84)+ISBLANK(FMR84)+ISBLANK(FMS84))&lt;8,IF(ISNUMBER(LARGE((FMM84,FMO84,FMP84,FMQ84,FMR84),1)),LARGE((FMM84,FMO84,FMP84,FMQ84,FMR84),1),0)+IF(ISNUMBER(LARGE((FMM84,FMO84,FMP84,FMQ84,FMR84),2)),LARGE((FMM84,FMO84,FMP84,FMQ84,FMR84),2),0)+FMN84+FMS84,"")</f>
        <v>0</v>
      </c>
      <c r="FMU84" s="392"/>
      <c r="FMV84" s="412"/>
      <c r="FMW84" s="391"/>
      <c r="FMX84" s="491" t="s">
        <v>1198</v>
      </c>
      <c r="FMY84" s="491" t="s">
        <v>1199</v>
      </c>
      <c r="FMZ84" s="491">
        <v>2007</v>
      </c>
      <c r="FNA84" s="503" t="s">
        <v>1200</v>
      </c>
      <c r="FNB84" s="504" t="s">
        <v>164</v>
      </c>
      <c r="FNC84" s="392">
        <v>0</v>
      </c>
      <c r="FND84" s="392">
        <v>0</v>
      </c>
      <c r="FNE84" s="392"/>
      <c r="FNF84" s="392"/>
      <c r="FNG84" s="392"/>
      <c r="FNH84" s="392"/>
      <c r="FNI84" s="402"/>
      <c r="FNJ84" s="392">
        <f>IF((ISBLANK(FNC84)+ISBLANK(FNE84)+ISBLANK(FND84)+ISBLANK(FNF84)+ISBLANK(FNG84)+ISBLANK(FNH84)+ISBLANK(FNI84))&lt;8,IF(ISNUMBER(LARGE((FNC84,FNE84,FNF84,FNG84,FNH84),1)),LARGE((FNC84,FNE84,FNF84,FNG84,FNH84),1),0)+IF(ISNUMBER(LARGE((FNC84,FNE84,FNF84,FNG84,FNH84),2)),LARGE((FNC84,FNE84,FNF84,FNG84,FNH84),2),0)+FND84+FNI84,"")</f>
        <v>0</v>
      </c>
      <c r="FNK84" s="392"/>
      <c r="FNL84" s="412"/>
      <c r="FNM84" s="391"/>
      <c r="FNN84" s="491" t="s">
        <v>1198</v>
      </c>
      <c r="FNO84" s="491" t="s">
        <v>1199</v>
      </c>
      <c r="FNP84" s="491">
        <v>2007</v>
      </c>
      <c r="FNQ84" s="503" t="s">
        <v>1200</v>
      </c>
      <c r="FNR84" s="504" t="s">
        <v>164</v>
      </c>
      <c r="FNS84" s="392">
        <v>0</v>
      </c>
      <c r="FNT84" s="392">
        <v>0</v>
      </c>
      <c r="FNU84" s="392"/>
      <c r="FNV84" s="392"/>
      <c r="FNW84" s="392"/>
      <c r="FNX84" s="392"/>
      <c r="FNY84" s="402"/>
      <c r="FNZ84" s="392">
        <f>IF((ISBLANK(FNS84)+ISBLANK(FNU84)+ISBLANK(FNT84)+ISBLANK(FNV84)+ISBLANK(FNW84)+ISBLANK(FNX84)+ISBLANK(FNY84))&lt;8,IF(ISNUMBER(LARGE((FNS84,FNU84,FNV84,FNW84,FNX84),1)),LARGE((FNS84,FNU84,FNV84,FNW84,FNX84),1),0)+IF(ISNUMBER(LARGE((FNS84,FNU84,FNV84,FNW84,FNX84),2)),LARGE((FNS84,FNU84,FNV84,FNW84,FNX84),2),0)+FNT84+FNY84,"")</f>
        <v>0</v>
      </c>
      <c r="FOA84" s="392"/>
      <c r="FOB84" s="412"/>
      <c r="FOC84" s="391"/>
      <c r="FOD84" s="491" t="s">
        <v>1198</v>
      </c>
      <c r="FOE84" s="491" t="s">
        <v>1199</v>
      </c>
      <c r="FOF84" s="491">
        <v>2007</v>
      </c>
      <c r="FOG84" s="503" t="s">
        <v>1200</v>
      </c>
      <c r="FOH84" s="504" t="s">
        <v>164</v>
      </c>
      <c r="FOI84" s="392">
        <v>0</v>
      </c>
      <c r="FOJ84" s="392">
        <v>0</v>
      </c>
      <c r="FOK84" s="392"/>
      <c r="FOL84" s="392"/>
      <c r="FOM84" s="392"/>
      <c r="FON84" s="392"/>
      <c r="FOO84" s="402"/>
      <c r="FOP84" s="392">
        <f>IF((ISBLANK(FOI84)+ISBLANK(FOK84)+ISBLANK(FOJ84)+ISBLANK(FOL84)+ISBLANK(FOM84)+ISBLANK(FON84)+ISBLANK(FOO84))&lt;8,IF(ISNUMBER(LARGE((FOI84,FOK84,FOL84,FOM84,FON84),1)),LARGE((FOI84,FOK84,FOL84,FOM84,FON84),1),0)+IF(ISNUMBER(LARGE((FOI84,FOK84,FOL84,FOM84,FON84),2)),LARGE((FOI84,FOK84,FOL84,FOM84,FON84),2),0)+FOJ84+FOO84,"")</f>
        <v>0</v>
      </c>
      <c r="FOQ84" s="392"/>
      <c r="FOR84" s="412"/>
      <c r="FOS84" s="391"/>
      <c r="FOT84" s="491" t="s">
        <v>1198</v>
      </c>
      <c r="FOU84" s="491" t="s">
        <v>1199</v>
      </c>
      <c r="FOV84" s="491">
        <v>2007</v>
      </c>
      <c r="FOW84" s="503" t="s">
        <v>1200</v>
      </c>
      <c r="FOX84" s="504" t="s">
        <v>164</v>
      </c>
      <c r="FOY84" s="392">
        <v>0</v>
      </c>
      <c r="FOZ84" s="392">
        <v>0</v>
      </c>
      <c r="FPA84" s="392"/>
      <c r="FPB84" s="392"/>
      <c r="FPC84" s="392"/>
      <c r="FPD84" s="392"/>
      <c r="FPE84" s="402"/>
      <c r="FPF84" s="392">
        <f>IF((ISBLANK(FOY84)+ISBLANK(FPA84)+ISBLANK(FOZ84)+ISBLANK(FPB84)+ISBLANK(FPC84)+ISBLANK(FPD84)+ISBLANK(FPE84))&lt;8,IF(ISNUMBER(LARGE((FOY84,FPA84,FPB84,FPC84,FPD84),1)),LARGE((FOY84,FPA84,FPB84,FPC84,FPD84),1),0)+IF(ISNUMBER(LARGE((FOY84,FPA84,FPB84,FPC84,FPD84),2)),LARGE((FOY84,FPA84,FPB84,FPC84,FPD84),2),0)+FOZ84+FPE84,"")</f>
        <v>0</v>
      </c>
      <c r="FPG84" s="392"/>
      <c r="FPH84" s="412"/>
      <c r="FPI84" s="391"/>
      <c r="FPJ84" s="491" t="s">
        <v>1198</v>
      </c>
      <c r="FPK84" s="491" t="s">
        <v>1199</v>
      </c>
      <c r="FPL84" s="491">
        <v>2007</v>
      </c>
      <c r="FPM84" s="503" t="s">
        <v>1200</v>
      </c>
      <c r="FPN84" s="504" t="s">
        <v>164</v>
      </c>
      <c r="FPO84" s="392">
        <v>0</v>
      </c>
      <c r="FPP84" s="392">
        <v>0</v>
      </c>
      <c r="FPQ84" s="392"/>
      <c r="FPR84" s="392"/>
      <c r="FPS84" s="392"/>
      <c r="FPT84" s="392"/>
      <c r="FPU84" s="402"/>
      <c r="FPV84" s="392">
        <f>IF((ISBLANK(FPO84)+ISBLANK(FPQ84)+ISBLANK(FPP84)+ISBLANK(FPR84)+ISBLANK(FPS84)+ISBLANK(FPT84)+ISBLANK(FPU84))&lt;8,IF(ISNUMBER(LARGE((FPO84,FPQ84,FPR84,FPS84,FPT84),1)),LARGE((FPO84,FPQ84,FPR84,FPS84,FPT84),1),0)+IF(ISNUMBER(LARGE((FPO84,FPQ84,FPR84,FPS84,FPT84),2)),LARGE((FPO84,FPQ84,FPR84,FPS84,FPT84),2),0)+FPP84+FPU84,"")</f>
        <v>0</v>
      </c>
      <c r="FPW84" s="392"/>
      <c r="FPX84" s="412"/>
      <c r="FPY84" s="391"/>
      <c r="FPZ84" s="491" t="s">
        <v>1198</v>
      </c>
      <c r="FQA84" s="491" t="s">
        <v>1199</v>
      </c>
      <c r="FQB84" s="491">
        <v>2007</v>
      </c>
      <c r="FQC84" s="503" t="s">
        <v>1200</v>
      </c>
      <c r="FQD84" s="504" t="s">
        <v>164</v>
      </c>
      <c r="FQE84" s="392">
        <v>0</v>
      </c>
      <c r="FQF84" s="392">
        <v>0</v>
      </c>
      <c r="FQG84" s="392"/>
      <c r="FQH84" s="392"/>
      <c r="FQI84" s="392"/>
      <c r="FQJ84" s="392"/>
      <c r="FQK84" s="402"/>
      <c r="FQL84" s="392">
        <f>IF((ISBLANK(FQE84)+ISBLANK(FQG84)+ISBLANK(FQF84)+ISBLANK(FQH84)+ISBLANK(FQI84)+ISBLANK(FQJ84)+ISBLANK(FQK84))&lt;8,IF(ISNUMBER(LARGE((FQE84,FQG84,FQH84,FQI84,FQJ84),1)),LARGE((FQE84,FQG84,FQH84,FQI84,FQJ84),1),0)+IF(ISNUMBER(LARGE((FQE84,FQG84,FQH84,FQI84,FQJ84),2)),LARGE((FQE84,FQG84,FQH84,FQI84,FQJ84),2),0)+FQF84+FQK84,"")</f>
        <v>0</v>
      </c>
      <c r="FQM84" s="392"/>
      <c r="FQN84" s="412"/>
      <c r="FQO84" s="391"/>
      <c r="FQP84" s="491" t="s">
        <v>1198</v>
      </c>
      <c r="FQQ84" s="491" t="s">
        <v>1199</v>
      </c>
      <c r="FQR84" s="491">
        <v>2007</v>
      </c>
      <c r="FQS84" s="503" t="s">
        <v>1200</v>
      </c>
      <c r="FQT84" s="504" t="s">
        <v>164</v>
      </c>
      <c r="FQU84" s="392">
        <v>0</v>
      </c>
      <c r="FQV84" s="392">
        <v>0</v>
      </c>
      <c r="FQW84" s="392"/>
      <c r="FQX84" s="392"/>
      <c r="FQY84" s="392"/>
      <c r="FQZ84" s="392"/>
      <c r="FRA84" s="402"/>
      <c r="FRB84" s="392">
        <f>IF((ISBLANK(FQU84)+ISBLANK(FQW84)+ISBLANK(FQV84)+ISBLANK(FQX84)+ISBLANK(FQY84)+ISBLANK(FQZ84)+ISBLANK(FRA84))&lt;8,IF(ISNUMBER(LARGE((FQU84,FQW84,FQX84,FQY84,FQZ84),1)),LARGE((FQU84,FQW84,FQX84,FQY84,FQZ84),1),0)+IF(ISNUMBER(LARGE((FQU84,FQW84,FQX84,FQY84,FQZ84),2)),LARGE((FQU84,FQW84,FQX84,FQY84,FQZ84),2),0)+FQV84+FRA84,"")</f>
        <v>0</v>
      </c>
      <c r="FRC84" s="392"/>
      <c r="FRD84" s="412"/>
      <c r="FRE84" s="391"/>
      <c r="FRF84" s="491" t="s">
        <v>1198</v>
      </c>
      <c r="FRG84" s="491" t="s">
        <v>1199</v>
      </c>
      <c r="FRH84" s="491">
        <v>2007</v>
      </c>
      <c r="FRI84" s="503" t="s">
        <v>1200</v>
      </c>
      <c r="FRJ84" s="504" t="s">
        <v>164</v>
      </c>
      <c r="FRK84" s="392">
        <v>0</v>
      </c>
      <c r="FRL84" s="392">
        <v>0</v>
      </c>
      <c r="FRM84" s="392"/>
      <c r="FRN84" s="392"/>
      <c r="FRO84" s="392"/>
      <c r="FRP84" s="392"/>
      <c r="FRQ84" s="402"/>
      <c r="FRR84" s="392">
        <f>IF((ISBLANK(FRK84)+ISBLANK(FRM84)+ISBLANK(FRL84)+ISBLANK(FRN84)+ISBLANK(FRO84)+ISBLANK(FRP84)+ISBLANK(FRQ84))&lt;8,IF(ISNUMBER(LARGE((FRK84,FRM84,FRN84,FRO84,FRP84),1)),LARGE((FRK84,FRM84,FRN84,FRO84,FRP84),1),0)+IF(ISNUMBER(LARGE((FRK84,FRM84,FRN84,FRO84,FRP84),2)),LARGE((FRK84,FRM84,FRN84,FRO84,FRP84),2),0)+FRL84+FRQ84,"")</f>
        <v>0</v>
      </c>
      <c r="FRS84" s="392"/>
      <c r="FRT84" s="412"/>
      <c r="FRU84" s="391"/>
      <c r="FRV84" s="491" t="s">
        <v>1198</v>
      </c>
      <c r="FRW84" s="491" t="s">
        <v>1199</v>
      </c>
      <c r="FRX84" s="491">
        <v>2007</v>
      </c>
      <c r="FRY84" s="503" t="s">
        <v>1200</v>
      </c>
      <c r="FRZ84" s="504" t="s">
        <v>164</v>
      </c>
      <c r="FSA84" s="392">
        <v>0</v>
      </c>
      <c r="FSB84" s="392">
        <v>0</v>
      </c>
      <c r="FSC84" s="392"/>
      <c r="FSD84" s="392"/>
      <c r="FSE84" s="392"/>
      <c r="FSF84" s="392"/>
      <c r="FSG84" s="402"/>
      <c r="FSH84" s="392">
        <f>IF((ISBLANK(FSA84)+ISBLANK(FSC84)+ISBLANK(FSB84)+ISBLANK(FSD84)+ISBLANK(FSE84)+ISBLANK(FSF84)+ISBLANK(FSG84))&lt;8,IF(ISNUMBER(LARGE((FSA84,FSC84,FSD84,FSE84,FSF84),1)),LARGE((FSA84,FSC84,FSD84,FSE84,FSF84),1),0)+IF(ISNUMBER(LARGE((FSA84,FSC84,FSD84,FSE84,FSF84),2)),LARGE((FSA84,FSC84,FSD84,FSE84,FSF84),2),0)+FSB84+FSG84,"")</f>
        <v>0</v>
      </c>
      <c r="FSI84" s="392"/>
      <c r="FSJ84" s="412"/>
      <c r="FSK84" s="391"/>
      <c r="FSL84" s="491" t="s">
        <v>1198</v>
      </c>
      <c r="FSM84" s="491" t="s">
        <v>1199</v>
      </c>
      <c r="FSN84" s="491">
        <v>2007</v>
      </c>
      <c r="FSO84" s="503" t="s">
        <v>1200</v>
      </c>
      <c r="FSP84" s="504" t="s">
        <v>164</v>
      </c>
      <c r="FSQ84" s="392">
        <v>0</v>
      </c>
      <c r="FSR84" s="392">
        <v>0</v>
      </c>
      <c r="FSS84" s="392"/>
      <c r="FST84" s="392"/>
      <c r="FSU84" s="392"/>
      <c r="FSV84" s="392"/>
      <c r="FSW84" s="402"/>
      <c r="FSX84" s="392">
        <f>IF((ISBLANK(FSQ84)+ISBLANK(FSS84)+ISBLANK(FSR84)+ISBLANK(FST84)+ISBLANK(FSU84)+ISBLANK(FSV84)+ISBLANK(FSW84))&lt;8,IF(ISNUMBER(LARGE((FSQ84,FSS84,FST84,FSU84,FSV84),1)),LARGE((FSQ84,FSS84,FST84,FSU84,FSV84),1),0)+IF(ISNUMBER(LARGE((FSQ84,FSS84,FST84,FSU84,FSV84),2)),LARGE((FSQ84,FSS84,FST84,FSU84,FSV84),2),0)+FSR84+FSW84,"")</f>
        <v>0</v>
      </c>
      <c r="FSY84" s="392"/>
      <c r="FSZ84" s="412"/>
      <c r="FTA84" s="391"/>
      <c r="FTB84" s="491" t="s">
        <v>1198</v>
      </c>
      <c r="FTC84" s="491" t="s">
        <v>1199</v>
      </c>
      <c r="FTD84" s="491">
        <v>2007</v>
      </c>
      <c r="FTE84" s="503" t="s">
        <v>1200</v>
      </c>
      <c r="FTF84" s="504" t="s">
        <v>164</v>
      </c>
      <c r="FTG84" s="392">
        <v>0</v>
      </c>
      <c r="FTH84" s="392">
        <v>0</v>
      </c>
      <c r="FTI84" s="392"/>
      <c r="FTJ84" s="392"/>
      <c r="FTK84" s="392"/>
      <c r="FTL84" s="392"/>
      <c r="FTM84" s="402"/>
      <c r="FTN84" s="392">
        <f>IF((ISBLANK(FTG84)+ISBLANK(FTI84)+ISBLANK(FTH84)+ISBLANK(FTJ84)+ISBLANK(FTK84)+ISBLANK(FTL84)+ISBLANK(FTM84))&lt;8,IF(ISNUMBER(LARGE((FTG84,FTI84,FTJ84,FTK84,FTL84),1)),LARGE((FTG84,FTI84,FTJ84,FTK84,FTL84),1),0)+IF(ISNUMBER(LARGE((FTG84,FTI84,FTJ84,FTK84,FTL84),2)),LARGE((FTG84,FTI84,FTJ84,FTK84,FTL84),2),0)+FTH84+FTM84,"")</f>
        <v>0</v>
      </c>
      <c r="FTO84" s="392"/>
      <c r="FTP84" s="412"/>
      <c r="FTQ84" s="391"/>
      <c r="FTR84" s="491" t="s">
        <v>1198</v>
      </c>
      <c r="FTS84" s="491" t="s">
        <v>1199</v>
      </c>
      <c r="FTT84" s="491">
        <v>2007</v>
      </c>
      <c r="FTU84" s="503" t="s">
        <v>1200</v>
      </c>
      <c r="FTV84" s="504" t="s">
        <v>164</v>
      </c>
      <c r="FTW84" s="392">
        <v>0</v>
      </c>
      <c r="FTX84" s="392">
        <v>0</v>
      </c>
      <c r="FTY84" s="392"/>
      <c r="FTZ84" s="392"/>
      <c r="FUA84" s="392"/>
      <c r="FUB84" s="392"/>
      <c r="FUC84" s="402"/>
      <c r="FUD84" s="392">
        <f>IF((ISBLANK(FTW84)+ISBLANK(FTY84)+ISBLANK(FTX84)+ISBLANK(FTZ84)+ISBLANK(FUA84)+ISBLANK(FUB84)+ISBLANK(FUC84))&lt;8,IF(ISNUMBER(LARGE((FTW84,FTY84,FTZ84,FUA84,FUB84),1)),LARGE((FTW84,FTY84,FTZ84,FUA84,FUB84),1),0)+IF(ISNUMBER(LARGE((FTW84,FTY84,FTZ84,FUA84,FUB84),2)),LARGE((FTW84,FTY84,FTZ84,FUA84,FUB84),2),0)+FTX84+FUC84,"")</f>
        <v>0</v>
      </c>
      <c r="FUE84" s="392"/>
      <c r="FUF84" s="412"/>
      <c r="FUG84" s="391"/>
      <c r="FUH84" s="491" t="s">
        <v>1198</v>
      </c>
      <c r="FUI84" s="491" t="s">
        <v>1199</v>
      </c>
      <c r="FUJ84" s="491">
        <v>2007</v>
      </c>
      <c r="FUK84" s="503" t="s">
        <v>1200</v>
      </c>
      <c r="FUL84" s="504" t="s">
        <v>164</v>
      </c>
      <c r="FUM84" s="392">
        <v>0</v>
      </c>
      <c r="FUN84" s="392">
        <v>0</v>
      </c>
      <c r="FUO84" s="392"/>
      <c r="FUP84" s="392"/>
      <c r="FUQ84" s="392"/>
      <c r="FUR84" s="392"/>
      <c r="FUS84" s="402"/>
      <c r="FUT84" s="392">
        <f>IF((ISBLANK(FUM84)+ISBLANK(FUO84)+ISBLANK(FUN84)+ISBLANK(FUP84)+ISBLANK(FUQ84)+ISBLANK(FUR84)+ISBLANK(FUS84))&lt;8,IF(ISNUMBER(LARGE((FUM84,FUO84,FUP84,FUQ84,FUR84),1)),LARGE((FUM84,FUO84,FUP84,FUQ84,FUR84),1),0)+IF(ISNUMBER(LARGE((FUM84,FUO84,FUP84,FUQ84,FUR84),2)),LARGE((FUM84,FUO84,FUP84,FUQ84,FUR84),2),0)+FUN84+FUS84,"")</f>
        <v>0</v>
      </c>
      <c r="FUU84" s="392"/>
      <c r="FUV84" s="412"/>
      <c r="FUW84" s="391"/>
      <c r="FUX84" s="491" t="s">
        <v>1198</v>
      </c>
      <c r="FUY84" s="491" t="s">
        <v>1199</v>
      </c>
      <c r="FUZ84" s="491">
        <v>2007</v>
      </c>
      <c r="FVA84" s="503" t="s">
        <v>1200</v>
      </c>
      <c r="FVB84" s="504" t="s">
        <v>164</v>
      </c>
      <c r="FVC84" s="392">
        <v>0</v>
      </c>
      <c r="FVD84" s="392">
        <v>0</v>
      </c>
      <c r="FVE84" s="392"/>
      <c r="FVF84" s="392"/>
      <c r="FVG84" s="392"/>
      <c r="FVH84" s="392"/>
      <c r="FVI84" s="402"/>
      <c r="FVJ84" s="392">
        <f>IF((ISBLANK(FVC84)+ISBLANK(FVE84)+ISBLANK(FVD84)+ISBLANK(FVF84)+ISBLANK(FVG84)+ISBLANK(FVH84)+ISBLANK(FVI84))&lt;8,IF(ISNUMBER(LARGE((FVC84,FVE84,FVF84,FVG84,FVH84),1)),LARGE((FVC84,FVE84,FVF84,FVG84,FVH84),1),0)+IF(ISNUMBER(LARGE((FVC84,FVE84,FVF84,FVG84,FVH84),2)),LARGE((FVC84,FVE84,FVF84,FVG84,FVH84),2),0)+FVD84+FVI84,"")</f>
        <v>0</v>
      </c>
      <c r="FVK84" s="392"/>
      <c r="FVL84" s="412"/>
      <c r="FVM84" s="391"/>
      <c r="FVN84" s="491" t="s">
        <v>1198</v>
      </c>
      <c r="FVO84" s="491" t="s">
        <v>1199</v>
      </c>
      <c r="FVP84" s="491">
        <v>2007</v>
      </c>
      <c r="FVQ84" s="503" t="s">
        <v>1200</v>
      </c>
      <c r="FVR84" s="504" t="s">
        <v>164</v>
      </c>
      <c r="FVS84" s="392">
        <v>0</v>
      </c>
      <c r="FVT84" s="392">
        <v>0</v>
      </c>
      <c r="FVU84" s="392"/>
      <c r="FVV84" s="392"/>
      <c r="FVW84" s="392"/>
      <c r="FVX84" s="392"/>
      <c r="FVY84" s="402"/>
      <c r="FVZ84" s="392">
        <f>IF((ISBLANK(FVS84)+ISBLANK(FVU84)+ISBLANK(FVT84)+ISBLANK(FVV84)+ISBLANK(FVW84)+ISBLANK(FVX84)+ISBLANK(FVY84))&lt;8,IF(ISNUMBER(LARGE((FVS84,FVU84,FVV84,FVW84,FVX84),1)),LARGE((FVS84,FVU84,FVV84,FVW84,FVX84),1),0)+IF(ISNUMBER(LARGE((FVS84,FVU84,FVV84,FVW84,FVX84),2)),LARGE((FVS84,FVU84,FVV84,FVW84,FVX84),2),0)+FVT84+FVY84,"")</f>
        <v>0</v>
      </c>
      <c r="FWA84" s="392"/>
      <c r="FWB84" s="412"/>
      <c r="FWC84" s="391"/>
      <c r="FWD84" s="491" t="s">
        <v>1198</v>
      </c>
      <c r="FWE84" s="491" t="s">
        <v>1199</v>
      </c>
      <c r="FWF84" s="491">
        <v>2007</v>
      </c>
      <c r="FWG84" s="503" t="s">
        <v>1200</v>
      </c>
      <c r="FWH84" s="504" t="s">
        <v>164</v>
      </c>
      <c r="FWI84" s="392">
        <v>0</v>
      </c>
      <c r="FWJ84" s="392">
        <v>0</v>
      </c>
      <c r="FWK84" s="392"/>
      <c r="FWL84" s="392"/>
      <c r="FWM84" s="392"/>
      <c r="FWN84" s="392"/>
      <c r="FWO84" s="402"/>
      <c r="FWP84" s="392">
        <f>IF((ISBLANK(FWI84)+ISBLANK(FWK84)+ISBLANK(FWJ84)+ISBLANK(FWL84)+ISBLANK(FWM84)+ISBLANK(FWN84)+ISBLANK(FWO84))&lt;8,IF(ISNUMBER(LARGE((FWI84,FWK84,FWL84,FWM84,FWN84),1)),LARGE((FWI84,FWK84,FWL84,FWM84,FWN84),1),0)+IF(ISNUMBER(LARGE((FWI84,FWK84,FWL84,FWM84,FWN84),2)),LARGE((FWI84,FWK84,FWL84,FWM84,FWN84),2),0)+FWJ84+FWO84,"")</f>
        <v>0</v>
      </c>
      <c r="FWQ84" s="392"/>
      <c r="FWR84" s="412"/>
      <c r="FWS84" s="391"/>
      <c r="FWT84" s="491" t="s">
        <v>1198</v>
      </c>
      <c r="FWU84" s="491" t="s">
        <v>1199</v>
      </c>
      <c r="FWV84" s="491">
        <v>2007</v>
      </c>
      <c r="FWW84" s="503" t="s">
        <v>1200</v>
      </c>
      <c r="FWX84" s="504" t="s">
        <v>164</v>
      </c>
      <c r="FWY84" s="392">
        <v>0</v>
      </c>
      <c r="FWZ84" s="392">
        <v>0</v>
      </c>
      <c r="FXA84" s="392"/>
      <c r="FXB84" s="392"/>
      <c r="FXC84" s="392"/>
      <c r="FXD84" s="392"/>
      <c r="FXE84" s="402"/>
      <c r="FXF84" s="392">
        <f>IF((ISBLANK(FWY84)+ISBLANK(FXA84)+ISBLANK(FWZ84)+ISBLANK(FXB84)+ISBLANK(FXC84)+ISBLANK(FXD84)+ISBLANK(FXE84))&lt;8,IF(ISNUMBER(LARGE((FWY84,FXA84,FXB84,FXC84,FXD84),1)),LARGE((FWY84,FXA84,FXB84,FXC84,FXD84),1),0)+IF(ISNUMBER(LARGE((FWY84,FXA84,FXB84,FXC84,FXD84),2)),LARGE((FWY84,FXA84,FXB84,FXC84,FXD84),2),0)+FWZ84+FXE84,"")</f>
        <v>0</v>
      </c>
      <c r="FXG84" s="392"/>
      <c r="FXH84" s="412"/>
      <c r="FXI84" s="391"/>
      <c r="FXJ84" s="491" t="s">
        <v>1198</v>
      </c>
      <c r="FXK84" s="491" t="s">
        <v>1199</v>
      </c>
      <c r="FXL84" s="491">
        <v>2007</v>
      </c>
      <c r="FXM84" s="503" t="s">
        <v>1200</v>
      </c>
      <c r="FXN84" s="504" t="s">
        <v>164</v>
      </c>
      <c r="FXO84" s="392">
        <v>0</v>
      </c>
      <c r="FXP84" s="392">
        <v>0</v>
      </c>
      <c r="FXQ84" s="392"/>
      <c r="FXR84" s="392"/>
      <c r="FXS84" s="392"/>
      <c r="FXT84" s="392"/>
      <c r="FXU84" s="402"/>
      <c r="FXV84" s="392">
        <f>IF((ISBLANK(FXO84)+ISBLANK(FXQ84)+ISBLANK(FXP84)+ISBLANK(FXR84)+ISBLANK(FXS84)+ISBLANK(FXT84)+ISBLANK(FXU84))&lt;8,IF(ISNUMBER(LARGE((FXO84,FXQ84,FXR84,FXS84,FXT84),1)),LARGE((FXO84,FXQ84,FXR84,FXS84,FXT84),1),0)+IF(ISNUMBER(LARGE((FXO84,FXQ84,FXR84,FXS84,FXT84),2)),LARGE((FXO84,FXQ84,FXR84,FXS84,FXT84),2),0)+FXP84+FXU84,"")</f>
        <v>0</v>
      </c>
      <c r="FXW84" s="392"/>
      <c r="FXX84" s="412"/>
      <c r="FXY84" s="391"/>
      <c r="FXZ84" s="491" t="s">
        <v>1198</v>
      </c>
      <c r="FYA84" s="491" t="s">
        <v>1199</v>
      </c>
      <c r="FYB84" s="491">
        <v>2007</v>
      </c>
      <c r="FYC84" s="503" t="s">
        <v>1200</v>
      </c>
      <c r="FYD84" s="504" t="s">
        <v>164</v>
      </c>
      <c r="FYE84" s="392">
        <v>0</v>
      </c>
      <c r="FYF84" s="392">
        <v>0</v>
      </c>
      <c r="FYG84" s="392"/>
      <c r="FYH84" s="392"/>
      <c r="FYI84" s="392"/>
      <c r="FYJ84" s="392"/>
      <c r="FYK84" s="402"/>
      <c r="FYL84" s="392">
        <f>IF((ISBLANK(FYE84)+ISBLANK(FYG84)+ISBLANK(FYF84)+ISBLANK(FYH84)+ISBLANK(FYI84)+ISBLANK(FYJ84)+ISBLANK(FYK84))&lt;8,IF(ISNUMBER(LARGE((FYE84,FYG84,FYH84,FYI84,FYJ84),1)),LARGE((FYE84,FYG84,FYH84,FYI84,FYJ84),1),0)+IF(ISNUMBER(LARGE((FYE84,FYG84,FYH84,FYI84,FYJ84),2)),LARGE((FYE84,FYG84,FYH84,FYI84,FYJ84),2),0)+FYF84+FYK84,"")</f>
        <v>0</v>
      </c>
      <c r="FYM84" s="392"/>
      <c r="FYN84" s="412"/>
      <c r="FYO84" s="391"/>
      <c r="FYP84" s="491" t="s">
        <v>1198</v>
      </c>
      <c r="FYQ84" s="491" t="s">
        <v>1199</v>
      </c>
      <c r="FYR84" s="491">
        <v>2007</v>
      </c>
      <c r="FYS84" s="503" t="s">
        <v>1200</v>
      </c>
      <c r="FYT84" s="504" t="s">
        <v>164</v>
      </c>
      <c r="FYU84" s="392">
        <v>0</v>
      </c>
      <c r="FYV84" s="392">
        <v>0</v>
      </c>
      <c r="FYW84" s="392"/>
      <c r="FYX84" s="392"/>
      <c r="FYY84" s="392"/>
      <c r="FYZ84" s="392"/>
      <c r="FZA84" s="402"/>
      <c r="FZB84" s="392">
        <f>IF((ISBLANK(FYU84)+ISBLANK(FYW84)+ISBLANK(FYV84)+ISBLANK(FYX84)+ISBLANK(FYY84)+ISBLANK(FYZ84)+ISBLANK(FZA84))&lt;8,IF(ISNUMBER(LARGE((FYU84,FYW84,FYX84,FYY84,FYZ84),1)),LARGE((FYU84,FYW84,FYX84,FYY84,FYZ84),1),0)+IF(ISNUMBER(LARGE((FYU84,FYW84,FYX84,FYY84,FYZ84),2)),LARGE((FYU84,FYW84,FYX84,FYY84,FYZ84),2),0)+FYV84+FZA84,"")</f>
        <v>0</v>
      </c>
      <c r="FZC84" s="392"/>
      <c r="FZD84" s="412"/>
      <c r="FZE84" s="391"/>
      <c r="FZF84" s="491" t="s">
        <v>1198</v>
      </c>
      <c r="FZG84" s="491" t="s">
        <v>1199</v>
      </c>
      <c r="FZH84" s="491">
        <v>2007</v>
      </c>
      <c r="FZI84" s="503" t="s">
        <v>1200</v>
      </c>
      <c r="FZJ84" s="504" t="s">
        <v>164</v>
      </c>
      <c r="FZK84" s="392">
        <v>0</v>
      </c>
      <c r="FZL84" s="392">
        <v>0</v>
      </c>
      <c r="FZM84" s="392"/>
      <c r="FZN84" s="392"/>
      <c r="FZO84" s="392"/>
      <c r="FZP84" s="392"/>
      <c r="FZQ84" s="402"/>
      <c r="FZR84" s="392">
        <f>IF((ISBLANK(FZK84)+ISBLANK(FZM84)+ISBLANK(FZL84)+ISBLANK(FZN84)+ISBLANK(FZO84)+ISBLANK(FZP84)+ISBLANK(FZQ84))&lt;8,IF(ISNUMBER(LARGE((FZK84,FZM84,FZN84,FZO84,FZP84),1)),LARGE((FZK84,FZM84,FZN84,FZO84,FZP84),1),0)+IF(ISNUMBER(LARGE((FZK84,FZM84,FZN84,FZO84,FZP84),2)),LARGE((FZK84,FZM84,FZN84,FZO84,FZP84),2),0)+FZL84+FZQ84,"")</f>
        <v>0</v>
      </c>
      <c r="FZS84" s="392"/>
      <c r="FZT84" s="412"/>
      <c r="FZU84" s="391"/>
      <c r="FZV84" s="491" t="s">
        <v>1198</v>
      </c>
      <c r="FZW84" s="491" t="s">
        <v>1199</v>
      </c>
      <c r="FZX84" s="491">
        <v>2007</v>
      </c>
      <c r="FZY84" s="503" t="s">
        <v>1200</v>
      </c>
      <c r="FZZ84" s="504" t="s">
        <v>164</v>
      </c>
      <c r="GAA84" s="392">
        <v>0</v>
      </c>
      <c r="GAB84" s="392">
        <v>0</v>
      </c>
      <c r="GAC84" s="392"/>
      <c r="GAD84" s="392"/>
      <c r="GAE84" s="392"/>
      <c r="GAF84" s="392"/>
      <c r="GAG84" s="402"/>
      <c r="GAH84" s="392">
        <f>IF((ISBLANK(GAA84)+ISBLANK(GAC84)+ISBLANK(GAB84)+ISBLANK(GAD84)+ISBLANK(GAE84)+ISBLANK(GAF84)+ISBLANK(GAG84))&lt;8,IF(ISNUMBER(LARGE((GAA84,GAC84,GAD84,GAE84,GAF84),1)),LARGE((GAA84,GAC84,GAD84,GAE84,GAF84),1),0)+IF(ISNUMBER(LARGE((GAA84,GAC84,GAD84,GAE84,GAF84),2)),LARGE((GAA84,GAC84,GAD84,GAE84,GAF84),2),0)+GAB84+GAG84,"")</f>
        <v>0</v>
      </c>
      <c r="GAI84" s="392"/>
      <c r="GAJ84" s="412"/>
      <c r="GAK84" s="391"/>
      <c r="GAL84" s="491" t="s">
        <v>1198</v>
      </c>
      <c r="GAM84" s="491" t="s">
        <v>1199</v>
      </c>
      <c r="GAN84" s="491">
        <v>2007</v>
      </c>
      <c r="GAO84" s="503" t="s">
        <v>1200</v>
      </c>
      <c r="GAP84" s="504" t="s">
        <v>164</v>
      </c>
      <c r="GAQ84" s="392">
        <v>0</v>
      </c>
      <c r="GAR84" s="392">
        <v>0</v>
      </c>
      <c r="GAS84" s="392"/>
      <c r="GAT84" s="392"/>
      <c r="GAU84" s="392"/>
      <c r="GAV84" s="392"/>
      <c r="GAW84" s="402"/>
      <c r="GAX84" s="392">
        <f>IF((ISBLANK(GAQ84)+ISBLANK(GAS84)+ISBLANK(GAR84)+ISBLANK(GAT84)+ISBLANK(GAU84)+ISBLANK(GAV84)+ISBLANK(GAW84))&lt;8,IF(ISNUMBER(LARGE((GAQ84,GAS84,GAT84,GAU84,GAV84),1)),LARGE((GAQ84,GAS84,GAT84,GAU84,GAV84),1),0)+IF(ISNUMBER(LARGE((GAQ84,GAS84,GAT84,GAU84,GAV84),2)),LARGE((GAQ84,GAS84,GAT84,GAU84,GAV84),2),0)+GAR84+GAW84,"")</f>
        <v>0</v>
      </c>
      <c r="GAY84" s="392"/>
      <c r="GAZ84" s="412"/>
      <c r="GBA84" s="391"/>
      <c r="GBB84" s="491" t="s">
        <v>1198</v>
      </c>
      <c r="GBC84" s="491" t="s">
        <v>1199</v>
      </c>
      <c r="GBD84" s="491">
        <v>2007</v>
      </c>
      <c r="GBE84" s="503" t="s">
        <v>1200</v>
      </c>
      <c r="GBF84" s="504" t="s">
        <v>164</v>
      </c>
      <c r="GBG84" s="392">
        <v>0</v>
      </c>
      <c r="GBH84" s="392">
        <v>0</v>
      </c>
      <c r="GBI84" s="392"/>
      <c r="GBJ84" s="392"/>
      <c r="GBK84" s="392"/>
      <c r="GBL84" s="392"/>
      <c r="GBM84" s="402"/>
      <c r="GBN84" s="392">
        <f>IF((ISBLANK(GBG84)+ISBLANK(GBI84)+ISBLANK(GBH84)+ISBLANK(GBJ84)+ISBLANK(GBK84)+ISBLANK(GBL84)+ISBLANK(GBM84))&lt;8,IF(ISNUMBER(LARGE((GBG84,GBI84,GBJ84,GBK84,GBL84),1)),LARGE((GBG84,GBI84,GBJ84,GBK84,GBL84),1),0)+IF(ISNUMBER(LARGE((GBG84,GBI84,GBJ84,GBK84,GBL84),2)),LARGE((GBG84,GBI84,GBJ84,GBK84,GBL84),2),0)+GBH84+GBM84,"")</f>
        <v>0</v>
      </c>
      <c r="GBO84" s="392"/>
      <c r="GBP84" s="412"/>
      <c r="GBQ84" s="391"/>
      <c r="GBR84" s="491" t="s">
        <v>1198</v>
      </c>
      <c r="GBS84" s="491" t="s">
        <v>1199</v>
      </c>
      <c r="GBT84" s="491">
        <v>2007</v>
      </c>
      <c r="GBU84" s="503" t="s">
        <v>1200</v>
      </c>
      <c r="GBV84" s="504" t="s">
        <v>164</v>
      </c>
      <c r="GBW84" s="392">
        <v>0</v>
      </c>
      <c r="GBX84" s="392">
        <v>0</v>
      </c>
      <c r="GBY84" s="392"/>
      <c r="GBZ84" s="392"/>
      <c r="GCA84" s="392"/>
      <c r="GCB84" s="392"/>
      <c r="GCC84" s="402"/>
      <c r="GCD84" s="392">
        <f>IF((ISBLANK(GBW84)+ISBLANK(GBY84)+ISBLANK(GBX84)+ISBLANK(GBZ84)+ISBLANK(GCA84)+ISBLANK(GCB84)+ISBLANK(GCC84))&lt;8,IF(ISNUMBER(LARGE((GBW84,GBY84,GBZ84,GCA84,GCB84),1)),LARGE((GBW84,GBY84,GBZ84,GCA84,GCB84),1),0)+IF(ISNUMBER(LARGE((GBW84,GBY84,GBZ84,GCA84,GCB84),2)),LARGE((GBW84,GBY84,GBZ84,GCA84,GCB84),2),0)+GBX84+GCC84,"")</f>
        <v>0</v>
      </c>
      <c r="GCE84" s="392"/>
      <c r="GCF84" s="412"/>
      <c r="GCG84" s="391"/>
      <c r="GCH84" s="491" t="s">
        <v>1198</v>
      </c>
      <c r="GCI84" s="491" t="s">
        <v>1199</v>
      </c>
      <c r="GCJ84" s="491">
        <v>2007</v>
      </c>
      <c r="GCK84" s="503" t="s">
        <v>1200</v>
      </c>
      <c r="GCL84" s="504" t="s">
        <v>164</v>
      </c>
      <c r="GCM84" s="392">
        <v>0</v>
      </c>
      <c r="GCN84" s="392">
        <v>0</v>
      </c>
      <c r="GCO84" s="392"/>
      <c r="GCP84" s="392"/>
      <c r="GCQ84" s="392"/>
      <c r="GCR84" s="392"/>
      <c r="GCS84" s="402"/>
      <c r="GCT84" s="392">
        <f>IF((ISBLANK(GCM84)+ISBLANK(GCO84)+ISBLANK(GCN84)+ISBLANK(GCP84)+ISBLANK(GCQ84)+ISBLANK(GCR84)+ISBLANK(GCS84))&lt;8,IF(ISNUMBER(LARGE((GCM84,GCO84,GCP84,GCQ84,GCR84),1)),LARGE((GCM84,GCO84,GCP84,GCQ84,GCR84),1),0)+IF(ISNUMBER(LARGE((GCM84,GCO84,GCP84,GCQ84,GCR84),2)),LARGE((GCM84,GCO84,GCP84,GCQ84,GCR84),2),0)+GCN84+GCS84,"")</f>
        <v>0</v>
      </c>
      <c r="GCU84" s="392"/>
      <c r="GCV84" s="412"/>
      <c r="GCW84" s="391"/>
      <c r="GCX84" s="491" t="s">
        <v>1198</v>
      </c>
      <c r="GCY84" s="491" t="s">
        <v>1199</v>
      </c>
      <c r="GCZ84" s="491">
        <v>2007</v>
      </c>
      <c r="GDA84" s="503" t="s">
        <v>1200</v>
      </c>
      <c r="GDB84" s="504" t="s">
        <v>164</v>
      </c>
      <c r="GDC84" s="392">
        <v>0</v>
      </c>
      <c r="GDD84" s="392">
        <v>0</v>
      </c>
      <c r="GDE84" s="392"/>
      <c r="GDF84" s="392"/>
      <c r="GDG84" s="392"/>
      <c r="GDH84" s="392"/>
      <c r="GDI84" s="402"/>
      <c r="GDJ84" s="392">
        <f>IF((ISBLANK(GDC84)+ISBLANK(GDE84)+ISBLANK(GDD84)+ISBLANK(GDF84)+ISBLANK(GDG84)+ISBLANK(GDH84)+ISBLANK(GDI84))&lt;8,IF(ISNUMBER(LARGE((GDC84,GDE84,GDF84,GDG84,GDH84),1)),LARGE((GDC84,GDE84,GDF84,GDG84,GDH84),1),0)+IF(ISNUMBER(LARGE((GDC84,GDE84,GDF84,GDG84,GDH84),2)),LARGE((GDC84,GDE84,GDF84,GDG84,GDH84),2),0)+GDD84+GDI84,"")</f>
        <v>0</v>
      </c>
      <c r="GDK84" s="392"/>
      <c r="GDL84" s="412"/>
      <c r="GDM84" s="391"/>
      <c r="GDN84" s="491" t="s">
        <v>1198</v>
      </c>
      <c r="GDO84" s="491" t="s">
        <v>1199</v>
      </c>
      <c r="GDP84" s="491">
        <v>2007</v>
      </c>
      <c r="GDQ84" s="503" t="s">
        <v>1200</v>
      </c>
      <c r="GDR84" s="504" t="s">
        <v>164</v>
      </c>
      <c r="GDS84" s="392">
        <v>0</v>
      </c>
      <c r="GDT84" s="392">
        <v>0</v>
      </c>
      <c r="GDU84" s="392"/>
      <c r="GDV84" s="392"/>
      <c r="GDW84" s="392"/>
      <c r="GDX84" s="392"/>
      <c r="GDY84" s="402"/>
      <c r="GDZ84" s="392">
        <f>IF((ISBLANK(GDS84)+ISBLANK(GDU84)+ISBLANK(GDT84)+ISBLANK(GDV84)+ISBLANK(GDW84)+ISBLANK(GDX84)+ISBLANK(GDY84))&lt;8,IF(ISNUMBER(LARGE((GDS84,GDU84,GDV84,GDW84,GDX84),1)),LARGE((GDS84,GDU84,GDV84,GDW84,GDX84),1),0)+IF(ISNUMBER(LARGE((GDS84,GDU84,GDV84,GDW84,GDX84),2)),LARGE((GDS84,GDU84,GDV84,GDW84,GDX84),2),0)+GDT84+GDY84,"")</f>
        <v>0</v>
      </c>
      <c r="GEA84" s="392"/>
      <c r="GEB84" s="412"/>
      <c r="GEC84" s="391"/>
      <c r="GED84" s="491" t="s">
        <v>1198</v>
      </c>
      <c r="GEE84" s="491" t="s">
        <v>1199</v>
      </c>
      <c r="GEF84" s="491">
        <v>2007</v>
      </c>
      <c r="GEG84" s="503" t="s">
        <v>1200</v>
      </c>
      <c r="GEH84" s="504" t="s">
        <v>164</v>
      </c>
      <c r="GEI84" s="392">
        <v>0</v>
      </c>
      <c r="GEJ84" s="392">
        <v>0</v>
      </c>
      <c r="GEK84" s="392"/>
      <c r="GEL84" s="392"/>
      <c r="GEM84" s="392"/>
      <c r="GEN84" s="392"/>
      <c r="GEO84" s="402"/>
      <c r="GEP84" s="392">
        <f>IF((ISBLANK(GEI84)+ISBLANK(GEK84)+ISBLANK(GEJ84)+ISBLANK(GEL84)+ISBLANK(GEM84)+ISBLANK(GEN84)+ISBLANK(GEO84))&lt;8,IF(ISNUMBER(LARGE((GEI84,GEK84,GEL84,GEM84,GEN84),1)),LARGE((GEI84,GEK84,GEL84,GEM84,GEN84),1),0)+IF(ISNUMBER(LARGE((GEI84,GEK84,GEL84,GEM84,GEN84),2)),LARGE((GEI84,GEK84,GEL84,GEM84,GEN84),2),0)+GEJ84+GEO84,"")</f>
        <v>0</v>
      </c>
      <c r="GEQ84" s="392"/>
      <c r="GER84" s="412"/>
      <c r="GES84" s="391"/>
      <c r="GET84" s="491" t="s">
        <v>1198</v>
      </c>
      <c r="GEU84" s="491" t="s">
        <v>1199</v>
      </c>
      <c r="GEV84" s="491">
        <v>2007</v>
      </c>
      <c r="GEW84" s="503" t="s">
        <v>1200</v>
      </c>
      <c r="GEX84" s="504" t="s">
        <v>164</v>
      </c>
      <c r="GEY84" s="392">
        <v>0</v>
      </c>
      <c r="GEZ84" s="392">
        <v>0</v>
      </c>
      <c r="GFA84" s="392"/>
      <c r="GFB84" s="392"/>
      <c r="GFC84" s="392"/>
      <c r="GFD84" s="392"/>
      <c r="GFE84" s="402"/>
      <c r="GFF84" s="392">
        <f>IF((ISBLANK(GEY84)+ISBLANK(GFA84)+ISBLANK(GEZ84)+ISBLANK(GFB84)+ISBLANK(GFC84)+ISBLANK(GFD84)+ISBLANK(GFE84))&lt;8,IF(ISNUMBER(LARGE((GEY84,GFA84,GFB84,GFC84,GFD84),1)),LARGE((GEY84,GFA84,GFB84,GFC84,GFD84),1),0)+IF(ISNUMBER(LARGE((GEY84,GFA84,GFB84,GFC84,GFD84),2)),LARGE((GEY84,GFA84,GFB84,GFC84,GFD84),2),0)+GEZ84+GFE84,"")</f>
        <v>0</v>
      </c>
      <c r="GFG84" s="392"/>
      <c r="GFH84" s="412"/>
      <c r="GFI84" s="391"/>
      <c r="GFJ84" s="491" t="s">
        <v>1198</v>
      </c>
      <c r="GFK84" s="491" t="s">
        <v>1199</v>
      </c>
      <c r="GFL84" s="491">
        <v>2007</v>
      </c>
      <c r="GFM84" s="503" t="s">
        <v>1200</v>
      </c>
      <c r="GFN84" s="504" t="s">
        <v>164</v>
      </c>
      <c r="GFO84" s="392">
        <v>0</v>
      </c>
      <c r="GFP84" s="392">
        <v>0</v>
      </c>
      <c r="GFQ84" s="392"/>
      <c r="GFR84" s="392"/>
      <c r="GFS84" s="392"/>
      <c r="GFT84" s="392"/>
      <c r="GFU84" s="402"/>
      <c r="GFV84" s="392">
        <f>IF((ISBLANK(GFO84)+ISBLANK(GFQ84)+ISBLANK(GFP84)+ISBLANK(GFR84)+ISBLANK(GFS84)+ISBLANK(GFT84)+ISBLANK(GFU84))&lt;8,IF(ISNUMBER(LARGE((GFO84,GFQ84,GFR84,GFS84,GFT84),1)),LARGE((GFO84,GFQ84,GFR84,GFS84,GFT84),1),0)+IF(ISNUMBER(LARGE((GFO84,GFQ84,GFR84,GFS84,GFT84),2)),LARGE((GFO84,GFQ84,GFR84,GFS84,GFT84),2),0)+GFP84+GFU84,"")</f>
        <v>0</v>
      </c>
      <c r="GFW84" s="392"/>
      <c r="GFX84" s="412"/>
      <c r="GFY84" s="391"/>
      <c r="GFZ84" s="491" t="s">
        <v>1198</v>
      </c>
      <c r="GGA84" s="491" t="s">
        <v>1199</v>
      </c>
      <c r="GGB84" s="491">
        <v>2007</v>
      </c>
      <c r="GGC84" s="503" t="s">
        <v>1200</v>
      </c>
      <c r="GGD84" s="504" t="s">
        <v>164</v>
      </c>
      <c r="GGE84" s="392">
        <v>0</v>
      </c>
      <c r="GGF84" s="392">
        <v>0</v>
      </c>
      <c r="GGG84" s="392"/>
      <c r="GGH84" s="392"/>
      <c r="GGI84" s="392"/>
      <c r="GGJ84" s="392"/>
      <c r="GGK84" s="402"/>
      <c r="GGL84" s="392">
        <f>IF((ISBLANK(GGE84)+ISBLANK(GGG84)+ISBLANK(GGF84)+ISBLANK(GGH84)+ISBLANK(GGI84)+ISBLANK(GGJ84)+ISBLANK(GGK84))&lt;8,IF(ISNUMBER(LARGE((GGE84,GGG84,GGH84,GGI84,GGJ84),1)),LARGE((GGE84,GGG84,GGH84,GGI84,GGJ84),1),0)+IF(ISNUMBER(LARGE((GGE84,GGG84,GGH84,GGI84,GGJ84),2)),LARGE((GGE84,GGG84,GGH84,GGI84,GGJ84),2),0)+GGF84+GGK84,"")</f>
        <v>0</v>
      </c>
      <c r="GGM84" s="392"/>
      <c r="GGN84" s="412"/>
      <c r="GGO84" s="391"/>
      <c r="GGP84" s="491" t="s">
        <v>1198</v>
      </c>
      <c r="GGQ84" s="491" t="s">
        <v>1199</v>
      </c>
      <c r="GGR84" s="491">
        <v>2007</v>
      </c>
      <c r="GGS84" s="503" t="s">
        <v>1200</v>
      </c>
      <c r="GGT84" s="504" t="s">
        <v>164</v>
      </c>
      <c r="GGU84" s="392">
        <v>0</v>
      </c>
      <c r="GGV84" s="392">
        <v>0</v>
      </c>
      <c r="GGW84" s="392"/>
      <c r="GGX84" s="392"/>
      <c r="GGY84" s="392"/>
      <c r="GGZ84" s="392"/>
      <c r="GHA84" s="402"/>
      <c r="GHB84" s="392">
        <f>IF((ISBLANK(GGU84)+ISBLANK(GGW84)+ISBLANK(GGV84)+ISBLANK(GGX84)+ISBLANK(GGY84)+ISBLANK(GGZ84)+ISBLANK(GHA84))&lt;8,IF(ISNUMBER(LARGE((GGU84,GGW84,GGX84,GGY84,GGZ84),1)),LARGE((GGU84,GGW84,GGX84,GGY84,GGZ84),1),0)+IF(ISNUMBER(LARGE((GGU84,GGW84,GGX84,GGY84,GGZ84),2)),LARGE((GGU84,GGW84,GGX84,GGY84,GGZ84),2),0)+GGV84+GHA84,"")</f>
        <v>0</v>
      </c>
      <c r="GHC84" s="392"/>
      <c r="GHD84" s="412"/>
      <c r="GHE84" s="391"/>
      <c r="GHF84" s="491" t="s">
        <v>1198</v>
      </c>
      <c r="GHG84" s="491" t="s">
        <v>1199</v>
      </c>
      <c r="GHH84" s="491">
        <v>2007</v>
      </c>
      <c r="GHI84" s="503" t="s">
        <v>1200</v>
      </c>
      <c r="GHJ84" s="504" t="s">
        <v>164</v>
      </c>
      <c r="GHK84" s="392">
        <v>0</v>
      </c>
      <c r="GHL84" s="392">
        <v>0</v>
      </c>
      <c r="GHM84" s="392"/>
      <c r="GHN84" s="392"/>
      <c r="GHO84" s="392"/>
      <c r="GHP84" s="392"/>
      <c r="GHQ84" s="402"/>
      <c r="GHR84" s="392">
        <f>IF((ISBLANK(GHK84)+ISBLANK(GHM84)+ISBLANK(GHL84)+ISBLANK(GHN84)+ISBLANK(GHO84)+ISBLANK(GHP84)+ISBLANK(GHQ84))&lt;8,IF(ISNUMBER(LARGE((GHK84,GHM84,GHN84,GHO84,GHP84),1)),LARGE((GHK84,GHM84,GHN84,GHO84,GHP84),1),0)+IF(ISNUMBER(LARGE((GHK84,GHM84,GHN84,GHO84,GHP84),2)),LARGE((GHK84,GHM84,GHN84,GHO84,GHP84),2),0)+GHL84+GHQ84,"")</f>
        <v>0</v>
      </c>
      <c r="GHS84" s="392"/>
      <c r="GHT84" s="412"/>
      <c r="GHU84" s="391"/>
      <c r="GHV84" s="491" t="s">
        <v>1198</v>
      </c>
      <c r="GHW84" s="491" t="s">
        <v>1199</v>
      </c>
      <c r="GHX84" s="491">
        <v>2007</v>
      </c>
      <c r="GHY84" s="503" t="s">
        <v>1200</v>
      </c>
      <c r="GHZ84" s="504" t="s">
        <v>164</v>
      </c>
      <c r="GIA84" s="392">
        <v>0</v>
      </c>
      <c r="GIB84" s="392">
        <v>0</v>
      </c>
      <c r="GIC84" s="392"/>
      <c r="GID84" s="392"/>
      <c r="GIE84" s="392"/>
      <c r="GIF84" s="392"/>
      <c r="GIG84" s="402"/>
      <c r="GIH84" s="392">
        <f>IF((ISBLANK(GIA84)+ISBLANK(GIC84)+ISBLANK(GIB84)+ISBLANK(GID84)+ISBLANK(GIE84)+ISBLANK(GIF84)+ISBLANK(GIG84))&lt;8,IF(ISNUMBER(LARGE((GIA84,GIC84,GID84,GIE84,GIF84),1)),LARGE((GIA84,GIC84,GID84,GIE84,GIF84),1),0)+IF(ISNUMBER(LARGE((GIA84,GIC84,GID84,GIE84,GIF84),2)),LARGE((GIA84,GIC84,GID84,GIE84,GIF84),2),0)+GIB84+GIG84,"")</f>
        <v>0</v>
      </c>
      <c r="GII84" s="392"/>
      <c r="GIJ84" s="412"/>
      <c r="GIK84" s="391"/>
      <c r="GIL84" s="491" t="s">
        <v>1198</v>
      </c>
      <c r="GIM84" s="491" t="s">
        <v>1199</v>
      </c>
      <c r="GIN84" s="491">
        <v>2007</v>
      </c>
      <c r="GIO84" s="503" t="s">
        <v>1200</v>
      </c>
      <c r="GIP84" s="504" t="s">
        <v>164</v>
      </c>
      <c r="GIQ84" s="392">
        <v>0</v>
      </c>
      <c r="GIR84" s="392">
        <v>0</v>
      </c>
      <c r="GIS84" s="392"/>
      <c r="GIT84" s="392"/>
      <c r="GIU84" s="392"/>
      <c r="GIV84" s="392"/>
      <c r="GIW84" s="402"/>
      <c r="GIX84" s="392">
        <f>IF((ISBLANK(GIQ84)+ISBLANK(GIS84)+ISBLANK(GIR84)+ISBLANK(GIT84)+ISBLANK(GIU84)+ISBLANK(GIV84)+ISBLANK(GIW84))&lt;8,IF(ISNUMBER(LARGE((GIQ84,GIS84,GIT84,GIU84,GIV84),1)),LARGE((GIQ84,GIS84,GIT84,GIU84,GIV84),1),0)+IF(ISNUMBER(LARGE((GIQ84,GIS84,GIT84,GIU84,GIV84),2)),LARGE((GIQ84,GIS84,GIT84,GIU84,GIV84),2),0)+GIR84+GIW84,"")</f>
        <v>0</v>
      </c>
      <c r="GIY84" s="392"/>
      <c r="GIZ84" s="412"/>
      <c r="GJA84" s="391"/>
      <c r="GJB84" s="491" t="s">
        <v>1198</v>
      </c>
      <c r="GJC84" s="491" t="s">
        <v>1199</v>
      </c>
      <c r="GJD84" s="491">
        <v>2007</v>
      </c>
      <c r="GJE84" s="503" t="s">
        <v>1200</v>
      </c>
      <c r="GJF84" s="504" t="s">
        <v>164</v>
      </c>
      <c r="GJG84" s="392">
        <v>0</v>
      </c>
      <c r="GJH84" s="392">
        <v>0</v>
      </c>
      <c r="GJI84" s="392"/>
      <c r="GJJ84" s="392"/>
      <c r="GJK84" s="392"/>
      <c r="GJL84" s="392"/>
      <c r="GJM84" s="402"/>
      <c r="GJN84" s="392">
        <f>IF((ISBLANK(GJG84)+ISBLANK(GJI84)+ISBLANK(GJH84)+ISBLANK(GJJ84)+ISBLANK(GJK84)+ISBLANK(GJL84)+ISBLANK(GJM84))&lt;8,IF(ISNUMBER(LARGE((GJG84,GJI84,GJJ84,GJK84,GJL84),1)),LARGE((GJG84,GJI84,GJJ84,GJK84,GJL84),1),0)+IF(ISNUMBER(LARGE((GJG84,GJI84,GJJ84,GJK84,GJL84),2)),LARGE((GJG84,GJI84,GJJ84,GJK84,GJL84),2),0)+GJH84+GJM84,"")</f>
        <v>0</v>
      </c>
      <c r="GJO84" s="392"/>
      <c r="GJP84" s="412"/>
      <c r="GJQ84" s="391"/>
      <c r="GJR84" s="491" t="s">
        <v>1198</v>
      </c>
      <c r="GJS84" s="491" t="s">
        <v>1199</v>
      </c>
      <c r="GJT84" s="491">
        <v>2007</v>
      </c>
      <c r="GJU84" s="503" t="s">
        <v>1200</v>
      </c>
      <c r="GJV84" s="504" t="s">
        <v>164</v>
      </c>
      <c r="GJW84" s="392">
        <v>0</v>
      </c>
      <c r="GJX84" s="392">
        <v>0</v>
      </c>
      <c r="GJY84" s="392"/>
      <c r="GJZ84" s="392"/>
      <c r="GKA84" s="392"/>
      <c r="GKB84" s="392"/>
      <c r="GKC84" s="402"/>
      <c r="GKD84" s="392">
        <f>IF((ISBLANK(GJW84)+ISBLANK(GJY84)+ISBLANK(GJX84)+ISBLANK(GJZ84)+ISBLANK(GKA84)+ISBLANK(GKB84)+ISBLANK(GKC84))&lt;8,IF(ISNUMBER(LARGE((GJW84,GJY84,GJZ84,GKA84,GKB84),1)),LARGE((GJW84,GJY84,GJZ84,GKA84,GKB84),1),0)+IF(ISNUMBER(LARGE((GJW84,GJY84,GJZ84,GKA84,GKB84),2)),LARGE((GJW84,GJY84,GJZ84,GKA84,GKB84),2),0)+GJX84+GKC84,"")</f>
        <v>0</v>
      </c>
      <c r="GKE84" s="392"/>
      <c r="GKF84" s="412"/>
      <c r="GKG84" s="391"/>
      <c r="GKH84" s="491" t="s">
        <v>1198</v>
      </c>
      <c r="GKI84" s="491" t="s">
        <v>1199</v>
      </c>
      <c r="GKJ84" s="491">
        <v>2007</v>
      </c>
      <c r="GKK84" s="503" t="s">
        <v>1200</v>
      </c>
      <c r="GKL84" s="504" t="s">
        <v>164</v>
      </c>
      <c r="GKM84" s="392">
        <v>0</v>
      </c>
      <c r="GKN84" s="392">
        <v>0</v>
      </c>
      <c r="GKO84" s="392"/>
      <c r="GKP84" s="392"/>
      <c r="GKQ84" s="392"/>
      <c r="GKR84" s="392"/>
      <c r="GKS84" s="402"/>
      <c r="GKT84" s="392">
        <f>IF((ISBLANK(GKM84)+ISBLANK(GKO84)+ISBLANK(GKN84)+ISBLANK(GKP84)+ISBLANK(GKQ84)+ISBLANK(GKR84)+ISBLANK(GKS84))&lt;8,IF(ISNUMBER(LARGE((GKM84,GKO84,GKP84,GKQ84,GKR84),1)),LARGE((GKM84,GKO84,GKP84,GKQ84,GKR84),1),0)+IF(ISNUMBER(LARGE((GKM84,GKO84,GKP84,GKQ84,GKR84),2)),LARGE((GKM84,GKO84,GKP84,GKQ84,GKR84),2),0)+GKN84+GKS84,"")</f>
        <v>0</v>
      </c>
      <c r="GKU84" s="392"/>
      <c r="GKV84" s="412"/>
      <c r="GKW84" s="391"/>
      <c r="GKX84" s="491" t="s">
        <v>1198</v>
      </c>
      <c r="GKY84" s="491" t="s">
        <v>1199</v>
      </c>
      <c r="GKZ84" s="491">
        <v>2007</v>
      </c>
      <c r="GLA84" s="503" t="s">
        <v>1200</v>
      </c>
      <c r="GLB84" s="504" t="s">
        <v>164</v>
      </c>
      <c r="GLC84" s="392">
        <v>0</v>
      </c>
      <c r="GLD84" s="392">
        <v>0</v>
      </c>
      <c r="GLE84" s="392"/>
      <c r="GLF84" s="392"/>
      <c r="GLG84" s="392"/>
      <c r="GLH84" s="392"/>
      <c r="GLI84" s="402"/>
      <c r="GLJ84" s="392">
        <f>IF((ISBLANK(GLC84)+ISBLANK(GLE84)+ISBLANK(GLD84)+ISBLANK(GLF84)+ISBLANK(GLG84)+ISBLANK(GLH84)+ISBLANK(GLI84))&lt;8,IF(ISNUMBER(LARGE((GLC84,GLE84,GLF84,GLG84,GLH84),1)),LARGE((GLC84,GLE84,GLF84,GLG84,GLH84),1),0)+IF(ISNUMBER(LARGE((GLC84,GLE84,GLF84,GLG84,GLH84),2)),LARGE((GLC84,GLE84,GLF84,GLG84,GLH84),2),0)+GLD84+GLI84,"")</f>
        <v>0</v>
      </c>
      <c r="GLK84" s="392"/>
      <c r="GLL84" s="412"/>
      <c r="GLM84" s="391"/>
      <c r="GLN84" s="491" t="s">
        <v>1198</v>
      </c>
      <c r="GLO84" s="491" t="s">
        <v>1199</v>
      </c>
      <c r="GLP84" s="491">
        <v>2007</v>
      </c>
      <c r="GLQ84" s="503" t="s">
        <v>1200</v>
      </c>
      <c r="GLR84" s="504" t="s">
        <v>164</v>
      </c>
      <c r="GLS84" s="392">
        <v>0</v>
      </c>
      <c r="GLT84" s="392">
        <v>0</v>
      </c>
      <c r="GLU84" s="392"/>
      <c r="GLV84" s="392"/>
      <c r="GLW84" s="392"/>
      <c r="GLX84" s="392"/>
      <c r="GLY84" s="402"/>
      <c r="GLZ84" s="392">
        <f>IF((ISBLANK(GLS84)+ISBLANK(GLU84)+ISBLANK(GLT84)+ISBLANK(GLV84)+ISBLANK(GLW84)+ISBLANK(GLX84)+ISBLANK(GLY84))&lt;8,IF(ISNUMBER(LARGE((GLS84,GLU84,GLV84,GLW84,GLX84),1)),LARGE((GLS84,GLU84,GLV84,GLW84,GLX84),1),0)+IF(ISNUMBER(LARGE((GLS84,GLU84,GLV84,GLW84,GLX84),2)),LARGE((GLS84,GLU84,GLV84,GLW84,GLX84),2),0)+GLT84+GLY84,"")</f>
        <v>0</v>
      </c>
      <c r="GMA84" s="392"/>
      <c r="GMB84" s="412"/>
      <c r="GMC84" s="391"/>
      <c r="GMD84" s="491" t="s">
        <v>1198</v>
      </c>
      <c r="GME84" s="491" t="s">
        <v>1199</v>
      </c>
      <c r="GMF84" s="491">
        <v>2007</v>
      </c>
      <c r="GMG84" s="503" t="s">
        <v>1200</v>
      </c>
      <c r="GMH84" s="504" t="s">
        <v>164</v>
      </c>
      <c r="GMI84" s="392">
        <v>0</v>
      </c>
      <c r="GMJ84" s="392">
        <v>0</v>
      </c>
      <c r="GMK84" s="392"/>
      <c r="GML84" s="392"/>
      <c r="GMM84" s="392"/>
      <c r="GMN84" s="392"/>
      <c r="GMO84" s="402"/>
      <c r="GMP84" s="392">
        <f>IF((ISBLANK(GMI84)+ISBLANK(GMK84)+ISBLANK(GMJ84)+ISBLANK(GML84)+ISBLANK(GMM84)+ISBLANK(GMN84)+ISBLANK(GMO84))&lt;8,IF(ISNUMBER(LARGE((GMI84,GMK84,GML84,GMM84,GMN84),1)),LARGE((GMI84,GMK84,GML84,GMM84,GMN84),1),0)+IF(ISNUMBER(LARGE((GMI84,GMK84,GML84,GMM84,GMN84),2)),LARGE((GMI84,GMK84,GML84,GMM84,GMN84),2),0)+GMJ84+GMO84,"")</f>
        <v>0</v>
      </c>
      <c r="GMQ84" s="392"/>
      <c r="GMR84" s="412"/>
      <c r="GMS84" s="391"/>
      <c r="GMT84" s="491" t="s">
        <v>1198</v>
      </c>
      <c r="GMU84" s="491" t="s">
        <v>1199</v>
      </c>
      <c r="GMV84" s="491">
        <v>2007</v>
      </c>
      <c r="GMW84" s="503" t="s">
        <v>1200</v>
      </c>
      <c r="GMX84" s="504" t="s">
        <v>164</v>
      </c>
      <c r="GMY84" s="392">
        <v>0</v>
      </c>
      <c r="GMZ84" s="392">
        <v>0</v>
      </c>
      <c r="GNA84" s="392"/>
      <c r="GNB84" s="392"/>
      <c r="GNC84" s="392"/>
      <c r="GND84" s="392"/>
      <c r="GNE84" s="402"/>
      <c r="GNF84" s="392">
        <f>IF((ISBLANK(GMY84)+ISBLANK(GNA84)+ISBLANK(GMZ84)+ISBLANK(GNB84)+ISBLANK(GNC84)+ISBLANK(GND84)+ISBLANK(GNE84))&lt;8,IF(ISNUMBER(LARGE((GMY84,GNA84,GNB84,GNC84,GND84),1)),LARGE((GMY84,GNA84,GNB84,GNC84,GND84),1),0)+IF(ISNUMBER(LARGE((GMY84,GNA84,GNB84,GNC84,GND84),2)),LARGE((GMY84,GNA84,GNB84,GNC84,GND84),2),0)+GMZ84+GNE84,"")</f>
        <v>0</v>
      </c>
      <c r="GNG84" s="392"/>
      <c r="GNH84" s="412"/>
      <c r="GNI84" s="391"/>
      <c r="GNJ84" s="491" t="s">
        <v>1198</v>
      </c>
      <c r="GNK84" s="491" t="s">
        <v>1199</v>
      </c>
      <c r="GNL84" s="491">
        <v>2007</v>
      </c>
      <c r="GNM84" s="503" t="s">
        <v>1200</v>
      </c>
      <c r="GNN84" s="504" t="s">
        <v>164</v>
      </c>
      <c r="GNO84" s="392">
        <v>0</v>
      </c>
      <c r="GNP84" s="392">
        <v>0</v>
      </c>
      <c r="GNQ84" s="392"/>
      <c r="GNR84" s="392"/>
      <c r="GNS84" s="392"/>
      <c r="GNT84" s="392"/>
      <c r="GNU84" s="402"/>
      <c r="GNV84" s="392">
        <f>IF((ISBLANK(GNO84)+ISBLANK(GNQ84)+ISBLANK(GNP84)+ISBLANK(GNR84)+ISBLANK(GNS84)+ISBLANK(GNT84)+ISBLANK(GNU84))&lt;8,IF(ISNUMBER(LARGE((GNO84,GNQ84,GNR84,GNS84,GNT84),1)),LARGE((GNO84,GNQ84,GNR84,GNS84,GNT84),1),0)+IF(ISNUMBER(LARGE((GNO84,GNQ84,GNR84,GNS84,GNT84),2)),LARGE((GNO84,GNQ84,GNR84,GNS84,GNT84),2),0)+GNP84+GNU84,"")</f>
        <v>0</v>
      </c>
      <c r="GNW84" s="392"/>
      <c r="GNX84" s="412"/>
      <c r="GNY84" s="391"/>
      <c r="GNZ84" s="491" t="s">
        <v>1198</v>
      </c>
      <c r="GOA84" s="491" t="s">
        <v>1199</v>
      </c>
      <c r="GOB84" s="491">
        <v>2007</v>
      </c>
      <c r="GOC84" s="503" t="s">
        <v>1200</v>
      </c>
      <c r="GOD84" s="504" t="s">
        <v>164</v>
      </c>
      <c r="GOE84" s="392">
        <v>0</v>
      </c>
      <c r="GOF84" s="392">
        <v>0</v>
      </c>
      <c r="GOG84" s="392"/>
      <c r="GOH84" s="392"/>
      <c r="GOI84" s="392"/>
      <c r="GOJ84" s="392"/>
      <c r="GOK84" s="402"/>
      <c r="GOL84" s="392">
        <f>IF((ISBLANK(GOE84)+ISBLANK(GOG84)+ISBLANK(GOF84)+ISBLANK(GOH84)+ISBLANK(GOI84)+ISBLANK(GOJ84)+ISBLANK(GOK84))&lt;8,IF(ISNUMBER(LARGE((GOE84,GOG84,GOH84,GOI84,GOJ84),1)),LARGE((GOE84,GOG84,GOH84,GOI84,GOJ84),1),0)+IF(ISNUMBER(LARGE((GOE84,GOG84,GOH84,GOI84,GOJ84),2)),LARGE((GOE84,GOG84,GOH84,GOI84,GOJ84),2),0)+GOF84+GOK84,"")</f>
        <v>0</v>
      </c>
      <c r="GOM84" s="392"/>
      <c r="GON84" s="412"/>
      <c r="GOO84" s="391"/>
      <c r="GOP84" s="491" t="s">
        <v>1198</v>
      </c>
      <c r="GOQ84" s="491" t="s">
        <v>1199</v>
      </c>
      <c r="GOR84" s="491">
        <v>2007</v>
      </c>
      <c r="GOS84" s="503" t="s">
        <v>1200</v>
      </c>
      <c r="GOT84" s="504" t="s">
        <v>164</v>
      </c>
      <c r="GOU84" s="392">
        <v>0</v>
      </c>
      <c r="GOV84" s="392">
        <v>0</v>
      </c>
      <c r="GOW84" s="392"/>
      <c r="GOX84" s="392"/>
      <c r="GOY84" s="392"/>
      <c r="GOZ84" s="392"/>
      <c r="GPA84" s="402"/>
      <c r="GPB84" s="392">
        <f>IF((ISBLANK(GOU84)+ISBLANK(GOW84)+ISBLANK(GOV84)+ISBLANK(GOX84)+ISBLANK(GOY84)+ISBLANK(GOZ84)+ISBLANK(GPA84))&lt;8,IF(ISNUMBER(LARGE((GOU84,GOW84,GOX84,GOY84,GOZ84),1)),LARGE((GOU84,GOW84,GOX84,GOY84,GOZ84),1),0)+IF(ISNUMBER(LARGE((GOU84,GOW84,GOX84,GOY84,GOZ84),2)),LARGE((GOU84,GOW84,GOX84,GOY84,GOZ84),2),0)+GOV84+GPA84,"")</f>
        <v>0</v>
      </c>
      <c r="GPC84" s="392"/>
      <c r="GPD84" s="412"/>
      <c r="GPE84" s="391"/>
      <c r="GPF84" s="491" t="s">
        <v>1198</v>
      </c>
      <c r="GPG84" s="491" t="s">
        <v>1199</v>
      </c>
      <c r="GPH84" s="491">
        <v>2007</v>
      </c>
      <c r="GPI84" s="503" t="s">
        <v>1200</v>
      </c>
      <c r="GPJ84" s="504" t="s">
        <v>164</v>
      </c>
      <c r="GPK84" s="392">
        <v>0</v>
      </c>
      <c r="GPL84" s="392">
        <v>0</v>
      </c>
      <c r="GPM84" s="392"/>
      <c r="GPN84" s="392"/>
      <c r="GPO84" s="392"/>
      <c r="GPP84" s="392"/>
      <c r="GPQ84" s="402"/>
      <c r="GPR84" s="392">
        <f>IF((ISBLANK(GPK84)+ISBLANK(GPM84)+ISBLANK(GPL84)+ISBLANK(GPN84)+ISBLANK(GPO84)+ISBLANK(GPP84)+ISBLANK(GPQ84))&lt;8,IF(ISNUMBER(LARGE((GPK84,GPM84,GPN84,GPO84,GPP84),1)),LARGE((GPK84,GPM84,GPN84,GPO84,GPP84),1),0)+IF(ISNUMBER(LARGE((GPK84,GPM84,GPN84,GPO84,GPP84),2)),LARGE((GPK84,GPM84,GPN84,GPO84,GPP84),2),0)+GPL84+GPQ84,"")</f>
        <v>0</v>
      </c>
      <c r="GPS84" s="392"/>
      <c r="GPT84" s="412"/>
      <c r="GPU84" s="391"/>
      <c r="GPV84" s="491" t="s">
        <v>1198</v>
      </c>
      <c r="GPW84" s="491" t="s">
        <v>1199</v>
      </c>
      <c r="GPX84" s="491">
        <v>2007</v>
      </c>
      <c r="GPY84" s="503" t="s">
        <v>1200</v>
      </c>
      <c r="GPZ84" s="504" t="s">
        <v>164</v>
      </c>
      <c r="GQA84" s="392">
        <v>0</v>
      </c>
      <c r="GQB84" s="392">
        <v>0</v>
      </c>
      <c r="GQC84" s="392"/>
      <c r="GQD84" s="392"/>
      <c r="GQE84" s="392"/>
      <c r="GQF84" s="392"/>
      <c r="GQG84" s="402"/>
      <c r="GQH84" s="392">
        <f>IF((ISBLANK(GQA84)+ISBLANK(GQC84)+ISBLANK(GQB84)+ISBLANK(GQD84)+ISBLANK(GQE84)+ISBLANK(GQF84)+ISBLANK(GQG84))&lt;8,IF(ISNUMBER(LARGE((GQA84,GQC84,GQD84,GQE84,GQF84),1)),LARGE((GQA84,GQC84,GQD84,GQE84,GQF84),1),0)+IF(ISNUMBER(LARGE((GQA84,GQC84,GQD84,GQE84,GQF84),2)),LARGE((GQA84,GQC84,GQD84,GQE84,GQF84),2),0)+GQB84+GQG84,"")</f>
        <v>0</v>
      </c>
      <c r="GQI84" s="392"/>
      <c r="GQJ84" s="412"/>
      <c r="GQK84" s="391"/>
      <c r="GQL84" s="491" t="s">
        <v>1198</v>
      </c>
      <c r="GQM84" s="491" t="s">
        <v>1199</v>
      </c>
      <c r="GQN84" s="491">
        <v>2007</v>
      </c>
      <c r="GQO84" s="503" t="s">
        <v>1200</v>
      </c>
      <c r="GQP84" s="504" t="s">
        <v>164</v>
      </c>
      <c r="GQQ84" s="392">
        <v>0</v>
      </c>
      <c r="GQR84" s="392">
        <v>0</v>
      </c>
      <c r="GQS84" s="392"/>
      <c r="GQT84" s="392"/>
      <c r="GQU84" s="392"/>
      <c r="GQV84" s="392"/>
      <c r="GQW84" s="402"/>
      <c r="GQX84" s="392">
        <f>IF((ISBLANK(GQQ84)+ISBLANK(GQS84)+ISBLANK(GQR84)+ISBLANK(GQT84)+ISBLANK(GQU84)+ISBLANK(GQV84)+ISBLANK(GQW84))&lt;8,IF(ISNUMBER(LARGE((GQQ84,GQS84,GQT84,GQU84,GQV84),1)),LARGE((GQQ84,GQS84,GQT84,GQU84,GQV84),1),0)+IF(ISNUMBER(LARGE((GQQ84,GQS84,GQT84,GQU84,GQV84),2)),LARGE((GQQ84,GQS84,GQT84,GQU84,GQV84),2),0)+GQR84+GQW84,"")</f>
        <v>0</v>
      </c>
      <c r="GQY84" s="392"/>
      <c r="GQZ84" s="412"/>
      <c r="GRA84" s="391"/>
      <c r="GRB84" s="491" t="s">
        <v>1198</v>
      </c>
      <c r="GRC84" s="491" t="s">
        <v>1199</v>
      </c>
      <c r="GRD84" s="491">
        <v>2007</v>
      </c>
      <c r="GRE84" s="503" t="s">
        <v>1200</v>
      </c>
      <c r="GRF84" s="504" t="s">
        <v>164</v>
      </c>
      <c r="GRG84" s="392">
        <v>0</v>
      </c>
      <c r="GRH84" s="392">
        <v>0</v>
      </c>
      <c r="GRI84" s="392"/>
      <c r="GRJ84" s="392"/>
      <c r="GRK84" s="392"/>
      <c r="GRL84" s="392"/>
      <c r="GRM84" s="402"/>
      <c r="GRN84" s="392">
        <f>IF((ISBLANK(GRG84)+ISBLANK(GRI84)+ISBLANK(GRH84)+ISBLANK(GRJ84)+ISBLANK(GRK84)+ISBLANK(GRL84)+ISBLANK(GRM84))&lt;8,IF(ISNUMBER(LARGE((GRG84,GRI84,GRJ84,GRK84,GRL84),1)),LARGE((GRG84,GRI84,GRJ84,GRK84,GRL84),1),0)+IF(ISNUMBER(LARGE((GRG84,GRI84,GRJ84,GRK84,GRL84),2)),LARGE((GRG84,GRI84,GRJ84,GRK84,GRL84),2),0)+GRH84+GRM84,"")</f>
        <v>0</v>
      </c>
      <c r="GRO84" s="392"/>
      <c r="GRP84" s="412"/>
      <c r="GRQ84" s="391"/>
      <c r="GRR84" s="491" t="s">
        <v>1198</v>
      </c>
      <c r="GRS84" s="491" t="s">
        <v>1199</v>
      </c>
      <c r="GRT84" s="491">
        <v>2007</v>
      </c>
      <c r="GRU84" s="503" t="s">
        <v>1200</v>
      </c>
      <c r="GRV84" s="504" t="s">
        <v>164</v>
      </c>
      <c r="GRW84" s="392">
        <v>0</v>
      </c>
      <c r="GRX84" s="392">
        <v>0</v>
      </c>
      <c r="GRY84" s="392"/>
      <c r="GRZ84" s="392"/>
      <c r="GSA84" s="392"/>
      <c r="GSB84" s="392"/>
      <c r="GSC84" s="402"/>
      <c r="GSD84" s="392">
        <f>IF((ISBLANK(GRW84)+ISBLANK(GRY84)+ISBLANK(GRX84)+ISBLANK(GRZ84)+ISBLANK(GSA84)+ISBLANK(GSB84)+ISBLANK(GSC84))&lt;8,IF(ISNUMBER(LARGE((GRW84,GRY84,GRZ84,GSA84,GSB84),1)),LARGE((GRW84,GRY84,GRZ84,GSA84,GSB84),1),0)+IF(ISNUMBER(LARGE((GRW84,GRY84,GRZ84,GSA84,GSB84),2)),LARGE((GRW84,GRY84,GRZ84,GSA84,GSB84),2),0)+GRX84+GSC84,"")</f>
        <v>0</v>
      </c>
      <c r="GSE84" s="392"/>
      <c r="GSF84" s="412"/>
      <c r="GSG84" s="391"/>
      <c r="GSH84" s="491" t="s">
        <v>1198</v>
      </c>
      <c r="GSI84" s="491" t="s">
        <v>1199</v>
      </c>
      <c r="GSJ84" s="491">
        <v>2007</v>
      </c>
      <c r="GSK84" s="503" t="s">
        <v>1200</v>
      </c>
      <c r="GSL84" s="504" t="s">
        <v>164</v>
      </c>
      <c r="GSM84" s="392">
        <v>0</v>
      </c>
      <c r="GSN84" s="392">
        <v>0</v>
      </c>
      <c r="GSO84" s="392"/>
      <c r="GSP84" s="392"/>
      <c r="GSQ84" s="392"/>
      <c r="GSR84" s="392"/>
      <c r="GSS84" s="402"/>
      <c r="GST84" s="392">
        <f>IF((ISBLANK(GSM84)+ISBLANK(GSO84)+ISBLANK(GSN84)+ISBLANK(GSP84)+ISBLANK(GSQ84)+ISBLANK(GSR84)+ISBLANK(GSS84))&lt;8,IF(ISNUMBER(LARGE((GSM84,GSO84,GSP84,GSQ84,GSR84),1)),LARGE((GSM84,GSO84,GSP84,GSQ84,GSR84),1),0)+IF(ISNUMBER(LARGE((GSM84,GSO84,GSP84,GSQ84,GSR84),2)),LARGE((GSM84,GSO84,GSP84,GSQ84,GSR84),2),0)+GSN84+GSS84,"")</f>
        <v>0</v>
      </c>
      <c r="GSU84" s="392"/>
      <c r="GSV84" s="412"/>
      <c r="GSW84" s="391"/>
      <c r="GSX84" s="491" t="s">
        <v>1198</v>
      </c>
      <c r="GSY84" s="491" t="s">
        <v>1199</v>
      </c>
      <c r="GSZ84" s="491">
        <v>2007</v>
      </c>
      <c r="GTA84" s="503" t="s">
        <v>1200</v>
      </c>
      <c r="GTB84" s="504" t="s">
        <v>164</v>
      </c>
      <c r="GTC84" s="392">
        <v>0</v>
      </c>
      <c r="GTD84" s="392">
        <v>0</v>
      </c>
      <c r="GTE84" s="392"/>
      <c r="GTF84" s="392"/>
      <c r="GTG84" s="392"/>
      <c r="GTH84" s="392"/>
      <c r="GTI84" s="402"/>
      <c r="GTJ84" s="392">
        <f>IF((ISBLANK(GTC84)+ISBLANK(GTE84)+ISBLANK(GTD84)+ISBLANK(GTF84)+ISBLANK(GTG84)+ISBLANK(GTH84)+ISBLANK(GTI84))&lt;8,IF(ISNUMBER(LARGE((GTC84,GTE84,GTF84,GTG84,GTH84),1)),LARGE((GTC84,GTE84,GTF84,GTG84,GTH84),1),0)+IF(ISNUMBER(LARGE((GTC84,GTE84,GTF84,GTG84,GTH84),2)),LARGE((GTC84,GTE84,GTF84,GTG84,GTH84),2),0)+GTD84+GTI84,"")</f>
        <v>0</v>
      </c>
      <c r="GTK84" s="392"/>
      <c r="GTL84" s="412"/>
      <c r="GTM84" s="391"/>
      <c r="GTN84" s="491" t="s">
        <v>1198</v>
      </c>
      <c r="GTO84" s="491" t="s">
        <v>1199</v>
      </c>
      <c r="GTP84" s="491">
        <v>2007</v>
      </c>
      <c r="GTQ84" s="503" t="s">
        <v>1200</v>
      </c>
      <c r="GTR84" s="504" t="s">
        <v>164</v>
      </c>
      <c r="GTS84" s="392">
        <v>0</v>
      </c>
      <c r="GTT84" s="392">
        <v>0</v>
      </c>
      <c r="GTU84" s="392"/>
      <c r="GTV84" s="392"/>
      <c r="GTW84" s="392"/>
      <c r="GTX84" s="392"/>
      <c r="GTY84" s="402"/>
      <c r="GTZ84" s="392">
        <f>IF((ISBLANK(GTS84)+ISBLANK(GTU84)+ISBLANK(GTT84)+ISBLANK(GTV84)+ISBLANK(GTW84)+ISBLANK(GTX84)+ISBLANK(GTY84))&lt;8,IF(ISNUMBER(LARGE((GTS84,GTU84,GTV84,GTW84,GTX84),1)),LARGE((GTS84,GTU84,GTV84,GTW84,GTX84),1),0)+IF(ISNUMBER(LARGE((GTS84,GTU84,GTV84,GTW84,GTX84),2)),LARGE((GTS84,GTU84,GTV84,GTW84,GTX84),2),0)+GTT84+GTY84,"")</f>
        <v>0</v>
      </c>
      <c r="GUA84" s="392"/>
      <c r="GUB84" s="412"/>
      <c r="GUC84" s="391"/>
      <c r="GUD84" s="491" t="s">
        <v>1198</v>
      </c>
      <c r="GUE84" s="491" t="s">
        <v>1199</v>
      </c>
      <c r="GUF84" s="491">
        <v>2007</v>
      </c>
      <c r="GUG84" s="503" t="s">
        <v>1200</v>
      </c>
      <c r="GUH84" s="504" t="s">
        <v>164</v>
      </c>
      <c r="GUI84" s="392">
        <v>0</v>
      </c>
      <c r="GUJ84" s="392">
        <v>0</v>
      </c>
      <c r="GUK84" s="392"/>
      <c r="GUL84" s="392"/>
      <c r="GUM84" s="392"/>
      <c r="GUN84" s="392"/>
      <c r="GUO84" s="402"/>
      <c r="GUP84" s="392">
        <f>IF((ISBLANK(GUI84)+ISBLANK(GUK84)+ISBLANK(GUJ84)+ISBLANK(GUL84)+ISBLANK(GUM84)+ISBLANK(GUN84)+ISBLANK(GUO84))&lt;8,IF(ISNUMBER(LARGE((GUI84,GUK84,GUL84,GUM84,GUN84),1)),LARGE((GUI84,GUK84,GUL84,GUM84,GUN84),1),0)+IF(ISNUMBER(LARGE((GUI84,GUK84,GUL84,GUM84,GUN84),2)),LARGE((GUI84,GUK84,GUL84,GUM84,GUN84),2),0)+GUJ84+GUO84,"")</f>
        <v>0</v>
      </c>
      <c r="GUQ84" s="392"/>
      <c r="GUR84" s="412"/>
      <c r="GUS84" s="391"/>
      <c r="GUT84" s="491" t="s">
        <v>1198</v>
      </c>
      <c r="GUU84" s="491" t="s">
        <v>1199</v>
      </c>
      <c r="GUV84" s="491">
        <v>2007</v>
      </c>
      <c r="GUW84" s="503" t="s">
        <v>1200</v>
      </c>
      <c r="GUX84" s="504" t="s">
        <v>164</v>
      </c>
      <c r="GUY84" s="392">
        <v>0</v>
      </c>
      <c r="GUZ84" s="392">
        <v>0</v>
      </c>
      <c r="GVA84" s="392"/>
      <c r="GVB84" s="392"/>
      <c r="GVC84" s="392"/>
      <c r="GVD84" s="392"/>
      <c r="GVE84" s="402"/>
      <c r="GVF84" s="392">
        <f>IF((ISBLANK(GUY84)+ISBLANK(GVA84)+ISBLANK(GUZ84)+ISBLANK(GVB84)+ISBLANK(GVC84)+ISBLANK(GVD84)+ISBLANK(GVE84))&lt;8,IF(ISNUMBER(LARGE((GUY84,GVA84,GVB84,GVC84,GVD84),1)),LARGE((GUY84,GVA84,GVB84,GVC84,GVD84),1),0)+IF(ISNUMBER(LARGE((GUY84,GVA84,GVB84,GVC84,GVD84),2)),LARGE((GUY84,GVA84,GVB84,GVC84,GVD84),2),0)+GUZ84+GVE84,"")</f>
        <v>0</v>
      </c>
      <c r="GVG84" s="392"/>
      <c r="GVH84" s="412"/>
      <c r="GVI84" s="391"/>
      <c r="GVJ84" s="491" t="s">
        <v>1198</v>
      </c>
      <c r="GVK84" s="491" t="s">
        <v>1199</v>
      </c>
      <c r="GVL84" s="491">
        <v>2007</v>
      </c>
      <c r="GVM84" s="503" t="s">
        <v>1200</v>
      </c>
      <c r="GVN84" s="504" t="s">
        <v>164</v>
      </c>
      <c r="GVO84" s="392">
        <v>0</v>
      </c>
      <c r="GVP84" s="392">
        <v>0</v>
      </c>
      <c r="GVQ84" s="392"/>
      <c r="GVR84" s="392"/>
      <c r="GVS84" s="392"/>
      <c r="GVT84" s="392"/>
      <c r="GVU84" s="402"/>
      <c r="GVV84" s="392">
        <f>IF((ISBLANK(GVO84)+ISBLANK(GVQ84)+ISBLANK(GVP84)+ISBLANK(GVR84)+ISBLANK(GVS84)+ISBLANK(GVT84)+ISBLANK(GVU84))&lt;8,IF(ISNUMBER(LARGE((GVO84,GVQ84,GVR84,GVS84,GVT84),1)),LARGE((GVO84,GVQ84,GVR84,GVS84,GVT84),1),0)+IF(ISNUMBER(LARGE((GVO84,GVQ84,GVR84,GVS84,GVT84),2)),LARGE((GVO84,GVQ84,GVR84,GVS84,GVT84),2),0)+GVP84+GVU84,"")</f>
        <v>0</v>
      </c>
      <c r="GVW84" s="392"/>
      <c r="GVX84" s="412"/>
      <c r="GVY84" s="391"/>
      <c r="GVZ84" s="491" t="s">
        <v>1198</v>
      </c>
      <c r="GWA84" s="491" t="s">
        <v>1199</v>
      </c>
      <c r="GWB84" s="491">
        <v>2007</v>
      </c>
      <c r="GWC84" s="503" t="s">
        <v>1200</v>
      </c>
      <c r="GWD84" s="504" t="s">
        <v>164</v>
      </c>
      <c r="GWE84" s="392">
        <v>0</v>
      </c>
      <c r="GWF84" s="392">
        <v>0</v>
      </c>
      <c r="GWG84" s="392"/>
      <c r="GWH84" s="392"/>
      <c r="GWI84" s="392"/>
      <c r="GWJ84" s="392"/>
      <c r="GWK84" s="402"/>
      <c r="GWL84" s="392">
        <f>IF((ISBLANK(GWE84)+ISBLANK(GWG84)+ISBLANK(GWF84)+ISBLANK(GWH84)+ISBLANK(GWI84)+ISBLANK(GWJ84)+ISBLANK(GWK84))&lt;8,IF(ISNUMBER(LARGE((GWE84,GWG84,GWH84,GWI84,GWJ84),1)),LARGE((GWE84,GWG84,GWH84,GWI84,GWJ84),1),0)+IF(ISNUMBER(LARGE((GWE84,GWG84,GWH84,GWI84,GWJ84),2)),LARGE((GWE84,GWG84,GWH84,GWI84,GWJ84),2),0)+GWF84+GWK84,"")</f>
        <v>0</v>
      </c>
      <c r="GWM84" s="392"/>
      <c r="GWN84" s="412"/>
      <c r="GWO84" s="391"/>
      <c r="GWP84" s="491" t="s">
        <v>1198</v>
      </c>
      <c r="GWQ84" s="491" t="s">
        <v>1199</v>
      </c>
      <c r="GWR84" s="491">
        <v>2007</v>
      </c>
      <c r="GWS84" s="503" t="s">
        <v>1200</v>
      </c>
      <c r="GWT84" s="504" t="s">
        <v>164</v>
      </c>
      <c r="GWU84" s="392">
        <v>0</v>
      </c>
      <c r="GWV84" s="392">
        <v>0</v>
      </c>
      <c r="GWW84" s="392"/>
      <c r="GWX84" s="392"/>
      <c r="GWY84" s="392"/>
      <c r="GWZ84" s="392"/>
      <c r="GXA84" s="402"/>
      <c r="GXB84" s="392">
        <f>IF((ISBLANK(GWU84)+ISBLANK(GWW84)+ISBLANK(GWV84)+ISBLANK(GWX84)+ISBLANK(GWY84)+ISBLANK(GWZ84)+ISBLANK(GXA84))&lt;8,IF(ISNUMBER(LARGE((GWU84,GWW84,GWX84,GWY84,GWZ84),1)),LARGE((GWU84,GWW84,GWX84,GWY84,GWZ84),1),0)+IF(ISNUMBER(LARGE((GWU84,GWW84,GWX84,GWY84,GWZ84),2)),LARGE((GWU84,GWW84,GWX84,GWY84,GWZ84),2),0)+GWV84+GXA84,"")</f>
        <v>0</v>
      </c>
      <c r="GXC84" s="392"/>
      <c r="GXD84" s="412"/>
      <c r="GXE84" s="391"/>
      <c r="GXF84" s="491" t="s">
        <v>1198</v>
      </c>
      <c r="GXG84" s="491" t="s">
        <v>1199</v>
      </c>
      <c r="GXH84" s="491">
        <v>2007</v>
      </c>
      <c r="GXI84" s="503" t="s">
        <v>1200</v>
      </c>
      <c r="GXJ84" s="504" t="s">
        <v>164</v>
      </c>
      <c r="GXK84" s="392">
        <v>0</v>
      </c>
      <c r="GXL84" s="392">
        <v>0</v>
      </c>
      <c r="GXM84" s="392"/>
      <c r="GXN84" s="392"/>
      <c r="GXO84" s="392"/>
      <c r="GXP84" s="392"/>
      <c r="GXQ84" s="402"/>
      <c r="GXR84" s="392">
        <f>IF((ISBLANK(GXK84)+ISBLANK(GXM84)+ISBLANK(GXL84)+ISBLANK(GXN84)+ISBLANK(GXO84)+ISBLANK(GXP84)+ISBLANK(GXQ84))&lt;8,IF(ISNUMBER(LARGE((GXK84,GXM84,GXN84,GXO84,GXP84),1)),LARGE((GXK84,GXM84,GXN84,GXO84,GXP84),1),0)+IF(ISNUMBER(LARGE((GXK84,GXM84,GXN84,GXO84,GXP84),2)),LARGE((GXK84,GXM84,GXN84,GXO84,GXP84),2),0)+GXL84+GXQ84,"")</f>
        <v>0</v>
      </c>
      <c r="GXS84" s="392"/>
      <c r="GXT84" s="412"/>
      <c r="GXU84" s="391"/>
      <c r="GXV84" s="491" t="s">
        <v>1198</v>
      </c>
      <c r="GXW84" s="491" t="s">
        <v>1199</v>
      </c>
      <c r="GXX84" s="491">
        <v>2007</v>
      </c>
      <c r="GXY84" s="503" t="s">
        <v>1200</v>
      </c>
      <c r="GXZ84" s="504" t="s">
        <v>164</v>
      </c>
      <c r="GYA84" s="392">
        <v>0</v>
      </c>
      <c r="GYB84" s="392">
        <v>0</v>
      </c>
      <c r="GYC84" s="392"/>
      <c r="GYD84" s="392"/>
      <c r="GYE84" s="392"/>
      <c r="GYF84" s="392"/>
      <c r="GYG84" s="402"/>
      <c r="GYH84" s="392">
        <f>IF((ISBLANK(GYA84)+ISBLANK(GYC84)+ISBLANK(GYB84)+ISBLANK(GYD84)+ISBLANK(GYE84)+ISBLANK(GYF84)+ISBLANK(GYG84))&lt;8,IF(ISNUMBER(LARGE((GYA84,GYC84,GYD84,GYE84,GYF84),1)),LARGE((GYA84,GYC84,GYD84,GYE84,GYF84),1),0)+IF(ISNUMBER(LARGE((GYA84,GYC84,GYD84,GYE84,GYF84),2)),LARGE((GYA84,GYC84,GYD84,GYE84,GYF84),2),0)+GYB84+GYG84,"")</f>
        <v>0</v>
      </c>
      <c r="GYI84" s="392"/>
      <c r="GYJ84" s="412"/>
      <c r="GYK84" s="391"/>
      <c r="GYL84" s="491" t="s">
        <v>1198</v>
      </c>
      <c r="GYM84" s="491" t="s">
        <v>1199</v>
      </c>
      <c r="GYN84" s="491">
        <v>2007</v>
      </c>
      <c r="GYO84" s="503" t="s">
        <v>1200</v>
      </c>
      <c r="GYP84" s="504" t="s">
        <v>164</v>
      </c>
      <c r="GYQ84" s="392">
        <v>0</v>
      </c>
      <c r="GYR84" s="392">
        <v>0</v>
      </c>
      <c r="GYS84" s="392"/>
      <c r="GYT84" s="392"/>
      <c r="GYU84" s="392"/>
      <c r="GYV84" s="392"/>
      <c r="GYW84" s="402"/>
      <c r="GYX84" s="392">
        <f>IF((ISBLANK(GYQ84)+ISBLANK(GYS84)+ISBLANK(GYR84)+ISBLANK(GYT84)+ISBLANK(GYU84)+ISBLANK(GYV84)+ISBLANK(GYW84))&lt;8,IF(ISNUMBER(LARGE((GYQ84,GYS84,GYT84,GYU84,GYV84),1)),LARGE((GYQ84,GYS84,GYT84,GYU84,GYV84),1),0)+IF(ISNUMBER(LARGE((GYQ84,GYS84,GYT84,GYU84,GYV84),2)),LARGE((GYQ84,GYS84,GYT84,GYU84,GYV84),2),0)+GYR84+GYW84,"")</f>
        <v>0</v>
      </c>
      <c r="GYY84" s="392"/>
      <c r="GYZ84" s="412"/>
      <c r="GZA84" s="391"/>
      <c r="GZB84" s="491" t="s">
        <v>1198</v>
      </c>
      <c r="GZC84" s="491" t="s">
        <v>1199</v>
      </c>
      <c r="GZD84" s="491">
        <v>2007</v>
      </c>
      <c r="GZE84" s="503" t="s">
        <v>1200</v>
      </c>
      <c r="GZF84" s="504" t="s">
        <v>164</v>
      </c>
      <c r="GZG84" s="392">
        <v>0</v>
      </c>
      <c r="GZH84" s="392">
        <v>0</v>
      </c>
      <c r="GZI84" s="392"/>
      <c r="GZJ84" s="392"/>
      <c r="GZK84" s="392"/>
      <c r="GZL84" s="392"/>
      <c r="GZM84" s="402"/>
      <c r="GZN84" s="392">
        <f>IF((ISBLANK(GZG84)+ISBLANK(GZI84)+ISBLANK(GZH84)+ISBLANK(GZJ84)+ISBLANK(GZK84)+ISBLANK(GZL84)+ISBLANK(GZM84))&lt;8,IF(ISNUMBER(LARGE((GZG84,GZI84,GZJ84,GZK84,GZL84),1)),LARGE((GZG84,GZI84,GZJ84,GZK84,GZL84),1),0)+IF(ISNUMBER(LARGE((GZG84,GZI84,GZJ84,GZK84,GZL84),2)),LARGE((GZG84,GZI84,GZJ84,GZK84,GZL84),2),0)+GZH84+GZM84,"")</f>
        <v>0</v>
      </c>
      <c r="GZO84" s="392"/>
      <c r="GZP84" s="412"/>
      <c r="GZQ84" s="391"/>
      <c r="GZR84" s="491" t="s">
        <v>1198</v>
      </c>
      <c r="GZS84" s="491" t="s">
        <v>1199</v>
      </c>
      <c r="GZT84" s="491">
        <v>2007</v>
      </c>
      <c r="GZU84" s="503" t="s">
        <v>1200</v>
      </c>
      <c r="GZV84" s="504" t="s">
        <v>164</v>
      </c>
      <c r="GZW84" s="392">
        <v>0</v>
      </c>
      <c r="GZX84" s="392">
        <v>0</v>
      </c>
      <c r="GZY84" s="392"/>
      <c r="GZZ84" s="392"/>
      <c r="HAA84" s="392"/>
      <c r="HAB84" s="392"/>
      <c r="HAC84" s="402"/>
      <c r="HAD84" s="392">
        <f>IF((ISBLANK(GZW84)+ISBLANK(GZY84)+ISBLANK(GZX84)+ISBLANK(GZZ84)+ISBLANK(HAA84)+ISBLANK(HAB84)+ISBLANK(HAC84))&lt;8,IF(ISNUMBER(LARGE((GZW84,GZY84,GZZ84,HAA84,HAB84),1)),LARGE((GZW84,GZY84,GZZ84,HAA84,HAB84),1),0)+IF(ISNUMBER(LARGE((GZW84,GZY84,GZZ84,HAA84,HAB84),2)),LARGE((GZW84,GZY84,GZZ84,HAA84,HAB84),2),0)+GZX84+HAC84,"")</f>
        <v>0</v>
      </c>
      <c r="HAE84" s="392"/>
      <c r="HAF84" s="412"/>
      <c r="HAG84" s="391"/>
      <c r="HAH84" s="491" t="s">
        <v>1198</v>
      </c>
      <c r="HAI84" s="491" t="s">
        <v>1199</v>
      </c>
      <c r="HAJ84" s="491">
        <v>2007</v>
      </c>
      <c r="HAK84" s="503" t="s">
        <v>1200</v>
      </c>
      <c r="HAL84" s="504" t="s">
        <v>164</v>
      </c>
      <c r="HAM84" s="392">
        <v>0</v>
      </c>
      <c r="HAN84" s="392">
        <v>0</v>
      </c>
      <c r="HAO84" s="392"/>
      <c r="HAP84" s="392"/>
      <c r="HAQ84" s="392"/>
      <c r="HAR84" s="392"/>
      <c r="HAS84" s="402"/>
      <c r="HAT84" s="392">
        <f>IF((ISBLANK(HAM84)+ISBLANK(HAO84)+ISBLANK(HAN84)+ISBLANK(HAP84)+ISBLANK(HAQ84)+ISBLANK(HAR84)+ISBLANK(HAS84))&lt;8,IF(ISNUMBER(LARGE((HAM84,HAO84,HAP84,HAQ84,HAR84),1)),LARGE((HAM84,HAO84,HAP84,HAQ84,HAR84),1),0)+IF(ISNUMBER(LARGE((HAM84,HAO84,HAP84,HAQ84,HAR84),2)),LARGE((HAM84,HAO84,HAP84,HAQ84,HAR84),2),0)+HAN84+HAS84,"")</f>
        <v>0</v>
      </c>
      <c r="HAU84" s="392"/>
      <c r="HAV84" s="412"/>
      <c r="HAW84" s="391"/>
      <c r="HAX84" s="491" t="s">
        <v>1198</v>
      </c>
      <c r="HAY84" s="491" t="s">
        <v>1199</v>
      </c>
      <c r="HAZ84" s="491">
        <v>2007</v>
      </c>
      <c r="HBA84" s="503" t="s">
        <v>1200</v>
      </c>
      <c r="HBB84" s="504" t="s">
        <v>164</v>
      </c>
      <c r="HBC84" s="392">
        <v>0</v>
      </c>
      <c r="HBD84" s="392">
        <v>0</v>
      </c>
      <c r="HBE84" s="392"/>
      <c r="HBF84" s="392"/>
      <c r="HBG84" s="392"/>
      <c r="HBH84" s="392"/>
      <c r="HBI84" s="402"/>
      <c r="HBJ84" s="392">
        <f>IF((ISBLANK(HBC84)+ISBLANK(HBE84)+ISBLANK(HBD84)+ISBLANK(HBF84)+ISBLANK(HBG84)+ISBLANK(HBH84)+ISBLANK(HBI84))&lt;8,IF(ISNUMBER(LARGE((HBC84,HBE84,HBF84,HBG84,HBH84),1)),LARGE((HBC84,HBE84,HBF84,HBG84,HBH84),1),0)+IF(ISNUMBER(LARGE((HBC84,HBE84,HBF84,HBG84,HBH84),2)),LARGE((HBC84,HBE84,HBF84,HBG84,HBH84),2),0)+HBD84+HBI84,"")</f>
        <v>0</v>
      </c>
      <c r="HBK84" s="392"/>
      <c r="HBL84" s="412"/>
      <c r="HBM84" s="391"/>
      <c r="HBN84" s="491" t="s">
        <v>1198</v>
      </c>
      <c r="HBO84" s="491" t="s">
        <v>1199</v>
      </c>
      <c r="HBP84" s="491">
        <v>2007</v>
      </c>
      <c r="HBQ84" s="503" t="s">
        <v>1200</v>
      </c>
      <c r="HBR84" s="504" t="s">
        <v>164</v>
      </c>
      <c r="HBS84" s="392">
        <v>0</v>
      </c>
      <c r="HBT84" s="392">
        <v>0</v>
      </c>
      <c r="HBU84" s="392"/>
      <c r="HBV84" s="392"/>
      <c r="HBW84" s="392"/>
      <c r="HBX84" s="392"/>
      <c r="HBY84" s="402"/>
      <c r="HBZ84" s="392">
        <f>IF((ISBLANK(HBS84)+ISBLANK(HBU84)+ISBLANK(HBT84)+ISBLANK(HBV84)+ISBLANK(HBW84)+ISBLANK(HBX84)+ISBLANK(HBY84))&lt;8,IF(ISNUMBER(LARGE((HBS84,HBU84,HBV84,HBW84,HBX84),1)),LARGE((HBS84,HBU84,HBV84,HBW84,HBX84),1),0)+IF(ISNUMBER(LARGE((HBS84,HBU84,HBV84,HBW84,HBX84),2)),LARGE((HBS84,HBU84,HBV84,HBW84,HBX84),2),0)+HBT84+HBY84,"")</f>
        <v>0</v>
      </c>
      <c r="HCA84" s="392"/>
      <c r="HCB84" s="412"/>
      <c r="HCC84" s="391"/>
      <c r="HCD84" s="491" t="s">
        <v>1198</v>
      </c>
      <c r="HCE84" s="491" t="s">
        <v>1199</v>
      </c>
      <c r="HCF84" s="491">
        <v>2007</v>
      </c>
      <c r="HCG84" s="503" t="s">
        <v>1200</v>
      </c>
      <c r="HCH84" s="504" t="s">
        <v>164</v>
      </c>
      <c r="HCI84" s="392">
        <v>0</v>
      </c>
      <c r="HCJ84" s="392">
        <v>0</v>
      </c>
      <c r="HCK84" s="392"/>
      <c r="HCL84" s="392"/>
      <c r="HCM84" s="392"/>
      <c r="HCN84" s="392"/>
      <c r="HCO84" s="402"/>
      <c r="HCP84" s="392">
        <f>IF((ISBLANK(HCI84)+ISBLANK(HCK84)+ISBLANK(HCJ84)+ISBLANK(HCL84)+ISBLANK(HCM84)+ISBLANK(HCN84)+ISBLANK(HCO84))&lt;8,IF(ISNUMBER(LARGE((HCI84,HCK84,HCL84,HCM84,HCN84),1)),LARGE((HCI84,HCK84,HCL84,HCM84,HCN84),1),0)+IF(ISNUMBER(LARGE((HCI84,HCK84,HCL84,HCM84,HCN84),2)),LARGE((HCI84,HCK84,HCL84,HCM84,HCN84),2),0)+HCJ84+HCO84,"")</f>
        <v>0</v>
      </c>
      <c r="HCQ84" s="392"/>
      <c r="HCR84" s="412"/>
      <c r="HCS84" s="391"/>
      <c r="HCT84" s="491" t="s">
        <v>1198</v>
      </c>
      <c r="HCU84" s="491" t="s">
        <v>1199</v>
      </c>
      <c r="HCV84" s="491">
        <v>2007</v>
      </c>
      <c r="HCW84" s="503" t="s">
        <v>1200</v>
      </c>
      <c r="HCX84" s="504" t="s">
        <v>164</v>
      </c>
      <c r="HCY84" s="392">
        <v>0</v>
      </c>
      <c r="HCZ84" s="392">
        <v>0</v>
      </c>
      <c r="HDA84" s="392"/>
      <c r="HDB84" s="392"/>
      <c r="HDC84" s="392"/>
      <c r="HDD84" s="392"/>
      <c r="HDE84" s="402"/>
      <c r="HDF84" s="392">
        <f>IF((ISBLANK(HCY84)+ISBLANK(HDA84)+ISBLANK(HCZ84)+ISBLANK(HDB84)+ISBLANK(HDC84)+ISBLANK(HDD84)+ISBLANK(HDE84))&lt;8,IF(ISNUMBER(LARGE((HCY84,HDA84,HDB84,HDC84,HDD84),1)),LARGE((HCY84,HDA84,HDB84,HDC84,HDD84),1),0)+IF(ISNUMBER(LARGE((HCY84,HDA84,HDB84,HDC84,HDD84),2)),LARGE((HCY84,HDA84,HDB84,HDC84,HDD84),2),0)+HCZ84+HDE84,"")</f>
        <v>0</v>
      </c>
      <c r="HDG84" s="392"/>
      <c r="HDH84" s="412"/>
      <c r="HDI84" s="391"/>
      <c r="HDJ84" s="491" t="s">
        <v>1198</v>
      </c>
      <c r="HDK84" s="491" t="s">
        <v>1199</v>
      </c>
      <c r="HDL84" s="491">
        <v>2007</v>
      </c>
      <c r="HDM84" s="503" t="s">
        <v>1200</v>
      </c>
      <c r="HDN84" s="504" t="s">
        <v>164</v>
      </c>
      <c r="HDO84" s="392">
        <v>0</v>
      </c>
      <c r="HDP84" s="392">
        <v>0</v>
      </c>
      <c r="HDQ84" s="392"/>
      <c r="HDR84" s="392"/>
      <c r="HDS84" s="392"/>
      <c r="HDT84" s="392"/>
      <c r="HDU84" s="402"/>
      <c r="HDV84" s="392">
        <f>IF((ISBLANK(HDO84)+ISBLANK(HDQ84)+ISBLANK(HDP84)+ISBLANK(HDR84)+ISBLANK(HDS84)+ISBLANK(HDT84)+ISBLANK(HDU84))&lt;8,IF(ISNUMBER(LARGE((HDO84,HDQ84,HDR84,HDS84,HDT84),1)),LARGE((HDO84,HDQ84,HDR84,HDS84,HDT84),1),0)+IF(ISNUMBER(LARGE((HDO84,HDQ84,HDR84,HDS84,HDT84),2)),LARGE((HDO84,HDQ84,HDR84,HDS84,HDT84),2),0)+HDP84+HDU84,"")</f>
        <v>0</v>
      </c>
      <c r="HDW84" s="392"/>
      <c r="HDX84" s="412"/>
      <c r="HDY84" s="391"/>
      <c r="HDZ84" s="491" t="s">
        <v>1198</v>
      </c>
      <c r="HEA84" s="491" t="s">
        <v>1199</v>
      </c>
      <c r="HEB84" s="491">
        <v>2007</v>
      </c>
      <c r="HEC84" s="503" t="s">
        <v>1200</v>
      </c>
      <c r="HED84" s="504" t="s">
        <v>164</v>
      </c>
      <c r="HEE84" s="392">
        <v>0</v>
      </c>
      <c r="HEF84" s="392">
        <v>0</v>
      </c>
      <c r="HEG84" s="392"/>
      <c r="HEH84" s="392"/>
      <c r="HEI84" s="392"/>
      <c r="HEJ84" s="392"/>
      <c r="HEK84" s="402"/>
      <c r="HEL84" s="392">
        <f>IF((ISBLANK(HEE84)+ISBLANK(HEG84)+ISBLANK(HEF84)+ISBLANK(HEH84)+ISBLANK(HEI84)+ISBLANK(HEJ84)+ISBLANK(HEK84))&lt;8,IF(ISNUMBER(LARGE((HEE84,HEG84,HEH84,HEI84,HEJ84),1)),LARGE((HEE84,HEG84,HEH84,HEI84,HEJ84),1),0)+IF(ISNUMBER(LARGE((HEE84,HEG84,HEH84,HEI84,HEJ84),2)),LARGE((HEE84,HEG84,HEH84,HEI84,HEJ84),2),0)+HEF84+HEK84,"")</f>
        <v>0</v>
      </c>
      <c r="HEM84" s="392"/>
      <c r="HEN84" s="412"/>
      <c r="HEO84" s="391"/>
      <c r="HEP84" s="491" t="s">
        <v>1198</v>
      </c>
      <c r="HEQ84" s="491" t="s">
        <v>1199</v>
      </c>
      <c r="HER84" s="491">
        <v>2007</v>
      </c>
      <c r="HES84" s="503" t="s">
        <v>1200</v>
      </c>
      <c r="HET84" s="504" t="s">
        <v>164</v>
      </c>
      <c r="HEU84" s="392">
        <v>0</v>
      </c>
      <c r="HEV84" s="392">
        <v>0</v>
      </c>
      <c r="HEW84" s="392"/>
      <c r="HEX84" s="392"/>
      <c r="HEY84" s="392"/>
      <c r="HEZ84" s="392"/>
      <c r="HFA84" s="402"/>
      <c r="HFB84" s="392">
        <f>IF((ISBLANK(HEU84)+ISBLANK(HEW84)+ISBLANK(HEV84)+ISBLANK(HEX84)+ISBLANK(HEY84)+ISBLANK(HEZ84)+ISBLANK(HFA84))&lt;8,IF(ISNUMBER(LARGE((HEU84,HEW84,HEX84,HEY84,HEZ84),1)),LARGE((HEU84,HEW84,HEX84,HEY84,HEZ84),1),0)+IF(ISNUMBER(LARGE((HEU84,HEW84,HEX84,HEY84,HEZ84),2)),LARGE((HEU84,HEW84,HEX84,HEY84,HEZ84),2),0)+HEV84+HFA84,"")</f>
        <v>0</v>
      </c>
      <c r="HFC84" s="392"/>
      <c r="HFD84" s="412"/>
      <c r="HFE84" s="391"/>
      <c r="HFF84" s="491" t="s">
        <v>1198</v>
      </c>
      <c r="HFG84" s="491" t="s">
        <v>1199</v>
      </c>
      <c r="HFH84" s="491">
        <v>2007</v>
      </c>
      <c r="HFI84" s="503" t="s">
        <v>1200</v>
      </c>
      <c r="HFJ84" s="504" t="s">
        <v>164</v>
      </c>
      <c r="HFK84" s="392">
        <v>0</v>
      </c>
      <c r="HFL84" s="392">
        <v>0</v>
      </c>
      <c r="HFM84" s="392"/>
      <c r="HFN84" s="392"/>
      <c r="HFO84" s="392"/>
      <c r="HFP84" s="392"/>
      <c r="HFQ84" s="402"/>
      <c r="HFR84" s="392">
        <f>IF((ISBLANK(HFK84)+ISBLANK(HFM84)+ISBLANK(HFL84)+ISBLANK(HFN84)+ISBLANK(HFO84)+ISBLANK(HFP84)+ISBLANK(HFQ84))&lt;8,IF(ISNUMBER(LARGE((HFK84,HFM84,HFN84,HFO84,HFP84),1)),LARGE((HFK84,HFM84,HFN84,HFO84,HFP84),1),0)+IF(ISNUMBER(LARGE((HFK84,HFM84,HFN84,HFO84,HFP84),2)),LARGE((HFK84,HFM84,HFN84,HFO84,HFP84),2),0)+HFL84+HFQ84,"")</f>
        <v>0</v>
      </c>
      <c r="HFS84" s="392"/>
      <c r="HFT84" s="412"/>
      <c r="HFU84" s="391"/>
      <c r="HFV84" s="491" t="s">
        <v>1198</v>
      </c>
      <c r="HFW84" s="491" t="s">
        <v>1199</v>
      </c>
      <c r="HFX84" s="491">
        <v>2007</v>
      </c>
      <c r="HFY84" s="503" t="s">
        <v>1200</v>
      </c>
      <c r="HFZ84" s="504" t="s">
        <v>164</v>
      </c>
      <c r="HGA84" s="392">
        <v>0</v>
      </c>
      <c r="HGB84" s="392">
        <v>0</v>
      </c>
      <c r="HGC84" s="392"/>
      <c r="HGD84" s="392"/>
      <c r="HGE84" s="392"/>
      <c r="HGF84" s="392"/>
      <c r="HGG84" s="402"/>
      <c r="HGH84" s="392">
        <f>IF((ISBLANK(HGA84)+ISBLANK(HGC84)+ISBLANK(HGB84)+ISBLANK(HGD84)+ISBLANK(HGE84)+ISBLANK(HGF84)+ISBLANK(HGG84))&lt;8,IF(ISNUMBER(LARGE((HGA84,HGC84,HGD84,HGE84,HGF84),1)),LARGE((HGA84,HGC84,HGD84,HGE84,HGF84),1),0)+IF(ISNUMBER(LARGE((HGA84,HGC84,HGD84,HGE84,HGF84),2)),LARGE((HGA84,HGC84,HGD84,HGE84,HGF84),2),0)+HGB84+HGG84,"")</f>
        <v>0</v>
      </c>
      <c r="HGI84" s="392"/>
      <c r="HGJ84" s="412"/>
      <c r="HGK84" s="391"/>
      <c r="HGL84" s="491" t="s">
        <v>1198</v>
      </c>
      <c r="HGM84" s="491" t="s">
        <v>1199</v>
      </c>
      <c r="HGN84" s="491">
        <v>2007</v>
      </c>
      <c r="HGO84" s="503" t="s">
        <v>1200</v>
      </c>
      <c r="HGP84" s="504" t="s">
        <v>164</v>
      </c>
      <c r="HGQ84" s="392">
        <v>0</v>
      </c>
      <c r="HGR84" s="392">
        <v>0</v>
      </c>
      <c r="HGS84" s="392"/>
      <c r="HGT84" s="392"/>
      <c r="HGU84" s="392"/>
      <c r="HGV84" s="392"/>
      <c r="HGW84" s="402"/>
      <c r="HGX84" s="392">
        <f>IF((ISBLANK(HGQ84)+ISBLANK(HGS84)+ISBLANK(HGR84)+ISBLANK(HGT84)+ISBLANK(HGU84)+ISBLANK(HGV84)+ISBLANK(HGW84))&lt;8,IF(ISNUMBER(LARGE((HGQ84,HGS84,HGT84,HGU84,HGV84),1)),LARGE((HGQ84,HGS84,HGT84,HGU84,HGV84),1),0)+IF(ISNUMBER(LARGE((HGQ84,HGS84,HGT84,HGU84,HGV84),2)),LARGE((HGQ84,HGS84,HGT84,HGU84,HGV84),2),0)+HGR84+HGW84,"")</f>
        <v>0</v>
      </c>
      <c r="HGY84" s="392"/>
      <c r="HGZ84" s="412"/>
      <c r="HHA84" s="391"/>
      <c r="HHB84" s="491" t="s">
        <v>1198</v>
      </c>
      <c r="HHC84" s="491" t="s">
        <v>1199</v>
      </c>
      <c r="HHD84" s="491">
        <v>2007</v>
      </c>
      <c r="HHE84" s="503" t="s">
        <v>1200</v>
      </c>
      <c r="HHF84" s="504" t="s">
        <v>164</v>
      </c>
      <c r="HHG84" s="392">
        <v>0</v>
      </c>
      <c r="HHH84" s="392">
        <v>0</v>
      </c>
      <c r="HHI84" s="392"/>
      <c r="HHJ84" s="392"/>
      <c r="HHK84" s="392"/>
      <c r="HHL84" s="392"/>
      <c r="HHM84" s="402"/>
      <c r="HHN84" s="392">
        <f>IF((ISBLANK(HHG84)+ISBLANK(HHI84)+ISBLANK(HHH84)+ISBLANK(HHJ84)+ISBLANK(HHK84)+ISBLANK(HHL84)+ISBLANK(HHM84))&lt;8,IF(ISNUMBER(LARGE((HHG84,HHI84,HHJ84,HHK84,HHL84),1)),LARGE((HHG84,HHI84,HHJ84,HHK84,HHL84),1),0)+IF(ISNUMBER(LARGE((HHG84,HHI84,HHJ84,HHK84,HHL84),2)),LARGE((HHG84,HHI84,HHJ84,HHK84,HHL84),2),0)+HHH84+HHM84,"")</f>
        <v>0</v>
      </c>
      <c r="HHO84" s="392"/>
      <c r="HHP84" s="412"/>
      <c r="HHQ84" s="391"/>
      <c r="HHR84" s="491" t="s">
        <v>1198</v>
      </c>
      <c r="HHS84" s="491" t="s">
        <v>1199</v>
      </c>
      <c r="HHT84" s="491">
        <v>2007</v>
      </c>
      <c r="HHU84" s="503" t="s">
        <v>1200</v>
      </c>
      <c r="HHV84" s="504" t="s">
        <v>164</v>
      </c>
      <c r="HHW84" s="392">
        <v>0</v>
      </c>
      <c r="HHX84" s="392">
        <v>0</v>
      </c>
      <c r="HHY84" s="392"/>
      <c r="HHZ84" s="392"/>
      <c r="HIA84" s="392"/>
      <c r="HIB84" s="392"/>
      <c r="HIC84" s="402"/>
      <c r="HID84" s="392">
        <f>IF((ISBLANK(HHW84)+ISBLANK(HHY84)+ISBLANK(HHX84)+ISBLANK(HHZ84)+ISBLANK(HIA84)+ISBLANK(HIB84)+ISBLANK(HIC84))&lt;8,IF(ISNUMBER(LARGE((HHW84,HHY84,HHZ84,HIA84,HIB84),1)),LARGE((HHW84,HHY84,HHZ84,HIA84,HIB84),1),0)+IF(ISNUMBER(LARGE((HHW84,HHY84,HHZ84,HIA84,HIB84),2)),LARGE((HHW84,HHY84,HHZ84,HIA84,HIB84),2),0)+HHX84+HIC84,"")</f>
        <v>0</v>
      </c>
      <c r="HIE84" s="392"/>
      <c r="HIF84" s="412"/>
      <c r="HIG84" s="391"/>
      <c r="HIH84" s="491" t="s">
        <v>1198</v>
      </c>
      <c r="HII84" s="491" t="s">
        <v>1199</v>
      </c>
      <c r="HIJ84" s="491">
        <v>2007</v>
      </c>
      <c r="HIK84" s="503" t="s">
        <v>1200</v>
      </c>
      <c r="HIL84" s="504" t="s">
        <v>164</v>
      </c>
      <c r="HIM84" s="392">
        <v>0</v>
      </c>
      <c r="HIN84" s="392">
        <v>0</v>
      </c>
      <c r="HIO84" s="392"/>
      <c r="HIP84" s="392"/>
      <c r="HIQ84" s="392"/>
      <c r="HIR84" s="392"/>
      <c r="HIS84" s="402"/>
      <c r="HIT84" s="392">
        <f>IF((ISBLANK(HIM84)+ISBLANK(HIO84)+ISBLANK(HIN84)+ISBLANK(HIP84)+ISBLANK(HIQ84)+ISBLANK(HIR84)+ISBLANK(HIS84))&lt;8,IF(ISNUMBER(LARGE((HIM84,HIO84,HIP84,HIQ84,HIR84),1)),LARGE((HIM84,HIO84,HIP84,HIQ84,HIR84),1),0)+IF(ISNUMBER(LARGE((HIM84,HIO84,HIP84,HIQ84,HIR84),2)),LARGE((HIM84,HIO84,HIP84,HIQ84,HIR84),2),0)+HIN84+HIS84,"")</f>
        <v>0</v>
      </c>
      <c r="HIU84" s="392"/>
      <c r="HIV84" s="412"/>
      <c r="HIW84" s="391"/>
      <c r="HIX84" s="491" t="s">
        <v>1198</v>
      </c>
      <c r="HIY84" s="491" t="s">
        <v>1199</v>
      </c>
      <c r="HIZ84" s="491">
        <v>2007</v>
      </c>
      <c r="HJA84" s="503" t="s">
        <v>1200</v>
      </c>
      <c r="HJB84" s="504" t="s">
        <v>164</v>
      </c>
      <c r="HJC84" s="392">
        <v>0</v>
      </c>
      <c r="HJD84" s="392">
        <v>0</v>
      </c>
      <c r="HJE84" s="392"/>
      <c r="HJF84" s="392"/>
      <c r="HJG84" s="392"/>
      <c r="HJH84" s="392"/>
      <c r="HJI84" s="402"/>
      <c r="HJJ84" s="392">
        <f>IF((ISBLANK(HJC84)+ISBLANK(HJE84)+ISBLANK(HJD84)+ISBLANK(HJF84)+ISBLANK(HJG84)+ISBLANK(HJH84)+ISBLANK(HJI84))&lt;8,IF(ISNUMBER(LARGE((HJC84,HJE84,HJF84,HJG84,HJH84),1)),LARGE((HJC84,HJE84,HJF84,HJG84,HJH84),1),0)+IF(ISNUMBER(LARGE((HJC84,HJE84,HJF84,HJG84,HJH84),2)),LARGE((HJC84,HJE84,HJF84,HJG84,HJH84),2),0)+HJD84+HJI84,"")</f>
        <v>0</v>
      </c>
      <c r="HJK84" s="392"/>
      <c r="HJL84" s="412"/>
      <c r="HJM84" s="391"/>
      <c r="HJN84" s="491" t="s">
        <v>1198</v>
      </c>
      <c r="HJO84" s="491" t="s">
        <v>1199</v>
      </c>
      <c r="HJP84" s="491">
        <v>2007</v>
      </c>
      <c r="HJQ84" s="503" t="s">
        <v>1200</v>
      </c>
      <c r="HJR84" s="504" t="s">
        <v>164</v>
      </c>
      <c r="HJS84" s="392">
        <v>0</v>
      </c>
      <c r="HJT84" s="392">
        <v>0</v>
      </c>
      <c r="HJU84" s="392"/>
      <c r="HJV84" s="392"/>
      <c r="HJW84" s="392"/>
      <c r="HJX84" s="392"/>
      <c r="HJY84" s="402"/>
      <c r="HJZ84" s="392">
        <f>IF((ISBLANK(HJS84)+ISBLANK(HJU84)+ISBLANK(HJT84)+ISBLANK(HJV84)+ISBLANK(HJW84)+ISBLANK(HJX84)+ISBLANK(HJY84))&lt;8,IF(ISNUMBER(LARGE((HJS84,HJU84,HJV84,HJW84,HJX84),1)),LARGE((HJS84,HJU84,HJV84,HJW84,HJX84),1),0)+IF(ISNUMBER(LARGE((HJS84,HJU84,HJV84,HJW84,HJX84),2)),LARGE((HJS84,HJU84,HJV84,HJW84,HJX84),2),0)+HJT84+HJY84,"")</f>
        <v>0</v>
      </c>
      <c r="HKA84" s="392"/>
      <c r="HKB84" s="412"/>
      <c r="HKC84" s="391"/>
      <c r="HKD84" s="491" t="s">
        <v>1198</v>
      </c>
      <c r="HKE84" s="491" t="s">
        <v>1199</v>
      </c>
      <c r="HKF84" s="491">
        <v>2007</v>
      </c>
      <c r="HKG84" s="503" t="s">
        <v>1200</v>
      </c>
      <c r="HKH84" s="504" t="s">
        <v>164</v>
      </c>
      <c r="HKI84" s="392">
        <v>0</v>
      </c>
      <c r="HKJ84" s="392">
        <v>0</v>
      </c>
      <c r="HKK84" s="392"/>
      <c r="HKL84" s="392"/>
      <c r="HKM84" s="392"/>
      <c r="HKN84" s="392"/>
      <c r="HKO84" s="402"/>
      <c r="HKP84" s="392">
        <f>IF((ISBLANK(HKI84)+ISBLANK(HKK84)+ISBLANK(HKJ84)+ISBLANK(HKL84)+ISBLANK(HKM84)+ISBLANK(HKN84)+ISBLANK(HKO84))&lt;8,IF(ISNUMBER(LARGE((HKI84,HKK84,HKL84,HKM84,HKN84),1)),LARGE((HKI84,HKK84,HKL84,HKM84,HKN84),1),0)+IF(ISNUMBER(LARGE((HKI84,HKK84,HKL84,HKM84,HKN84),2)),LARGE((HKI84,HKK84,HKL84,HKM84,HKN84),2),0)+HKJ84+HKO84,"")</f>
        <v>0</v>
      </c>
      <c r="HKQ84" s="392"/>
      <c r="HKR84" s="412"/>
      <c r="HKS84" s="391"/>
      <c r="HKT84" s="491" t="s">
        <v>1198</v>
      </c>
      <c r="HKU84" s="491" t="s">
        <v>1199</v>
      </c>
      <c r="HKV84" s="491">
        <v>2007</v>
      </c>
      <c r="HKW84" s="503" t="s">
        <v>1200</v>
      </c>
      <c r="HKX84" s="504" t="s">
        <v>164</v>
      </c>
      <c r="HKY84" s="392">
        <v>0</v>
      </c>
      <c r="HKZ84" s="392">
        <v>0</v>
      </c>
      <c r="HLA84" s="392"/>
      <c r="HLB84" s="392"/>
      <c r="HLC84" s="392"/>
      <c r="HLD84" s="392"/>
      <c r="HLE84" s="402"/>
      <c r="HLF84" s="392">
        <f>IF((ISBLANK(HKY84)+ISBLANK(HLA84)+ISBLANK(HKZ84)+ISBLANK(HLB84)+ISBLANK(HLC84)+ISBLANK(HLD84)+ISBLANK(HLE84))&lt;8,IF(ISNUMBER(LARGE((HKY84,HLA84,HLB84,HLC84,HLD84),1)),LARGE((HKY84,HLA84,HLB84,HLC84,HLD84),1),0)+IF(ISNUMBER(LARGE((HKY84,HLA84,HLB84,HLC84,HLD84),2)),LARGE((HKY84,HLA84,HLB84,HLC84,HLD84),2),0)+HKZ84+HLE84,"")</f>
        <v>0</v>
      </c>
      <c r="HLG84" s="392"/>
      <c r="HLH84" s="412"/>
      <c r="HLI84" s="391"/>
      <c r="HLJ84" s="491" t="s">
        <v>1198</v>
      </c>
      <c r="HLK84" s="491" t="s">
        <v>1199</v>
      </c>
      <c r="HLL84" s="491">
        <v>2007</v>
      </c>
      <c r="HLM84" s="503" t="s">
        <v>1200</v>
      </c>
      <c r="HLN84" s="504" t="s">
        <v>164</v>
      </c>
      <c r="HLO84" s="392">
        <v>0</v>
      </c>
      <c r="HLP84" s="392">
        <v>0</v>
      </c>
      <c r="HLQ84" s="392"/>
      <c r="HLR84" s="392"/>
      <c r="HLS84" s="392"/>
      <c r="HLT84" s="392"/>
      <c r="HLU84" s="402"/>
      <c r="HLV84" s="392">
        <f>IF((ISBLANK(HLO84)+ISBLANK(HLQ84)+ISBLANK(HLP84)+ISBLANK(HLR84)+ISBLANK(HLS84)+ISBLANK(HLT84)+ISBLANK(HLU84))&lt;8,IF(ISNUMBER(LARGE((HLO84,HLQ84,HLR84,HLS84,HLT84),1)),LARGE((HLO84,HLQ84,HLR84,HLS84,HLT84),1),0)+IF(ISNUMBER(LARGE((HLO84,HLQ84,HLR84,HLS84,HLT84),2)),LARGE((HLO84,HLQ84,HLR84,HLS84,HLT84),2),0)+HLP84+HLU84,"")</f>
        <v>0</v>
      </c>
      <c r="HLW84" s="392"/>
      <c r="HLX84" s="412"/>
      <c r="HLY84" s="391"/>
      <c r="HLZ84" s="491" t="s">
        <v>1198</v>
      </c>
      <c r="HMA84" s="491" t="s">
        <v>1199</v>
      </c>
      <c r="HMB84" s="491">
        <v>2007</v>
      </c>
      <c r="HMC84" s="503" t="s">
        <v>1200</v>
      </c>
      <c r="HMD84" s="504" t="s">
        <v>164</v>
      </c>
      <c r="HME84" s="392">
        <v>0</v>
      </c>
      <c r="HMF84" s="392">
        <v>0</v>
      </c>
      <c r="HMG84" s="392"/>
      <c r="HMH84" s="392"/>
      <c r="HMI84" s="392"/>
      <c r="HMJ84" s="392"/>
      <c r="HMK84" s="402"/>
      <c r="HML84" s="392">
        <f>IF((ISBLANK(HME84)+ISBLANK(HMG84)+ISBLANK(HMF84)+ISBLANK(HMH84)+ISBLANK(HMI84)+ISBLANK(HMJ84)+ISBLANK(HMK84))&lt;8,IF(ISNUMBER(LARGE((HME84,HMG84,HMH84,HMI84,HMJ84),1)),LARGE((HME84,HMG84,HMH84,HMI84,HMJ84),1),0)+IF(ISNUMBER(LARGE((HME84,HMG84,HMH84,HMI84,HMJ84),2)),LARGE((HME84,HMG84,HMH84,HMI84,HMJ84),2),0)+HMF84+HMK84,"")</f>
        <v>0</v>
      </c>
      <c r="HMM84" s="392"/>
      <c r="HMN84" s="412"/>
      <c r="HMO84" s="391"/>
      <c r="HMP84" s="491" t="s">
        <v>1198</v>
      </c>
      <c r="HMQ84" s="491" t="s">
        <v>1199</v>
      </c>
      <c r="HMR84" s="491">
        <v>2007</v>
      </c>
      <c r="HMS84" s="503" t="s">
        <v>1200</v>
      </c>
      <c r="HMT84" s="504" t="s">
        <v>164</v>
      </c>
      <c r="HMU84" s="392">
        <v>0</v>
      </c>
      <c r="HMV84" s="392">
        <v>0</v>
      </c>
      <c r="HMW84" s="392"/>
      <c r="HMX84" s="392"/>
      <c r="HMY84" s="392"/>
      <c r="HMZ84" s="392"/>
      <c r="HNA84" s="402"/>
      <c r="HNB84" s="392">
        <f>IF((ISBLANK(HMU84)+ISBLANK(HMW84)+ISBLANK(HMV84)+ISBLANK(HMX84)+ISBLANK(HMY84)+ISBLANK(HMZ84)+ISBLANK(HNA84))&lt;8,IF(ISNUMBER(LARGE((HMU84,HMW84,HMX84,HMY84,HMZ84),1)),LARGE((HMU84,HMW84,HMX84,HMY84,HMZ84),1),0)+IF(ISNUMBER(LARGE((HMU84,HMW84,HMX84,HMY84,HMZ84),2)),LARGE((HMU84,HMW84,HMX84,HMY84,HMZ84),2),0)+HMV84+HNA84,"")</f>
        <v>0</v>
      </c>
      <c r="HNC84" s="392"/>
      <c r="HND84" s="412"/>
      <c r="HNE84" s="391"/>
      <c r="HNF84" s="491" t="s">
        <v>1198</v>
      </c>
      <c r="HNG84" s="491" t="s">
        <v>1199</v>
      </c>
      <c r="HNH84" s="491">
        <v>2007</v>
      </c>
      <c r="HNI84" s="503" t="s">
        <v>1200</v>
      </c>
      <c r="HNJ84" s="504" t="s">
        <v>164</v>
      </c>
      <c r="HNK84" s="392">
        <v>0</v>
      </c>
      <c r="HNL84" s="392">
        <v>0</v>
      </c>
      <c r="HNM84" s="392"/>
      <c r="HNN84" s="392"/>
      <c r="HNO84" s="392"/>
      <c r="HNP84" s="392"/>
      <c r="HNQ84" s="402"/>
      <c r="HNR84" s="392">
        <f>IF((ISBLANK(HNK84)+ISBLANK(HNM84)+ISBLANK(HNL84)+ISBLANK(HNN84)+ISBLANK(HNO84)+ISBLANK(HNP84)+ISBLANK(HNQ84))&lt;8,IF(ISNUMBER(LARGE((HNK84,HNM84,HNN84,HNO84,HNP84),1)),LARGE((HNK84,HNM84,HNN84,HNO84,HNP84),1),0)+IF(ISNUMBER(LARGE((HNK84,HNM84,HNN84,HNO84,HNP84),2)),LARGE((HNK84,HNM84,HNN84,HNO84,HNP84),2),0)+HNL84+HNQ84,"")</f>
        <v>0</v>
      </c>
      <c r="HNS84" s="392"/>
      <c r="HNT84" s="412"/>
      <c r="HNU84" s="391"/>
      <c r="HNV84" s="491" t="s">
        <v>1198</v>
      </c>
      <c r="HNW84" s="491" t="s">
        <v>1199</v>
      </c>
      <c r="HNX84" s="491">
        <v>2007</v>
      </c>
      <c r="HNY84" s="503" t="s">
        <v>1200</v>
      </c>
      <c r="HNZ84" s="504" t="s">
        <v>164</v>
      </c>
      <c r="HOA84" s="392">
        <v>0</v>
      </c>
      <c r="HOB84" s="392">
        <v>0</v>
      </c>
      <c r="HOC84" s="392"/>
      <c r="HOD84" s="392"/>
      <c r="HOE84" s="392"/>
      <c r="HOF84" s="392"/>
      <c r="HOG84" s="402"/>
      <c r="HOH84" s="392">
        <f>IF((ISBLANK(HOA84)+ISBLANK(HOC84)+ISBLANK(HOB84)+ISBLANK(HOD84)+ISBLANK(HOE84)+ISBLANK(HOF84)+ISBLANK(HOG84))&lt;8,IF(ISNUMBER(LARGE((HOA84,HOC84,HOD84,HOE84,HOF84),1)),LARGE((HOA84,HOC84,HOD84,HOE84,HOF84),1),0)+IF(ISNUMBER(LARGE((HOA84,HOC84,HOD84,HOE84,HOF84),2)),LARGE((HOA84,HOC84,HOD84,HOE84,HOF84),2),0)+HOB84+HOG84,"")</f>
        <v>0</v>
      </c>
      <c r="HOI84" s="392"/>
      <c r="HOJ84" s="412"/>
      <c r="HOK84" s="391"/>
      <c r="HOL84" s="491" t="s">
        <v>1198</v>
      </c>
      <c r="HOM84" s="491" t="s">
        <v>1199</v>
      </c>
      <c r="HON84" s="491">
        <v>2007</v>
      </c>
      <c r="HOO84" s="503" t="s">
        <v>1200</v>
      </c>
      <c r="HOP84" s="504" t="s">
        <v>164</v>
      </c>
      <c r="HOQ84" s="392">
        <v>0</v>
      </c>
      <c r="HOR84" s="392">
        <v>0</v>
      </c>
      <c r="HOS84" s="392"/>
      <c r="HOT84" s="392"/>
      <c r="HOU84" s="392"/>
      <c r="HOV84" s="392"/>
      <c r="HOW84" s="402"/>
      <c r="HOX84" s="392">
        <f>IF((ISBLANK(HOQ84)+ISBLANK(HOS84)+ISBLANK(HOR84)+ISBLANK(HOT84)+ISBLANK(HOU84)+ISBLANK(HOV84)+ISBLANK(HOW84))&lt;8,IF(ISNUMBER(LARGE((HOQ84,HOS84,HOT84,HOU84,HOV84),1)),LARGE((HOQ84,HOS84,HOT84,HOU84,HOV84),1),0)+IF(ISNUMBER(LARGE((HOQ84,HOS84,HOT84,HOU84,HOV84),2)),LARGE((HOQ84,HOS84,HOT84,HOU84,HOV84),2),0)+HOR84+HOW84,"")</f>
        <v>0</v>
      </c>
      <c r="HOY84" s="392"/>
      <c r="HOZ84" s="412"/>
      <c r="HPA84" s="391"/>
      <c r="HPB84" s="491" t="s">
        <v>1198</v>
      </c>
      <c r="HPC84" s="491" t="s">
        <v>1199</v>
      </c>
      <c r="HPD84" s="491">
        <v>2007</v>
      </c>
      <c r="HPE84" s="503" t="s">
        <v>1200</v>
      </c>
      <c r="HPF84" s="504" t="s">
        <v>164</v>
      </c>
      <c r="HPG84" s="392">
        <v>0</v>
      </c>
      <c r="HPH84" s="392">
        <v>0</v>
      </c>
      <c r="HPI84" s="392"/>
      <c r="HPJ84" s="392"/>
      <c r="HPK84" s="392"/>
      <c r="HPL84" s="392"/>
      <c r="HPM84" s="402"/>
      <c r="HPN84" s="392">
        <f>IF((ISBLANK(HPG84)+ISBLANK(HPI84)+ISBLANK(HPH84)+ISBLANK(HPJ84)+ISBLANK(HPK84)+ISBLANK(HPL84)+ISBLANK(HPM84))&lt;8,IF(ISNUMBER(LARGE((HPG84,HPI84,HPJ84,HPK84,HPL84),1)),LARGE((HPG84,HPI84,HPJ84,HPK84,HPL84),1),0)+IF(ISNUMBER(LARGE((HPG84,HPI84,HPJ84,HPK84,HPL84),2)),LARGE((HPG84,HPI84,HPJ84,HPK84,HPL84),2),0)+HPH84+HPM84,"")</f>
        <v>0</v>
      </c>
      <c r="HPO84" s="392"/>
      <c r="HPP84" s="412"/>
      <c r="HPQ84" s="391"/>
      <c r="HPR84" s="491" t="s">
        <v>1198</v>
      </c>
      <c r="HPS84" s="491" t="s">
        <v>1199</v>
      </c>
      <c r="HPT84" s="491">
        <v>2007</v>
      </c>
      <c r="HPU84" s="503" t="s">
        <v>1200</v>
      </c>
      <c r="HPV84" s="504" t="s">
        <v>164</v>
      </c>
      <c r="HPW84" s="392">
        <v>0</v>
      </c>
      <c r="HPX84" s="392">
        <v>0</v>
      </c>
      <c r="HPY84" s="392"/>
      <c r="HPZ84" s="392"/>
      <c r="HQA84" s="392"/>
      <c r="HQB84" s="392"/>
      <c r="HQC84" s="402"/>
      <c r="HQD84" s="392">
        <f>IF((ISBLANK(HPW84)+ISBLANK(HPY84)+ISBLANK(HPX84)+ISBLANK(HPZ84)+ISBLANK(HQA84)+ISBLANK(HQB84)+ISBLANK(HQC84))&lt;8,IF(ISNUMBER(LARGE((HPW84,HPY84,HPZ84,HQA84,HQB84),1)),LARGE((HPW84,HPY84,HPZ84,HQA84,HQB84),1),0)+IF(ISNUMBER(LARGE((HPW84,HPY84,HPZ84,HQA84,HQB84),2)),LARGE((HPW84,HPY84,HPZ84,HQA84,HQB84),2),0)+HPX84+HQC84,"")</f>
        <v>0</v>
      </c>
      <c r="HQE84" s="392"/>
      <c r="HQF84" s="412"/>
      <c r="HQG84" s="391"/>
      <c r="HQH84" s="491" t="s">
        <v>1198</v>
      </c>
      <c r="HQI84" s="491" t="s">
        <v>1199</v>
      </c>
      <c r="HQJ84" s="491">
        <v>2007</v>
      </c>
      <c r="HQK84" s="503" t="s">
        <v>1200</v>
      </c>
      <c r="HQL84" s="504" t="s">
        <v>164</v>
      </c>
      <c r="HQM84" s="392">
        <v>0</v>
      </c>
      <c r="HQN84" s="392">
        <v>0</v>
      </c>
      <c r="HQO84" s="392"/>
      <c r="HQP84" s="392"/>
      <c r="HQQ84" s="392"/>
      <c r="HQR84" s="392"/>
      <c r="HQS84" s="402"/>
      <c r="HQT84" s="392">
        <f>IF((ISBLANK(HQM84)+ISBLANK(HQO84)+ISBLANK(HQN84)+ISBLANK(HQP84)+ISBLANK(HQQ84)+ISBLANK(HQR84)+ISBLANK(HQS84))&lt;8,IF(ISNUMBER(LARGE((HQM84,HQO84,HQP84,HQQ84,HQR84),1)),LARGE((HQM84,HQO84,HQP84,HQQ84,HQR84),1),0)+IF(ISNUMBER(LARGE((HQM84,HQO84,HQP84,HQQ84,HQR84),2)),LARGE((HQM84,HQO84,HQP84,HQQ84,HQR84),2),0)+HQN84+HQS84,"")</f>
        <v>0</v>
      </c>
      <c r="HQU84" s="392"/>
      <c r="HQV84" s="412"/>
      <c r="HQW84" s="391"/>
      <c r="HQX84" s="491" t="s">
        <v>1198</v>
      </c>
      <c r="HQY84" s="491" t="s">
        <v>1199</v>
      </c>
      <c r="HQZ84" s="491">
        <v>2007</v>
      </c>
      <c r="HRA84" s="503" t="s">
        <v>1200</v>
      </c>
      <c r="HRB84" s="504" t="s">
        <v>164</v>
      </c>
      <c r="HRC84" s="392">
        <v>0</v>
      </c>
      <c r="HRD84" s="392">
        <v>0</v>
      </c>
      <c r="HRE84" s="392"/>
      <c r="HRF84" s="392"/>
      <c r="HRG84" s="392"/>
      <c r="HRH84" s="392"/>
      <c r="HRI84" s="402"/>
      <c r="HRJ84" s="392">
        <f>IF((ISBLANK(HRC84)+ISBLANK(HRE84)+ISBLANK(HRD84)+ISBLANK(HRF84)+ISBLANK(HRG84)+ISBLANK(HRH84)+ISBLANK(HRI84))&lt;8,IF(ISNUMBER(LARGE((HRC84,HRE84,HRF84,HRG84,HRH84),1)),LARGE((HRC84,HRE84,HRF84,HRG84,HRH84),1),0)+IF(ISNUMBER(LARGE((HRC84,HRE84,HRF84,HRG84,HRH84),2)),LARGE((HRC84,HRE84,HRF84,HRG84,HRH84),2),0)+HRD84+HRI84,"")</f>
        <v>0</v>
      </c>
      <c r="HRK84" s="392"/>
      <c r="HRL84" s="412"/>
      <c r="HRM84" s="391"/>
      <c r="HRN84" s="491" t="s">
        <v>1198</v>
      </c>
      <c r="HRO84" s="491" t="s">
        <v>1199</v>
      </c>
      <c r="HRP84" s="491">
        <v>2007</v>
      </c>
      <c r="HRQ84" s="503" t="s">
        <v>1200</v>
      </c>
      <c r="HRR84" s="504" t="s">
        <v>164</v>
      </c>
      <c r="HRS84" s="392">
        <v>0</v>
      </c>
      <c r="HRT84" s="392">
        <v>0</v>
      </c>
      <c r="HRU84" s="392"/>
      <c r="HRV84" s="392"/>
      <c r="HRW84" s="392"/>
      <c r="HRX84" s="392"/>
      <c r="HRY84" s="402"/>
      <c r="HRZ84" s="392">
        <f>IF((ISBLANK(HRS84)+ISBLANK(HRU84)+ISBLANK(HRT84)+ISBLANK(HRV84)+ISBLANK(HRW84)+ISBLANK(HRX84)+ISBLANK(HRY84))&lt;8,IF(ISNUMBER(LARGE((HRS84,HRU84,HRV84,HRW84,HRX84),1)),LARGE((HRS84,HRU84,HRV84,HRW84,HRX84),1),0)+IF(ISNUMBER(LARGE((HRS84,HRU84,HRV84,HRW84,HRX84),2)),LARGE((HRS84,HRU84,HRV84,HRW84,HRX84),2),0)+HRT84+HRY84,"")</f>
        <v>0</v>
      </c>
      <c r="HSA84" s="392"/>
      <c r="HSB84" s="412"/>
      <c r="HSC84" s="391"/>
      <c r="HSD84" s="491" t="s">
        <v>1198</v>
      </c>
      <c r="HSE84" s="491" t="s">
        <v>1199</v>
      </c>
      <c r="HSF84" s="491">
        <v>2007</v>
      </c>
      <c r="HSG84" s="503" t="s">
        <v>1200</v>
      </c>
      <c r="HSH84" s="504" t="s">
        <v>164</v>
      </c>
      <c r="HSI84" s="392">
        <v>0</v>
      </c>
      <c r="HSJ84" s="392">
        <v>0</v>
      </c>
      <c r="HSK84" s="392"/>
      <c r="HSL84" s="392"/>
      <c r="HSM84" s="392"/>
      <c r="HSN84" s="392"/>
      <c r="HSO84" s="402"/>
      <c r="HSP84" s="392">
        <f>IF((ISBLANK(HSI84)+ISBLANK(HSK84)+ISBLANK(HSJ84)+ISBLANK(HSL84)+ISBLANK(HSM84)+ISBLANK(HSN84)+ISBLANK(HSO84))&lt;8,IF(ISNUMBER(LARGE((HSI84,HSK84,HSL84,HSM84,HSN84),1)),LARGE((HSI84,HSK84,HSL84,HSM84,HSN84),1),0)+IF(ISNUMBER(LARGE((HSI84,HSK84,HSL84,HSM84,HSN84),2)),LARGE((HSI84,HSK84,HSL84,HSM84,HSN84),2),0)+HSJ84+HSO84,"")</f>
        <v>0</v>
      </c>
      <c r="HSQ84" s="392"/>
      <c r="HSR84" s="412"/>
      <c r="HSS84" s="391"/>
      <c r="HST84" s="491" t="s">
        <v>1198</v>
      </c>
      <c r="HSU84" s="491" t="s">
        <v>1199</v>
      </c>
      <c r="HSV84" s="491">
        <v>2007</v>
      </c>
      <c r="HSW84" s="503" t="s">
        <v>1200</v>
      </c>
      <c r="HSX84" s="504" t="s">
        <v>164</v>
      </c>
      <c r="HSY84" s="392">
        <v>0</v>
      </c>
      <c r="HSZ84" s="392">
        <v>0</v>
      </c>
      <c r="HTA84" s="392"/>
      <c r="HTB84" s="392"/>
      <c r="HTC84" s="392"/>
      <c r="HTD84" s="392"/>
      <c r="HTE84" s="402"/>
      <c r="HTF84" s="392">
        <f>IF((ISBLANK(HSY84)+ISBLANK(HTA84)+ISBLANK(HSZ84)+ISBLANK(HTB84)+ISBLANK(HTC84)+ISBLANK(HTD84)+ISBLANK(HTE84))&lt;8,IF(ISNUMBER(LARGE((HSY84,HTA84,HTB84,HTC84,HTD84),1)),LARGE((HSY84,HTA84,HTB84,HTC84,HTD84),1),0)+IF(ISNUMBER(LARGE((HSY84,HTA84,HTB84,HTC84,HTD84),2)),LARGE((HSY84,HTA84,HTB84,HTC84,HTD84),2),0)+HSZ84+HTE84,"")</f>
        <v>0</v>
      </c>
      <c r="HTG84" s="392"/>
      <c r="HTH84" s="412"/>
      <c r="HTI84" s="391"/>
      <c r="HTJ84" s="491" t="s">
        <v>1198</v>
      </c>
      <c r="HTK84" s="491" t="s">
        <v>1199</v>
      </c>
      <c r="HTL84" s="491">
        <v>2007</v>
      </c>
      <c r="HTM84" s="503" t="s">
        <v>1200</v>
      </c>
      <c r="HTN84" s="504" t="s">
        <v>164</v>
      </c>
      <c r="HTO84" s="392">
        <v>0</v>
      </c>
      <c r="HTP84" s="392">
        <v>0</v>
      </c>
      <c r="HTQ84" s="392"/>
      <c r="HTR84" s="392"/>
      <c r="HTS84" s="392"/>
      <c r="HTT84" s="392"/>
      <c r="HTU84" s="402"/>
      <c r="HTV84" s="392">
        <f>IF((ISBLANK(HTO84)+ISBLANK(HTQ84)+ISBLANK(HTP84)+ISBLANK(HTR84)+ISBLANK(HTS84)+ISBLANK(HTT84)+ISBLANK(HTU84))&lt;8,IF(ISNUMBER(LARGE((HTO84,HTQ84,HTR84,HTS84,HTT84),1)),LARGE((HTO84,HTQ84,HTR84,HTS84,HTT84),1),0)+IF(ISNUMBER(LARGE((HTO84,HTQ84,HTR84,HTS84,HTT84),2)),LARGE((HTO84,HTQ84,HTR84,HTS84,HTT84),2),0)+HTP84+HTU84,"")</f>
        <v>0</v>
      </c>
      <c r="HTW84" s="392"/>
      <c r="HTX84" s="412"/>
      <c r="HTY84" s="391"/>
      <c r="HTZ84" s="491" t="s">
        <v>1198</v>
      </c>
      <c r="HUA84" s="491" t="s">
        <v>1199</v>
      </c>
      <c r="HUB84" s="491">
        <v>2007</v>
      </c>
      <c r="HUC84" s="503" t="s">
        <v>1200</v>
      </c>
      <c r="HUD84" s="504" t="s">
        <v>164</v>
      </c>
      <c r="HUE84" s="392">
        <v>0</v>
      </c>
      <c r="HUF84" s="392">
        <v>0</v>
      </c>
      <c r="HUG84" s="392"/>
      <c r="HUH84" s="392"/>
      <c r="HUI84" s="392"/>
      <c r="HUJ84" s="392"/>
      <c r="HUK84" s="402"/>
      <c r="HUL84" s="392">
        <f>IF((ISBLANK(HUE84)+ISBLANK(HUG84)+ISBLANK(HUF84)+ISBLANK(HUH84)+ISBLANK(HUI84)+ISBLANK(HUJ84)+ISBLANK(HUK84))&lt;8,IF(ISNUMBER(LARGE((HUE84,HUG84,HUH84,HUI84,HUJ84),1)),LARGE((HUE84,HUG84,HUH84,HUI84,HUJ84),1),0)+IF(ISNUMBER(LARGE((HUE84,HUG84,HUH84,HUI84,HUJ84),2)),LARGE((HUE84,HUG84,HUH84,HUI84,HUJ84),2),0)+HUF84+HUK84,"")</f>
        <v>0</v>
      </c>
      <c r="HUM84" s="392"/>
      <c r="HUN84" s="412"/>
      <c r="HUO84" s="391"/>
      <c r="HUP84" s="491" t="s">
        <v>1198</v>
      </c>
      <c r="HUQ84" s="491" t="s">
        <v>1199</v>
      </c>
      <c r="HUR84" s="491">
        <v>2007</v>
      </c>
      <c r="HUS84" s="503" t="s">
        <v>1200</v>
      </c>
      <c r="HUT84" s="504" t="s">
        <v>164</v>
      </c>
      <c r="HUU84" s="392">
        <v>0</v>
      </c>
      <c r="HUV84" s="392">
        <v>0</v>
      </c>
      <c r="HUW84" s="392"/>
      <c r="HUX84" s="392"/>
      <c r="HUY84" s="392"/>
      <c r="HUZ84" s="392"/>
      <c r="HVA84" s="402"/>
      <c r="HVB84" s="392">
        <f>IF((ISBLANK(HUU84)+ISBLANK(HUW84)+ISBLANK(HUV84)+ISBLANK(HUX84)+ISBLANK(HUY84)+ISBLANK(HUZ84)+ISBLANK(HVA84))&lt;8,IF(ISNUMBER(LARGE((HUU84,HUW84,HUX84,HUY84,HUZ84),1)),LARGE((HUU84,HUW84,HUX84,HUY84,HUZ84),1),0)+IF(ISNUMBER(LARGE((HUU84,HUW84,HUX84,HUY84,HUZ84),2)),LARGE((HUU84,HUW84,HUX84,HUY84,HUZ84),2),0)+HUV84+HVA84,"")</f>
        <v>0</v>
      </c>
      <c r="HVC84" s="392"/>
      <c r="HVD84" s="412"/>
      <c r="HVE84" s="391"/>
      <c r="HVF84" s="491" t="s">
        <v>1198</v>
      </c>
      <c r="HVG84" s="491" t="s">
        <v>1199</v>
      </c>
      <c r="HVH84" s="491">
        <v>2007</v>
      </c>
      <c r="HVI84" s="503" t="s">
        <v>1200</v>
      </c>
      <c r="HVJ84" s="504" t="s">
        <v>164</v>
      </c>
      <c r="HVK84" s="392">
        <v>0</v>
      </c>
      <c r="HVL84" s="392">
        <v>0</v>
      </c>
      <c r="HVM84" s="392"/>
      <c r="HVN84" s="392"/>
      <c r="HVO84" s="392"/>
      <c r="HVP84" s="392"/>
      <c r="HVQ84" s="402"/>
      <c r="HVR84" s="392">
        <f>IF((ISBLANK(HVK84)+ISBLANK(HVM84)+ISBLANK(HVL84)+ISBLANK(HVN84)+ISBLANK(HVO84)+ISBLANK(HVP84)+ISBLANK(HVQ84))&lt;8,IF(ISNUMBER(LARGE((HVK84,HVM84,HVN84,HVO84,HVP84),1)),LARGE((HVK84,HVM84,HVN84,HVO84,HVP84),1),0)+IF(ISNUMBER(LARGE((HVK84,HVM84,HVN84,HVO84,HVP84),2)),LARGE((HVK84,HVM84,HVN84,HVO84,HVP84),2),0)+HVL84+HVQ84,"")</f>
        <v>0</v>
      </c>
      <c r="HVS84" s="392"/>
      <c r="HVT84" s="412"/>
      <c r="HVU84" s="391"/>
      <c r="HVV84" s="491" t="s">
        <v>1198</v>
      </c>
      <c r="HVW84" s="491" t="s">
        <v>1199</v>
      </c>
      <c r="HVX84" s="491">
        <v>2007</v>
      </c>
      <c r="HVY84" s="503" t="s">
        <v>1200</v>
      </c>
      <c r="HVZ84" s="504" t="s">
        <v>164</v>
      </c>
      <c r="HWA84" s="392">
        <v>0</v>
      </c>
      <c r="HWB84" s="392">
        <v>0</v>
      </c>
      <c r="HWC84" s="392"/>
      <c r="HWD84" s="392"/>
      <c r="HWE84" s="392"/>
      <c r="HWF84" s="392"/>
      <c r="HWG84" s="402"/>
      <c r="HWH84" s="392">
        <f>IF((ISBLANK(HWA84)+ISBLANK(HWC84)+ISBLANK(HWB84)+ISBLANK(HWD84)+ISBLANK(HWE84)+ISBLANK(HWF84)+ISBLANK(HWG84))&lt;8,IF(ISNUMBER(LARGE((HWA84,HWC84,HWD84,HWE84,HWF84),1)),LARGE((HWA84,HWC84,HWD84,HWE84,HWF84),1),0)+IF(ISNUMBER(LARGE((HWA84,HWC84,HWD84,HWE84,HWF84),2)),LARGE((HWA84,HWC84,HWD84,HWE84,HWF84),2),0)+HWB84+HWG84,"")</f>
        <v>0</v>
      </c>
      <c r="HWI84" s="392"/>
      <c r="HWJ84" s="412"/>
      <c r="HWK84" s="391"/>
      <c r="HWL84" s="491" t="s">
        <v>1198</v>
      </c>
      <c r="HWM84" s="491" t="s">
        <v>1199</v>
      </c>
      <c r="HWN84" s="491">
        <v>2007</v>
      </c>
      <c r="HWO84" s="503" t="s">
        <v>1200</v>
      </c>
      <c r="HWP84" s="504" t="s">
        <v>164</v>
      </c>
      <c r="HWQ84" s="392">
        <v>0</v>
      </c>
      <c r="HWR84" s="392">
        <v>0</v>
      </c>
      <c r="HWS84" s="392"/>
      <c r="HWT84" s="392"/>
      <c r="HWU84" s="392"/>
      <c r="HWV84" s="392"/>
      <c r="HWW84" s="402"/>
      <c r="HWX84" s="392">
        <f>IF((ISBLANK(HWQ84)+ISBLANK(HWS84)+ISBLANK(HWR84)+ISBLANK(HWT84)+ISBLANK(HWU84)+ISBLANK(HWV84)+ISBLANK(HWW84))&lt;8,IF(ISNUMBER(LARGE((HWQ84,HWS84,HWT84,HWU84,HWV84),1)),LARGE((HWQ84,HWS84,HWT84,HWU84,HWV84),1),0)+IF(ISNUMBER(LARGE((HWQ84,HWS84,HWT84,HWU84,HWV84),2)),LARGE((HWQ84,HWS84,HWT84,HWU84,HWV84),2),0)+HWR84+HWW84,"")</f>
        <v>0</v>
      </c>
      <c r="HWY84" s="392"/>
      <c r="HWZ84" s="412"/>
      <c r="HXA84" s="391"/>
      <c r="HXB84" s="491" t="s">
        <v>1198</v>
      </c>
      <c r="HXC84" s="491" t="s">
        <v>1199</v>
      </c>
      <c r="HXD84" s="491">
        <v>2007</v>
      </c>
      <c r="HXE84" s="503" t="s">
        <v>1200</v>
      </c>
      <c r="HXF84" s="504" t="s">
        <v>164</v>
      </c>
      <c r="HXG84" s="392">
        <v>0</v>
      </c>
      <c r="HXH84" s="392">
        <v>0</v>
      </c>
      <c r="HXI84" s="392"/>
      <c r="HXJ84" s="392"/>
      <c r="HXK84" s="392"/>
      <c r="HXL84" s="392"/>
      <c r="HXM84" s="402"/>
      <c r="HXN84" s="392">
        <f>IF((ISBLANK(HXG84)+ISBLANK(HXI84)+ISBLANK(HXH84)+ISBLANK(HXJ84)+ISBLANK(HXK84)+ISBLANK(HXL84)+ISBLANK(HXM84))&lt;8,IF(ISNUMBER(LARGE((HXG84,HXI84,HXJ84,HXK84,HXL84),1)),LARGE((HXG84,HXI84,HXJ84,HXK84,HXL84),1),0)+IF(ISNUMBER(LARGE((HXG84,HXI84,HXJ84,HXK84,HXL84),2)),LARGE((HXG84,HXI84,HXJ84,HXK84,HXL84),2),0)+HXH84+HXM84,"")</f>
        <v>0</v>
      </c>
      <c r="HXO84" s="392"/>
      <c r="HXP84" s="412"/>
      <c r="HXQ84" s="391"/>
      <c r="HXR84" s="491" t="s">
        <v>1198</v>
      </c>
      <c r="HXS84" s="491" t="s">
        <v>1199</v>
      </c>
      <c r="HXT84" s="491">
        <v>2007</v>
      </c>
      <c r="HXU84" s="503" t="s">
        <v>1200</v>
      </c>
      <c r="HXV84" s="504" t="s">
        <v>164</v>
      </c>
      <c r="HXW84" s="392">
        <v>0</v>
      </c>
      <c r="HXX84" s="392">
        <v>0</v>
      </c>
      <c r="HXY84" s="392"/>
      <c r="HXZ84" s="392"/>
      <c r="HYA84" s="392"/>
      <c r="HYB84" s="392"/>
      <c r="HYC84" s="402"/>
      <c r="HYD84" s="392">
        <f>IF((ISBLANK(HXW84)+ISBLANK(HXY84)+ISBLANK(HXX84)+ISBLANK(HXZ84)+ISBLANK(HYA84)+ISBLANK(HYB84)+ISBLANK(HYC84))&lt;8,IF(ISNUMBER(LARGE((HXW84,HXY84,HXZ84,HYA84,HYB84),1)),LARGE((HXW84,HXY84,HXZ84,HYA84,HYB84),1),0)+IF(ISNUMBER(LARGE((HXW84,HXY84,HXZ84,HYA84,HYB84),2)),LARGE((HXW84,HXY84,HXZ84,HYA84,HYB84),2),0)+HXX84+HYC84,"")</f>
        <v>0</v>
      </c>
      <c r="HYE84" s="392"/>
      <c r="HYF84" s="412"/>
      <c r="HYG84" s="391"/>
      <c r="HYH84" s="491" t="s">
        <v>1198</v>
      </c>
      <c r="HYI84" s="491" t="s">
        <v>1199</v>
      </c>
      <c r="HYJ84" s="491">
        <v>2007</v>
      </c>
      <c r="HYK84" s="503" t="s">
        <v>1200</v>
      </c>
      <c r="HYL84" s="504" t="s">
        <v>164</v>
      </c>
      <c r="HYM84" s="392">
        <v>0</v>
      </c>
      <c r="HYN84" s="392">
        <v>0</v>
      </c>
      <c r="HYO84" s="392"/>
      <c r="HYP84" s="392"/>
      <c r="HYQ84" s="392"/>
      <c r="HYR84" s="392"/>
      <c r="HYS84" s="402"/>
      <c r="HYT84" s="392">
        <f>IF((ISBLANK(HYM84)+ISBLANK(HYO84)+ISBLANK(HYN84)+ISBLANK(HYP84)+ISBLANK(HYQ84)+ISBLANK(HYR84)+ISBLANK(HYS84))&lt;8,IF(ISNUMBER(LARGE((HYM84,HYO84,HYP84,HYQ84,HYR84),1)),LARGE((HYM84,HYO84,HYP84,HYQ84,HYR84),1),0)+IF(ISNUMBER(LARGE((HYM84,HYO84,HYP84,HYQ84,HYR84),2)),LARGE((HYM84,HYO84,HYP84,HYQ84,HYR84),2),0)+HYN84+HYS84,"")</f>
        <v>0</v>
      </c>
      <c r="HYU84" s="392"/>
      <c r="HYV84" s="412"/>
      <c r="HYW84" s="391"/>
      <c r="HYX84" s="491" t="s">
        <v>1198</v>
      </c>
      <c r="HYY84" s="491" t="s">
        <v>1199</v>
      </c>
      <c r="HYZ84" s="491">
        <v>2007</v>
      </c>
      <c r="HZA84" s="503" t="s">
        <v>1200</v>
      </c>
      <c r="HZB84" s="504" t="s">
        <v>164</v>
      </c>
      <c r="HZC84" s="392">
        <v>0</v>
      </c>
      <c r="HZD84" s="392">
        <v>0</v>
      </c>
      <c r="HZE84" s="392"/>
      <c r="HZF84" s="392"/>
      <c r="HZG84" s="392"/>
      <c r="HZH84" s="392"/>
      <c r="HZI84" s="402"/>
      <c r="HZJ84" s="392">
        <f>IF((ISBLANK(HZC84)+ISBLANK(HZE84)+ISBLANK(HZD84)+ISBLANK(HZF84)+ISBLANK(HZG84)+ISBLANK(HZH84)+ISBLANK(HZI84))&lt;8,IF(ISNUMBER(LARGE((HZC84,HZE84,HZF84,HZG84,HZH84),1)),LARGE((HZC84,HZE84,HZF84,HZG84,HZH84),1),0)+IF(ISNUMBER(LARGE((HZC84,HZE84,HZF84,HZG84,HZH84),2)),LARGE((HZC84,HZE84,HZF84,HZG84,HZH84),2),0)+HZD84+HZI84,"")</f>
        <v>0</v>
      </c>
      <c r="HZK84" s="392"/>
      <c r="HZL84" s="412"/>
      <c r="HZM84" s="391"/>
      <c r="HZN84" s="491" t="s">
        <v>1198</v>
      </c>
      <c r="HZO84" s="491" t="s">
        <v>1199</v>
      </c>
      <c r="HZP84" s="491">
        <v>2007</v>
      </c>
      <c r="HZQ84" s="503" t="s">
        <v>1200</v>
      </c>
      <c r="HZR84" s="504" t="s">
        <v>164</v>
      </c>
      <c r="HZS84" s="392">
        <v>0</v>
      </c>
      <c r="HZT84" s="392">
        <v>0</v>
      </c>
      <c r="HZU84" s="392"/>
      <c r="HZV84" s="392"/>
      <c r="HZW84" s="392"/>
      <c r="HZX84" s="392"/>
      <c r="HZY84" s="402"/>
      <c r="HZZ84" s="392">
        <f>IF((ISBLANK(HZS84)+ISBLANK(HZU84)+ISBLANK(HZT84)+ISBLANK(HZV84)+ISBLANK(HZW84)+ISBLANK(HZX84)+ISBLANK(HZY84))&lt;8,IF(ISNUMBER(LARGE((HZS84,HZU84,HZV84,HZW84,HZX84),1)),LARGE((HZS84,HZU84,HZV84,HZW84,HZX84),1),0)+IF(ISNUMBER(LARGE((HZS84,HZU84,HZV84,HZW84,HZX84),2)),LARGE((HZS84,HZU84,HZV84,HZW84,HZX84),2),0)+HZT84+HZY84,"")</f>
        <v>0</v>
      </c>
      <c r="IAA84" s="392"/>
      <c r="IAB84" s="412"/>
      <c r="IAC84" s="391"/>
      <c r="IAD84" s="491" t="s">
        <v>1198</v>
      </c>
      <c r="IAE84" s="491" t="s">
        <v>1199</v>
      </c>
      <c r="IAF84" s="491">
        <v>2007</v>
      </c>
      <c r="IAG84" s="503" t="s">
        <v>1200</v>
      </c>
      <c r="IAH84" s="504" t="s">
        <v>164</v>
      </c>
      <c r="IAI84" s="392">
        <v>0</v>
      </c>
      <c r="IAJ84" s="392">
        <v>0</v>
      </c>
      <c r="IAK84" s="392"/>
      <c r="IAL84" s="392"/>
      <c r="IAM84" s="392"/>
      <c r="IAN84" s="392"/>
      <c r="IAO84" s="402"/>
      <c r="IAP84" s="392">
        <f>IF((ISBLANK(IAI84)+ISBLANK(IAK84)+ISBLANK(IAJ84)+ISBLANK(IAL84)+ISBLANK(IAM84)+ISBLANK(IAN84)+ISBLANK(IAO84))&lt;8,IF(ISNUMBER(LARGE((IAI84,IAK84,IAL84,IAM84,IAN84),1)),LARGE((IAI84,IAK84,IAL84,IAM84,IAN84),1),0)+IF(ISNUMBER(LARGE((IAI84,IAK84,IAL84,IAM84,IAN84),2)),LARGE((IAI84,IAK84,IAL84,IAM84,IAN84),2),0)+IAJ84+IAO84,"")</f>
        <v>0</v>
      </c>
      <c r="IAQ84" s="392"/>
      <c r="IAR84" s="412"/>
      <c r="IAS84" s="391"/>
      <c r="IAT84" s="491" t="s">
        <v>1198</v>
      </c>
      <c r="IAU84" s="491" t="s">
        <v>1199</v>
      </c>
      <c r="IAV84" s="491">
        <v>2007</v>
      </c>
      <c r="IAW84" s="503" t="s">
        <v>1200</v>
      </c>
      <c r="IAX84" s="504" t="s">
        <v>164</v>
      </c>
      <c r="IAY84" s="392">
        <v>0</v>
      </c>
      <c r="IAZ84" s="392">
        <v>0</v>
      </c>
      <c r="IBA84" s="392"/>
      <c r="IBB84" s="392"/>
      <c r="IBC84" s="392"/>
      <c r="IBD84" s="392"/>
      <c r="IBE84" s="402"/>
      <c r="IBF84" s="392">
        <f>IF((ISBLANK(IAY84)+ISBLANK(IBA84)+ISBLANK(IAZ84)+ISBLANK(IBB84)+ISBLANK(IBC84)+ISBLANK(IBD84)+ISBLANK(IBE84))&lt;8,IF(ISNUMBER(LARGE((IAY84,IBA84,IBB84,IBC84,IBD84),1)),LARGE((IAY84,IBA84,IBB84,IBC84,IBD84),1),0)+IF(ISNUMBER(LARGE((IAY84,IBA84,IBB84,IBC84,IBD84),2)),LARGE((IAY84,IBA84,IBB84,IBC84,IBD84),2),0)+IAZ84+IBE84,"")</f>
        <v>0</v>
      </c>
      <c r="IBG84" s="392"/>
      <c r="IBH84" s="412"/>
      <c r="IBI84" s="391"/>
      <c r="IBJ84" s="491" t="s">
        <v>1198</v>
      </c>
      <c r="IBK84" s="491" t="s">
        <v>1199</v>
      </c>
      <c r="IBL84" s="491">
        <v>2007</v>
      </c>
      <c r="IBM84" s="503" t="s">
        <v>1200</v>
      </c>
      <c r="IBN84" s="504" t="s">
        <v>164</v>
      </c>
      <c r="IBO84" s="392">
        <v>0</v>
      </c>
      <c r="IBP84" s="392">
        <v>0</v>
      </c>
      <c r="IBQ84" s="392"/>
      <c r="IBR84" s="392"/>
      <c r="IBS84" s="392"/>
      <c r="IBT84" s="392"/>
      <c r="IBU84" s="402"/>
      <c r="IBV84" s="392">
        <f>IF((ISBLANK(IBO84)+ISBLANK(IBQ84)+ISBLANK(IBP84)+ISBLANK(IBR84)+ISBLANK(IBS84)+ISBLANK(IBT84)+ISBLANK(IBU84))&lt;8,IF(ISNUMBER(LARGE((IBO84,IBQ84,IBR84,IBS84,IBT84),1)),LARGE((IBO84,IBQ84,IBR84,IBS84,IBT84),1),0)+IF(ISNUMBER(LARGE((IBO84,IBQ84,IBR84,IBS84,IBT84),2)),LARGE((IBO84,IBQ84,IBR84,IBS84,IBT84),2),0)+IBP84+IBU84,"")</f>
        <v>0</v>
      </c>
      <c r="IBW84" s="392"/>
      <c r="IBX84" s="412"/>
      <c r="IBY84" s="391"/>
      <c r="IBZ84" s="491" t="s">
        <v>1198</v>
      </c>
      <c r="ICA84" s="491" t="s">
        <v>1199</v>
      </c>
      <c r="ICB84" s="491">
        <v>2007</v>
      </c>
      <c r="ICC84" s="503" t="s">
        <v>1200</v>
      </c>
      <c r="ICD84" s="504" t="s">
        <v>164</v>
      </c>
      <c r="ICE84" s="392">
        <v>0</v>
      </c>
      <c r="ICF84" s="392">
        <v>0</v>
      </c>
      <c r="ICG84" s="392"/>
      <c r="ICH84" s="392"/>
      <c r="ICI84" s="392"/>
      <c r="ICJ84" s="392"/>
      <c r="ICK84" s="402"/>
      <c r="ICL84" s="392">
        <f>IF((ISBLANK(ICE84)+ISBLANK(ICG84)+ISBLANK(ICF84)+ISBLANK(ICH84)+ISBLANK(ICI84)+ISBLANK(ICJ84)+ISBLANK(ICK84))&lt;8,IF(ISNUMBER(LARGE((ICE84,ICG84,ICH84,ICI84,ICJ84),1)),LARGE((ICE84,ICG84,ICH84,ICI84,ICJ84),1),0)+IF(ISNUMBER(LARGE((ICE84,ICG84,ICH84,ICI84,ICJ84),2)),LARGE((ICE84,ICG84,ICH84,ICI84,ICJ84),2),0)+ICF84+ICK84,"")</f>
        <v>0</v>
      </c>
      <c r="ICM84" s="392"/>
      <c r="ICN84" s="412"/>
      <c r="ICO84" s="391"/>
      <c r="ICP84" s="491" t="s">
        <v>1198</v>
      </c>
      <c r="ICQ84" s="491" t="s">
        <v>1199</v>
      </c>
      <c r="ICR84" s="491">
        <v>2007</v>
      </c>
      <c r="ICS84" s="503" t="s">
        <v>1200</v>
      </c>
      <c r="ICT84" s="504" t="s">
        <v>164</v>
      </c>
      <c r="ICU84" s="392">
        <v>0</v>
      </c>
      <c r="ICV84" s="392">
        <v>0</v>
      </c>
      <c r="ICW84" s="392"/>
      <c r="ICX84" s="392"/>
      <c r="ICY84" s="392"/>
      <c r="ICZ84" s="392"/>
      <c r="IDA84" s="402"/>
      <c r="IDB84" s="392">
        <f>IF((ISBLANK(ICU84)+ISBLANK(ICW84)+ISBLANK(ICV84)+ISBLANK(ICX84)+ISBLANK(ICY84)+ISBLANK(ICZ84)+ISBLANK(IDA84))&lt;8,IF(ISNUMBER(LARGE((ICU84,ICW84,ICX84,ICY84,ICZ84),1)),LARGE((ICU84,ICW84,ICX84,ICY84,ICZ84),1),0)+IF(ISNUMBER(LARGE((ICU84,ICW84,ICX84,ICY84,ICZ84),2)),LARGE((ICU84,ICW84,ICX84,ICY84,ICZ84),2),0)+ICV84+IDA84,"")</f>
        <v>0</v>
      </c>
      <c r="IDC84" s="392"/>
      <c r="IDD84" s="412"/>
      <c r="IDE84" s="391"/>
      <c r="IDF84" s="491" t="s">
        <v>1198</v>
      </c>
      <c r="IDG84" s="491" t="s">
        <v>1199</v>
      </c>
      <c r="IDH84" s="491">
        <v>2007</v>
      </c>
      <c r="IDI84" s="503" t="s">
        <v>1200</v>
      </c>
      <c r="IDJ84" s="504" t="s">
        <v>164</v>
      </c>
      <c r="IDK84" s="392">
        <v>0</v>
      </c>
      <c r="IDL84" s="392">
        <v>0</v>
      </c>
      <c r="IDM84" s="392"/>
      <c r="IDN84" s="392"/>
      <c r="IDO84" s="392"/>
      <c r="IDP84" s="392"/>
      <c r="IDQ84" s="402"/>
      <c r="IDR84" s="392">
        <f>IF((ISBLANK(IDK84)+ISBLANK(IDM84)+ISBLANK(IDL84)+ISBLANK(IDN84)+ISBLANK(IDO84)+ISBLANK(IDP84)+ISBLANK(IDQ84))&lt;8,IF(ISNUMBER(LARGE((IDK84,IDM84,IDN84,IDO84,IDP84),1)),LARGE((IDK84,IDM84,IDN84,IDO84,IDP84),1),0)+IF(ISNUMBER(LARGE((IDK84,IDM84,IDN84,IDO84,IDP84),2)),LARGE((IDK84,IDM84,IDN84,IDO84,IDP84),2),0)+IDL84+IDQ84,"")</f>
        <v>0</v>
      </c>
      <c r="IDS84" s="392"/>
      <c r="IDT84" s="412"/>
      <c r="IDU84" s="391"/>
      <c r="IDV84" s="491" t="s">
        <v>1198</v>
      </c>
      <c r="IDW84" s="491" t="s">
        <v>1199</v>
      </c>
      <c r="IDX84" s="491">
        <v>2007</v>
      </c>
      <c r="IDY84" s="503" t="s">
        <v>1200</v>
      </c>
      <c r="IDZ84" s="504" t="s">
        <v>164</v>
      </c>
      <c r="IEA84" s="392">
        <v>0</v>
      </c>
      <c r="IEB84" s="392">
        <v>0</v>
      </c>
      <c r="IEC84" s="392"/>
      <c r="IED84" s="392"/>
      <c r="IEE84" s="392"/>
      <c r="IEF84" s="392"/>
      <c r="IEG84" s="402"/>
      <c r="IEH84" s="392">
        <f>IF((ISBLANK(IEA84)+ISBLANK(IEC84)+ISBLANK(IEB84)+ISBLANK(IED84)+ISBLANK(IEE84)+ISBLANK(IEF84)+ISBLANK(IEG84))&lt;8,IF(ISNUMBER(LARGE((IEA84,IEC84,IED84,IEE84,IEF84),1)),LARGE((IEA84,IEC84,IED84,IEE84,IEF84),1),0)+IF(ISNUMBER(LARGE((IEA84,IEC84,IED84,IEE84,IEF84),2)),LARGE((IEA84,IEC84,IED84,IEE84,IEF84),2),0)+IEB84+IEG84,"")</f>
        <v>0</v>
      </c>
      <c r="IEI84" s="392"/>
      <c r="IEJ84" s="412"/>
      <c r="IEK84" s="391"/>
      <c r="IEL84" s="491" t="s">
        <v>1198</v>
      </c>
      <c r="IEM84" s="491" t="s">
        <v>1199</v>
      </c>
      <c r="IEN84" s="491">
        <v>2007</v>
      </c>
      <c r="IEO84" s="503" t="s">
        <v>1200</v>
      </c>
      <c r="IEP84" s="504" t="s">
        <v>164</v>
      </c>
      <c r="IEQ84" s="392">
        <v>0</v>
      </c>
      <c r="IER84" s="392">
        <v>0</v>
      </c>
      <c r="IES84" s="392"/>
      <c r="IET84" s="392"/>
      <c r="IEU84" s="392"/>
      <c r="IEV84" s="392"/>
      <c r="IEW84" s="402"/>
      <c r="IEX84" s="392">
        <f>IF((ISBLANK(IEQ84)+ISBLANK(IES84)+ISBLANK(IER84)+ISBLANK(IET84)+ISBLANK(IEU84)+ISBLANK(IEV84)+ISBLANK(IEW84))&lt;8,IF(ISNUMBER(LARGE((IEQ84,IES84,IET84,IEU84,IEV84),1)),LARGE((IEQ84,IES84,IET84,IEU84,IEV84),1),0)+IF(ISNUMBER(LARGE((IEQ84,IES84,IET84,IEU84,IEV84),2)),LARGE((IEQ84,IES84,IET84,IEU84,IEV84),2),0)+IER84+IEW84,"")</f>
        <v>0</v>
      </c>
      <c r="IEY84" s="392"/>
      <c r="IEZ84" s="412"/>
      <c r="IFA84" s="391"/>
      <c r="IFB84" s="491" t="s">
        <v>1198</v>
      </c>
      <c r="IFC84" s="491" t="s">
        <v>1199</v>
      </c>
      <c r="IFD84" s="491">
        <v>2007</v>
      </c>
      <c r="IFE84" s="503" t="s">
        <v>1200</v>
      </c>
      <c r="IFF84" s="504" t="s">
        <v>164</v>
      </c>
      <c r="IFG84" s="392">
        <v>0</v>
      </c>
      <c r="IFH84" s="392">
        <v>0</v>
      </c>
      <c r="IFI84" s="392"/>
      <c r="IFJ84" s="392"/>
      <c r="IFK84" s="392"/>
      <c r="IFL84" s="392"/>
      <c r="IFM84" s="402"/>
      <c r="IFN84" s="392">
        <f>IF((ISBLANK(IFG84)+ISBLANK(IFI84)+ISBLANK(IFH84)+ISBLANK(IFJ84)+ISBLANK(IFK84)+ISBLANK(IFL84)+ISBLANK(IFM84))&lt;8,IF(ISNUMBER(LARGE((IFG84,IFI84,IFJ84,IFK84,IFL84),1)),LARGE((IFG84,IFI84,IFJ84,IFK84,IFL84),1),0)+IF(ISNUMBER(LARGE((IFG84,IFI84,IFJ84,IFK84,IFL84),2)),LARGE((IFG84,IFI84,IFJ84,IFK84,IFL84),2),0)+IFH84+IFM84,"")</f>
        <v>0</v>
      </c>
      <c r="IFO84" s="392"/>
      <c r="IFP84" s="412"/>
      <c r="IFQ84" s="391"/>
      <c r="IFR84" s="491" t="s">
        <v>1198</v>
      </c>
      <c r="IFS84" s="491" t="s">
        <v>1199</v>
      </c>
      <c r="IFT84" s="491">
        <v>2007</v>
      </c>
      <c r="IFU84" s="503" t="s">
        <v>1200</v>
      </c>
      <c r="IFV84" s="504" t="s">
        <v>164</v>
      </c>
      <c r="IFW84" s="392">
        <v>0</v>
      </c>
      <c r="IFX84" s="392">
        <v>0</v>
      </c>
      <c r="IFY84" s="392"/>
      <c r="IFZ84" s="392"/>
      <c r="IGA84" s="392"/>
      <c r="IGB84" s="392"/>
      <c r="IGC84" s="402"/>
      <c r="IGD84" s="392">
        <f>IF((ISBLANK(IFW84)+ISBLANK(IFY84)+ISBLANK(IFX84)+ISBLANK(IFZ84)+ISBLANK(IGA84)+ISBLANK(IGB84)+ISBLANK(IGC84))&lt;8,IF(ISNUMBER(LARGE((IFW84,IFY84,IFZ84,IGA84,IGB84),1)),LARGE((IFW84,IFY84,IFZ84,IGA84,IGB84),1),0)+IF(ISNUMBER(LARGE((IFW84,IFY84,IFZ84,IGA84,IGB84),2)),LARGE((IFW84,IFY84,IFZ84,IGA84,IGB84),2),0)+IFX84+IGC84,"")</f>
        <v>0</v>
      </c>
      <c r="IGE84" s="392"/>
      <c r="IGF84" s="412"/>
      <c r="IGG84" s="391"/>
      <c r="IGH84" s="491" t="s">
        <v>1198</v>
      </c>
      <c r="IGI84" s="491" t="s">
        <v>1199</v>
      </c>
      <c r="IGJ84" s="491">
        <v>2007</v>
      </c>
      <c r="IGK84" s="503" t="s">
        <v>1200</v>
      </c>
      <c r="IGL84" s="504" t="s">
        <v>164</v>
      </c>
      <c r="IGM84" s="392">
        <v>0</v>
      </c>
      <c r="IGN84" s="392">
        <v>0</v>
      </c>
      <c r="IGO84" s="392"/>
      <c r="IGP84" s="392"/>
      <c r="IGQ84" s="392"/>
      <c r="IGR84" s="392"/>
      <c r="IGS84" s="402"/>
      <c r="IGT84" s="392">
        <f>IF((ISBLANK(IGM84)+ISBLANK(IGO84)+ISBLANK(IGN84)+ISBLANK(IGP84)+ISBLANK(IGQ84)+ISBLANK(IGR84)+ISBLANK(IGS84))&lt;8,IF(ISNUMBER(LARGE((IGM84,IGO84,IGP84,IGQ84,IGR84),1)),LARGE((IGM84,IGO84,IGP84,IGQ84,IGR84),1),0)+IF(ISNUMBER(LARGE((IGM84,IGO84,IGP84,IGQ84,IGR84),2)),LARGE((IGM84,IGO84,IGP84,IGQ84,IGR84),2),0)+IGN84+IGS84,"")</f>
        <v>0</v>
      </c>
      <c r="IGU84" s="392"/>
      <c r="IGV84" s="412"/>
      <c r="IGW84" s="391"/>
      <c r="IGX84" s="491" t="s">
        <v>1198</v>
      </c>
      <c r="IGY84" s="491" t="s">
        <v>1199</v>
      </c>
      <c r="IGZ84" s="491">
        <v>2007</v>
      </c>
      <c r="IHA84" s="503" t="s">
        <v>1200</v>
      </c>
      <c r="IHB84" s="504" t="s">
        <v>164</v>
      </c>
      <c r="IHC84" s="392">
        <v>0</v>
      </c>
      <c r="IHD84" s="392">
        <v>0</v>
      </c>
      <c r="IHE84" s="392"/>
      <c r="IHF84" s="392"/>
      <c r="IHG84" s="392"/>
      <c r="IHH84" s="392"/>
      <c r="IHI84" s="402"/>
      <c r="IHJ84" s="392">
        <f>IF((ISBLANK(IHC84)+ISBLANK(IHE84)+ISBLANK(IHD84)+ISBLANK(IHF84)+ISBLANK(IHG84)+ISBLANK(IHH84)+ISBLANK(IHI84))&lt;8,IF(ISNUMBER(LARGE((IHC84,IHE84,IHF84,IHG84,IHH84),1)),LARGE((IHC84,IHE84,IHF84,IHG84,IHH84),1),0)+IF(ISNUMBER(LARGE((IHC84,IHE84,IHF84,IHG84,IHH84),2)),LARGE((IHC84,IHE84,IHF84,IHG84,IHH84),2),0)+IHD84+IHI84,"")</f>
        <v>0</v>
      </c>
      <c r="IHK84" s="392"/>
      <c r="IHL84" s="412"/>
      <c r="IHM84" s="391"/>
      <c r="IHN84" s="491" t="s">
        <v>1198</v>
      </c>
      <c r="IHO84" s="491" t="s">
        <v>1199</v>
      </c>
      <c r="IHP84" s="491">
        <v>2007</v>
      </c>
      <c r="IHQ84" s="503" t="s">
        <v>1200</v>
      </c>
      <c r="IHR84" s="504" t="s">
        <v>164</v>
      </c>
      <c r="IHS84" s="392">
        <v>0</v>
      </c>
      <c r="IHT84" s="392">
        <v>0</v>
      </c>
      <c r="IHU84" s="392"/>
      <c r="IHV84" s="392"/>
      <c r="IHW84" s="392"/>
      <c r="IHX84" s="392"/>
      <c r="IHY84" s="402"/>
      <c r="IHZ84" s="392">
        <f>IF((ISBLANK(IHS84)+ISBLANK(IHU84)+ISBLANK(IHT84)+ISBLANK(IHV84)+ISBLANK(IHW84)+ISBLANK(IHX84)+ISBLANK(IHY84))&lt;8,IF(ISNUMBER(LARGE((IHS84,IHU84,IHV84,IHW84,IHX84),1)),LARGE((IHS84,IHU84,IHV84,IHW84,IHX84),1),0)+IF(ISNUMBER(LARGE((IHS84,IHU84,IHV84,IHW84,IHX84),2)),LARGE((IHS84,IHU84,IHV84,IHW84,IHX84),2),0)+IHT84+IHY84,"")</f>
        <v>0</v>
      </c>
      <c r="IIA84" s="392"/>
      <c r="IIB84" s="412"/>
      <c r="IIC84" s="391"/>
      <c r="IID84" s="491" t="s">
        <v>1198</v>
      </c>
      <c r="IIE84" s="491" t="s">
        <v>1199</v>
      </c>
      <c r="IIF84" s="491">
        <v>2007</v>
      </c>
      <c r="IIG84" s="503" t="s">
        <v>1200</v>
      </c>
      <c r="IIH84" s="504" t="s">
        <v>164</v>
      </c>
      <c r="III84" s="392">
        <v>0</v>
      </c>
      <c r="IIJ84" s="392">
        <v>0</v>
      </c>
      <c r="IIK84" s="392"/>
      <c r="IIL84" s="392"/>
      <c r="IIM84" s="392"/>
      <c r="IIN84" s="392"/>
      <c r="IIO84" s="402"/>
      <c r="IIP84" s="392">
        <f>IF((ISBLANK(III84)+ISBLANK(IIK84)+ISBLANK(IIJ84)+ISBLANK(IIL84)+ISBLANK(IIM84)+ISBLANK(IIN84)+ISBLANK(IIO84))&lt;8,IF(ISNUMBER(LARGE((III84,IIK84,IIL84,IIM84,IIN84),1)),LARGE((III84,IIK84,IIL84,IIM84,IIN84),1),0)+IF(ISNUMBER(LARGE((III84,IIK84,IIL84,IIM84,IIN84),2)),LARGE((III84,IIK84,IIL84,IIM84,IIN84),2),0)+IIJ84+IIO84,"")</f>
        <v>0</v>
      </c>
      <c r="IIQ84" s="392"/>
      <c r="IIR84" s="412"/>
      <c r="IIS84" s="391"/>
      <c r="IIT84" s="491" t="s">
        <v>1198</v>
      </c>
      <c r="IIU84" s="491" t="s">
        <v>1199</v>
      </c>
      <c r="IIV84" s="491">
        <v>2007</v>
      </c>
      <c r="IIW84" s="503" t="s">
        <v>1200</v>
      </c>
      <c r="IIX84" s="504" t="s">
        <v>164</v>
      </c>
      <c r="IIY84" s="392">
        <v>0</v>
      </c>
      <c r="IIZ84" s="392">
        <v>0</v>
      </c>
      <c r="IJA84" s="392"/>
      <c r="IJB84" s="392"/>
      <c r="IJC84" s="392"/>
      <c r="IJD84" s="392"/>
      <c r="IJE84" s="402"/>
      <c r="IJF84" s="392">
        <f>IF((ISBLANK(IIY84)+ISBLANK(IJA84)+ISBLANK(IIZ84)+ISBLANK(IJB84)+ISBLANK(IJC84)+ISBLANK(IJD84)+ISBLANK(IJE84))&lt;8,IF(ISNUMBER(LARGE((IIY84,IJA84,IJB84,IJC84,IJD84),1)),LARGE((IIY84,IJA84,IJB84,IJC84,IJD84),1),0)+IF(ISNUMBER(LARGE((IIY84,IJA84,IJB84,IJC84,IJD84),2)),LARGE((IIY84,IJA84,IJB84,IJC84,IJD84),2),0)+IIZ84+IJE84,"")</f>
        <v>0</v>
      </c>
      <c r="IJG84" s="392"/>
      <c r="IJH84" s="412"/>
      <c r="IJI84" s="391"/>
      <c r="IJJ84" s="491" t="s">
        <v>1198</v>
      </c>
      <c r="IJK84" s="491" t="s">
        <v>1199</v>
      </c>
      <c r="IJL84" s="491">
        <v>2007</v>
      </c>
      <c r="IJM84" s="503" t="s">
        <v>1200</v>
      </c>
      <c r="IJN84" s="504" t="s">
        <v>164</v>
      </c>
      <c r="IJO84" s="392">
        <v>0</v>
      </c>
      <c r="IJP84" s="392">
        <v>0</v>
      </c>
      <c r="IJQ84" s="392"/>
      <c r="IJR84" s="392"/>
      <c r="IJS84" s="392"/>
      <c r="IJT84" s="392"/>
      <c r="IJU84" s="402"/>
      <c r="IJV84" s="392">
        <f>IF((ISBLANK(IJO84)+ISBLANK(IJQ84)+ISBLANK(IJP84)+ISBLANK(IJR84)+ISBLANK(IJS84)+ISBLANK(IJT84)+ISBLANK(IJU84))&lt;8,IF(ISNUMBER(LARGE((IJO84,IJQ84,IJR84,IJS84,IJT84),1)),LARGE((IJO84,IJQ84,IJR84,IJS84,IJT84),1),0)+IF(ISNUMBER(LARGE((IJO84,IJQ84,IJR84,IJS84,IJT84),2)),LARGE((IJO84,IJQ84,IJR84,IJS84,IJT84),2),0)+IJP84+IJU84,"")</f>
        <v>0</v>
      </c>
      <c r="IJW84" s="392"/>
      <c r="IJX84" s="412"/>
      <c r="IJY84" s="391"/>
      <c r="IJZ84" s="491" t="s">
        <v>1198</v>
      </c>
      <c r="IKA84" s="491" t="s">
        <v>1199</v>
      </c>
      <c r="IKB84" s="491">
        <v>2007</v>
      </c>
      <c r="IKC84" s="503" t="s">
        <v>1200</v>
      </c>
      <c r="IKD84" s="504" t="s">
        <v>164</v>
      </c>
      <c r="IKE84" s="392">
        <v>0</v>
      </c>
      <c r="IKF84" s="392">
        <v>0</v>
      </c>
      <c r="IKG84" s="392"/>
      <c r="IKH84" s="392"/>
      <c r="IKI84" s="392"/>
      <c r="IKJ84" s="392"/>
      <c r="IKK84" s="402"/>
      <c r="IKL84" s="392">
        <f>IF((ISBLANK(IKE84)+ISBLANK(IKG84)+ISBLANK(IKF84)+ISBLANK(IKH84)+ISBLANK(IKI84)+ISBLANK(IKJ84)+ISBLANK(IKK84))&lt;8,IF(ISNUMBER(LARGE((IKE84,IKG84,IKH84,IKI84,IKJ84),1)),LARGE((IKE84,IKG84,IKH84,IKI84,IKJ84),1),0)+IF(ISNUMBER(LARGE((IKE84,IKG84,IKH84,IKI84,IKJ84),2)),LARGE((IKE84,IKG84,IKH84,IKI84,IKJ84),2),0)+IKF84+IKK84,"")</f>
        <v>0</v>
      </c>
      <c r="IKM84" s="392"/>
      <c r="IKN84" s="412"/>
      <c r="IKO84" s="391"/>
      <c r="IKP84" s="491" t="s">
        <v>1198</v>
      </c>
      <c r="IKQ84" s="491" t="s">
        <v>1199</v>
      </c>
      <c r="IKR84" s="491">
        <v>2007</v>
      </c>
      <c r="IKS84" s="503" t="s">
        <v>1200</v>
      </c>
      <c r="IKT84" s="504" t="s">
        <v>164</v>
      </c>
      <c r="IKU84" s="392">
        <v>0</v>
      </c>
      <c r="IKV84" s="392">
        <v>0</v>
      </c>
      <c r="IKW84" s="392"/>
      <c r="IKX84" s="392"/>
      <c r="IKY84" s="392"/>
      <c r="IKZ84" s="392"/>
      <c r="ILA84" s="402"/>
      <c r="ILB84" s="392">
        <f>IF((ISBLANK(IKU84)+ISBLANK(IKW84)+ISBLANK(IKV84)+ISBLANK(IKX84)+ISBLANK(IKY84)+ISBLANK(IKZ84)+ISBLANK(ILA84))&lt;8,IF(ISNUMBER(LARGE((IKU84,IKW84,IKX84,IKY84,IKZ84),1)),LARGE((IKU84,IKW84,IKX84,IKY84,IKZ84),1),0)+IF(ISNUMBER(LARGE((IKU84,IKW84,IKX84,IKY84,IKZ84),2)),LARGE((IKU84,IKW84,IKX84,IKY84,IKZ84),2),0)+IKV84+ILA84,"")</f>
        <v>0</v>
      </c>
      <c r="ILC84" s="392"/>
      <c r="ILD84" s="412"/>
      <c r="ILE84" s="391"/>
      <c r="ILF84" s="491" t="s">
        <v>1198</v>
      </c>
      <c r="ILG84" s="491" t="s">
        <v>1199</v>
      </c>
      <c r="ILH84" s="491">
        <v>2007</v>
      </c>
      <c r="ILI84" s="503" t="s">
        <v>1200</v>
      </c>
      <c r="ILJ84" s="504" t="s">
        <v>164</v>
      </c>
      <c r="ILK84" s="392">
        <v>0</v>
      </c>
      <c r="ILL84" s="392">
        <v>0</v>
      </c>
      <c r="ILM84" s="392"/>
      <c r="ILN84" s="392"/>
      <c r="ILO84" s="392"/>
      <c r="ILP84" s="392"/>
      <c r="ILQ84" s="402"/>
      <c r="ILR84" s="392">
        <f>IF((ISBLANK(ILK84)+ISBLANK(ILM84)+ISBLANK(ILL84)+ISBLANK(ILN84)+ISBLANK(ILO84)+ISBLANK(ILP84)+ISBLANK(ILQ84))&lt;8,IF(ISNUMBER(LARGE((ILK84,ILM84,ILN84,ILO84,ILP84),1)),LARGE((ILK84,ILM84,ILN84,ILO84,ILP84),1),0)+IF(ISNUMBER(LARGE((ILK84,ILM84,ILN84,ILO84,ILP84),2)),LARGE((ILK84,ILM84,ILN84,ILO84,ILP84),2),0)+ILL84+ILQ84,"")</f>
        <v>0</v>
      </c>
      <c r="ILS84" s="392"/>
      <c r="ILT84" s="412"/>
      <c r="ILU84" s="391"/>
      <c r="ILV84" s="491" t="s">
        <v>1198</v>
      </c>
      <c r="ILW84" s="491" t="s">
        <v>1199</v>
      </c>
      <c r="ILX84" s="491">
        <v>2007</v>
      </c>
      <c r="ILY84" s="503" t="s">
        <v>1200</v>
      </c>
      <c r="ILZ84" s="504" t="s">
        <v>164</v>
      </c>
      <c r="IMA84" s="392">
        <v>0</v>
      </c>
      <c r="IMB84" s="392">
        <v>0</v>
      </c>
      <c r="IMC84" s="392"/>
      <c r="IMD84" s="392"/>
      <c r="IME84" s="392"/>
      <c r="IMF84" s="392"/>
      <c r="IMG84" s="402"/>
      <c r="IMH84" s="392">
        <f>IF((ISBLANK(IMA84)+ISBLANK(IMC84)+ISBLANK(IMB84)+ISBLANK(IMD84)+ISBLANK(IME84)+ISBLANK(IMF84)+ISBLANK(IMG84))&lt;8,IF(ISNUMBER(LARGE((IMA84,IMC84,IMD84,IME84,IMF84),1)),LARGE((IMA84,IMC84,IMD84,IME84,IMF84),1),0)+IF(ISNUMBER(LARGE((IMA84,IMC84,IMD84,IME84,IMF84),2)),LARGE((IMA84,IMC84,IMD84,IME84,IMF84),2),0)+IMB84+IMG84,"")</f>
        <v>0</v>
      </c>
      <c r="IMI84" s="392"/>
      <c r="IMJ84" s="412"/>
      <c r="IMK84" s="391"/>
      <c r="IML84" s="491" t="s">
        <v>1198</v>
      </c>
      <c r="IMM84" s="491" t="s">
        <v>1199</v>
      </c>
      <c r="IMN84" s="491">
        <v>2007</v>
      </c>
      <c r="IMO84" s="503" t="s">
        <v>1200</v>
      </c>
      <c r="IMP84" s="504" t="s">
        <v>164</v>
      </c>
      <c r="IMQ84" s="392">
        <v>0</v>
      </c>
      <c r="IMR84" s="392">
        <v>0</v>
      </c>
      <c r="IMS84" s="392"/>
      <c r="IMT84" s="392"/>
      <c r="IMU84" s="392"/>
      <c r="IMV84" s="392"/>
      <c r="IMW84" s="402"/>
      <c r="IMX84" s="392">
        <f>IF((ISBLANK(IMQ84)+ISBLANK(IMS84)+ISBLANK(IMR84)+ISBLANK(IMT84)+ISBLANK(IMU84)+ISBLANK(IMV84)+ISBLANK(IMW84))&lt;8,IF(ISNUMBER(LARGE((IMQ84,IMS84,IMT84,IMU84,IMV84),1)),LARGE((IMQ84,IMS84,IMT84,IMU84,IMV84),1),0)+IF(ISNUMBER(LARGE((IMQ84,IMS84,IMT84,IMU84,IMV84),2)),LARGE((IMQ84,IMS84,IMT84,IMU84,IMV84),2),0)+IMR84+IMW84,"")</f>
        <v>0</v>
      </c>
      <c r="IMY84" s="392"/>
      <c r="IMZ84" s="412"/>
      <c r="INA84" s="391"/>
      <c r="INB84" s="491" t="s">
        <v>1198</v>
      </c>
      <c r="INC84" s="491" t="s">
        <v>1199</v>
      </c>
      <c r="IND84" s="491">
        <v>2007</v>
      </c>
      <c r="INE84" s="503" t="s">
        <v>1200</v>
      </c>
      <c r="INF84" s="504" t="s">
        <v>164</v>
      </c>
      <c r="ING84" s="392">
        <v>0</v>
      </c>
      <c r="INH84" s="392">
        <v>0</v>
      </c>
      <c r="INI84" s="392"/>
      <c r="INJ84" s="392"/>
      <c r="INK84" s="392"/>
      <c r="INL84" s="392"/>
      <c r="INM84" s="402"/>
      <c r="INN84" s="392">
        <f>IF((ISBLANK(ING84)+ISBLANK(INI84)+ISBLANK(INH84)+ISBLANK(INJ84)+ISBLANK(INK84)+ISBLANK(INL84)+ISBLANK(INM84))&lt;8,IF(ISNUMBER(LARGE((ING84,INI84,INJ84,INK84,INL84),1)),LARGE((ING84,INI84,INJ84,INK84,INL84),1),0)+IF(ISNUMBER(LARGE((ING84,INI84,INJ84,INK84,INL84),2)),LARGE((ING84,INI84,INJ84,INK84,INL84),2),0)+INH84+INM84,"")</f>
        <v>0</v>
      </c>
      <c r="INO84" s="392"/>
      <c r="INP84" s="412"/>
      <c r="INQ84" s="391"/>
      <c r="INR84" s="491" t="s">
        <v>1198</v>
      </c>
      <c r="INS84" s="491" t="s">
        <v>1199</v>
      </c>
      <c r="INT84" s="491">
        <v>2007</v>
      </c>
      <c r="INU84" s="503" t="s">
        <v>1200</v>
      </c>
      <c r="INV84" s="504" t="s">
        <v>164</v>
      </c>
      <c r="INW84" s="392">
        <v>0</v>
      </c>
      <c r="INX84" s="392">
        <v>0</v>
      </c>
      <c r="INY84" s="392"/>
      <c r="INZ84" s="392"/>
      <c r="IOA84" s="392"/>
      <c r="IOB84" s="392"/>
      <c r="IOC84" s="402"/>
      <c r="IOD84" s="392">
        <f>IF((ISBLANK(INW84)+ISBLANK(INY84)+ISBLANK(INX84)+ISBLANK(INZ84)+ISBLANK(IOA84)+ISBLANK(IOB84)+ISBLANK(IOC84))&lt;8,IF(ISNUMBER(LARGE((INW84,INY84,INZ84,IOA84,IOB84),1)),LARGE((INW84,INY84,INZ84,IOA84,IOB84),1),0)+IF(ISNUMBER(LARGE((INW84,INY84,INZ84,IOA84,IOB84),2)),LARGE((INW84,INY84,INZ84,IOA84,IOB84),2),0)+INX84+IOC84,"")</f>
        <v>0</v>
      </c>
      <c r="IOE84" s="392"/>
      <c r="IOF84" s="412"/>
      <c r="IOG84" s="391"/>
      <c r="IOH84" s="491" t="s">
        <v>1198</v>
      </c>
      <c r="IOI84" s="491" t="s">
        <v>1199</v>
      </c>
      <c r="IOJ84" s="491">
        <v>2007</v>
      </c>
      <c r="IOK84" s="503" t="s">
        <v>1200</v>
      </c>
      <c r="IOL84" s="504" t="s">
        <v>164</v>
      </c>
      <c r="IOM84" s="392">
        <v>0</v>
      </c>
      <c r="ION84" s="392">
        <v>0</v>
      </c>
      <c r="IOO84" s="392"/>
      <c r="IOP84" s="392"/>
      <c r="IOQ84" s="392"/>
      <c r="IOR84" s="392"/>
      <c r="IOS84" s="402"/>
      <c r="IOT84" s="392">
        <f>IF((ISBLANK(IOM84)+ISBLANK(IOO84)+ISBLANK(ION84)+ISBLANK(IOP84)+ISBLANK(IOQ84)+ISBLANK(IOR84)+ISBLANK(IOS84))&lt;8,IF(ISNUMBER(LARGE((IOM84,IOO84,IOP84,IOQ84,IOR84),1)),LARGE((IOM84,IOO84,IOP84,IOQ84,IOR84),1),0)+IF(ISNUMBER(LARGE((IOM84,IOO84,IOP84,IOQ84,IOR84),2)),LARGE((IOM84,IOO84,IOP84,IOQ84,IOR84),2),0)+ION84+IOS84,"")</f>
        <v>0</v>
      </c>
      <c r="IOU84" s="392"/>
      <c r="IOV84" s="412"/>
      <c r="IOW84" s="391"/>
      <c r="IOX84" s="491" t="s">
        <v>1198</v>
      </c>
      <c r="IOY84" s="491" t="s">
        <v>1199</v>
      </c>
      <c r="IOZ84" s="491">
        <v>2007</v>
      </c>
      <c r="IPA84" s="503" t="s">
        <v>1200</v>
      </c>
      <c r="IPB84" s="504" t="s">
        <v>164</v>
      </c>
      <c r="IPC84" s="392">
        <v>0</v>
      </c>
      <c r="IPD84" s="392">
        <v>0</v>
      </c>
      <c r="IPE84" s="392"/>
      <c r="IPF84" s="392"/>
      <c r="IPG84" s="392"/>
      <c r="IPH84" s="392"/>
      <c r="IPI84" s="402"/>
      <c r="IPJ84" s="392">
        <f>IF((ISBLANK(IPC84)+ISBLANK(IPE84)+ISBLANK(IPD84)+ISBLANK(IPF84)+ISBLANK(IPG84)+ISBLANK(IPH84)+ISBLANK(IPI84))&lt;8,IF(ISNUMBER(LARGE((IPC84,IPE84,IPF84,IPG84,IPH84),1)),LARGE((IPC84,IPE84,IPF84,IPG84,IPH84),1),0)+IF(ISNUMBER(LARGE((IPC84,IPE84,IPF84,IPG84,IPH84),2)),LARGE((IPC84,IPE84,IPF84,IPG84,IPH84),2),0)+IPD84+IPI84,"")</f>
        <v>0</v>
      </c>
      <c r="IPK84" s="392"/>
      <c r="IPL84" s="412"/>
      <c r="IPM84" s="391"/>
      <c r="IPN84" s="491" t="s">
        <v>1198</v>
      </c>
      <c r="IPO84" s="491" t="s">
        <v>1199</v>
      </c>
      <c r="IPP84" s="491">
        <v>2007</v>
      </c>
      <c r="IPQ84" s="503" t="s">
        <v>1200</v>
      </c>
      <c r="IPR84" s="504" t="s">
        <v>164</v>
      </c>
      <c r="IPS84" s="392">
        <v>0</v>
      </c>
      <c r="IPT84" s="392">
        <v>0</v>
      </c>
      <c r="IPU84" s="392"/>
      <c r="IPV84" s="392"/>
      <c r="IPW84" s="392"/>
      <c r="IPX84" s="392"/>
      <c r="IPY84" s="402"/>
      <c r="IPZ84" s="392">
        <f>IF((ISBLANK(IPS84)+ISBLANK(IPU84)+ISBLANK(IPT84)+ISBLANK(IPV84)+ISBLANK(IPW84)+ISBLANK(IPX84)+ISBLANK(IPY84))&lt;8,IF(ISNUMBER(LARGE((IPS84,IPU84,IPV84,IPW84,IPX84),1)),LARGE((IPS84,IPU84,IPV84,IPW84,IPX84),1),0)+IF(ISNUMBER(LARGE((IPS84,IPU84,IPV84,IPW84,IPX84),2)),LARGE((IPS84,IPU84,IPV84,IPW84,IPX84),2),0)+IPT84+IPY84,"")</f>
        <v>0</v>
      </c>
      <c r="IQA84" s="392"/>
      <c r="IQB84" s="412"/>
      <c r="IQC84" s="391"/>
      <c r="IQD84" s="491" t="s">
        <v>1198</v>
      </c>
      <c r="IQE84" s="491" t="s">
        <v>1199</v>
      </c>
      <c r="IQF84" s="491">
        <v>2007</v>
      </c>
      <c r="IQG84" s="503" t="s">
        <v>1200</v>
      </c>
      <c r="IQH84" s="504" t="s">
        <v>164</v>
      </c>
      <c r="IQI84" s="392">
        <v>0</v>
      </c>
      <c r="IQJ84" s="392">
        <v>0</v>
      </c>
      <c r="IQK84" s="392"/>
      <c r="IQL84" s="392"/>
      <c r="IQM84" s="392"/>
      <c r="IQN84" s="392"/>
      <c r="IQO84" s="402"/>
      <c r="IQP84" s="392">
        <f>IF((ISBLANK(IQI84)+ISBLANK(IQK84)+ISBLANK(IQJ84)+ISBLANK(IQL84)+ISBLANK(IQM84)+ISBLANK(IQN84)+ISBLANK(IQO84))&lt;8,IF(ISNUMBER(LARGE((IQI84,IQK84,IQL84,IQM84,IQN84),1)),LARGE((IQI84,IQK84,IQL84,IQM84,IQN84),1),0)+IF(ISNUMBER(LARGE((IQI84,IQK84,IQL84,IQM84,IQN84),2)),LARGE((IQI84,IQK84,IQL84,IQM84,IQN84),2),0)+IQJ84+IQO84,"")</f>
        <v>0</v>
      </c>
      <c r="IQQ84" s="392"/>
      <c r="IQR84" s="412"/>
      <c r="IQS84" s="391"/>
      <c r="IQT84" s="491" t="s">
        <v>1198</v>
      </c>
      <c r="IQU84" s="491" t="s">
        <v>1199</v>
      </c>
      <c r="IQV84" s="491">
        <v>2007</v>
      </c>
      <c r="IQW84" s="503" t="s">
        <v>1200</v>
      </c>
      <c r="IQX84" s="504" t="s">
        <v>164</v>
      </c>
      <c r="IQY84" s="392">
        <v>0</v>
      </c>
      <c r="IQZ84" s="392">
        <v>0</v>
      </c>
      <c r="IRA84" s="392"/>
      <c r="IRB84" s="392"/>
      <c r="IRC84" s="392"/>
      <c r="IRD84" s="392"/>
      <c r="IRE84" s="402"/>
      <c r="IRF84" s="392">
        <f>IF((ISBLANK(IQY84)+ISBLANK(IRA84)+ISBLANK(IQZ84)+ISBLANK(IRB84)+ISBLANK(IRC84)+ISBLANK(IRD84)+ISBLANK(IRE84))&lt;8,IF(ISNUMBER(LARGE((IQY84,IRA84,IRB84,IRC84,IRD84),1)),LARGE((IQY84,IRA84,IRB84,IRC84,IRD84),1),0)+IF(ISNUMBER(LARGE((IQY84,IRA84,IRB84,IRC84,IRD84),2)),LARGE((IQY84,IRA84,IRB84,IRC84,IRD84),2),0)+IQZ84+IRE84,"")</f>
        <v>0</v>
      </c>
      <c r="IRG84" s="392"/>
      <c r="IRH84" s="412"/>
      <c r="IRI84" s="391"/>
      <c r="IRJ84" s="491" t="s">
        <v>1198</v>
      </c>
      <c r="IRK84" s="491" t="s">
        <v>1199</v>
      </c>
      <c r="IRL84" s="491">
        <v>2007</v>
      </c>
      <c r="IRM84" s="503" t="s">
        <v>1200</v>
      </c>
      <c r="IRN84" s="504" t="s">
        <v>164</v>
      </c>
      <c r="IRO84" s="392">
        <v>0</v>
      </c>
      <c r="IRP84" s="392">
        <v>0</v>
      </c>
      <c r="IRQ84" s="392"/>
      <c r="IRR84" s="392"/>
      <c r="IRS84" s="392"/>
      <c r="IRT84" s="392"/>
      <c r="IRU84" s="402"/>
      <c r="IRV84" s="392">
        <f>IF((ISBLANK(IRO84)+ISBLANK(IRQ84)+ISBLANK(IRP84)+ISBLANK(IRR84)+ISBLANK(IRS84)+ISBLANK(IRT84)+ISBLANK(IRU84))&lt;8,IF(ISNUMBER(LARGE((IRO84,IRQ84,IRR84,IRS84,IRT84),1)),LARGE((IRO84,IRQ84,IRR84,IRS84,IRT84),1),0)+IF(ISNUMBER(LARGE((IRO84,IRQ84,IRR84,IRS84,IRT84),2)),LARGE((IRO84,IRQ84,IRR84,IRS84,IRT84),2),0)+IRP84+IRU84,"")</f>
        <v>0</v>
      </c>
      <c r="IRW84" s="392"/>
      <c r="IRX84" s="412"/>
      <c r="IRY84" s="391"/>
      <c r="IRZ84" s="491" t="s">
        <v>1198</v>
      </c>
      <c r="ISA84" s="491" t="s">
        <v>1199</v>
      </c>
      <c r="ISB84" s="491">
        <v>2007</v>
      </c>
      <c r="ISC84" s="503" t="s">
        <v>1200</v>
      </c>
      <c r="ISD84" s="504" t="s">
        <v>164</v>
      </c>
      <c r="ISE84" s="392">
        <v>0</v>
      </c>
      <c r="ISF84" s="392">
        <v>0</v>
      </c>
      <c r="ISG84" s="392"/>
      <c r="ISH84" s="392"/>
      <c r="ISI84" s="392"/>
      <c r="ISJ84" s="392"/>
      <c r="ISK84" s="402"/>
      <c r="ISL84" s="392">
        <f>IF((ISBLANK(ISE84)+ISBLANK(ISG84)+ISBLANK(ISF84)+ISBLANK(ISH84)+ISBLANK(ISI84)+ISBLANK(ISJ84)+ISBLANK(ISK84))&lt;8,IF(ISNUMBER(LARGE((ISE84,ISG84,ISH84,ISI84,ISJ84),1)),LARGE((ISE84,ISG84,ISH84,ISI84,ISJ84),1),0)+IF(ISNUMBER(LARGE((ISE84,ISG84,ISH84,ISI84,ISJ84),2)),LARGE((ISE84,ISG84,ISH84,ISI84,ISJ84),2),0)+ISF84+ISK84,"")</f>
        <v>0</v>
      </c>
      <c r="ISM84" s="392"/>
      <c r="ISN84" s="412"/>
      <c r="ISO84" s="391"/>
      <c r="ISP84" s="491" t="s">
        <v>1198</v>
      </c>
      <c r="ISQ84" s="491" t="s">
        <v>1199</v>
      </c>
      <c r="ISR84" s="491">
        <v>2007</v>
      </c>
      <c r="ISS84" s="503" t="s">
        <v>1200</v>
      </c>
      <c r="IST84" s="504" t="s">
        <v>164</v>
      </c>
      <c r="ISU84" s="392">
        <v>0</v>
      </c>
      <c r="ISV84" s="392">
        <v>0</v>
      </c>
      <c r="ISW84" s="392"/>
      <c r="ISX84" s="392"/>
      <c r="ISY84" s="392"/>
      <c r="ISZ84" s="392"/>
      <c r="ITA84" s="402"/>
      <c r="ITB84" s="392">
        <f>IF((ISBLANK(ISU84)+ISBLANK(ISW84)+ISBLANK(ISV84)+ISBLANK(ISX84)+ISBLANK(ISY84)+ISBLANK(ISZ84)+ISBLANK(ITA84))&lt;8,IF(ISNUMBER(LARGE((ISU84,ISW84,ISX84,ISY84,ISZ84),1)),LARGE((ISU84,ISW84,ISX84,ISY84,ISZ84),1),0)+IF(ISNUMBER(LARGE((ISU84,ISW84,ISX84,ISY84,ISZ84),2)),LARGE((ISU84,ISW84,ISX84,ISY84,ISZ84),2),0)+ISV84+ITA84,"")</f>
        <v>0</v>
      </c>
      <c r="ITC84" s="392"/>
      <c r="ITD84" s="412"/>
      <c r="ITE84" s="391"/>
      <c r="ITF84" s="491" t="s">
        <v>1198</v>
      </c>
      <c r="ITG84" s="491" t="s">
        <v>1199</v>
      </c>
      <c r="ITH84" s="491">
        <v>2007</v>
      </c>
      <c r="ITI84" s="503" t="s">
        <v>1200</v>
      </c>
      <c r="ITJ84" s="504" t="s">
        <v>164</v>
      </c>
      <c r="ITK84" s="392">
        <v>0</v>
      </c>
      <c r="ITL84" s="392">
        <v>0</v>
      </c>
      <c r="ITM84" s="392"/>
      <c r="ITN84" s="392"/>
      <c r="ITO84" s="392"/>
      <c r="ITP84" s="392"/>
      <c r="ITQ84" s="402"/>
      <c r="ITR84" s="392">
        <f>IF((ISBLANK(ITK84)+ISBLANK(ITM84)+ISBLANK(ITL84)+ISBLANK(ITN84)+ISBLANK(ITO84)+ISBLANK(ITP84)+ISBLANK(ITQ84))&lt;8,IF(ISNUMBER(LARGE((ITK84,ITM84,ITN84,ITO84,ITP84),1)),LARGE((ITK84,ITM84,ITN84,ITO84,ITP84),1),0)+IF(ISNUMBER(LARGE((ITK84,ITM84,ITN84,ITO84,ITP84),2)),LARGE((ITK84,ITM84,ITN84,ITO84,ITP84),2),0)+ITL84+ITQ84,"")</f>
        <v>0</v>
      </c>
      <c r="ITS84" s="392"/>
      <c r="ITT84" s="412"/>
      <c r="ITU84" s="391"/>
      <c r="ITV84" s="491" t="s">
        <v>1198</v>
      </c>
      <c r="ITW84" s="491" t="s">
        <v>1199</v>
      </c>
      <c r="ITX84" s="491">
        <v>2007</v>
      </c>
      <c r="ITY84" s="503" t="s">
        <v>1200</v>
      </c>
      <c r="ITZ84" s="504" t="s">
        <v>164</v>
      </c>
      <c r="IUA84" s="392">
        <v>0</v>
      </c>
      <c r="IUB84" s="392">
        <v>0</v>
      </c>
      <c r="IUC84" s="392"/>
      <c r="IUD84" s="392"/>
      <c r="IUE84" s="392"/>
      <c r="IUF84" s="392"/>
      <c r="IUG84" s="402"/>
      <c r="IUH84" s="392">
        <f>IF((ISBLANK(IUA84)+ISBLANK(IUC84)+ISBLANK(IUB84)+ISBLANK(IUD84)+ISBLANK(IUE84)+ISBLANK(IUF84)+ISBLANK(IUG84))&lt;8,IF(ISNUMBER(LARGE((IUA84,IUC84,IUD84,IUE84,IUF84),1)),LARGE((IUA84,IUC84,IUD84,IUE84,IUF84),1),0)+IF(ISNUMBER(LARGE((IUA84,IUC84,IUD84,IUE84,IUF84),2)),LARGE((IUA84,IUC84,IUD84,IUE84,IUF84),2),0)+IUB84+IUG84,"")</f>
        <v>0</v>
      </c>
      <c r="IUI84" s="392"/>
      <c r="IUJ84" s="412"/>
      <c r="IUK84" s="391"/>
      <c r="IUL84" s="491" t="s">
        <v>1198</v>
      </c>
      <c r="IUM84" s="491" t="s">
        <v>1199</v>
      </c>
      <c r="IUN84" s="491">
        <v>2007</v>
      </c>
      <c r="IUO84" s="503" t="s">
        <v>1200</v>
      </c>
      <c r="IUP84" s="504" t="s">
        <v>164</v>
      </c>
      <c r="IUQ84" s="392">
        <v>0</v>
      </c>
      <c r="IUR84" s="392">
        <v>0</v>
      </c>
      <c r="IUS84" s="392"/>
      <c r="IUT84" s="392"/>
      <c r="IUU84" s="392"/>
      <c r="IUV84" s="392"/>
      <c r="IUW84" s="402"/>
      <c r="IUX84" s="392">
        <f>IF((ISBLANK(IUQ84)+ISBLANK(IUS84)+ISBLANK(IUR84)+ISBLANK(IUT84)+ISBLANK(IUU84)+ISBLANK(IUV84)+ISBLANK(IUW84))&lt;8,IF(ISNUMBER(LARGE((IUQ84,IUS84,IUT84,IUU84,IUV84),1)),LARGE((IUQ84,IUS84,IUT84,IUU84,IUV84),1),0)+IF(ISNUMBER(LARGE((IUQ84,IUS84,IUT84,IUU84,IUV84),2)),LARGE((IUQ84,IUS84,IUT84,IUU84,IUV84),2),0)+IUR84+IUW84,"")</f>
        <v>0</v>
      </c>
      <c r="IUY84" s="392"/>
      <c r="IUZ84" s="412"/>
      <c r="IVA84" s="391"/>
      <c r="IVB84" s="491" t="s">
        <v>1198</v>
      </c>
      <c r="IVC84" s="491" t="s">
        <v>1199</v>
      </c>
      <c r="IVD84" s="491">
        <v>2007</v>
      </c>
      <c r="IVE84" s="503" t="s">
        <v>1200</v>
      </c>
      <c r="IVF84" s="504" t="s">
        <v>164</v>
      </c>
      <c r="IVG84" s="392">
        <v>0</v>
      </c>
      <c r="IVH84" s="392">
        <v>0</v>
      </c>
      <c r="IVI84" s="392"/>
      <c r="IVJ84" s="392"/>
      <c r="IVK84" s="392"/>
      <c r="IVL84" s="392"/>
      <c r="IVM84" s="402"/>
      <c r="IVN84" s="392">
        <f>IF((ISBLANK(IVG84)+ISBLANK(IVI84)+ISBLANK(IVH84)+ISBLANK(IVJ84)+ISBLANK(IVK84)+ISBLANK(IVL84)+ISBLANK(IVM84))&lt;8,IF(ISNUMBER(LARGE((IVG84,IVI84,IVJ84,IVK84,IVL84),1)),LARGE((IVG84,IVI84,IVJ84,IVK84,IVL84),1),0)+IF(ISNUMBER(LARGE((IVG84,IVI84,IVJ84,IVK84,IVL84),2)),LARGE((IVG84,IVI84,IVJ84,IVK84,IVL84),2),0)+IVH84+IVM84,"")</f>
        <v>0</v>
      </c>
      <c r="IVO84" s="392"/>
      <c r="IVP84" s="412"/>
      <c r="IVQ84" s="391"/>
      <c r="IVR84" s="491" t="s">
        <v>1198</v>
      </c>
      <c r="IVS84" s="491" t="s">
        <v>1199</v>
      </c>
      <c r="IVT84" s="491">
        <v>2007</v>
      </c>
      <c r="IVU84" s="503" t="s">
        <v>1200</v>
      </c>
      <c r="IVV84" s="504" t="s">
        <v>164</v>
      </c>
      <c r="IVW84" s="392">
        <v>0</v>
      </c>
      <c r="IVX84" s="392">
        <v>0</v>
      </c>
      <c r="IVY84" s="392"/>
      <c r="IVZ84" s="392"/>
      <c r="IWA84" s="392"/>
      <c r="IWB84" s="392"/>
      <c r="IWC84" s="402"/>
      <c r="IWD84" s="392">
        <f>IF((ISBLANK(IVW84)+ISBLANK(IVY84)+ISBLANK(IVX84)+ISBLANK(IVZ84)+ISBLANK(IWA84)+ISBLANK(IWB84)+ISBLANK(IWC84))&lt;8,IF(ISNUMBER(LARGE((IVW84,IVY84,IVZ84,IWA84,IWB84),1)),LARGE((IVW84,IVY84,IVZ84,IWA84,IWB84),1),0)+IF(ISNUMBER(LARGE((IVW84,IVY84,IVZ84,IWA84,IWB84),2)),LARGE((IVW84,IVY84,IVZ84,IWA84,IWB84),2),0)+IVX84+IWC84,"")</f>
        <v>0</v>
      </c>
      <c r="IWE84" s="392"/>
      <c r="IWF84" s="412"/>
      <c r="IWG84" s="391"/>
      <c r="IWH84" s="491" t="s">
        <v>1198</v>
      </c>
      <c r="IWI84" s="491" t="s">
        <v>1199</v>
      </c>
      <c r="IWJ84" s="491">
        <v>2007</v>
      </c>
      <c r="IWK84" s="503" t="s">
        <v>1200</v>
      </c>
      <c r="IWL84" s="504" t="s">
        <v>164</v>
      </c>
      <c r="IWM84" s="392">
        <v>0</v>
      </c>
      <c r="IWN84" s="392">
        <v>0</v>
      </c>
      <c r="IWO84" s="392"/>
      <c r="IWP84" s="392"/>
      <c r="IWQ84" s="392"/>
      <c r="IWR84" s="392"/>
      <c r="IWS84" s="402"/>
      <c r="IWT84" s="392">
        <f>IF((ISBLANK(IWM84)+ISBLANK(IWO84)+ISBLANK(IWN84)+ISBLANK(IWP84)+ISBLANK(IWQ84)+ISBLANK(IWR84)+ISBLANK(IWS84))&lt;8,IF(ISNUMBER(LARGE((IWM84,IWO84,IWP84,IWQ84,IWR84),1)),LARGE((IWM84,IWO84,IWP84,IWQ84,IWR84),1),0)+IF(ISNUMBER(LARGE((IWM84,IWO84,IWP84,IWQ84,IWR84),2)),LARGE((IWM84,IWO84,IWP84,IWQ84,IWR84),2),0)+IWN84+IWS84,"")</f>
        <v>0</v>
      </c>
      <c r="IWU84" s="392"/>
      <c r="IWV84" s="412"/>
      <c r="IWW84" s="391"/>
      <c r="IWX84" s="491" t="s">
        <v>1198</v>
      </c>
      <c r="IWY84" s="491" t="s">
        <v>1199</v>
      </c>
      <c r="IWZ84" s="491">
        <v>2007</v>
      </c>
      <c r="IXA84" s="503" t="s">
        <v>1200</v>
      </c>
      <c r="IXB84" s="504" t="s">
        <v>164</v>
      </c>
      <c r="IXC84" s="392">
        <v>0</v>
      </c>
      <c r="IXD84" s="392">
        <v>0</v>
      </c>
      <c r="IXE84" s="392"/>
      <c r="IXF84" s="392"/>
      <c r="IXG84" s="392"/>
      <c r="IXH84" s="392"/>
      <c r="IXI84" s="402"/>
      <c r="IXJ84" s="392">
        <f>IF((ISBLANK(IXC84)+ISBLANK(IXE84)+ISBLANK(IXD84)+ISBLANK(IXF84)+ISBLANK(IXG84)+ISBLANK(IXH84)+ISBLANK(IXI84))&lt;8,IF(ISNUMBER(LARGE((IXC84,IXE84,IXF84,IXG84,IXH84),1)),LARGE((IXC84,IXE84,IXF84,IXG84,IXH84),1),0)+IF(ISNUMBER(LARGE((IXC84,IXE84,IXF84,IXG84,IXH84),2)),LARGE((IXC84,IXE84,IXF84,IXG84,IXH84),2),0)+IXD84+IXI84,"")</f>
        <v>0</v>
      </c>
      <c r="IXK84" s="392"/>
      <c r="IXL84" s="412"/>
      <c r="IXM84" s="391"/>
      <c r="IXN84" s="491" t="s">
        <v>1198</v>
      </c>
      <c r="IXO84" s="491" t="s">
        <v>1199</v>
      </c>
      <c r="IXP84" s="491">
        <v>2007</v>
      </c>
      <c r="IXQ84" s="503" t="s">
        <v>1200</v>
      </c>
      <c r="IXR84" s="504" t="s">
        <v>164</v>
      </c>
      <c r="IXS84" s="392">
        <v>0</v>
      </c>
      <c r="IXT84" s="392">
        <v>0</v>
      </c>
      <c r="IXU84" s="392"/>
      <c r="IXV84" s="392"/>
      <c r="IXW84" s="392"/>
      <c r="IXX84" s="392"/>
      <c r="IXY84" s="402"/>
      <c r="IXZ84" s="392">
        <f>IF((ISBLANK(IXS84)+ISBLANK(IXU84)+ISBLANK(IXT84)+ISBLANK(IXV84)+ISBLANK(IXW84)+ISBLANK(IXX84)+ISBLANK(IXY84))&lt;8,IF(ISNUMBER(LARGE((IXS84,IXU84,IXV84,IXW84,IXX84),1)),LARGE((IXS84,IXU84,IXV84,IXW84,IXX84),1),0)+IF(ISNUMBER(LARGE((IXS84,IXU84,IXV84,IXW84,IXX84),2)),LARGE((IXS84,IXU84,IXV84,IXW84,IXX84),2),0)+IXT84+IXY84,"")</f>
        <v>0</v>
      </c>
      <c r="IYA84" s="392"/>
      <c r="IYB84" s="412"/>
      <c r="IYC84" s="391"/>
      <c r="IYD84" s="491" t="s">
        <v>1198</v>
      </c>
      <c r="IYE84" s="491" t="s">
        <v>1199</v>
      </c>
      <c r="IYF84" s="491">
        <v>2007</v>
      </c>
      <c r="IYG84" s="503" t="s">
        <v>1200</v>
      </c>
      <c r="IYH84" s="504" t="s">
        <v>164</v>
      </c>
      <c r="IYI84" s="392">
        <v>0</v>
      </c>
      <c r="IYJ84" s="392">
        <v>0</v>
      </c>
      <c r="IYK84" s="392"/>
      <c r="IYL84" s="392"/>
      <c r="IYM84" s="392"/>
      <c r="IYN84" s="392"/>
      <c r="IYO84" s="402"/>
      <c r="IYP84" s="392">
        <f>IF((ISBLANK(IYI84)+ISBLANK(IYK84)+ISBLANK(IYJ84)+ISBLANK(IYL84)+ISBLANK(IYM84)+ISBLANK(IYN84)+ISBLANK(IYO84))&lt;8,IF(ISNUMBER(LARGE((IYI84,IYK84,IYL84,IYM84,IYN84),1)),LARGE((IYI84,IYK84,IYL84,IYM84,IYN84),1),0)+IF(ISNUMBER(LARGE((IYI84,IYK84,IYL84,IYM84,IYN84),2)),LARGE((IYI84,IYK84,IYL84,IYM84,IYN84),2),0)+IYJ84+IYO84,"")</f>
        <v>0</v>
      </c>
      <c r="IYQ84" s="392"/>
      <c r="IYR84" s="412"/>
      <c r="IYS84" s="391"/>
      <c r="IYT84" s="491" t="s">
        <v>1198</v>
      </c>
      <c r="IYU84" s="491" t="s">
        <v>1199</v>
      </c>
      <c r="IYV84" s="491">
        <v>2007</v>
      </c>
      <c r="IYW84" s="503" t="s">
        <v>1200</v>
      </c>
      <c r="IYX84" s="504" t="s">
        <v>164</v>
      </c>
      <c r="IYY84" s="392">
        <v>0</v>
      </c>
      <c r="IYZ84" s="392">
        <v>0</v>
      </c>
      <c r="IZA84" s="392"/>
      <c r="IZB84" s="392"/>
      <c r="IZC84" s="392"/>
      <c r="IZD84" s="392"/>
      <c r="IZE84" s="402"/>
      <c r="IZF84" s="392">
        <f>IF((ISBLANK(IYY84)+ISBLANK(IZA84)+ISBLANK(IYZ84)+ISBLANK(IZB84)+ISBLANK(IZC84)+ISBLANK(IZD84)+ISBLANK(IZE84))&lt;8,IF(ISNUMBER(LARGE((IYY84,IZA84,IZB84,IZC84,IZD84),1)),LARGE((IYY84,IZA84,IZB84,IZC84,IZD84),1),0)+IF(ISNUMBER(LARGE((IYY84,IZA84,IZB84,IZC84,IZD84),2)),LARGE((IYY84,IZA84,IZB84,IZC84,IZD84),2),0)+IYZ84+IZE84,"")</f>
        <v>0</v>
      </c>
      <c r="IZG84" s="392"/>
      <c r="IZH84" s="412"/>
      <c r="IZI84" s="391"/>
      <c r="IZJ84" s="491" t="s">
        <v>1198</v>
      </c>
      <c r="IZK84" s="491" t="s">
        <v>1199</v>
      </c>
      <c r="IZL84" s="491">
        <v>2007</v>
      </c>
      <c r="IZM84" s="503" t="s">
        <v>1200</v>
      </c>
      <c r="IZN84" s="504" t="s">
        <v>164</v>
      </c>
      <c r="IZO84" s="392">
        <v>0</v>
      </c>
      <c r="IZP84" s="392">
        <v>0</v>
      </c>
      <c r="IZQ84" s="392"/>
      <c r="IZR84" s="392"/>
      <c r="IZS84" s="392"/>
      <c r="IZT84" s="392"/>
      <c r="IZU84" s="402"/>
      <c r="IZV84" s="392">
        <f>IF((ISBLANK(IZO84)+ISBLANK(IZQ84)+ISBLANK(IZP84)+ISBLANK(IZR84)+ISBLANK(IZS84)+ISBLANK(IZT84)+ISBLANK(IZU84))&lt;8,IF(ISNUMBER(LARGE((IZO84,IZQ84,IZR84,IZS84,IZT84),1)),LARGE((IZO84,IZQ84,IZR84,IZS84,IZT84),1),0)+IF(ISNUMBER(LARGE((IZO84,IZQ84,IZR84,IZS84,IZT84),2)),LARGE((IZO84,IZQ84,IZR84,IZS84,IZT84),2),0)+IZP84+IZU84,"")</f>
        <v>0</v>
      </c>
      <c r="IZW84" s="392"/>
      <c r="IZX84" s="412"/>
      <c r="IZY84" s="391"/>
      <c r="IZZ84" s="491" t="s">
        <v>1198</v>
      </c>
      <c r="JAA84" s="491" t="s">
        <v>1199</v>
      </c>
      <c r="JAB84" s="491">
        <v>2007</v>
      </c>
      <c r="JAC84" s="503" t="s">
        <v>1200</v>
      </c>
      <c r="JAD84" s="504" t="s">
        <v>164</v>
      </c>
      <c r="JAE84" s="392">
        <v>0</v>
      </c>
      <c r="JAF84" s="392">
        <v>0</v>
      </c>
      <c r="JAG84" s="392"/>
      <c r="JAH84" s="392"/>
      <c r="JAI84" s="392"/>
      <c r="JAJ84" s="392"/>
      <c r="JAK84" s="402"/>
      <c r="JAL84" s="392">
        <f>IF((ISBLANK(JAE84)+ISBLANK(JAG84)+ISBLANK(JAF84)+ISBLANK(JAH84)+ISBLANK(JAI84)+ISBLANK(JAJ84)+ISBLANK(JAK84))&lt;8,IF(ISNUMBER(LARGE((JAE84,JAG84,JAH84,JAI84,JAJ84),1)),LARGE((JAE84,JAG84,JAH84,JAI84,JAJ84),1),0)+IF(ISNUMBER(LARGE((JAE84,JAG84,JAH84,JAI84,JAJ84),2)),LARGE((JAE84,JAG84,JAH84,JAI84,JAJ84),2),0)+JAF84+JAK84,"")</f>
        <v>0</v>
      </c>
      <c r="JAM84" s="392"/>
      <c r="JAN84" s="412"/>
      <c r="JAO84" s="391"/>
      <c r="JAP84" s="491" t="s">
        <v>1198</v>
      </c>
      <c r="JAQ84" s="491" t="s">
        <v>1199</v>
      </c>
      <c r="JAR84" s="491">
        <v>2007</v>
      </c>
      <c r="JAS84" s="503" t="s">
        <v>1200</v>
      </c>
      <c r="JAT84" s="504" t="s">
        <v>164</v>
      </c>
      <c r="JAU84" s="392">
        <v>0</v>
      </c>
      <c r="JAV84" s="392">
        <v>0</v>
      </c>
      <c r="JAW84" s="392"/>
      <c r="JAX84" s="392"/>
      <c r="JAY84" s="392"/>
      <c r="JAZ84" s="392"/>
      <c r="JBA84" s="402"/>
      <c r="JBB84" s="392">
        <f>IF((ISBLANK(JAU84)+ISBLANK(JAW84)+ISBLANK(JAV84)+ISBLANK(JAX84)+ISBLANK(JAY84)+ISBLANK(JAZ84)+ISBLANK(JBA84))&lt;8,IF(ISNUMBER(LARGE((JAU84,JAW84,JAX84,JAY84,JAZ84),1)),LARGE((JAU84,JAW84,JAX84,JAY84,JAZ84),1),0)+IF(ISNUMBER(LARGE((JAU84,JAW84,JAX84,JAY84,JAZ84),2)),LARGE((JAU84,JAW84,JAX84,JAY84,JAZ84),2),0)+JAV84+JBA84,"")</f>
        <v>0</v>
      </c>
      <c r="JBC84" s="392"/>
      <c r="JBD84" s="412"/>
      <c r="JBE84" s="391"/>
      <c r="JBF84" s="491" t="s">
        <v>1198</v>
      </c>
      <c r="JBG84" s="491" t="s">
        <v>1199</v>
      </c>
      <c r="JBH84" s="491">
        <v>2007</v>
      </c>
      <c r="JBI84" s="503" t="s">
        <v>1200</v>
      </c>
      <c r="JBJ84" s="504" t="s">
        <v>164</v>
      </c>
      <c r="JBK84" s="392">
        <v>0</v>
      </c>
      <c r="JBL84" s="392">
        <v>0</v>
      </c>
      <c r="JBM84" s="392"/>
      <c r="JBN84" s="392"/>
      <c r="JBO84" s="392"/>
      <c r="JBP84" s="392"/>
      <c r="JBQ84" s="402"/>
      <c r="JBR84" s="392">
        <f>IF((ISBLANK(JBK84)+ISBLANK(JBM84)+ISBLANK(JBL84)+ISBLANK(JBN84)+ISBLANK(JBO84)+ISBLANK(JBP84)+ISBLANK(JBQ84))&lt;8,IF(ISNUMBER(LARGE((JBK84,JBM84,JBN84,JBO84,JBP84),1)),LARGE((JBK84,JBM84,JBN84,JBO84,JBP84),1),0)+IF(ISNUMBER(LARGE((JBK84,JBM84,JBN84,JBO84,JBP84),2)),LARGE((JBK84,JBM84,JBN84,JBO84,JBP84),2),0)+JBL84+JBQ84,"")</f>
        <v>0</v>
      </c>
      <c r="JBS84" s="392"/>
      <c r="JBT84" s="412"/>
      <c r="JBU84" s="391"/>
      <c r="JBV84" s="491" t="s">
        <v>1198</v>
      </c>
      <c r="JBW84" s="491" t="s">
        <v>1199</v>
      </c>
      <c r="JBX84" s="491">
        <v>2007</v>
      </c>
      <c r="JBY84" s="503" t="s">
        <v>1200</v>
      </c>
      <c r="JBZ84" s="504" t="s">
        <v>164</v>
      </c>
      <c r="JCA84" s="392">
        <v>0</v>
      </c>
      <c r="JCB84" s="392">
        <v>0</v>
      </c>
      <c r="JCC84" s="392"/>
      <c r="JCD84" s="392"/>
      <c r="JCE84" s="392"/>
      <c r="JCF84" s="392"/>
      <c r="JCG84" s="402"/>
      <c r="JCH84" s="392">
        <f>IF((ISBLANK(JCA84)+ISBLANK(JCC84)+ISBLANK(JCB84)+ISBLANK(JCD84)+ISBLANK(JCE84)+ISBLANK(JCF84)+ISBLANK(JCG84))&lt;8,IF(ISNUMBER(LARGE((JCA84,JCC84,JCD84,JCE84,JCF84),1)),LARGE((JCA84,JCC84,JCD84,JCE84,JCF84),1),0)+IF(ISNUMBER(LARGE((JCA84,JCC84,JCD84,JCE84,JCF84),2)),LARGE((JCA84,JCC84,JCD84,JCE84,JCF84),2),0)+JCB84+JCG84,"")</f>
        <v>0</v>
      </c>
      <c r="JCI84" s="392"/>
      <c r="JCJ84" s="412"/>
      <c r="JCK84" s="391"/>
      <c r="JCL84" s="491" t="s">
        <v>1198</v>
      </c>
      <c r="JCM84" s="491" t="s">
        <v>1199</v>
      </c>
      <c r="JCN84" s="491">
        <v>2007</v>
      </c>
      <c r="JCO84" s="503" t="s">
        <v>1200</v>
      </c>
      <c r="JCP84" s="504" t="s">
        <v>164</v>
      </c>
      <c r="JCQ84" s="392">
        <v>0</v>
      </c>
      <c r="JCR84" s="392">
        <v>0</v>
      </c>
      <c r="JCS84" s="392"/>
      <c r="JCT84" s="392"/>
      <c r="JCU84" s="392"/>
      <c r="JCV84" s="392"/>
      <c r="JCW84" s="402"/>
      <c r="JCX84" s="392">
        <f>IF((ISBLANK(JCQ84)+ISBLANK(JCS84)+ISBLANK(JCR84)+ISBLANK(JCT84)+ISBLANK(JCU84)+ISBLANK(JCV84)+ISBLANK(JCW84))&lt;8,IF(ISNUMBER(LARGE((JCQ84,JCS84,JCT84,JCU84,JCV84),1)),LARGE((JCQ84,JCS84,JCT84,JCU84,JCV84),1),0)+IF(ISNUMBER(LARGE((JCQ84,JCS84,JCT84,JCU84,JCV84),2)),LARGE((JCQ84,JCS84,JCT84,JCU84,JCV84),2),0)+JCR84+JCW84,"")</f>
        <v>0</v>
      </c>
      <c r="JCY84" s="392"/>
      <c r="JCZ84" s="412"/>
      <c r="JDA84" s="391"/>
      <c r="JDB84" s="491" t="s">
        <v>1198</v>
      </c>
      <c r="JDC84" s="491" t="s">
        <v>1199</v>
      </c>
      <c r="JDD84" s="491">
        <v>2007</v>
      </c>
      <c r="JDE84" s="503" t="s">
        <v>1200</v>
      </c>
      <c r="JDF84" s="504" t="s">
        <v>164</v>
      </c>
      <c r="JDG84" s="392">
        <v>0</v>
      </c>
      <c r="JDH84" s="392">
        <v>0</v>
      </c>
      <c r="JDI84" s="392"/>
      <c r="JDJ84" s="392"/>
      <c r="JDK84" s="392"/>
      <c r="JDL84" s="392"/>
      <c r="JDM84" s="402"/>
      <c r="JDN84" s="392">
        <f>IF((ISBLANK(JDG84)+ISBLANK(JDI84)+ISBLANK(JDH84)+ISBLANK(JDJ84)+ISBLANK(JDK84)+ISBLANK(JDL84)+ISBLANK(JDM84))&lt;8,IF(ISNUMBER(LARGE((JDG84,JDI84,JDJ84,JDK84,JDL84),1)),LARGE((JDG84,JDI84,JDJ84,JDK84,JDL84),1),0)+IF(ISNUMBER(LARGE((JDG84,JDI84,JDJ84,JDK84,JDL84),2)),LARGE((JDG84,JDI84,JDJ84,JDK84,JDL84),2),0)+JDH84+JDM84,"")</f>
        <v>0</v>
      </c>
      <c r="JDO84" s="392"/>
      <c r="JDP84" s="412"/>
      <c r="JDQ84" s="391"/>
      <c r="JDR84" s="491" t="s">
        <v>1198</v>
      </c>
      <c r="JDS84" s="491" t="s">
        <v>1199</v>
      </c>
      <c r="JDT84" s="491">
        <v>2007</v>
      </c>
      <c r="JDU84" s="503" t="s">
        <v>1200</v>
      </c>
      <c r="JDV84" s="504" t="s">
        <v>164</v>
      </c>
      <c r="JDW84" s="392">
        <v>0</v>
      </c>
      <c r="JDX84" s="392">
        <v>0</v>
      </c>
      <c r="JDY84" s="392"/>
      <c r="JDZ84" s="392"/>
      <c r="JEA84" s="392"/>
      <c r="JEB84" s="392"/>
      <c r="JEC84" s="402"/>
      <c r="JED84" s="392">
        <f>IF((ISBLANK(JDW84)+ISBLANK(JDY84)+ISBLANK(JDX84)+ISBLANK(JDZ84)+ISBLANK(JEA84)+ISBLANK(JEB84)+ISBLANK(JEC84))&lt;8,IF(ISNUMBER(LARGE((JDW84,JDY84,JDZ84,JEA84,JEB84),1)),LARGE((JDW84,JDY84,JDZ84,JEA84,JEB84),1),0)+IF(ISNUMBER(LARGE((JDW84,JDY84,JDZ84,JEA84,JEB84),2)),LARGE((JDW84,JDY84,JDZ84,JEA84,JEB84),2),0)+JDX84+JEC84,"")</f>
        <v>0</v>
      </c>
      <c r="JEE84" s="392"/>
      <c r="JEF84" s="412"/>
      <c r="JEG84" s="391"/>
      <c r="JEH84" s="491" t="s">
        <v>1198</v>
      </c>
      <c r="JEI84" s="491" t="s">
        <v>1199</v>
      </c>
      <c r="JEJ84" s="491">
        <v>2007</v>
      </c>
      <c r="JEK84" s="503" t="s">
        <v>1200</v>
      </c>
      <c r="JEL84" s="504" t="s">
        <v>164</v>
      </c>
      <c r="JEM84" s="392">
        <v>0</v>
      </c>
      <c r="JEN84" s="392">
        <v>0</v>
      </c>
      <c r="JEO84" s="392"/>
      <c r="JEP84" s="392"/>
      <c r="JEQ84" s="392"/>
      <c r="JER84" s="392"/>
      <c r="JES84" s="402"/>
      <c r="JET84" s="392">
        <f>IF((ISBLANK(JEM84)+ISBLANK(JEO84)+ISBLANK(JEN84)+ISBLANK(JEP84)+ISBLANK(JEQ84)+ISBLANK(JER84)+ISBLANK(JES84))&lt;8,IF(ISNUMBER(LARGE((JEM84,JEO84,JEP84,JEQ84,JER84),1)),LARGE((JEM84,JEO84,JEP84,JEQ84,JER84),1),0)+IF(ISNUMBER(LARGE((JEM84,JEO84,JEP84,JEQ84,JER84),2)),LARGE((JEM84,JEO84,JEP84,JEQ84,JER84),2),0)+JEN84+JES84,"")</f>
        <v>0</v>
      </c>
      <c r="JEU84" s="392"/>
      <c r="JEV84" s="412"/>
      <c r="JEW84" s="391"/>
      <c r="JEX84" s="491" t="s">
        <v>1198</v>
      </c>
      <c r="JEY84" s="491" t="s">
        <v>1199</v>
      </c>
      <c r="JEZ84" s="491">
        <v>2007</v>
      </c>
      <c r="JFA84" s="503" t="s">
        <v>1200</v>
      </c>
      <c r="JFB84" s="504" t="s">
        <v>164</v>
      </c>
      <c r="JFC84" s="392">
        <v>0</v>
      </c>
      <c r="JFD84" s="392">
        <v>0</v>
      </c>
      <c r="JFE84" s="392"/>
      <c r="JFF84" s="392"/>
      <c r="JFG84" s="392"/>
      <c r="JFH84" s="392"/>
      <c r="JFI84" s="402"/>
      <c r="JFJ84" s="392">
        <f>IF((ISBLANK(JFC84)+ISBLANK(JFE84)+ISBLANK(JFD84)+ISBLANK(JFF84)+ISBLANK(JFG84)+ISBLANK(JFH84)+ISBLANK(JFI84))&lt;8,IF(ISNUMBER(LARGE((JFC84,JFE84,JFF84,JFG84,JFH84),1)),LARGE((JFC84,JFE84,JFF84,JFG84,JFH84),1),0)+IF(ISNUMBER(LARGE((JFC84,JFE84,JFF84,JFG84,JFH84),2)),LARGE((JFC84,JFE84,JFF84,JFG84,JFH84),2),0)+JFD84+JFI84,"")</f>
        <v>0</v>
      </c>
      <c r="JFK84" s="392"/>
      <c r="JFL84" s="412"/>
      <c r="JFM84" s="391"/>
      <c r="JFN84" s="491" t="s">
        <v>1198</v>
      </c>
      <c r="JFO84" s="491" t="s">
        <v>1199</v>
      </c>
      <c r="JFP84" s="491">
        <v>2007</v>
      </c>
      <c r="JFQ84" s="503" t="s">
        <v>1200</v>
      </c>
      <c r="JFR84" s="504" t="s">
        <v>164</v>
      </c>
      <c r="JFS84" s="392">
        <v>0</v>
      </c>
      <c r="JFT84" s="392">
        <v>0</v>
      </c>
      <c r="JFU84" s="392"/>
      <c r="JFV84" s="392"/>
      <c r="JFW84" s="392"/>
      <c r="JFX84" s="392"/>
      <c r="JFY84" s="402"/>
      <c r="JFZ84" s="392">
        <f>IF((ISBLANK(JFS84)+ISBLANK(JFU84)+ISBLANK(JFT84)+ISBLANK(JFV84)+ISBLANK(JFW84)+ISBLANK(JFX84)+ISBLANK(JFY84))&lt;8,IF(ISNUMBER(LARGE((JFS84,JFU84,JFV84,JFW84,JFX84),1)),LARGE((JFS84,JFU84,JFV84,JFW84,JFX84),1),0)+IF(ISNUMBER(LARGE((JFS84,JFU84,JFV84,JFW84,JFX84),2)),LARGE((JFS84,JFU84,JFV84,JFW84,JFX84),2),0)+JFT84+JFY84,"")</f>
        <v>0</v>
      </c>
      <c r="JGA84" s="392"/>
      <c r="JGB84" s="412"/>
      <c r="JGC84" s="391"/>
      <c r="JGD84" s="491" t="s">
        <v>1198</v>
      </c>
      <c r="JGE84" s="491" t="s">
        <v>1199</v>
      </c>
      <c r="JGF84" s="491">
        <v>2007</v>
      </c>
      <c r="JGG84" s="503" t="s">
        <v>1200</v>
      </c>
      <c r="JGH84" s="504" t="s">
        <v>164</v>
      </c>
      <c r="JGI84" s="392">
        <v>0</v>
      </c>
      <c r="JGJ84" s="392">
        <v>0</v>
      </c>
      <c r="JGK84" s="392"/>
      <c r="JGL84" s="392"/>
      <c r="JGM84" s="392"/>
      <c r="JGN84" s="392"/>
      <c r="JGO84" s="402"/>
      <c r="JGP84" s="392">
        <f>IF((ISBLANK(JGI84)+ISBLANK(JGK84)+ISBLANK(JGJ84)+ISBLANK(JGL84)+ISBLANK(JGM84)+ISBLANK(JGN84)+ISBLANK(JGO84))&lt;8,IF(ISNUMBER(LARGE((JGI84,JGK84,JGL84,JGM84,JGN84),1)),LARGE((JGI84,JGK84,JGL84,JGM84,JGN84),1),0)+IF(ISNUMBER(LARGE((JGI84,JGK84,JGL84,JGM84,JGN84),2)),LARGE((JGI84,JGK84,JGL84,JGM84,JGN84),2),0)+JGJ84+JGO84,"")</f>
        <v>0</v>
      </c>
      <c r="JGQ84" s="392"/>
      <c r="JGR84" s="412"/>
      <c r="JGS84" s="391"/>
      <c r="JGT84" s="491" t="s">
        <v>1198</v>
      </c>
      <c r="JGU84" s="491" t="s">
        <v>1199</v>
      </c>
      <c r="JGV84" s="491">
        <v>2007</v>
      </c>
      <c r="JGW84" s="503" t="s">
        <v>1200</v>
      </c>
      <c r="JGX84" s="504" t="s">
        <v>164</v>
      </c>
      <c r="JGY84" s="392">
        <v>0</v>
      </c>
      <c r="JGZ84" s="392">
        <v>0</v>
      </c>
      <c r="JHA84" s="392"/>
      <c r="JHB84" s="392"/>
      <c r="JHC84" s="392"/>
      <c r="JHD84" s="392"/>
      <c r="JHE84" s="402"/>
      <c r="JHF84" s="392">
        <f>IF((ISBLANK(JGY84)+ISBLANK(JHA84)+ISBLANK(JGZ84)+ISBLANK(JHB84)+ISBLANK(JHC84)+ISBLANK(JHD84)+ISBLANK(JHE84))&lt;8,IF(ISNUMBER(LARGE((JGY84,JHA84,JHB84,JHC84,JHD84),1)),LARGE((JGY84,JHA84,JHB84,JHC84,JHD84),1),0)+IF(ISNUMBER(LARGE((JGY84,JHA84,JHB84,JHC84,JHD84),2)),LARGE((JGY84,JHA84,JHB84,JHC84,JHD84),2),0)+JGZ84+JHE84,"")</f>
        <v>0</v>
      </c>
      <c r="JHG84" s="392"/>
      <c r="JHH84" s="412"/>
      <c r="JHI84" s="391"/>
      <c r="JHJ84" s="491" t="s">
        <v>1198</v>
      </c>
      <c r="JHK84" s="491" t="s">
        <v>1199</v>
      </c>
      <c r="JHL84" s="491">
        <v>2007</v>
      </c>
      <c r="JHM84" s="503" t="s">
        <v>1200</v>
      </c>
      <c r="JHN84" s="504" t="s">
        <v>164</v>
      </c>
      <c r="JHO84" s="392">
        <v>0</v>
      </c>
      <c r="JHP84" s="392">
        <v>0</v>
      </c>
      <c r="JHQ84" s="392"/>
      <c r="JHR84" s="392"/>
      <c r="JHS84" s="392"/>
      <c r="JHT84" s="392"/>
      <c r="JHU84" s="402"/>
      <c r="JHV84" s="392">
        <f>IF((ISBLANK(JHO84)+ISBLANK(JHQ84)+ISBLANK(JHP84)+ISBLANK(JHR84)+ISBLANK(JHS84)+ISBLANK(JHT84)+ISBLANK(JHU84))&lt;8,IF(ISNUMBER(LARGE((JHO84,JHQ84,JHR84,JHS84,JHT84),1)),LARGE((JHO84,JHQ84,JHR84,JHS84,JHT84),1),0)+IF(ISNUMBER(LARGE((JHO84,JHQ84,JHR84,JHS84,JHT84),2)),LARGE((JHO84,JHQ84,JHR84,JHS84,JHT84),2),0)+JHP84+JHU84,"")</f>
        <v>0</v>
      </c>
      <c r="JHW84" s="392"/>
      <c r="JHX84" s="412"/>
      <c r="JHY84" s="391"/>
      <c r="JHZ84" s="491" t="s">
        <v>1198</v>
      </c>
      <c r="JIA84" s="491" t="s">
        <v>1199</v>
      </c>
      <c r="JIB84" s="491">
        <v>2007</v>
      </c>
      <c r="JIC84" s="503" t="s">
        <v>1200</v>
      </c>
      <c r="JID84" s="504" t="s">
        <v>164</v>
      </c>
      <c r="JIE84" s="392">
        <v>0</v>
      </c>
      <c r="JIF84" s="392">
        <v>0</v>
      </c>
      <c r="JIG84" s="392"/>
      <c r="JIH84" s="392"/>
      <c r="JII84" s="392"/>
      <c r="JIJ84" s="392"/>
      <c r="JIK84" s="402"/>
      <c r="JIL84" s="392">
        <f>IF((ISBLANK(JIE84)+ISBLANK(JIG84)+ISBLANK(JIF84)+ISBLANK(JIH84)+ISBLANK(JII84)+ISBLANK(JIJ84)+ISBLANK(JIK84))&lt;8,IF(ISNUMBER(LARGE((JIE84,JIG84,JIH84,JII84,JIJ84),1)),LARGE((JIE84,JIG84,JIH84,JII84,JIJ84),1),0)+IF(ISNUMBER(LARGE((JIE84,JIG84,JIH84,JII84,JIJ84),2)),LARGE((JIE84,JIG84,JIH84,JII84,JIJ84),2),0)+JIF84+JIK84,"")</f>
        <v>0</v>
      </c>
      <c r="JIM84" s="392"/>
      <c r="JIN84" s="412"/>
      <c r="JIO84" s="391"/>
      <c r="JIP84" s="491" t="s">
        <v>1198</v>
      </c>
      <c r="JIQ84" s="491" t="s">
        <v>1199</v>
      </c>
      <c r="JIR84" s="491">
        <v>2007</v>
      </c>
      <c r="JIS84" s="503" t="s">
        <v>1200</v>
      </c>
      <c r="JIT84" s="504" t="s">
        <v>164</v>
      </c>
      <c r="JIU84" s="392">
        <v>0</v>
      </c>
      <c r="JIV84" s="392">
        <v>0</v>
      </c>
      <c r="JIW84" s="392"/>
      <c r="JIX84" s="392"/>
      <c r="JIY84" s="392"/>
      <c r="JIZ84" s="392"/>
      <c r="JJA84" s="402"/>
      <c r="JJB84" s="392">
        <f>IF((ISBLANK(JIU84)+ISBLANK(JIW84)+ISBLANK(JIV84)+ISBLANK(JIX84)+ISBLANK(JIY84)+ISBLANK(JIZ84)+ISBLANK(JJA84))&lt;8,IF(ISNUMBER(LARGE((JIU84,JIW84,JIX84,JIY84,JIZ84),1)),LARGE((JIU84,JIW84,JIX84,JIY84,JIZ84),1),0)+IF(ISNUMBER(LARGE((JIU84,JIW84,JIX84,JIY84,JIZ84),2)),LARGE((JIU84,JIW84,JIX84,JIY84,JIZ84),2),0)+JIV84+JJA84,"")</f>
        <v>0</v>
      </c>
      <c r="JJC84" s="392"/>
      <c r="JJD84" s="412"/>
      <c r="JJE84" s="391"/>
      <c r="JJF84" s="491" t="s">
        <v>1198</v>
      </c>
      <c r="JJG84" s="491" t="s">
        <v>1199</v>
      </c>
      <c r="JJH84" s="491">
        <v>2007</v>
      </c>
      <c r="JJI84" s="503" t="s">
        <v>1200</v>
      </c>
      <c r="JJJ84" s="504" t="s">
        <v>164</v>
      </c>
      <c r="JJK84" s="392">
        <v>0</v>
      </c>
      <c r="JJL84" s="392">
        <v>0</v>
      </c>
      <c r="JJM84" s="392"/>
      <c r="JJN84" s="392"/>
      <c r="JJO84" s="392"/>
      <c r="JJP84" s="392"/>
      <c r="JJQ84" s="402"/>
      <c r="JJR84" s="392">
        <f>IF((ISBLANK(JJK84)+ISBLANK(JJM84)+ISBLANK(JJL84)+ISBLANK(JJN84)+ISBLANK(JJO84)+ISBLANK(JJP84)+ISBLANK(JJQ84))&lt;8,IF(ISNUMBER(LARGE((JJK84,JJM84,JJN84,JJO84,JJP84),1)),LARGE((JJK84,JJM84,JJN84,JJO84,JJP84),1),0)+IF(ISNUMBER(LARGE((JJK84,JJM84,JJN84,JJO84,JJP84),2)),LARGE((JJK84,JJM84,JJN84,JJO84,JJP84),2),0)+JJL84+JJQ84,"")</f>
        <v>0</v>
      </c>
      <c r="JJS84" s="392"/>
      <c r="JJT84" s="412"/>
      <c r="JJU84" s="391"/>
      <c r="JJV84" s="491" t="s">
        <v>1198</v>
      </c>
      <c r="JJW84" s="491" t="s">
        <v>1199</v>
      </c>
      <c r="JJX84" s="491">
        <v>2007</v>
      </c>
      <c r="JJY84" s="503" t="s">
        <v>1200</v>
      </c>
      <c r="JJZ84" s="504" t="s">
        <v>164</v>
      </c>
      <c r="JKA84" s="392">
        <v>0</v>
      </c>
      <c r="JKB84" s="392">
        <v>0</v>
      </c>
      <c r="JKC84" s="392"/>
      <c r="JKD84" s="392"/>
      <c r="JKE84" s="392"/>
      <c r="JKF84" s="392"/>
      <c r="JKG84" s="402"/>
      <c r="JKH84" s="392">
        <f>IF((ISBLANK(JKA84)+ISBLANK(JKC84)+ISBLANK(JKB84)+ISBLANK(JKD84)+ISBLANK(JKE84)+ISBLANK(JKF84)+ISBLANK(JKG84))&lt;8,IF(ISNUMBER(LARGE((JKA84,JKC84,JKD84,JKE84,JKF84),1)),LARGE((JKA84,JKC84,JKD84,JKE84,JKF84),1),0)+IF(ISNUMBER(LARGE((JKA84,JKC84,JKD84,JKE84,JKF84),2)),LARGE((JKA84,JKC84,JKD84,JKE84,JKF84),2),0)+JKB84+JKG84,"")</f>
        <v>0</v>
      </c>
      <c r="JKI84" s="392"/>
      <c r="JKJ84" s="412"/>
      <c r="JKK84" s="391"/>
      <c r="JKL84" s="491" t="s">
        <v>1198</v>
      </c>
      <c r="JKM84" s="491" t="s">
        <v>1199</v>
      </c>
      <c r="JKN84" s="491">
        <v>2007</v>
      </c>
      <c r="JKO84" s="503" t="s">
        <v>1200</v>
      </c>
      <c r="JKP84" s="504" t="s">
        <v>164</v>
      </c>
      <c r="JKQ84" s="392">
        <v>0</v>
      </c>
      <c r="JKR84" s="392">
        <v>0</v>
      </c>
      <c r="JKS84" s="392"/>
      <c r="JKT84" s="392"/>
      <c r="JKU84" s="392"/>
      <c r="JKV84" s="392"/>
      <c r="JKW84" s="402"/>
      <c r="JKX84" s="392">
        <f>IF((ISBLANK(JKQ84)+ISBLANK(JKS84)+ISBLANK(JKR84)+ISBLANK(JKT84)+ISBLANK(JKU84)+ISBLANK(JKV84)+ISBLANK(JKW84))&lt;8,IF(ISNUMBER(LARGE((JKQ84,JKS84,JKT84,JKU84,JKV84),1)),LARGE((JKQ84,JKS84,JKT84,JKU84,JKV84),1),0)+IF(ISNUMBER(LARGE((JKQ84,JKS84,JKT84,JKU84,JKV84),2)),LARGE((JKQ84,JKS84,JKT84,JKU84,JKV84),2),0)+JKR84+JKW84,"")</f>
        <v>0</v>
      </c>
      <c r="JKY84" s="392"/>
      <c r="JKZ84" s="412"/>
      <c r="JLA84" s="391"/>
      <c r="JLB84" s="491" t="s">
        <v>1198</v>
      </c>
      <c r="JLC84" s="491" t="s">
        <v>1199</v>
      </c>
      <c r="JLD84" s="491">
        <v>2007</v>
      </c>
      <c r="JLE84" s="503" t="s">
        <v>1200</v>
      </c>
      <c r="JLF84" s="504" t="s">
        <v>164</v>
      </c>
      <c r="JLG84" s="392">
        <v>0</v>
      </c>
      <c r="JLH84" s="392">
        <v>0</v>
      </c>
      <c r="JLI84" s="392"/>
      <c r="JLJ84" s="392"/>
      <c r="JLK84" s="392"/>
      <c r="JLL84" s="392"/>
      <c r="JLM84" s="402"/>
      <c r="JLN84" s="392">
        <f>IF((ISBLANK(JLG84)+ISBLANK(JLI84)+ISBLANK(JLH84)+ISBLANK(JLJ84)+ISBLANK(JLK84)+ISBLANK(JLL84)+ISBLANK(JLM84))&lt;8,IF(ISNUMBER(LARGE((JLG84,JLI84,JLJ84,JLK84,JLL84),1)),LARGE((JLG84,JLI84,JLJ84,JLK84,JLL84),1),0)+IF(ISNUMBER(LARGE((JLG84,JLI84,JLJ84,JLK84,JLL84),2)),LARGE((JLG84,JLI84,JLJ84,JLK84,JLL84),2),0)+JLH84+JLM84,"")</f>
        <v>0</v>
      </c>
      <c r="JLO84" s="392"/>
      <c r="JLP84" s="412"/>
      <c r="JLQ84" s="391"/>
      <c r="JLR84" s="491" t="s">
        <v>1198</v>
      </c>
      <c r="JLS84" s="491" t="s">
        <v>1199</v>
      </c>
      <c r="JLT84" s="491">
        <v>2007</v>
      </c>
      <c r="JLU84" s="503" t="s">
        <v>1200</v>
      </c>
      <c r="JLV84" s="504" t="s">
        <v>164</v>
      </c>
      <c r="JLW84" s="392">
        <v>0</v>
      </c>
      <c r="JLX84" s="392">
        <v>0</v>
      </c>
      <c r="JLY84" s="392"/>
      <c r="JLZ84" s="392"/>
      <c r="JMA84" s="392"/>
      <c r="JMB84" s="392"/>
      <c r="JMC84" s="402"/>
      <c r="JMD84" s="392">
        <f>IF((ISBLANK(JLW84)+ISBLANK(JLY84)+ISBLANK(JLX84)+ISBLANK(JLZ84)+ISBLANK(JMA84)+ISBLANK(JMB84)+ISBLANK(JMC84))&lt;8,IF(ISNUMBER(LARGE((JLW84,JLY84,JLZ84,JMA84,JMB84),1)),LARGE((JLW84,JLY84,JLZ84,JMA84,JMB84),1),0)+IF(ISNUMBER(LARGE((JLW84,JLY84,JLZ84,JMA84,JMB84),2)),LARGE((JLW84,JLY84,JLZ84,JMA84,JMB84),2),0)+JLX84+JMC84,"")</f>
        <v>0</v>
      </c>
      <c r="JME84" s="392"/>
      <c r="JMF84" s="412"/>
      <c r="JMG84" s="391"/>
      <c r="JMH84" s="491" t="s">
        <v>1198</v>
      </c>
      <c r="JMI84" s="491" t="s">
        <v>1199</v>
      </c>
      <c r="JMJ84" s="491">
        <v>2007</v>
      </c>
      <c r="JMK84" s="503" t="s">
        <v>1200</v>
      </c>
      <c r="JML84" s="504" t="s">
        <v>164</v>
      </c>
      <c r="JMM84" s="392">
        <v>0</v>
      </c>
      <c r="JMN84" s="392">
        <v>0</v>
      </c>
      <c r="JMO84" s="392"/>
      <c r="JMP84" s="392"/>
      <c r="JMQ84" s="392"/>
      <c r="JMR84" s="392"/>
      <c r="JMS84" s="402"/>
      <c r="JMT84" s="392">
        <f>IF((ISBLANK(JMM84)+ISBLANK(JMO84)+ISBLANK(JMN84)+ISBLANK(JMP84)+ISBLANK(JMQ84)+ISBLANK(JMR84)+ISBLANK(JMS84))&lt;8,IF(ISNUMBER(LARGE((JMM84,JMO84,JMP84,JMQ84,JMR84),1)),LARGE((JMM84,JMO84,JMP84,JMQ84,JMR84),1),0)+IF(ISNUMBER(LARGE((JMM84,JMO84,JMP84,JMQ84,JMR84),2)),LARGE((JMM84,JMO84,JMP84,JMQ84,JMR84),2),0)+JMN84+JMS84,"")</f>
        <v>0</v>
      </c>
      <c r="JMU84" s="392"/>
      <c r="JMV84" s="412"/>
      <c r="JMW84" s="391"/>
      <c r="JMX84" s="491" t="s">
        <v>1198</v>
      </c>
      <c r="JMY84" s="491" t="s">
        <v>1199</v>
      </c>
      <c r="JMZ84" s="491">
        <v>2007</v>
      </c>
      <c r="JNA84" s="503" t="s">
        <v>1200</v>
      </c>
      <c r="JNB84" s="504" t="s">
        <v>164</v>
      </c>
      <c r="JNC84" s="392">
        <v>0</v>
      </c>
      <c r="JND84" s="392">
        <v>0</v>
      </c>
      <c r="JNE84" s="392"/>
      <c r="JNF84" s="392"/>
      <c r="JNG84" s="392"/>
      <c r="JNH84" s="392"/>
      <c r="JNI84" s="402"/>
      <c r="JNJ84" s="392">
        <f>IF((ISBLANK(JNC84)+ISBLANK(JNE84)+ISBLANK(JND84)+ISBLANK(JNF84)+ISBLANK(JNG84)+ISBLANK(JNH84)+ISBLANK(JNI84))&lt;8,IF(ISNUMBER(LARGE((JNC84,JNE84,JNF84,JNG84,JNH84),1)),LARGE((JNC84,JNE84,JNF84,JNG84,JNH84),1),0)+IF(ISNUMBER(LARGE((JNC84,JNE84,JNF84,JNG84,JNH84),2)),LARGE((JNC84,JNE84,JNF84,JNG84,JNH84),2),0)+JND84+JNI84,"")</f>
        <v>0</v>
      </c>
      <c r="JNK84" s="392"/>
      <c r="JNL84" s="412"/>
      <c r="JNM84" s="391"/>
      <c r="JNN84" s="491" t="s">
        <v>1198</v>
      </c>
      <c r="JNO84" s="491" t="s">
        <v>1199</v>
      </c>
      <c r="JNP84" s="491">
        <v>2007</v>
      </c>
      <c r="JNQ84" s="503" t="s">
        <v>1200</v>
      </c>
      <c r="JNR84" s="504" t="s">
        <v>164</v>
      </c>
      <c r="JNS84" s="392">
        <v>0</v>
      </c>
      <c r="JNT84" s="392">
        <v>0</v>
      </c>
      <c r="JNU84" s="392"/>
      <c r="JNV84" s="392"/>
      <c r="JNW84" s="392"/>
      <c r="JNX84" s="392"/>
      <c r="JNY84" s="402"/>
      <c r="JNZ84" s="392">
        <f>IF((ISBLANK(JNS84)+ISBLANK(JNU84)+ISBLANK(JNT84)+ISBLANK(JNV84)+ISBLANK(JNW84)+ISBLANK(JNX84)+ISBLANK(JNY84))&lt;8,IF(ISNUMBER(LARGE((JNS84,JNU84,JNV84,JNW84,JNX84),1)),LARGE((JNS84,JNU84,JNV84,JNW84,JNX84),1),0)+IF(ISNUMBER(LARGE((JNS84,JNU84,JNV84,JNW84,JNX84),2)),LARGE((JNS84,JNU84,JNV84,JNW84,JNX84),2),0)+JNT84+JNY84,"")</f>
        <v>0</v>
      </c>
      <c r="JOA84" s="392"/>
      <c r="JOB84" s="412"/>
      <c r="JOC84" s="391"/>
      <c r="JOD84" s="491" t="s">
        <v>1198</v>
      </c>
      <c r="JOE84" s="491" t="s">
        <v>1199</v>
      </c>
      <c r="JOF84" s="491">
        <v>2007</v>
      </c>
      <c r="JOG84" s="503" t="s">
        <v>1200</v>
      </c>
      <c r="JOH84" s="504" t="s">
        <v>164</v>
      </c>
      <c r="JOI84" s="392">
        <v>0</v>
      </c>
      <c r="JOJ84" s="392">
        <v>0</v>
      </c>
      <c r="JOK84" s="392"/>
      <c r="JOL84" s="392"/>
      <c r="JOM84" s="392"/>
      <c r="JON84" s="392"/>
      <c r="JOO84" s="402"/>
      <c r="JOP84" s="392">
        <f>IF((ISBLANK(JOI84)+ISBLANK(JOK84)+ISBLANK(JOJ84)+ISBLANK(JOL84)+ISBLANK(JOM84)+ISBLANK(JON84)+ISBLANK(JOO84))&lt;8,IF(ISNUMBER(LARGE((JOI84,JOK84,JOL84,JOM84,JON84),1)),LARGE((JOI84,JOK84,JOL84,JOM84,JON84),1),0)+IF(ISNUMBER(LARGE((JOI84,JOK84,JOL84,JOM84,JON84),2)),LARGE((JOI84,JOK84,JOL84,JOM84,JON84),2),0)+JOJ84+JOO84,"")</f>
        <v>0</v>
      </c>
      <c r="JOQ84" s="392"/>
      <c r="JOR84" s="412"/>
      <c r="JOS84" s="391"/>
      <c r="JOT84" s="491" t="s">
        <v>1198</v>
      </c>
      <c r="JOU84" s="491" t="s">
        <v>1199</v>
      </c>
      <c r="JOV84" s="491">
        <v>2007</v>
      </c>
      <c r="JOW84" s="503" t="s">
        <v>1200</v>
      </c>
      <c r="JOX84" s="504" t="s">
        <v>164</v>
      </c>
      <c r="JOY84" s="392">
        <v>0</v>
      </c>
      <c r="JOZ84" s="392">
        <v>0</v>
      </c>
      <c r="JPA84" s="392"/>
      <c r="JPB84" s="392"/>
      <c r="JPC84" s="392"/>
      <c r="JPD84" s="392"/>
      <c r="JPE84" s="402"/>
      <c r="JPF84" s="392">
        <f>IF((ISBLANK(JOY84)+ISBLANK(JPA84)+ISBLANK(JOZ84)+ISBLANK(JPB84)+ISBLANK(JPC84)+ISBLANK(JPD84)+ISBLANK(JPE84))&lt;8,IF(ISNUMBER(LARGE((JOY84,JPA84,JPB84,JPC84,JPD84),1)),LARGE((JOY84,JPA84,JPB84,JPC84,JPD84),1),0)+IF(ISNUMBER(LARGE((JOY84,JPA84,JPB84,JPC84,JPD84),2)),LARGE((JOY84,JPA84,JPB84,JPC84,JPD84),2),0)+JOZ84+JPE84,"")</f>
        <v>0</v>
      </c>
      <c r="JPG84" s="392"/>
      <c r="JPH84" s="412"/>
      <c r="JPI84" s="391"/>
      <c r="JPJ84" s="491" t="s">
        <v>1198</v>
      </c>
      <c r="JPK84" s="491" t="s">
        <v>1199</v>
      </c>
      <c r="JPL84" s="491">
        <v>2007</v>
      </c>
      <c r="JPM84" s="503" t="s">
        <v>1200</v>
      </c>
      <c r="JPN84" s="504" t="s">
        <v>164</v>
      </c>
      <c r="JPO84" s="392">
        <v>0</v>
      </c>
      <c r="JPP84" s="392">
        <v>0</v>
      </c>
      <c r="JPQ84" s="392"/>
      <c r="JPR84" s="392"/>
      <c r="JPS84" s="392"/>
      <c r="JPT84" s="392"/>
      <c r="JPU84" s="402"/>
      <c r="JPV84" s="392">
        <f>IF((ISBLANK(JPO84)+ISBLANK(JPQ84)+ISBLANK(JPP84)+ISBLANK(JPR84)+ISBLANK(JPS84)+ISBLANK(JPT84)+ISBLANK(JPU84))&lt;8,IF(ISNUMBER(LARGE((JPO84,JPQ84,JPR84,JPS84,JPT84),1)),LARGE((JPO84,JPQ84,JPR84,JPS84,JPT84),1),0)+IF(ISNUMBER(LARGE((JPO84,JPQ84,JPR84,JPS84,JPT84),2)),LARGE((JPO84,JPQ84,JPR84,JPS84,JPT84),2),0)+JPP84+JPU84,"")</f>
        <v>0</v>
      </c>
      <c r="JPW84" s="392"/>
      <c r="JPX84" s="412"/>
      <c r="JPY84" s="391"/>
      <c r="JPZ84" s="491" t="s">
        <v>1198</v>
      </c>
      <c r="JQA84" s="491" t="s">
        <v>1199</v>
      </c>
      <c r="JQB84" s="491">
        <v>2007</v>
      </c>
      <c r="JQC84" s="503" t="s">
        <v>1200</v>
      </c>
      <c r="JQD84" s="504" t="s">
        <v>164</v>
      </c>
      <c r="JQE84" s="392">
        <v>0</v>
      </c>
      <c r="JQF84" s="392">
        <v>0</v>
      </c>
      <c r="JQG84" s="392"/>
      <c r="JQH84" s="392"/>
      <c r="JQI84" s="392"/>
      <c r="JQJ84" s="392"/>
      <c r="JQK84" s="402"/>
      <c r="JQL84" s="392">
        <f>IF((ISBLANK(JQE84)+ISBLANK(JQG84)+ISBLANK(JQF84)+ISBLANK(JQH84)+ISBLANK(JQI84)+ISBLANK(JQJ84)+ISBLANK(JQK84))&lt;8,IF(ISNUMBER(LARGE((JQE84,JQG84,JQH84,JQI84,JQJ84),1)),LARGE((JQE84,JQG84,JQH84,JQI84,JQJ84),1),0)+IF(ISNUMBER(LARGE((JQE84,JQG84,JQH84,JQI84,JQJ84),2)),LARGE((JQE84,JQG84,JQH84,JQI84,JQJ84),2),0)+JQF84+JQK84,"")</f>
        <v>0</v>
      </c>
      <c r="JQM84" s="392"/>
      <c r="JQN84" s="412"/>
      <c r="JQO84" s="391"/>
      <c r="JQP84" s="491" t="s">
        <v>1198</v>
      </c>
      <c r="JQQ84" s="491" t="s">
        <v>1199</v>
      </c>
      <c r="JQR84" s="491">
        <v>2007</v>
      </c>
      <c r="JQS84" s="503" t="s">
        <v>1200</v>
      </c>
      <c r="JQT84" s="504" t="s">
        <v>164</v>
      </c>
      <c r="JQU84" s="392">
        <v>0</v>
      </c>
      <c r="JQV84" s="392">
        <v>0</v>
      </c>
      <c r="JQW84" s="392"/>
      <c r="JQX84" s="392"/>
      <c r="JQY84" s="392"/>
      <c r="JQZ84" s="392"/>
      <c r="JRA84" s="402"/>
      <c r="JRB84" s="392">
        <f>IF((ISBLANK(JQU84)+ISBLANK(JQW84)+ISBLANK(JQV84)+ISBLANK(JQX84)+ISBLANK(JQY84)+ISBLANK(JQZ84)+ISBLANK(JRA84))&lt;8,IF(ISNUMBER(LARGE((JQU84,JQW84,JQX84,JQY84,JQZ84),1)),LARGE((JQU84,JQW84,JQX84,JQY84,JQZ84),1),0)+IF(ISNUMBER(LARGE((JQU84,JQW84,JQX84,JQY84,JQZ84),2)),LARGE((JQU84,JQW84,JQX84,JQY84,JQZ84),2),0)+JQV84+JRA84,"")</f>
        <v>0</v>
      </c>
      <c r="JRC84" s="392"/>
      <c r="JRD84" s="412"/>
      <c r="JRE84" s="391"/>
      <c r="JRF84" s="491" t="s">
        <v>1198</v>
      </c>
      <c r="JRG84" s="491" t="s">
        <v>1199</v>
      </c>
      <c r="JRH84" s="491">
        <v>2007</v>
      </c>
      <c r="JRI84" s="503" t="s">
        <v>1200</v>
      </c>
      <c r="JRJ84" s="504" t="s">
        <v>164</v>
      </c>
      <c r="JRK84" s="392">
        <v>0</v>
      </c>
      <c r="JRL84" s="392">
        <v>0</v>
      </c>
      <c r="JRM84" s="392"/>
      <c r="JRN84" s="392"/>
      <c r="JRO84" s="392"/>
      <c r="JRP84" s="392"/>
      <c r="JRQ84" s="402"/>
      <c r="JRR84" s="392">
        <f>IF((ISBLANK(JRK84)+ISBLANK(JRM84)+ISBLANK(JRL84)+ISBLANK(JRN84)+ISBLANK(JRO84)+ISBLANK(JRP84)+ISBLANK(JRQ84))&lt;8,IF(ISNUMBER(LARGE((JRK84,JRM84,JRN84,JRO84,JRP84),1)),LARGE((JRK84,JRM84,JRN84,JRO84,JRP84),1),0)+IF(ISNUMBER(LARGE((JRK84,JRM84,JRN84,JRO84,JRP84),2)),LARGE((JRK84,JRM84,JRN84,JRO84,JRP84),2),0)+JRL84+JRQ84,"")</f>
        <v>0</v>
      </c>
      <c r="JRS84" s="392"/>
      <c r="JRT84" s="412"/>
      <c r="JRU84" s="391"/>
      <c r="JRV84" s="491" t="s">
        <v>1198</v>
      </c>
      <c r="JRW84" s="491" t="s">
        <v>1199</v>
      </c>
      <c r="JRX84" s="491">
        <v>2007</v>
      </c>
      <c r="JRY84" s="503" t="s">
        <v>1200</v>
      </c>
      <c r="JRZ84" s="504" t="s">
        <v>164</v>
      </c>
      <c r="JSA84" s="392">
        <v>0</v>
      </c>
      <c r="JSB84" s="392">
        <v>0</v>
      </c>
      <c r="JSC84" s="392"/>
      <c r="JSD84" s="392"/>
      <c r="JSE84" s="392"/>
      <c r="JSF84" s="392"/>
      <c r="JSG84" s="402"/>
      <c r="JSH84" s="392">
        <f>IF((ISBLANK(JSA84)+ISBLANK(JSC84)+ISBLANK(JSB84)+ISBLANK(JSD84)+ISBLANK(JSE84)+ISBLANK(JSF84)+ISBLANK(JSG84))&lt;8,IF(ISNUMBER(LARGE((JSA84,JSC84,JSD84,JSE84,JSF84),1)),LARGE((JSA84,JSC84,JSD84,JSE84,JSF84),1),0)+IF(ISNUMBER(LARGE((JSA84,JSC84,JSD84,JSE84,JSF84),2)),LARGE((JSA84,JSC84,JSD84,JSE84,JSF84),2),0)+JSB84+JSG84,"")</f>
        <v>0</v>
      </c>
      <c r="JSI84" s="392"/>
      <c r="JSJ84" s="412"/>
      <c r="JSK84" s="391"/>
      <c r="JSL84" s="491" t="s">
        <v>1198</v>
      </c>
      <c r="JSM84" s="491" t="s">
        <v>1199</v>
      </c>
      <c r="JSN84" s="491">
        <v>2007</v>
      </c>
      <c r="JSO84" s="503" t="s">
        <v>1200</v>
      </c>
      <c r="JSP84" s="504" t="s">
        <v>164</v>
      </c>
      <c r="JSQ84" s="392">
        <v>0</v>
      </c>
      <c r="JSR84" s="392">
        <v>0</v>
      </c>
      <c r="JSS84" s="392"/>
      <c r="JST84" s="392"/>
      <c r="JSU84" s="392"/>
      <c r="JSV84" s="392"/>
      <c r="JSW84" s="402"/>
      <c r="JSX84" s="392">
        <f>IF((ISBLANK(JSQ84)+ISBLANK(JSS84)+ISBLANK(JSR84)+ISBLANK(JST84)+ISBLANK(JSU84)+ISBLANK(JSV84)+ISBLANK(JSW84))&lt;8,IF(ISNUMBER(LARGE((JSQ84,JSS84,JST84,JSU84,JSV84),1)),LARGE((JSQ84,JSS84,JST84,JSU84,JSV84),1),0)+IF(ISNUMBER(LARGE((JSQ84,JSS84,JST84,JSU84,JSV84),2)),LARGE((JSQ84,JSS84,JST84,JSU84,JSV84),2),0)+JSR84+JSW84,"")</f>
        <v>0</v>
      </c>
      <c r="JSY84" s="392"/>
      <c r="JSZ84" s="412"/>
      <c r="JTA84" s="391"/>
      <c r="JTB84" s="491" t="s">
        <v>1198</v>
      </c>
      <c r="JTC84" s="491" t="s">
        <v>1199</v>
      </c>
      <c r="JTD84" s="491">
        <v>2007</v>
      </c>
      <c r="JTE84" s="503" t="s">
        <v>1200</v>
      </c>
      <c r="JTF84" s="504" t="s">
        <v>164</v>
      </c>
      <c r="JTG84" s="392">
        <v>0</v>
      </c>
      <c r="JTH84" s="392">
        <v>0</v>
      </c>
      <c r="JTI84" s="392"/>
      <c r="JTJ84" s="392"/>
      <c r="JTK84" s="392"/>
      <c r="JTL84" s="392"/>
      <c r="JTM84" s="402"/>
      <c r="JTN84" s="392">
        <f>IF((ISBLANK(JTG84)+ISBLANK(JTI84)+ISBLANK(JTH84)+ISBLANK(JTJ84)+ISBLANK(JTK84)+ISBLANK(JTL84)+ISBLANK(JTM84))&lt;8,IF(ISNUMBER(LARGE((JTG84,JTI84,JTJ84,JTK84,JTL84),1)),LARGE((JTG84,JTI84,JTJ84,JTK84,JTL84),1),0)+IF(ISNUMBER(LARGE((JTG84,JTI84,JTJ84,JTK84,JTL84),2)),LARGE((JTG84,JTI84,JTJ84,JTK84,JTL84),2),0)+JTH84+JTM84,"")</f>
        <v>0</v>
      </c>
      <c r="JTO84" s="392"/>
      <c r="JTP84" s="412"/>
      <c r="JTQ84" s="391"/>
      <c r="JTR84" s="491" t="s">
        <v>1198</v>
      </c>
      <c r="JTS84" s="491" t="s">
        <v>1199</v>
      </c>
      <c r="JTT84" s="491">
        <v>2007</v>
      </c>
      <c r="JTU84" s="503" t="s">
        <v>1200</v>
      </c>
      <c r="JTV84" s="504" t="s">
        <v>164</v>
      </c>
      <c r="JTW84" s="392">
        <v>0</v>
      </c>
      <c r="JTX84" s="392">
        <v>0</v>
      </c>
      <c r="JTY84" s="392"/>
      <c r="JTZ84" s="392"/>
      <c r="JUA84" s="392"/>
      <c r="JUB84" s="392"/>
      <c r="JUC84" s="402"/>
      <c r="JUD84" s="392">
        <f>IF((ISBLANK(JTW84)+ISBLANK(JTY84)+ISBLANK(JTX84)+ISBLANK(JTZ84)+ISBLANK(JUA84)+ISBLANK(JUB84)+ISBLANK(JUC84))&lt;8,IF(ISNUMBER(LARGE((JTW84,JTY84,JTZ84,JUA84,JUB84),1)),LARGE((JTW84,JTY84,JTZ84,JUA84,JUB84),1),0)+IF(ISNUMBER(LARGE((JTW84,JTY84,JTZ84,JUA84,JUB84),2)),LARGE((JTW84,JTY84,JTZ84,JUA84,JUB84),2),0)+JTX84+JUC84,"")</f>
        <v>0</v>
      </c>
      <c r="JUE84" s="392"/>
      <c r="JUF84" s="412"/>
      <c r="JUG84" s="391"/>
      <c r="JUH84" s="491" t="s">
        <v>1198</v>
      </c>
      <c r="JUI84" s="491" t="s">
        <v>1199</v>
      </c>
      <c r="JUJ84" s="491">
        <v>2007</v>
      </c>
      <c r="JUK84" s="503" t="s">
        <v>1200</v>
      </c>
      <c r="JUL84" s="504" t="s">
        <v>164</v>
      </c>
      <c r="JUM84" s="392">
        <v>0</v>
      </c>
      <c r="JUN84" s="392">
        <v>0</v>
      </c>
      <c r="JUO84" s="392"/>
      <c r="JUP84" s="392"/>
      <c r="JUQ84" s="392"/>
      <c r="JUR84" s="392"/>
      <c r="JUS84" s="402"/>
      <c r="JUT84" s="392">
        <f>IF((ISBLANK(JUM84)+ISBLANK(JUO84)+ISBLANK(JUN84)+ISBLANK(JUP84)+ISBLANK(JUQ84)+ISBLANK(JUR84)+ISBLANK(JUS84))&lt;8,IF(ISNUMBER(LARGE((JUM84,JUO84,JUP84,JUQ84,JUR84),1)),LARGE((JUM84,JUO84,JUP84,JUQ84,JUR84),1),0)+IF(ISNUMBER(LARGE((JUM84,JUO84,JUP84,JUQ84,JUR84),2)),LARGE((JUM84,JUO84,JUP84,JUQ84,JUR84),2),0)+JUN84+JUS84,"")</f>
        <v>0</v>
      </c>
      <c r="JUU84" s="392"/>
      <c r="JUV84" s="412"/>
      <c r="JUW84" s="391"/>
      <c r="JUX84" s="491" t="s">
        <v>1198</v>
      </c>
      <c r="JUY84" s="491" t="s">
        <v>1199</v>
      </c>
      <c r="JUZ84" s="491">
        <v>2007</v>
      </c>
      <c r="JVA84" s="503" t="s">
        <v>1200</v>
      </c>
      <c r="JVB84" s="504" t="s">
        <v>164</v>
      </c>
      <c r="JVC84" s="392">
        <v>0</v>
      </c>
      <c r="JVD84" s="392">
        <v>0</v>
      </c>
      <c r="JVE84" s="392"/>
      <c r="JVF84" s="392"/>
      <c r="JVG84" s="392"/>
      <c r="JVH84" s="392"/>
      <c r="JVI84" s="402"/>
      <c r="JVJ84" s="392">
        <f>IF((ISBLANK(JVC84)+ISBLANK(JVE84)+ISBLANK(JVD84)+ISBLANK(JVF84)+ISBLANK(JVG84)+ISBLANK(JVH84)+ISBLANK(JVI84))&lt;8,IF(ISNUMBER(LARGE((JVC84,JVE84,JVF84,JVG84,JVH84),1)),LARGE((JVC84,JVE84,JVF84,JVG84,JVH84),1),0)+IF(ISNUMBER(LARGE((JVC84,JVE84,JVF84,JVG84,JVH84),2)),LARGE((JVC84,JVE84,JVF84,JVG84,JVH84),2),0)+JVD84+JVI84,"")</f>
        <v>0</v>
      </c>
      <c r="JVK84" s="392"/>
      <c r="JVL84" s="412"/>
      <c r="JVM84" s="391"/>
      <c r="JVN84" s="491" t="s">
        <v>1198</v>
      </c>
      <c r="JVO84" s="491" t="s">
        <v>1199</v>
      </c>
      <c r="JVP84" s="491">
        <v>2007</v>
      </c>
      <c r="JVQ84" s="503" t="s">
        <v>1200</v>
      </c>
      <c r="JVR84" s="504" t="s">
        <v>164</v>
      </c>
      <c r="JVS84" s="392">
        <v>0</v>
      </c>
      <c r="JVT84" s="392">
        <v>0</v>
      </c>
      <c r="JVU84" s="392"/>
      <c r="JVV84" s="392"/>
      <c r="JVW84" s="392"/>
      <c r="JVX84" s="392"/>
      <c r="JVY84" s="402"/>
      <c r="JVZ84" s="392">
        <f>IF((ISBLANK(JVS84)+ISBLANK(JVU84)+ISBLANK(JVT84)+ISBLANK(JVV84)+ISBLANK(JVW84)+ISBLANK(JVX84)+ISBLANK(JVY84))&lt;8,IF(ISNUMBER(LARGE((JVS84,JVU84,JVV84,JVW84,JVX84),1)),LARGE((JVS84,JVU84,JVV84,JVW84,JVX84),1),0)+IF(ISNUMBER(LARGE((JVS84,JVU84,JVV84,JVW84,JVX84),2)),LARGE((JVS84,JVU84,JVV84,JVW84,JVX84),2),0)+JVT84+JVY84,"")</f>
        <v>0</v>
      </c>
      <c r="JWA84" s="392"/>
      <c r="JWB84" s="412"/>
      <c r="JWC84" s="391"/>
      <c r="JWD84" s="491" t="s">
        <v>1198</v>
      </c>
      <c r="JWE84" s="491" t="s">
        <v>1199</v>
      </c>
      <c r="JWF84" s="491">
        <v>2007</v>
      </c>
      <c r="JWG84" s="503" t="s">
        <v>1200</v>
      </c>
      <c r="JWH84" s="504" t="s">
        <v>164</v>
      </c>
      <c r="JWI84" s="392">
        <v>0</v>
      </c>
      <c r="JWJ84" s="392">
        <v>0</v>
      </c>
      <c r="JWK84" s="392"/>
      <c r="JWL84" s="392"/>
      <c r="JWM84" s="392"/>
      <c r="JWN84" s="392"/>
      <c r="JWO84" s="402"/>
      <c r="JWP84" s="392">
        <f>IF((ISBLANK(JWI84)+ISBLANK(JWK84)+ISBLANK(JWJ84)+ISBLANK(JWL84)+ISBLANK(JWM84)+ISBLANK(JWN84)+ISBLANK(JWO84))&lt;8,IF(ISNUMBER(LARGE((JWI84,JWK84,JWL84,JWM84,JWN84),1)),LARGE((JWI84,JWK84,JWL84,JWM84,JWN84),1),0)+IF(ISNUMBER(LARGE((JWI84,JWK84,JWL84,JWM84,JWN84),2)),LARGE((JWI84,JWK84,JWL84,JWM84,JWN84),2),0)+JWJ84+JWO84,"")</f>
        <v>0</v>
      </c>
      <c r="JWQ84" s="392"/>
      <c r="JWR84" s="412"/>
      <c r="JWS84" s="391"/>
      <c r="JWT84" s="491" t="s">
        <v>1198</v>
      </c>
      <c r="JWU84" s="491" t="s">
        <v>1199</v>
      </c>
      <c r="JWV84" s="491">
        <v>2007</v>
      </c>
      <c r="JWW84" s="503" t="s">
        <v>1200</v>
      </c>
      <c r="JWX84" s="504" t="s">
        <v>164</v>
      </c>
      <c r="JWY84" s="392">
        <v>0</v>
      </c>
      <c r="JWZ84" s="392">
        <v>0</v>
      </c>
      <c r="JXA84" s="392"/>
      <c r="JXB84" s="392"/>
      <c r="JXC84" s="392"/>
      <c r="JXD84" s="392"/>
      <c r="JXE84" s="402"/>
      <c r="JXF84" s="392">
        <f>IF((ISBLANK(JWY84)+ISBLANK(JXA84)+ISBLANK(JWZ84)+ISBLANK(JXB84)+ISBLANK(JXC84)+ISBLANK(JXD84)+ISBLANK(JXE84))&lt;8,IF(ISNUMBER(LARGE((JWY84,JXA84,JXB84,JXC84,JXD84),1)),LARGE((JWY84,JXA84,JXB84,JXC84,JXD84),1),0)+IF(ISNUMBER(LARGE((JWY84,JXA84,JXB84,JXC84,JXD84),2)),LARGE((JWY84,JXA84,JXB84,JXC84,JXD84),2),0)+JWZ84+JXE84,"")</f>
        <v>0</v>
      </c>
      <c r="JXG84" s="392"/>
      <c r="JXH84" s="412"/>
      <c r="JXI84" s="391"/>
      <c r="JXJ84" s="491" t="s">
        <v>1198</v>
      </c>
      <c r="JXK84" s="491" t="s">
        <v>1199</v>
      </c>
      <c r="JXL84" s="491">
        <v>2007</v>
      </c>
      <c r="JXM84" s="503" t="s">
        <v>1200</v>
      </c>
      <c r="JXN84" s="504" t="s">
        <v>164</v>
      </c>
      <c r="JXO84" s="392">
        <v>0</v>
      </c>
      <c r="JXP84" s="392">
        <v>0</v>
      </c>
      <c r="JXQ84" s="392"/>
      <c r="JXR84" s="392"/>
      <c r="JXS84" s="392"/>
      <c r="JXT84" s="392"/>
      <c r="JXU84" s="402"/>
      <c r="JXV84" s="392">
        <f>IF((ISBLANK(JXO84)+ISBLANK(JXQ84)+ISBLANK(JXP84)+ISBLANK(JXR84)+ISBLANK(JXS84)+ISBLANK(JXT84)+ISBLANK(JXU84))&lt;8,IF(ISNUMBER(LARGE((JXO84,JXQ84,JXR84,JXS84,JXT84),1)),LARGE((JXO84,JXQ84,JXR84,JXS84,JXT84),1),0)+IF(ISNUMBER(LARGE((JXO84,JXQ84,JXR84,JXS84,JXT84),2)),LARGE((JXO84,JXQ84,JXR84,JXS84,JXT84),2),0)+JXP84+JXU84,"")</f>
        <v>0</v>
      </c>
      <c r="JXW84" s="392"/>
      <c r="JXX84" s="412"/>
      <c r="JXY84" s="391"/>
      <c r="JXZ84" s="491" t="s">
        <v>1198</v>
      </c>
      <c r="JYA84" s="491" t="s">
        <v>1199</v>
      </c>
      <c r="JYB84" s="491">
        <v>2007</v>
      </c>
      <c r="JYC84" s="503" t="s">
        <v>1200</v>
      </c>
      <c r="JYD84" s="504" t="s">
        <v>164</v>
      </c>
      <c r="JYE84" s="392">
        <v>0</v>
      </c>
      <c r="JYF84" s="392">
        <v>0</v>
      </c>
      <c r="JYG84" s="392"/>
      <c r="JYH84" s="392"/>
      <c r="JYI84" s="392"/>
      <c r="JYJ84" s="392"/>
      <c r="JYK84" s="402"/>
      <c r="JYL84" s="392">
        <f>IF((ISBLANK(JYE84)+ISBLANK(JYG84)+ISBLANK(JYF84)+ISBLANK(JYH84)+ISBLANK(JYI84)+ISBLANK(JYJ84)+ISBLANK(JYK84))&lt;8,IF(ISNUMBER(LARGE((JYE84,JYG84,JYH84,JYI84,JYJ84),1)),LARGE((JYE84,JYG84,JYH84,JYI84,JYJ84),1),0)+IF(ISNUMBER(LARGE((JYE84,JYG84,JYH84,JYI84,JYJ84),2)),LARGE((JYE84,JYG84,JYH84,JYI84,JYJ84),2),0)+JYF84+JYK84,"")</f>
        <v>0</v>
      </c>
      <c r="JYM84" s="392"/>
      <c r="JYN84" s="412"/>
      <c r="JYO84" s="391"/>
      <c r="JYP84" s="491" t="s">
        <v>1198</v>
      </c>
      <c r="JYQ84" s="491" t="s">
        <v>1199</v>
      </c>
      <c r="JYR84" s="491">
        <v>2007</v>
      </c>
      <c r="JYS84" s="503" t="s">
        <v>1200</v>
      </c>
      <c r="JYT84" s="504" t="s">
        <v>164</v>
      </c>
      <c r="JYU84" s="392">
        <v>0</v>
      </c>
      <c r="JYV84" s="392">
        <v>0</v>
      </c>
      <c r="JYW84" s="392"/>
      <c r="JYX84" s="392"/>
      <c r="JYY84" s="392"/>
      <c r="JYZ84" s="392"/>
      <c r="JZA84" s="402"/>
      <c r="JZB84" s="392">
        <f>IF((ISBLANK(JYU84)+ISBLANK(JYW84)+ISBLANK(JYV84)+ISBLANK(JYX84)+ISBLANK(JYY84)+ISBLANK(JYZ84)+ISBLANK(JZA84))&lt;8,IF(ISNUMBER(LARGE((JYU84,JYW84,JYX84,JYY84,JYZ84),1)),LARGE((JYU84,JYW84,JYX84,JYY84,JYZ84),1),0)+IF(ISNUMBER(LARGE((JYU84,JYW84,JYX84,JYY84,JYZ84),2)),LARGE((JYU84,JYW84,JYX84,JYY84,JYZ84),2),0)+JYV84+JZA84,"")</f>
        <v>0</v>
      </c>
      <c r="JZC84" s="392"/>
      <c r="JZD84" s="412"/>
      <c r="JZE84" s="391"/>
      <c r="JZF84" s="491" t="s">
        <v>1198</v>
      </c>
      <c r="JZG84" s="491" t="s">
        <v>1199</v>
      </c>
      <c r="JZH84" s="491">
        <v>2007</v>
      </c>
      <c r="JZI84" s="503" t="s">
        <v>1200</v>
      </c>
      <c r="JZJ84" s="504" t="s">
        <v>164</v>
      </c>
      <c r="JZK84" s="392">
        <v>0</v>
      </c>
      <c r="JZL84" s="392">
        <v>0</v>
      </c>
      <c r="JZM84" s="392"/>
      <c r="JZN84" s="392"/>
      <c r="JZO84" s="392"/>
      <c r="JZP84" s="392"/>
      <c r="JZQ84" s="402"/>
      <c r="JZR84" s="392">
        <f>IF((ISBLANK(JZK84)+ISBLANK(JZM84)+ISBLANK(JZL84)+ISBLANK(JZN84)+ISBLANK(JZO84)+ISBLANK(JZP84)+ISBLANK(JZQ84))&lt;8,IF(ISNUMBER(LARGE((JZK84,JZM84,JZN84,JZO84,JZP84),1)),LARGE((JZK84,JZM84,JZN84,JZO84,JZP84),1),0)+IF(ISNUMBER(LARGE((JZK84,JZM84,JZN84,JZO84,JZP84),2)),LARGE((JZK84,JZM84,JZN84,JZO84,JZP84),2),0)+JZL84+JZQ84,"")</f>
        <v>0</v>
      </c>
      <c r="JZS84" s="392"/>
      <c r="JZT84" s="412"/>
      <c r="JZU84" s="391"/>
      <c r="JZV84" s="491" t="s">
        <v>1198</v>
      </c>
      <c r="JZW84" s="491" t="s">
        <v>1199</v>
      </c>
      <c r="JZX84" s="491">
        <v>2007</v>
      </c>
      <c r="JZY84" s="503" t="s">
        <v>1200</v>
      </c>
      <c r="JZZ84" s="504" t="s">
        <v>164</v>
      </c>
      <c r="KAA84" s="392">
        <v>0</v>
      </c>
      <c r="KAB84" s="392">
        <v>0</v>
      </c>
      <c r="KAC84" s="392"/>
      <c r="KAD84" s="392"/>
      <c r="KAE84" s="392"/>
      <c r="KAF84" s="392"/>
      <c r="KAG84" s="402"/>
      <c r="KAH84" s="392">
        <f>IF((ISBLANK(KAA84)+ISBLANK(KAC84)+ISBLANK(KAB84)+ISBLANK(KAD84)+ISBLANK(KAE84)+ISBLANK(KAF84)+ISBLANK(KAG84))&lt;8,IF(ISNUMBER(LARGE((KAA84,KAC84,KAD84,KAE84,KAF84),1)),LARGE((KAA84,KAC84,KAD84,KAE84,KAF84),1),0)+IF(ISNUMBER(LARGE((KAA84,KAC84,KAD84,KAE84,KAF84),2)),LARGE((KAA84,KAC84,KAD84,KAE84,KAF84),2),0)+KAB84+KAG84,"")</f>
        <v>0</v>
      </c>
      <c r="KAI84" s="392"/>
      <c r="KAJ84" s="412"/>
      <c r="KAK84" s="391"/>
      <c r="KAL84" s="491" t="s">
        <v>1198</v>
      </c>
      <c r="KAM84" s="491" t="s">
        <v>1199</v>
      </c>
      <c r="KAN84" s="491">
        <v>2007</v>
      </c>
      <c r="KAO84" s="503" t="s">
        <v>1200</v>
      </c>
      <c r="KAP84" s="504" t="s">
        <v>164</v>
      </c>
      <c r="KAQ84" s="392">
        <v>0</v>
      </c>
      <c r="KAR84" s="392">
        <v>0</v>
      </c>
      <c r="KAS84" s="392"/>
      <c r="KAT84" s="392"/>
      <c r="KAU84" s="392"/>
      <c r="KAV84" s="392"/>
      <c r="KAW84" s="402"/>
      <c r="KAX84" s="392">
        <f>IF((ISBLANK(KAQ84)+ISBLANK(KAS84)+ISBLANK(KAR84)+ISBLANK(KAT84)+ISBLANK(KAU84)+ISBLANK(KAV84)+ISBLANK(KAW84))&lt;8,IF(ISNUMBER(LARGE((KAQ84,KAS84,KAT84,KAU84,KAV84),1)),LARGE((KAQ84,KAS84,KAT84,KAU84,KAV84),1),0)+IF(ISNUMBER(LARGE((KAQ84,KAS84,KAT84,KAU84,KAV84),2)),LARGE((KAQ84,KAS84,KAT84,KAU84,KAV84),2),0)+KAR84+KAW84,"")</f>
        <v>0</v>
      </c>
      <c r="KAY84" s="392"/>
      <c r="KAZ84" s="412"/>
      <c r="KBA84" s="391"/>
      <c r="KBB84" s="491" t="s">
        <v>1198</v>
      </c>
      <c r="KBC84" s="491" t="s">
        <v>1199</v>
      </c>
      <c r="KBD84" s="491">
        <v>2007</v>
      </c>
      <c r="KBE84" s="503" t="s">
        <v>1200</v>
      </c>
      <c r="KBF84" s="504" t="s">
        <v>164</v>
      </c>
      <c r="KBG84" s="392">
        <v>0</v>
      </c>
      <c r="KBH84" s="392">
        <v>0</v>
      </c>
      <c r="KBI84" s="392"/>
      <c r="KBJ84" s="392"/>
      <c r="KBK84" s="392"/>
      <c r="KBL84" s="392"/>
      <c r="KBM84" s="402"/>
      <c r="KBN84" s="392">
        <f>IF((ISBLANK(KBG84)+ISBLANK(KBI84)+ISBLANK(KBH84)+ISBLANK(KBJ84)+ISBLANK(KBK84)+ISBLANK(KBL84)+ISBLANK(KBM84))&lt;8,IF(ISNUMBER(LARGE((KBG84,KBI84,KBJ84,KBK84,KBL84),1)),LARGE((KBG84,KBI84,KBJ84,KBK84,KBL84),1),0)+IF(ISNUMBER(LARGE((KBG84,KBI84,KBJ84,KBK84,KBL84),2)),LARGE((KBG84,KBI84,KBJ84,KBK84,KBL84),2),0)+KBH84+KBM84,"")</f>
        <v>0</v>
      </c>
      <c r="KBO84" s="392"/>
      <c r="KBP84" s="412"/>
      <c r="KBQ84" s="391"/>
      <c r="KBR84" s="491" t="s">
        <v>1198</v>
      </c>
      <c r="KBS84" s="491" t="s">
        <v>1199</v>
      </c>
      <c r="KBT84" s="491">
        <v>2007</v>
      </c>
      <c r="KBU84" s="503" t="s">
        <v>1200</v>
      </c>
      <c r="KBV84" s="504" t="s">
        <v>164</v>
      </c>
      <c r="KBW84" s="392">
        <v>0</v>
      </c>
      <c r="KBX84" s="392">
        <v>0</v>
      </c>
      <c r="KBY84" s="392"/>
      <c r="KBZ84" s="392"/>
      <c r="KCA84" s="392"/>
      <c r="KCB84" s="392"/>
      <c r="KCC84" s="402"/>
      <c r="KCD84" s="392">
        <f>IF((ISBLANK(KBW84)+ISBLANK(KBY84)+ISBLANK(KBX84)+ISBLANK(KBZ84)+ISBLANK(KCA84)+ISBLANK(KCB84)+ISBLANK(KCC84))&lt;8,IF(ISNUMBER(LARGE((KBW84,KBY84,KBZ84,KCA84,KCB84),1)),LARGE((KBW84,KBY84,KBZ84,KCA84,KCB84),1),0)+IF(ISNUMBER(LARGE((KBW84,KBY84,KBZ84,KCA84,KCB84),2)),LARGE((KBW84,KBY84,KBZ84,KCA84,KCB84),2),0)+KBX84+KCC84,"")</f>
        <v>0</v>
      </c>
      <c r="KCE84" s="392"/>
      <c r="KCF84" s="412"/>
      <c r="KCG84" s="391"/>
      <c r="KCH84" s="491" t="s">
        <v>1198</v>
      </c>
      <c r="KCI84" s="491" t="s">
        <v>1199</v>
      </c>
      <c r="KCJ84" s="491">
        <v>2007</v>
      </c>
      <c r="KCK84" s="503" t="s">
        <v>1200</v>
      </c>
      <c r="KCL84" s="504" t="s">
        <v>164</v>
      </c>
      <c r="KCM84" s="392">
        <v>0</v>
      </c>
      <c r="KCN84" s="392">
        <v>0</v>
      </c>
      <c r="KCO84" s="392"/>
      <c r="KCP84" s="392"/>
      <c r="KCQ84" s="392"/>
      <c r="KCR84" s="392"/>
      <c r="KCS84" s="402"/>
      <c r="KCT84" s="392">
        <f>IF((ISBLANK(KCM84)+ISBLANK(KCO84)+ISBLANK(KCN84)+ISBLANK(KCP84)+ISBLANK(KCQ84)+ISBLANK(KCR84)+ISBLANK(KCS84))&lt;8,IF(ISNUMBER(LARGE((KCM84,KCO84,KCP84,KCQ84,KCR84),1)),LARGE((KCM84,KCO84,KCP84,KCQ84,KCR84),1),0)+IF(ISNUMBER(LARGE((KCM84,KCO84,KCP84,KCQ84,KCR84),2)),LARGE((KCM84,KCO84,KCP84,KCQ84,KCR84),2),0)+KCN84+KCS84,"")</f>
        <v>0</v>
      </c>
      <c r="KCU84" s="392"/>
      <c r="KCV84" s="412"/>
      <c r="KCW84" s="391"/>
      <c r="KCX84" s="491" t="s">
        <v>1198</v>
      </c>
      <c r="KCY84" s="491" t="s">
        <v>1199</v>
      </c>
      <c r="KCZ84" s="491">
        <v>2007</v>
      </c>
      <c r="KDA84" s="503" t="s">
        <v>1200</v>
      </c>
      <c r="KDB84" s="504" t="s">
        <v>164</v>
      </c>
      <c r="KDC84" s="392">
        <v>0</v>
      </c>
      <c r="KDD84" s="392">
        <v>0</v>
      </c>
      <c r="KDE84" s="392"/>
      <c r="KDF84" s="392"/>
      <c r="KDG84" s="392"/>
      <c r="KDH84" s="392"/>
      <c r="KDI84" s="402"/>
      <c r="KDJ84" s="392">
        <f>IF((ISBLANK(KDC84)+ISBLANK(KDE84)+ISBLANK(KDD84)+ISBLANK(KDF84)+ISBLANK(KDG84)+ISBLANK(KDH84)+ISBLANK(KDI84))&lt;8,IF(ISNUMBER(LARGE((KDC84,KDE84,KDF84,KDG84,KDH84),1)),LARGE((KDC84,KDE84,KDF84,KDG84,KDH84),1),0)+IF(ISNUMBER(LARGE((KDC84,KDE84,KDF84,KDG84,KDH84),2)),LARGE((KDC84,KDE84,KDF84,KDG84,KDH84),2),0)+KDD84+KDI84,"")</f>
        <v>0</v>
      </c>
      <c r="KDK84" s="392"/>
      <c r="KDL84" s="412"/>
      <c r="KDM84" s="391"/>
      <c r="KDN84" s="491" t="s">
        <v>1198</v>
      </c>
      <c r="KDO84" s="491" t="s">
        <v>1199</v>
      </c>
      <c r="KDP84" s="491">
        <v>2007</v>
      </c>
      <c r="KDQ84" s="503" t="s">
        <v>1200</v>
      </c>
      <c r="KDR84" s="504" t="s">
        <v>164</v>
      </c>
      <c r="KDS84" s="392">
        <v>0</v>
      </c>
      <c r="KDT84" s="392">
        <v>0</v>
      </c>
      <c r="KDU84" s="392"/>
      <c r="KDV84" s="392"/>
      <c r="KDW84" s="392"/>
      <c r="KDX84" s="392"/>
      <c r="KDY84" s="402"/>
      <c r="KDZ84" s="392">
        <f>IF((ISBLANK(KDS84)+ISBLANK(KDU84)+ISBLANK(KDT84)+ISBLANK(KDV84)+ISBLANK(KDW84)+ISBLANK(KDX84)+ISBLANK(KDY84))&lt;8,IF(ISNUMBER(LARGE((KDS84,KDU84,KDV84,KDW84,KDX84),1)),LARGE((KDS84,KDU84,KDV84,KDW84,KDX84),1),0)+IF(ISNUMBER(LARGE((KDS84,KDU84,KDV84,KDW84,KDX84),2)),LARGE((KDS84,KDU84,KDV84,KDW84,KDX84),2),0)+KDT84+KDY84,"")</f>
        <v>0</v>
      </c>
      <c r="KEA84" s="392"/>
      <c r="KEB84" s="412"/>
      <c r="KEC84" s="391"/>
      <c r="KED84" s="491" t="s">
        <v>1198</v>
      </c>
      <c r="KEE84" s="491" t="s">
        <v>1199</v>
      </c>
      <c r="KEF84" s="491">
        <v>2007</v>
      </c>
      <c r="KEG84" s="503" t="s">
        <v>1200</v>
      </c>
      <c r="KEH84" s="504" t="s">
        <v>164</v>
      </c>
      <c r="KEI84" s="392">
        <v>0</v>
      </c>
      <c r="KEJ84" s="392">
        <v>0</v>
      </c>
      <c r="KEK84" s="392"/>
      <c r="KEL84" s="392"/>
      <c r="KEM84" s="392"/>
      <c r="KEN84" s="392"/>
      <c r="KEO84" s="402"/>
      <c r="KEP84" s="392">
        <f>IF((ISBLANK(KEI84)+ISBLANK(KEK84)+ISBLANK(KEJ84)+ISBLANK(KEL84)+ISBLANK(KEM84)+ISBLANK(KEN84)+ISBLANK(KEO84))&lt;8,IF(ISNUMBER(LARGE((KEI84,KEK84,KEL84,KEM84,KEN84),1)),LARGE((KEI84,KEK84,KEL84,KEM84,KEN84),1),0)+IF(ISNUMBER(LARGE((KEI84,KEK84,KEL84,KEM84,KEN84),2)),LARGE((KEI84,KEK84,KEL84,KEM84,KEN84),2),0)+KEJ84+KEO84,"")</f>
        <v>0</v>
      </c>
      <c r="KEQ84" s="392"/>
      <c r="KER84" s="412"/>
      <c r="KES84" s="391"/>
      <c r="KET84" s="491" t="s">
        <v>1198</v>
      </c>
      <c r="KEU84" s="491" t="s">
        <v>1199</v>
      </c>
      <c r="KEV84" s="491">
        <v>2007</v>
      </c>
      <c r="KEW84" s="503" t="s">
        <v>1200</v>
      </c>
      <c r="KEX84" s="504" t="s">
        <v>164</v>
      </c>
      <c r="KEY84" s="392">
        <v>0</v>
      </c>
      <c r="KEZ84" s="392">
        <v>0</v>
      </c>
      <c r="KFA84" s="392"/>
      <c r="KFB84" s="392"/>
      <c r="KFC84" s="392"/>
      <c r="KFD84" s="392"/>
      <c r="KFE84" s="402"/>
      <c r="KFF84" s="392">
        <f>IF((ISBLANK(KEY84)+ISBLANK(KFA84)+ISBLANK(KEZ84)+ISBLANK(KFB84)+ISBLANK(KFC84)+ISBLANK(KFD84)+ISBLANK(KFE84))&lt;8,IF(ISNUMBER(LARGE((KEY84,KFA84,KFB84,KFC84,KFD84),1)),LARGE((KEY84,KFA84,KFB84,KFC84,KFD84),1),0)+IF(ISNUMBER(LARGE((KEY84,KFA84,KFB84,KFC84,KFD84),2)),LARGE((KEY84,KFA84,KFB84,KFC84,KFD84),2),0)+KEZ84+KFE84,"")</f>
        <v>0</v>
      </c>
      <c r="KFG84" s="392"/>
      <c r="KFH84" s="412"/>
      <c r="KFI84" s="391"/>
      <c r="KFJ84" s="491" t="s">
        <v>1198</v>
      </c>
      <c r="KFK84" s="491" t="s">
        <v>1199</v>
      </c>
      <c r="KFL84" s="491">
        <v>2007</v>
      </c>
      <c r="KFM84" s="503" t="s">
        <v>1200</v>
      </c>
      <c r="KFN84" s="504" t="s">
        <v>164</v>
      </c>
      <c r="KFO84" s="392">
        <v>0</v>
      </c>
      <c r="KFP84" s="392">
        <v>0</v>
      </c>
      <c r="KFQ84" s="392"/>
      <c r="KFR84" s="392"/>
      <c r="KFS84" s="392"/>
      <c r="KFT84" s="392"/>
      <c r="KFU84" s="402"/>
      <c r="KFV84" s="392">
        <f>IF((ISBLANK(KFO84)+ISBLANK(KFQ84)+ISBLANK(KFP84)+ISBLANK(KFR84)+ISBLANK(KFS84)+ISBLANK(KFT84)+ISBLANK(KFU84))&lt;8,IF(ISNUMBER(LARGE((KFO84,KFQ84,KFR84,KFS84,KFT84),1)),LARGE((KFO84,KFQ84,KFR84,KFS84,KFT84),1),0)+IF(ISNUMBER(LARGE((KFO84,KFQ84,KFR84,KFS84,KFT84),2)),LARGE((KFO84,KFQ84,KFR84,KFS84,KFT84),2),0)+KFP84+KFU84,"")</f>
        <v>0</v>
      </c>
      <c r="KFW84" s="392"/>
      <c r="KFX84" s="412"/>
      <c r="KFY84" s="391"/>
      <c r="KFZ84" s="491" t="s">
        <v>1198</v>
      </c>
      <c r="KGA84" s="491" t="s">
        <v>1199</v>
      </c>
      <c r="KGB84" s="491">
        <v>2007</v>
      </c>
      <c r="KGC84" s="503" t="s">
        <v>1200</v>
      </c>
      <c r="KGD84" s="504" t="s">
        <v>164</v>
      </c>
      <c r="KGE84" s="392">
        <v>0</v>
      </c>
      <c r="KGF84" s="392">
        <v>0</v>
      </c>
      <c r="KGG84" s="392"/>
      <c r="KGH84" s="392"/>
      <c r="KGI84" s="392"/>
      <c r="KGJ84" s="392"/>
      <c r="KGK84" s="402"/>
      <c r="KGL84" s="392">
        <f>IF((ISBLANK(KGE84)+ISBLANK(KGG84)+ISBLANK(KGF84)+ISBLANK(KGH84)+ISBLANK(KGI84)+ISBLANK(KGJ84)+ISBLANK(KGK84))&lt;8,IF(ISNUMBER(LARGE((KGE84,KGG84,KGH84,KGI84,KGJ84),1)),LARGE((KGE84,KGG84,KGH84,KGI84,KGJ84),1),0)+IF(ISNUMBER(LARGE((KGE84,KGG84,KGH84,KGI84,KGJ84),2)),LARGE((KGE84,KGG84,KGH84,KGI84,KGJ84),2),0)+KGF84+KGK84,"")</f>
        <v>0</v>
      </c>
      <c r="KGM84" s="392"/>
      <c r="KGN84" s="412"/>
      <c r="KGO84" s="391"/>
      <c r="KGP84" s="491" t="s">
        <v>1198</v>
      </c>
      <c r="KGQ84" s="491" t="s">
        <v>1199</v>
      </c>
      <c r="KGR84" s="491">
        <v>2007</v>
      </c>
      <c r="KGS84" s="503" t="s">
        <v>1200</v>
      </c>
      <c r="KGT84" s="504" t="s">
        <v>164</v>
      </c>
      <c r="KGU84" s="392">
        <v>0</v>
      </c>
      <c r="KGV84" s="392">
        <v>0</v>
      </c>
      <c r="KGW84" s="392"/>
      <c r="KGX84" s="392"/>
      <c r="KGY84" s="392"/>
      <c r="KGZ84" s="392"/>
      <c r="KHA84" s="402"/>
      <c r="KHB84" s="392">
        <f>IF((ISBLANK(KGU84)+ISBLANK(KGW84)+ISBLANK(KGV84)+ISBLANK(KGX84)+ISBLANK(KGY84)+ISBLANK(KGZ84)+ISBLANK(KHA84))&lt;8,IF(ISNUMBER(LARGE((KGU84,KGW84,KGX84,KGY84,KGZ84),1)),LARGE((KGU84,KGW84,KGX84,KGY84,KGZ84),1),0)+IF(ISNUMBER(LARGE((KGU84,KGW84,KGX84,KGY84,KGZ84),2)),LARGE((KGU84,KGW84,KGX84,KGY84,KGZ84),2),0)+KGV84+KHA84,"")</f>
        <v>0</v>
      </c>
      <c r="KHC84" s="392"/>
      <c r="KHD84" s="412"/>
      <c r="KHE84" s="391"/>
      <c r="KHF84" s="491" t="s">
        <v>1198</v>
      </c>
      <c r="KHG84" s="491" t="s">
        <v>1199</v>
      </c>
      <c r="KHH84" s="491">
        <v>2007</v>
      </c>
      <c r="KHI84" s="503" t="s">
        <v>1200</v>
      </c>
      <c r="KHJ84" s="504" t="s">
        <v>164</v>
      </c>
      <c r="KHK84" s="392">
        <v>0</v>
      </c>
      <c r="KHL84" s="392">
        <v>0</v>
      </c>
      <c r="KHM84" s="392"/>
      <c r="KHN84" s="392"/>
      <c r="KHO84" s="392"/>
      <c r="KHP84" s="392"/>
      <c r="KHQ84" s="402"/>
      <c r="KHR84" s="392">
        <f>IF((ISBLANK(KHK84)+ISBLANK(KHM84)+ISBLANK(KHL84)+ISBLANK(KHN84)+ISBLANK(KHO84)+ISBLANK(KHP84)+ISBLANK(KHQ84))&lt;8,IF(ISNUMBER(LARGE((KHK84,KHM84,KHN84,KHO84,KHP84),1)),LARGE((KHK84,KHM84,KHN84,KHO84,KHP84),1),0)+IF(ISNUMBER(LARGE((KHK84,KHM84,KHN84,KHO84,KHP84),2)),LARGE((KHK84,KHM84,KHN84,KHO84,KHP84),2),0)+KHL84+KHQ84,"")</f>
        <v>0</v>
      </c>
      <c r="KHS84" s="392"/>
      <c r="KHT84" s="412"/>
      <c r="KHU84" s="391"/>
      <c r="KHV84" s="491" t="s">
        <v>1198</v>
      </c>
      <c r="KHW84" s="491" t="s">
        <v>1199</v>
      </c>
      <c r="KHX84" s="491">
        <v>2007</v>
      </c>
      <c r="KHY84" s="503" t="s">
        <v>1200</v>
      </c>
      <c r="KHZ84" s="504" t="s">
        <v>164</v>
      </c>
      <c r="KIA84" s="392">
        <v>0</v>
      </c>
      <c r="KIB84" s="392">
        <v>0</v>
      </c>
      <c r="KIC84" s="392"/>
      <c r="KID84" s="392"/>
      <c r="KIE84" s="392"/>
      <c r="KIF84" s="392"/>
      <c r="KIG84" s="402"/>
      <c r="KIH84" s="392">
        <f>IF((ISBLANK(KIA84)+ISBLANK(KIC84)+ISBLANK(KIB84)+ISBLANK(KID84)+ISBLANK(KIE84)+ISBLANK(KIF84)+ISBLANK(KIG84))&lt;8,IF(ISNUMBER(LARGE((KIA84,KIC84,KID84,KIE84,KIF84),1)),LARGE((KIA84,KIC84,KID84,KIE84,KIF84),1),0)+IF(ISNUMBER(LARGE((KIA84,KIC84,KID84,KIE84,KIF84),2)),LARGE((KIA84,KIC84,KID84,KIE84,KIF84),2),0)+KIB84+KIG84,"")</f>
        <v>0</v>
      </c>
      <c r="KII84" s="392"/>
      <c r="KIJ84" s="412"/>
      <c r="KIK84" s="391"/>
      <c r="KIL84" s="491" t="s">
        <v>1198</v>
      </c>
      <c r="KIM84" s="491" t="s">
        <v>1199</v>
      </c>
      <c r="KIN84" s="491">
        <v>2007</v>
      </c>
      <c r="KIO84" s="503" t="s">
        <v>1200</v>
      </c>
      <c r="KIP84" s="504" t="s">
        <v>164</v>
      </c>
      <c r="KIQ84" s="392">
        <v>0</v>
      </c>
      <c r="KIR84" s="392">
        <v>0</v>
      </c>
      <c r="KIS84" s="392"/>
      <c r="KIT84" s="392"/>
      <c r="KIU84" s="392"/>
      <c r="KIV84" s="392"/>
      <c r="KIW84" s="402"/>
      <c r="KIX84" s="392">
        <f>IF((ISBLANK(KIQ84)+ISBLANK(KIS84)+ISBLANK(KIR84)+ISBLANK(KIT84)+ISBLANK(KIU84)+ISBLANK(KIV84)+ISBLANK(KIW84))&lt;8,IF(ISNUMBER(LARGE((KIQ84,KIS84,KIT84,KIU84,KIV84),1)),LARGE((KIQ84,KIS84,KIT84,KIU84,KIV84),1),0)+IF(ISNUMBER(LARGE((KIQ84,KIS84,KIT84,KIU84,KIV84),2)),LARGE((KIQ84,KIS84,KIT84,KIU84,KIV84),2),0)+KIR84+KIW84,"")</f>
        <v>0</v>
      </c>
      <c r="KIY84" s="392"/>
      <c r="KIZ84" s="412"/>
      <c r="KJA84" s="391"/>
      <c r="KJB84" s="491" t="s">
        <v>1198</v>
      </c>
      <c r="KJC84" s="491" t="s">
        <v>1199</v>
      </c>
      <c r="KJD84" s="491">
        <v>2007</v>
      </c>
      <c r="KJE84" s="503" t="s">
        <v>1200</v>
      </c>
      <c r="KJF84" s="504" t="s">
        <v>164</v>
      </c>
      <c r="KJG84" s="392">
        <v>0</v>
      </c>
      <c r="KJH84" s="392">
        <v>0</v>
      </c>
      <c r="KJI84" s="392"/>
      <c r="KJJ84" s="392"/>
      <c r="KJK84" s="392"/>
      <c r="KJL84" s="392"/>
      <c r="KJM84" s="402"/>
      <c r="KJN84" s="392">
        <f>IF((ISBLANK(KJG84)+ISBLANK(KJI84)+ISBLANK(KJH84)+ISBLANK(KJJ84)+ISBLANK(KJK84)+ISBLANK(KJL84)+ISBLANK(KJM84))&lt;8,IF(ISNUMBER(LARGE((KJG84,KJI84,KJJ84,KJK84,KJL84),1)),LARGE((KJG84,KJI84,KJJ84,KJK84,KJL84),1),0)+IF(ISNUMBER(LARGE((KJG84,KJI84,KJJ84,KJK84,KJL84),2)),LARGE((KJG84,KJI84,KJJ84,KJK84,KJL84),2),0)+KJH84+KJM84,"")</f>
        <v>0</v>
      </c>
      <c r="KJO84" s="392"/>
      <c r="KJP84" s="412"/>
      <c r="KJQ84" s="391"/>
      <c r="KJR84" s="491" t="s">
        <v>1198</v>
      </c>
      <c r="KJS84" s="491" t="s">
        <v>1199</v>
      </c>
      <c r="KJT84" s="491">
        <v>2007</v>
      </c>
      <c r="KJU84" s="503" t="s">
        <v>1200</v>
      </c>
      <c r="KJV84" s="504" t="s">
        <v>164</v>
      </c>
      <c r="KJW84" s="392">
        <v>0</v>
      </c>
      <c r="KJX84" s="392">
        <v>0</v>
      </c>
      <c r="KJY84" s="392"/>
      <c r="KJZ84" s="392"/>
      <c r="KKA84" s="392"/>
      <c r="KKB84" s="392"/>
      <c r="KKC84" s="402"/>
      <c r="KKD84" s="392">
        <f>IF((ISBLANK(KJW84)+ISBLANK(KJY84)+ISBLANK(KJX84)+ISBLANK(KJZ84)+ISBLANK(KKA84)+ISBLANK(KKB84)+ISBLANK(KKC84))&lt;8,IF(ISNUMBER(LARGE((KJW84,KJY84,KJZ84,KKA84,KKB84),1)),LARGE((KJW84,KJY84,KJZ84,KKA84,KKB84),1),0)+IF(ISNUMBER(LARGE((KJW84,KJY84,KJZ84,KKA84,KKB84),2)),LARGE((KJW84,KJY84,KJZ84,KKA84,KKB84),2),0)+KJX84+KKC84,"")</f>
        <v>0</v>
      </c>
      <c r="KKE84" s="392"/>
      <c r="KKF84" s="412"/>
      <c r="KKG84" s="391"/>
      <c r="KKH84" s="491" t="s">
        <v>1198</v>
      </c>
      <c r="KKI84" s="491" t="s">
        <v>1199</v>
      </c>
      <c r="KKJ84" s="491">
        <v>2007</v>
      </c>
      <c r="KKK84" s="503" t="s">
        <v>1200</v>
      </c>
      <c r="KKL84" s="504" t="s">
        <v>164</v>
      </c>
      <c r="KKM84" s="392">
        <v>0</v>
      </c>
      <c r="KKN84" s="392">
        <v>0</v>
      </c>
      <c r="KKO84" s="392"/>
      <c r="KKP84" s="392"/>
      <c r="KKQ84" s="392"/>
      <c r="KKR84" s="392"/>
      <c r="KKS84" s="402"/>
      <c r="KKT84" s="392">
        <f>IF((ISBLANK(KKM84)+ISBLANK(KKO84)+ISBLANK(KKN84)+ISBLANK(KKP84)+ISBLANK(KKQ84)+ISBLANK(KKR84)+ISBLANK(KKS84))&lt;8,IF(ISNUMBER(LARGE((KKM84,KKO84,KKP84,KKQ84,KKR84),1)),LARGE((KKM84,KKO84,KKP84,KKQ84,KKR84),1),0)+IF(ISNUMBER(LARGE((KKM84,KKO84,KKP84,KKQ84,KKR84),2)),LARGE((KKM84,KKO84,KKP84,KKQ84,KKR84),2),0)+KKN84+KKS84,"")</f>
        <v>0</v>
      </c>
      <c r="KKU84" s="392"/>
      <c r="KKV84" s="412"/>
      <c r="KKW84" s="391"/>
      <c r="KKX84" s="491" t="s">
        <v>1198</v>
      </c>
      <c r="KKY84" s="491" t="s">
        <v>1199</v>
      </c>
      <c r="KKZ84" s="491">
        <v>2007</v>
      </c>
      <c r="KLA84" s="503" t="s">
        <v>1200</v>
      </c>
      <c r="KLB84" s="504" t="s">
        <v>164</v>
      </c>
      <c r="KLC84" s="392">
        <v>0</v>
      </c>
      <c r="KLD84" s="392">
        <v>0</v>
      </c>
      <c r="KLE84" s="392"/>
      <c r="KLF84" s="392"/>
      <c r="KLG84" s="392"/>
      <c r="KLH84" s="392"/>
      <c r="KLI84" s="402"/>
      <c r="KLJ84" s="392">
        <f>IF((ISBLANK(KLC84)+ISBLANK(KLE84)+ISBLANK(KLD84)+ISBLANK(KLF84)+ISBLANK(KLG84)+ISBLANK(KLH84)+ISBLANK(KLI84))&lt;8,IF(ISNUMBER(LARGE((KLC84,KLE84,KLF84,KLG84,KLH84),1)),LARGE((KLC84,KLE84,KLF84,KLG84,KLH84),1),0)+IF(ISNUMBER(LARGE((KLC84,KLE84,KLF84,KLG84,KLH84),2)),LARGE((KLC84,KLE84,KLF84,KLG84,KLH84),2),0)+KLD84+KLI84,"")</f>
        <v>0</v>
      </c>
      <c r="KLK84" s="392"/>
      <c r="KLL84" s="412"/>
      <c r="KLM84" s="391"/>
      <c r="KLN84" s="491" t="s">
        <v>1198</v>
      </c>
      <c r="KLO84" s="491" t="s">
        <v>1199</v>
      </c>
      <c r="KLP84" s="491">
        <v>2007</v>
      </c>
      <c r="KLQ84" s="503" t="s">
        <v>1200</v>
      </c>
      <c r="KLR84" s="504" t="s">
        <v>164</v>
      </c>
      <c r="KLS84" s="392">
        <v>0</v>
      </c>
      <c r="KLT84" s="392">
        <v>0</v>
      </c>
      <c r="KLU84" s="392"/>
      <c r="KLV84" s="392"/>
      <c r="KLW84" s="392"/>
      <c r="KLX84" s="392"/>
      <c r="KLY84" s="402"/>
      <c r="KLZ84" s="392">
        <f>IF((ISBLANK(KLS84)+ISBLANK(KLU84)+ISBLANK(KLT84)+ISBLANK(KLV84)+ISBLANK(KLW84)+ISBLANK(KLX84)+ISBLANK(KLY84))&lt;8,IF(ISNUMBER(LARGE((KLS84,KLU84,KLV84,KLW84,KLX84),1)),LARGE((KLS84,KLU84,KLV84,KLW84,KLX84),1),0)+IF(ISNUMBER(LARGE((KLS84,KLU84,KLV84,KLW84,KLX84),2)),LARGE((KLS84,KLU84,KLV84,KLW84,KLX84),2),0)+KLT84+KLY84,"")</f>
        <v>0</v>
      </c>
      <c r="KMA84" s="392"/>
      <c r="KMB84" s="412"/>
      <c r="KMC84" s="391"/>
      <c r="KMD84" s="491" t="s">
        <v>1198</v>
      </c>
      <c r="KME84" s="491" t="s">
        <v>1199</v>
      </c>
      <c r="KMF84" s="491">
        <v>2007</v>
      </c>
      <c r="KMG84" s="503" t="s">
        <v>1200</v>
      </c>
      <c r="KMH84" s="504" t="s">
        <v>164</v>
      </c>
      <c r="KMI84" s="392">
        <v>0</v>
      </c>
      <c r="KMJ84" s="392">
        <v>0</v>
      </c>
      <c r="KMK84" s="392"/>
      <c r="KML84" s="392"/>
      <c r="KMM84" s="392"/>
      <c r="KMN84" s="392"/>
      <c r="KMO84" s="402"/>
      <c r="KMP84" s="392">
        <f>IF((ISBLANK(KMI84)+ISBLANK(KMK84)+ISBLANK(KMJ84)+ISBLANK(KML84)+ISBLANK(KMM84)+ISBLANK(KMN84)+ISBLANK(KMO84))&lt;8,IF(ISNUMBER(LARGE((KMI84,KMK84,KML84,KMM84,KMN84),1)),LARGE((KMI84,KMK84,KML84,KMM84,KMN84),1),0)+IF(ISNUMBER(LARGE((KMI84,KMK84,KML84,KMM84,KMN84),2)),LARGE((KMI84,KMK84,KML84,KMM84,KMN84),2),0)+KMJ84+KMO84,"")</f>
        <v>0</v>
      </c>
      <c r="KMQ84" s="392"/>
      <c r="KMR84" s="412"/>
      <c r="KMS84" s="391"/>
      <c r="KMT84" s="491" t="s">
        <v>1198</v>
      </c>
      <c r="KMU84" s="491" t="s">
        <v>1199</v>
      </c>
      <c r="KMV84" s="491">
        <v>2007</v>
      </c>
      <c r="KMW84" s="503" t="s">
        <v>1200</v>
      </c>
      <c r="KMX84" s="504" t="s">
        <v>164</v>
      </c>
      <c r="KMY84" s="392">
        <v>0</v>
      </c>
      <c r="KMZ84" s="392">
        <v>0</v>
      </c>
      <c r="KNA84" s="392"/>
      <c r="KNB84" s="392"/>
      <c r="KNC84" s="392"/>
      <c r="KND84" s="392"/>
      <c r="KNE84" s="402"/>
      <c r="KNF84" s="392">
        <f>IF((ISBLANK(KMY84)+ISBLANK(KNA84)+ISBLANK(KMZ84)+ISBLANK(KNB84)+ISBLANK(KNC84)+ISBLANK(KND84)+ISBLANK(KNE84))&lt;8,IF(ISNUMBER(LARGE((KMY84,KNA84,KNB84,KNC84,KND84),1)),LARGE((KMY84,KNA84,KNB84,KNC84,KND84),1),0)+IF(ISNUMBER(LARGE((KMY84,KNA84,KNB84,KNC84,KND84),2)),LARGE((KMY84,KNA84,KNB84,KNC84,KND84),2),0)+KMZ84+KNE84,"")</f>
        <v>0</v>
      </c>
      <c r="KNG84" s="392"/>
      <c r="KNH84" s="412"/>
      <c r="KNI84" s="391"/>
      <c r="KNJ84" s="491" t="s">
        <v>1198</v>
      </c>
      <c r="KNK84" s="491" t="s">
        <v>1199</v>
      </c>
      <c r="KNL84" s="491">
        <v>2007</v>
      </c>
      <c r="KNM84" s="503" t="s">
        <v>1200</v>
      </c>
      <c r="KNN84" s="504" t="s">
        <v>164</v>
      </c>
      <c r="KNO84" s="392">
        <v>0</v>
      </c>
      <c r="KNP84" s="392">
        <v>0</v>
      </c>
      <c r="KNQ84" s="392"/>
      <c r="KNR84" s="392"/>
      <c r="KNS84" s="392"/>
      <c r="KNT84" s="392"/>
      <c r="KNU84" s="402"/>
      <c r="KNV84" s="392">
        <f>IF((ISBLANK(KNO84)+ISBLANK(KNQ84)+ISBLANK(KNP84)+ISBLANK(KNR84)+ISBLANK(KNS84)+ISBLANK(KNT84)+ISBLANK(KNU84))&lt;8,IF(ISNUMBER(LARGE((KNO84,KNQ84,KNR84,KNS84,KNT84),1)),LARGE((KNO84,KNQ84,KNR84,KNS84,KNT84),1),0)+IF(ISNUMBER(LARGE((KNO84,KNQ84,KNR84,KNS84,KNT84),2)),LARGE((KNO84,KNQ84,KNR84,KNS84,KNT84),2),0)+KNP84+KNU84,"")</f>
        <v>0</v>
      </c>
      <c r="KNW84" s="392"/>
      <c r="KNX84" s="412"/>
      <c r="KNY84" s="391"/>
      <c r="KNZ84" s="491" t="s">
        <v>1198</v>
      </c>
      <c r="KOA84" s="491" t="s">
        <v>1199</v>
      </c>
      <c r="KOB84" s="491">
        <v>2007</v>
      </c>
      <c r="KOC84" s="503" t="s">
        <v>1200</v>
      </c>
      <c r="KOD84" s="504" t="s">
        <v>164</v>
      </c>
      <c r="KOE84" s="392">
        <v>0</v>
      </c>
      <c r="KOF84" s="392">
        <v>0</v>
      </c>
      <c r="KOG84" s="392"/>
      <c r="KOH84" s="392"/>
      <c r="KOI84" s="392"/>
      <c r="KOJ84" s="392"/>
      <c r="KOK84" s="402"/>
      <c r="KOL84" s="392">
        <f>IF((ISBLANK(KOE84)+ISBLANK(KOG84)+ISBLANK(KOF84)+ISBLANK(KOH84)+ISBLANK(KOI84)+ISBLANK(KOJ84)+ISBLANK(KOK84))&lt;8,IF(ISNUMBER(LARGE((KOE84,KOG84,KOH84,KOI84,KOJ84),1)),LARGE((KOE84,KOG84,KOH84,KOI84,KOJ84),1),0)+IF(ISNUMBER(LARGE((KOE84,KOG84,KOH84,KOI84,KOJ84),2)),LARGE((KOE84,KOG84,KOH84,KOI84,KOJ84),2),0)+KOF84+KOK84,"")</f>
        <v>0</v>
      </c>
      <c r="KOM84" s="392"/>
      <c r="KON84" s="412"/>
      <c r="KOO84" s="391"/>
      <c r="KOP84" s="491" t="s">
        <v>1198</v>
      </c>
      <c r="KOQ84" s="491" t="s">
        <v>1199</v>
      </c>
      <c r="KOR84" s="491">
        <v>2007</v>
      </c>
      <c r="KOS84" s="503" t="s">
        <v>1200</v>
      </c>
      <c r="KOT84" s="504" t="s">
        <v>164</v>
      </c>
      <c r="KOU84" s="392">
        <v>0</v>
      </c>
      <c r="KOV84" s="392">
        <v>0</v>
      </c>
      <c r="KOW84" s="392"/>
      <c r="KOX84" s="392"/>
      <c r="KOY84" s="392"/>
      <c r="KOZ84" s="392"/>
      <c r="KPA84" s="402"/>
      <c r="KPB84" s="392">
        <f>IF((ISBLANK(KOU84)+ISBLANK(KOW84)+ISBLANK(KOV84)+ISBLANK(KOX84)+ISBLANK(KOY84)+ISBLANK(KOZ84)+ISBLANK(KPA84))&lt;8,IF(ISNUMBER(LARGE((KOU84,KOW84,KOX84,KOY84,KOZ84),1)),LARGE((KOU84,KOW84,KOX84,KOY84,KOZ84),1),0)+IF(ISNUMBER(LARGE((KOU84,KOW84,KOX84,KOY84,KOZ84),2)),LARGE((KOU84,KOW84,KOX84,KOY84,KOZ84),2),0)+KOV84+KPA84,"")</f>
        <v>0</v>
      </c>
      <c r="KPC84" s="392"/>
      <c r="KPD84" s="412"/>
      <c r="KPE84" s="391"/>
      <c r="KPF84" s="491" t="s">
        <v>1198</v>
      </c>
      <c r="KPG84" s="491" t="s">
        <v>1199</v>
      </c>
      <c r="KPH84" s="491">
        <v>2007</v>
      </c>
      <c r="KPI84" s="503" t="s">
        <v>1200</v>
      </c>
      <c r="KPJ84" s="504" t="s">
        <v>164</v>
      </c>
      <c r="KPK84" s="392">
        <v>0</v>
      </c>
      <c r="KPL84" s="392">
        <v>0</v>
      </c>
      <c r="KPM84" s="392"/>
      <c r="KPN84" s="392"/>
      <c r="KPO84" s="392"/>
      <c r="KPP84" s="392"/>
      <c r="KPQ84" s="402"/>
      <c r="KPR84" s="392">
        <f>IF((ISBLANK(KPK84)+ISBLANK(KPM84)+ISBLANK(KPL84)+ISBLANK(KPN84)+ISBLANK(KPO84)+ISBLANK(KPP84)+ISBLANK(KPQ84))&lt;8,IF(ISNUMBER(LARGE((KPK84,KPM84,KPN84,KPO84,KPP84),1)),LARGE((KPK84,KPM84,KPN84,KPO84,KPP84),1),0)+IF(ISNUMBER(LARGE((KPK84,KPM84,KPN84,KPO84,KPP84),2)),LARGE((KPK84,KPM84,KPN84,KPO84,KPP84),2),0)+KPL84+KPQ84,"")</f>
        <v>0</v>
      </c>
      <c r="KPS84" s="392"/>
      <c r="KPT84" s="412"/>
      <c r="KPU84" s="391"/>
      <c r="KPV84" s="491" t="s">
        <v>1198</v>
      </c>
      <c r="KPW84" s="491" t="s">
        <v>1199</v>
      </c>
      <c r="KPX84" s="491">
        <v>2007</v>
      </c>
      <c r="KPY84" s="503" t="s">
        <v>1200</v>
      </c>
      <c r="KPZ84" s="504" t="s">
        <v>164</v>
      </c>
      <c r="KQA84" s="392">
        <v>0</v>
      </c>
      <c r="KQB84" s="392">
        <v>0</v>
      </c>
      <c r="KQC84" s="392"/>
      <c r="KQD84" s="392"/>
      <c r="KQE84" s="392"/>
      <c r="KQF84" s="392"/>
      <c r="KQG84" s="402"/>
      <c r="KQH84" s="392">
        <f>IF((ISBLANK(KQA84)+ISBLANK(KQC84)+ISBLANK(KQB84)+ISBLANK(KQD84)+ISBLANK(KQE84)+ISBLANK(KQF84)+ISBLANK(KQG84))&lt;8,IF(ISNUMBER(LARGE((KQA84,KQC84,KQD84,KQE84,KQF84),1)),LARGE((KQA84,KQC84,KQD84,KQE84,KQF84),1),0)+IF(ISNUMBER(LARGE((KQA84,KQC84,KQD84,KQE84,KQF84),2)),LARGE((KQA84,KQC84,KQD84,KQE84,KQF84),2),0)+KQB84+KQG84,"")</f>
        <v>0</v>
      </c>
      <c r="KQI84" s="392"/>
      <c r="KQJ84" s="412"/>
      <c r="KQK84" s="391"/>
      <c r="KQL84" s="491" t="s">
        <v>1198</v>
      </c>
      <c r="KQM84" s="491" t="s">
        <v>1199</v>
      </c>
      <c r="KQN84" s="491">
        <v>2007</v>
      </c>
      <c r="KQO84" s="503" t="s">
        <v>1200</v>
      </c>
      <c r="KQP84" s="504" t="s">
        <v>164</v>
      </c>
      <c r="KQQ84" s="392">
        <v>0</v>
      </c>
      <c r="KQR84" s="392">
        <v>0</v>
      </c>
      <c r="KQS84" s="392"/>
      <c r="KQT84" s="392"/>
      <c r="KQU84" s="392"/>
      <c r="KQV84" s="392"/>
      <c r="KQW84" s="402"/>
      <c r="KQX84" s="392">
        <f>IF((ISBLANK(KQQ84)+ISBLANK(KQS84)+ISBLANK(KQR84)+ISBLANK(KQT84)+ISBLANK(KQU84)+ISBLANK(KQV84)+ISBLANK(KQW84))&lt;8,IF(ISNUMBER(LARGE((KQQ84,KQS84,KQT84,KQU84,KQV84),1)),LARGE((KQQ84,KQS84,KQT84,KQU84,KQV84),1),0)+IF(ISNUMBER(LARGE((KQQ84,KQS84,KQT84,KQU84,KQV84),2)),LARGE((KQQ84,KQS84,KQT84,KQU84,KQV84),2),0)+KQR84+KQW84,"")</f>
        <v>0</v>
      </c>
      <c r="KQY84" s="392"/>
      <c r="KQZ84" s="412"/>
      <c r="KRA84" s="391"/>
      <c r="KRB84" s="491" t="s">
        <v>1198</v>
      </c>
      <c r="KRC84" s="491" t="s">
        <v>1199</v>
      </c>
      <c r="KRD84" s="491">
        <v>2007</v>
      </c>
      <c r="KRE84" s="503" t="s">
        <v>1200</v>
      </c>
      <c r="KRF84" s="504" t="s">
        <v>164</v>
      </c>
      <c r="KRG84" s="392">
        <v>0</v>
      </c>
      <c r="KRH84" s="392">
        <v>0</v>
      </c>
      <c r="KRI84" s="392"/>
      <c r="KRJ84" s="392"/>
      <c r="KRK84" s="392"/>
      <c r="KRL84" s="392"/>
      <c r="KRM84" s="402"/>
      <c r="KRN84" s="392">
        <f>IF((ISBLANK(KRG84)+ISBLANK(KRI84)+ISBLANK(KRH84)+ISBLANK(KRJ84)+ISBLANK(KRK84)+ISBLANK(KRL84)+ISBLANK(KRM84))&lt;8,IF(ISNUMBER(LARGE((KRG84,KRI84,KRJ84,KRK84,KRL84),1)),LARGE((KRG84,KRI84,KRJ84,KRK84,KRL84),1),0)+IF(ISNUMBER(LARGE((KRG84,KRI84,KRJ84,KRK84,KRL84),2)),LARGE((KRG84,KRI84,KRJ84,KRK84,KRL84),2),0)+KRH84+KRM84,"")</f>
        <v>0</v>
      </c>
      <c r="KRO84" s="392"/>
      <c r="KRP84" s="412"/>
      <c r="KRQ84" s="391"/>
      <c r="KRR84" s="491" t="s">
        <v>1198</v>
      </c>
      <c r="KRS84" s="491" t="s">
        <v>1199</v>
      </c>
      <c r="KRT84" s="491">
        <v>2007</v>
      </c>
      <c r="KRU84" s="503" t="s">
        <v>1200</v>
      </c>
      <c r="KRV84" s="504" t="s">
        <v>164</v>
      </c>
      <c r="KRW84" s="392">
        <v>0</v>
      </c>
      <c r="KRX84" s="392">
        <v>0</v>
      </c>
      <c r="KRY84" s="392"/>
      <c r="KRZ84" s="392"/>
      <c r="KSA84" s="392"/>
      <c r="KSB84" s="392"/>
      <c r="KSC84" s="402"/>
      <c r="KSD84" s="392">
        <f>IF((ISBLANK(KRW84)+ISBLANK(KRY84)+ISBLANK(KRX84)+ISBLANK(KRZ84)+ISBLANK(KSA84)+ISBLANK(KSB84)+ISBLANK(KSC84))&lt;8,IF(ISNUMBER(LARGE((KRW84,KRY84,KRZ84,KSA84,KSB84),1)),LARGE((KRW84,KRY84,KRZ84,KSA84,KSB84),1),0)+IF(ISNUMBER(LARGE((KRW84,KRY84,KRZ84,KSA84,KSB84),2)),LARGE((KRW84,KRY84,KRZ84,KSA84,KSB84),2),0)+KRX84+KSC84,"")</f>
        <v>0</v>
      </c>
      <c r="KSE84" s="392"/>
      <c r="KSF84" s="412"/>
      <c r="KSG84" s="391"/>
      <c r="KSH84" s="491" t="s">
        <v>1198</v>
      </c>
      <c r="KSI84" s="491" t="s">
        <v>1199</v>
      </c>
      <c r="KSJ84" s="491">
        <v>2007</v>
      </c>
      <c r="KSK84" s="503" t="s">
        <v>1200</v>
      </c>
      <c r="KSL84" s="504" t="s">
        <v>164</v>
      </c>
      <c r="KSM84" s="392">
        <v>0</v>
      </c>
      <c r="KSN84" s="392">
        <v>0</v>
      </c>
      <c r="KSO84" s="392"/>
      <c r="KSP84" s="392"/>
      <c r="KSQ84" s="392"/>
      <c r="KSR84" s="392"/>
      <c r="KSS84" s="402"/>
      <c r="KST84" s="392">
        <f>IF((ISBLANK(KSM84)+ISBLANK(KSO84)+ISBLANK(KSN84)+ISBLANK(KSP84)+ISBLANK(KSQ84)+ISBLANK(KSR84)+ISBLANK(KSS84))&lt;8,IF(ISNUMBER(LARGE((KSM84,KSO84,KSP84,KSQ84,KSR84),1)),LARGE((KSM84,KSO84,KSP84,KSQ84,KSR84),1),0)+IF(ISNUMBER(LARGE((KSM84,KSO84,KSP84,KSQ84,KSR84),2)),LARGE((KSM84,KSO84,KSP84,KSQ84,KSR84),2),0)+KSN84+KSS84,"")</f>
        <v>0</v>
      </c>
      <c r="KSU84" s="392"/>
      <c r="KSV84" s="412"/>
      <c r="KSW84" s="391"/>
      <c r="KSX84" s="491" t="s">
        <v>1198</v>
      </c>
      <c r="KSY84" s="491" t="s">
        <v>1199</v>
      </c>
      <c r="KSZ84" s="491">
        <v>2007</v>
      </c>
      <c r="KTA84" s="503" t="s">
        <v>1200</v>
      </c>
      <c r="KTB84" s="504" t="s">
        <v>164</v>
      </c>
      <c r="KTC84" s="392">
        <v>0</v>
      </c>
      <c r="KTD84" s="392">
        <v>0</v>
      </c>
      <c r="KTE84" s="392"/>
      <c r="KTF84" s="392"/>
      <c r="KTG84" s="392"/>
      <c r="KTH84" s="392"/>
      <c r="KTI84" s="402"/>
      <c r="KTJ84" s="392">
        <f>IF((ISBLANK(KTC84)+ISBLANK(KTE84)+ISBLANK(KTD84)+ISBLANK(KTF84)+ISBLANK(KTG84)+ISBLANK(KTH84)+ISBLANK(KTI84))&lt;8,IF(ISNUMBER(LARGE((KTC84,KTE84,KTF84,KTG84,KTH84),1)),LARGE((KTC84,KTE84,KTF84,KTG84,KTH84),1),0)+IF(ISNUMBER(LARGE((KTC84,KTE84,KTF84,KTG84,KTH84),2)),LARGE((KTC84,KTE84,KTF84,KTG84,KTH84),2),0)+KTD84+KTI84,"")</f>
        <v>0</v>
      </c>
      <c r="KTK84" s="392"/>
      <c r="KTL84" s="412"/>
      <c r="KTM84" s="391"/>
      <c r="KTN84" s="491" t="s">
        <v>1198</v>
      </c>
      <c r="KTO84" s="491" t="s">
        <v>1199</v>
      </c>
      <c r="KTP84" s="491">
        <v>2007</v>
      </c>
      <c r="KTQ84" s="503" t="s">
        <v>1200</v>
      </c>
      <c r="KTR84" s="504" t="s">
        <v>164</v>
      </c>
      <c r="KTS84" s="392">
        <v>0</v>
      </c>
      <c r="KTT84" s="392">
        <v>0</v>
      </c>
      <c r="KTU84" s="392"/>
      <c r="KTV84" s="392"/>
      <c r="KTW84" s="392"/>
      <c r="KTX84" s="392"/>
      <c r="KTY84" s="402"/>
      <c r="KTZ84" s="392">
        <f>IF((ISBLANK(KTS84)+ISBLANK(KTU84)+ISBLANK(KTT84)+ISBLANK(KTV84)+ISBLANK(KTW84)+ISBLANK(KTX84)+ISBLANK(KTY84))&lt;8,IF(ISNUMBER(LARGE((KTS84,KTU84,KTV84,KTW84,KTX84),1)),LARGE((KTS84,KTU84,KTV84,KTW84,KTX84),1),0)+IF(ISNUMBER(LARGE((KTS84,KTU84,KTV84,KTW84,KTX84),2)),LARGE((KTS84,KTU84,KTV84,KTW84,KTX84),2),0)+KTT84+KTY84,"")</f>
        <v>0</v>
      </c>
      <c r="KUA84" s="392"/>
      <c r="KUB84" s="412"/>
      <c r="KUC84" s="391"/>
      <c r="KUD84" s="491" t="s">
        <v>1198</v>
      </c>
      <c r="KUE84" s="491" t="s">
        <v>1199</v>
      </c>
      <c r="KUF84" s="491">
        <v>2007</v>
      </c>
      <c r="KUG84" s="503" t="s">
        <v>1200</v>
      </c>
      <c r="KUH84" s="504" t="s">
        <v>164</v>
      </c>
      <c r="KUI84" s="392">
        <v>0</v>
      </c>
      <c r="KUJ84" s="392">
        <v>0</v>
      </c>
      <c r="KUK84" s="392"/>
      <c r="KUL84" s="392"/>
      <c r="KUM84" s="392"/>
      <c r="KUN84" s="392"/>
      <c r="KUO84" s="402"/>
      <c r="KUP84" s="392">
        <f>IF((ISBLANK(KUI84)+ISBLANK(KUK84)+ISBLANK(KUJ84)+ISBLANK(KUL84)+ISBLANK(KUM84)+ISBLANK(KUN84)+ISBLANK(KUO84))&lt;8,IF(ISNUMBER(LARGE((KUI84,KUK84,KUL84,KUM84,KUN84),1)),LARGE((KUI84,KUK84,KUL84,KUM84,KUN84),1),0)+IF(ISNUMBER(LARGE((KUI84,KUK84,KUL84,KUM84,KUN84),2)),LARGE((KUI84,KUK84,KUL84,KUM84,KUN84),2),0)+KUJ84+KUO84,"")</f>
        <v>0</v>
      </c>
      <c r="KUQ84" s="392"/>
      <c r="KUR84" s="412"/>
      <c r="KUS84" s="391"/>
      <c r="KUT84" s="491" t="s">
        <v>1198</v>
      </c>
      <c r="KUU84" s="491" t="s">
        <v>1199</v>
      </c>
      <c r="KUV84" s="491">
        <v>2007</v>
      </c>
      <c r="KUW84" s="503" t="s">
        <v>1200</v>
      </c>
      <c r="KUX84" s="504" t="s">
        <v>164</v>
      </c>
      <c r="KUY84" s="392">
        <v>0</v>
      </c>
      <c r="KUZ84" s="392">
        <v>0</v>
      </c>
      <c r="KVA84" s="392"/>
      <c r="KVB84" s="392"/>
      <c r="KVC84" s="392"/>
      <c r="KVD84" s="392"/>
      <c r="KVE84" s="402"/>
      <c r="KVF84" s="392">
        <f>IF((ISBLANK(KUY84)+ISBLANK(KVA84)+ISBLANK(KUZ84)+ISBLANK(KVB84)+ISBLANK(KVC84)+ISBLANK(KVD84)+ISBLANK(KVE84))&lt;8,IF(ISNUMBER(LARGE((KUY84,KVA84,KVB84,KVC84,KVD84),1)),LARGE((KUY84,KVA84,KVB84,KVC84,KVD84),1),0)+IF(ISNUMBER(LARGE((KUY84,KVA84,KVB84,KVC84,KVD84),2)),LARGE((KUY84,KVA84,KVB84,KVC84,KVD84),2),0)+KUZ84+KVE84,"")</f>
        <v>0</v>
      </c>
      <c r="KVG84" s="392"/>
      <c r="KVH84" s="412"/>
      <c r="KVI84" s="391"/>
      <c r="KVJ84" s="491" t="s">
        <v>1198</v>
      </c>
      <c r="KVK84" s="491" t="s">
        <v>1199</v>
      </c>
      <c r="KVL84" s="491">
        <v>2007</v>
      </c>
      <c r="KVM84" s="503" t="s">
        <v>1200</v>
      </c>
      <c r="KVN84" s="504" t="s">
        <v>164</v>
      </c>
      <c r="KVO84" s="392">
        <v>0</v>
      </c>
      <c r="KVP84" s="392">
        <v>0</v>
      </c>
      <c r="KVQ84" s="392"/>
      <c r="KVR84" s="392"/>
      <c r="KVS84" s="392"/>
      <c r="KVT84" s="392"/>
      <c r="KVU84" s="402"/>
      <c r="KVV84" s="392">
        <f>IF((ISBLANK(KVO84)+ISBLANK(KVQ84)+ISBLANK(KVP84)+ISBLANK(KVR84)+ISBLANK(KVS84)+ISBLANK(KVT84)+ISBLANK(KVU84))&lt;8,IF(ISNUMBER(LARGE((KVO84,KVQ84,KVR84,KVS84,KVT84),1)),LARGE((KVO84,KVQ84,KVR84,KVS84,KVT84),1),0)+IF(ISNUMBER(LARGE((KVO84,KVQ84,KVR84,KVS84,KVT84),2)),LARGE((KVO84,KVQ84,KVR84,KVS84,KVT84),2),0)+KVP84+KVU84,"")</f>
        <v>0</v>
      </c>
      <c r="KVW84" s="392"/>
      <c r="KVX84" s="412"/>
      <c r="KVY84" s="391"/>
      <c r="KVZ84" s="491" t="s">
        <v>1198</v>
      </c>
      <c r="KWA84" s="491" t="s">
        <v>1199</v>
      </c>
      <c r="KWB84" s="491">
        <v>2007</v>
      </c>
      <c r="KWC84" s="503" t="s">
        <v>1200</v>
      </c>
      <c r="KWD84" s="504" t="s">
        <v>164</v>
      </c>
      <c r="KWE84" s="392">
        <v>0</v>
      </c>
      <c r="KWF84" s="392">
        <v>0</v>
      </c>
      <c r="KWG84" s="392"/>
      <c r="KWH84" s="392"/>
      <c r="KWI84" s="392"/>
      <c r="KWJ84" s="392"/>
      <c r="KWK84" s="402"/>
      <c r="KWL84" s="392">
        <f>IF((ISBLANK(KWE84)+ISBLANK(KWG84)+ISBLANK(KWF84)+ISBLANK(KWH84)+ISBLANK(KWI84)+ISBLANK(KWJ84)+ISBLANK(KWK84))&lt;8,IF(ISNUMBER(LARGE((KWE84,KWG84,KWH84,KWI84,KWJ84),1)),LARGE((KWE84,KWG84,KWH84,KWI84,KWJ84),1),0)+IF(ISNUMBER(LARGE((KWE84,KWG84,KWH84,KWI84,KWJ84),2)),LARGE((KWE84,KWG84,KWH84,KWI84,KWJ84),2),0)+KWF84+KWK84,"")</f>
        <v>0</v>
      </c>
      <c r="KWM84" s="392"/>
      <c r="KWN84" s="412"/>
      <c r="KWO84" s="391"/>
      <c r="KWP84" s="491" t="s">
        <v>1198</v>
      </c>
      <c r="KWQ84" s="491" t="s">
        <v>1199</v>
      </c>
      <c r="KWR84" s="491">
        <v>2007</v>
      </c>
      <c r="KWS84" s="503" t="s">
        <v>1200</v>
      </c>
      <c r="KWT84" s="504" t="s">
        <v>164</v>
      </c>
      <c r="KWU84" s="392">
        <v>0</v>
      </c>
      <c r="KWV84" s="392">
        <v>0</v>
      </c>
      <c r="KWW84" s="392"/>
      <c r="KWX84" s="392"/>
      <c r="KWY84" s="392"/>
      <c r="KWZ84" s="392"/>
      <c r="KXA84" s="402"/>
      <c r="KXB84" s="392">
        <f>IF((ISBLANK(KWU84)+ISBLANK(KWW84)+ISBLANK(KWV84)+ISBLANK(KWX84)+ISBLANK(KWY84)+ISBLANK(KWZ84)+ISBLANK(KXA84))&lt;8,IF(ISNUMBER(LARGE((KWU84,KWW84,KWX84,KWY84,KWZ84),1)),LARGE((KWU84,KWW84,KWX84,KWY84,KWZ84),1),0)+IF(ISNUMBER(LARGE((KWU84,KWW84,KWX84,KWY84,KWZ84),2)),LARGE((KWU84,KWW84,KWX84,KWY84,KWZ84),2),0)+KWV84+KXA84,"")</f>
        <v>0</v>
      </c>
      <c r="KXC84" s="392"/>
      <c r="KXD84" s="412"/>
      <c r="KXE84" s="391"/>
      <c r="KXF84" s="491" t="s">
        <v>1198</v>
      </c>
      <c r="KXG84" s="491" t="s">
        <v>1199</v>
      </c>
      <c r="KXH84" s="491">
        <v>2007</v>
      </c>
      <c r="KXI84" s="503" t="s">
        <v>1200</v>
      </c>
      <c r="KXJ84" s="504" t="s">
        <v>164</v>
      </c>
      <c r="KXK84" s="392">
        <v>0</v>
      </c>
      <c r="KXL84" s="392">
        <v>0</v>
      </c>
      <c r="KXM84" s="392"/>
      <c r="KXN84" s="392"/>
      <c r="KXO84" s="392"/>
      <c r="KXP84" s="392"/>
      <c r="KXQ84" s="402"/>
      <c r="KXR84" s="392">
        <f>IF((ISBLANK(KXK84)+ISBLANK(KXM84)+ISBLANK(KXL84)+ISBLANK(KXN84)+ISBLANK(KXO84)+ISBLANK(KXP84)+ISBLANK(KXQ84))&lt;8,IF(ISNUMBER(LARGE((KXK84,KXM84,KXN84,KXO84,KXP84),1)),LARGE((KXK84,KXM84,KXN84,KXO84,KXP84),1),0)+IF(ISNUMBER(LARGE((KXK84,KXM84,KXN84,KXO84,KXP84),2)),LARGE((KXK84,KXM84,KXN84,KXO84,KXP84),2),0)+KXL84+KXQ84,"")</f>
        <v>0</v>
      </c>
      <c r="KXS84" s="392"/>
      <c r="KXT84" s="412"/>
      <c r="KXU84" s="391"/>
      <c r="KXV84" s="491" t="s">
        <v>1198</v>
      </c>
      <c r="KXW84" s="491" t="s">
        <v>1199</v>
      </c>
      <c r="KXX84" s="491">
        <v>2007</v>
      </c>
      <c r="KXY84" s="503" t="s">
        <v>1200</v>
      </c>
      <c r="KXZ84" s="504" t="s">
        <v>164</v>
      </c>
      <c r="KYA84" s="392">
        <v>0</v>
      </c>
      <c r="KYB84" s="392">
        <v>0</v>
      </c>
      <c r="KYC84" s="392"/>
      <c r="KYD84" s="392"/>
      <c r="KYE84" s="392"/>
      <c r="KYF84" s="392"/>
      <c r="KYG84" s="402"/>
      <c r="KYH84" s="392">
        <f>IF((ISBLANK(KYA84)+ISBLANK(KYC84)+ISBLANK(KYB84)+ISBLANK(KYD84)+ISBLANK(KYE84)+ISBLANK(KYF84)+ISBLANK(KYG84))&lt;8,IF(ISNUMBER(LARGE((KYA84,KYC84,KYD84,KYE84,KYF84),1)),LARGE((KYA84,KYC84,KYD84,KYE84,KYF84),1),0)+IF(ISNUMBER(LARGE((KYA84,KYC84,KYD84,KYE84,KYF84),2)),LARGE((KYA84,KYC84,KYD84,KYE84,KYF84),2),0)+KYB84+KYG84,"")</f>
        <v>0</v>
      </c>
      <c r="KYI84" s="392"/>
      <c r="KYJ84" s="412"/>
      <c r="KYK84" s="391"/>
      <c r="KYL84" s="491" t="s">
        <v>1198</v>
      </c>
      <c r="KYM84" s="491" t="s">
        <v>1199</v>
      </c>
      <c r="KYN84" s="491">
        <v>2007</v>
      </c>
      <c r="KYO84" s="503" t="s">
        <v>1200</v>
      </c>
      <c r="KYP84" s="504" t="s">
        <v>164</v>
      </c>
      <c r="KYQ84" s="392">
        <v>0</v>
      </c>
      <c r="KYR84" s="392">
        <v>0</v>
      </c>
      <c r="KYS84" s="392"/>
      <c r="KYT84" s="392"/>
      <c r="KYU84" s="392"/>
      <c r="KYV84" s="392"/>
      <c r="KYW84" s="402"/>
      <c r="KYX84" s="392">
        <f>IF((ISBLANK(KYQ84)+ISBLANK(KYS84)+ISBLANK(KYR84)+ISBLANK(KYT84)+ISBLANK(KYU84)+ISBLANK(KYV84)+ISBLANK(KYW84))&lt;8,IF(ISNUMBER(LARGE((KYQ84,KYS84,KYT84,KYU84,KYV84),1)),LARGE((KYQ84,KYS84,KYT84,KYU84,KYV84),1),0)+IF(ISNUMBER(LARGE((KYQ84,KYS84,KYT84,KYU84,KYV84),2)),LARGE((KYQ84,KYS84,KYT84,KYU84,KYV84),2),0)+KYR84+KYW84,"")</f>
        <v>0</v>
      </c>
      <c r="KYY84" s="392"/>
      <c r="KYZ84" s="412"/>
      <c r="KZA84" s="391"/>
      <c r="KZB84" s="491" t="s">
        <v>1198</v>
      </c>
      <c r="KZC84" s="491" t="s">
        <v>1199</v>
      </c>
      <c r="KZD84" s="491">
        <v>2007</v>
      </c>
      <c r="KZE84" s="503" t="s">
        <v>1200</v>
      </c>
      <c r="KZF84" s="504" t="s">
        <v>164</v>
      </c>
      <c r="KZG84" s="392">
        <v>0</v>
      </c>
      <c r="KZH84" s="392">
        <v>0</v>
      </c>
      <c r="KZI84" s="392"/>
      <c r="KZJ84" s="392"/>
      <c r="KZK84" s="392"/>
      <c r="KZL84" s="392"/>
      <c r="KZM84" s="402"/>
      <c r="KZN84" s="392">
        <f>IF((ISBLANK(KZG84)+ISBLANK(KZI84)+ISBLANK(KZH84)+ISBLANK(KZJ84)+ISBLANK(KZK84)+ISBLANK(KZL84)+ISBLANK(KZM84))&lt;8,IF(ISNUMBER(LARGE((KZG84,KZI84,KZJ84,KZK84,KZL84),1)),LARGE((KZG84,KZI84,KZJ84,KZK84,KZL84),1),0)+IF(ISNUMBER(LARGE((KZG84,KZI84,KZJ84,KZK84,KZL84),2)),LARGE((KZG84,KZI84,KZJ84,KZK84,KZL84),2),0)+KZH84+KZM84,"")</f>
        <v>0</v>
      </c>
      <c r="KZO84" s="392"/>
      <c r="KZP84" s="412"/>
      <c r="KZQ84" s="391"/>
      <c r="KZR84" s="491" t="s">
        <v>1198</v>
      </c>
      <c r="KZS84" s="491" t="s">
        <v>1199</v>
      </c>
      <c r="KZT84" s="491">
        <v>2007</v>
      </c>
      <c r="KZU84" s="503" t="s">
        <v>1200</v>
      </c>
      <c r="KZV84" s="504" t="s">
        <v>164</v>
      </c>
      <c r="KZW84" s="392">
        <v>0</v>
      </c>
      <c r="KZX84" s="392">
        <v>0</v>
      </c>
      <c r="KZY84" s="392"/>
      <c r="KZZ84" s="392"/>
      <c r="LAA84" s="392"/>
      <c r="LAB84" s="392"/>
      <c r="LAC84" s="402"/>
      <c r="LAD84" s="392">
        <f>IF((ISBLANK(KZW84)+ISBLANK(KZY84)+ISBLANK(KZX84)+ISBLANK(KZZ84)+ISBLANK(LAA84)+ISBLANK(LAB84)+ISBLANK(LAC84))&lt;8,IF(ISNUMBER(LARGE((KZW84,KZY84,KZZ84,LAA84,LAB84),1)),LARGE((KZW84,KZY84,KZZ84,LAA84,LAB84),1),0)+IF(ISNUMBER(LARGE((KZW84,KZY84,KZZ84,LAA84,LAB84),2)),LARGE((KZW84,KZY84,KZZ84,LAA84,LAB84),2),0)+KZX84+LAC84,"")</f>
        <v>0</v>
      </c>
      <c r="LAE84" s="392"/>
      <c r="LAF84" s="412"/>
      <c r="LAG84" s="391"/>
      <c r="LAH84" s="491" t="s">
        <v>1198</v>
      </c>
      <c r="LAI84" s="491" t="s">
        <v>1199</v>
      </c>
      <c r="LAJ84" s="491">
        <v>2007</v>
      </c>
      <c r="LAK84" s="503" t="s">
        <v>1200</v>
      </c>
      <c r="LAL84" s="504" t="s">
        <v>164</v>
      </c>
      <c r="LAM84" s="392">
        <v>0</v>
      </c>
      <c r="LAN84" s="392">
        <v>0</v>
      </c>
      <c r="LAO84" s="392"/>
      <c r="LAP84" s="392"/>
      <c r="LAQ84" s="392"/>
      <c r="LAR84" s="392"/>
      <c r="LAS84" s="402"/>
      <c r="LAT84" s="392">
        <f>IF((ISBLANK(LAM84)+ISBLANK(LAO84)+ISBLANK(LAN84)+ISBLANK(LAP84)+ISBLANK(LAQ84)+ISBLANK(LAR84)+ISBLANK(LAS84))&lt;8,IF(ISNUMBER(LARGE((LAM84,LAO84,LAP84,LAQ84,LAR84),1)),LARGE((LAM84,LAO84,LAP84,LAQ84,LAR84),1),0)+IF(ISNUMBER(LARGE((LAM84,LAO84,LAP84,LAQ84,LAR84),2)),LARGE((LAM84,LAO84,LAP84,LAQ84,LAR84),2),0)+LAN84+LAS84,"")</f>
        <v>0</v>
      </c>
      <c r="LAU84" s="392"/>
      <c r="LAV84" s="412"/>
      <c r="LAW84" s="391"/>
      <c r="LAX84" s="491" t="s">
        <v>1198</v>
      </c>
      <c r="LAY84" s="491" t="s">
        <v>1199</v>
      </c>
      <c r="LAZ84" s="491">
        <v>2007</v>
      </c>
      <c r="LBA84" s="503" t="s">
        <v>1200</v>
      </c>
      <c r="LBB84" s="504" t="s">
        <v>164</v>
      </c>
      <c r="LBC84" s="392">
        <v>0</v>
      </c>
      <c r="LBD84" s="392">
        <v>0</v>
      </c>
      <c r="LBE84" s="392"/>
      <c r="LBF84" s="392"/>
      <c r="LBG84" s="392"/>
      <c r="LBH84" s="392"/>
      <c r="LBI84" s="402"/>
      <c r="LBJ84" s="392">
        <f>IF((ISBLANK(LBC84)+ISBLANK(LBE84)+ISBLANK(LBD84)+ISBLANK(LBF84)+ISBLANK(LBG84)+ISBLANK(LBH84)+ISBLANK(LBI84))&lt;8,IF(ISNUMBER(LARGE((LBC84,LBE84,LBF84,LBG84,LBH84),1)),LARGE((LBC84,LBE84,LBF84,LBG84,LBH84),1),0)+IF(ISNUMBER(LARGE((LBC84,LBE84,LBF84,LBG84,LBH84),2)),LARGE((LBC84,LBE84,LBF84,LBG84,LBH84),2),0)+LBD84+LBI84,"")</f>
        <v>0</v>
      </c>
      <c r="LBK84" s="392"/>
      <c r="LBL84" s="412"/>
      <c r="LBM84" s="391"/>
      <c r="LBN84" s="491" t="s">
        <v>1198</v>
      </c>
      <c r="LBO84" s="491" t="s">
        <v>1199</v>
      </c>
      <c r="LBP84" s="491">
        <v>2007</v>
      </c>
      <c r="LBQ84" s="503" t="s">
        <v>1200</v>
      </c>
      <c r="LBR84" s="504" t="s">
        <v>164</v>
      </c>
      <c r="LBS84" s="392">
        <v>0</v>
      </c>
      <c r="LBT84" s="392">
        <v>0</v>
      </c>
      <c r="LBU84" s="392"/>
      <c r="LBV84" s="392"/>
      <c r="LBW84" s="392"/>
      <c r="LBX84" s="392"/>
      <c r="LBY84" s="402"/>
      <c r="LBZ84" s="392">
        <f>IF((ISBLANK(LBS84)+ISBLANK(LBU84)+ISBLANK(LBT84)+ISBLANK(LBV84)+ISBLANK(LBW84)+ISBLANK(LBX84)+ISBLANK(LBY84))&lt;8,IF(ISNUMBER(LARGE((LBS84,LBU84,LBV84,LBW84,LBX84),1)),LARGE((LBS84,LBU84,LBV84,LBW84,LBX84),1),0)+IF(ISNUMBER(LARGE((LBS84,LBU84,LBV84,LBW84,LBX84),2)),LARGE((LBS84,LBU84,LBV84,LBW84,LBX84),2),0)+LBT84+LBY84,"")</f>
        <v>0</v>
      </c>
      <c r="LCA84" s="392"/>
      <c r="LCB84" s="412"/>
      <c r="LCC84" s="391"/>
      <c r="LCD84" s="491" t="s">
        <v>1198</v>
      </c>
      <c r="LCE84" s="491" t="s">
        <v>1199</v>
      </c>
      <c r="LCF84" s="491">
        <v>2007</v>
      </c>
      <c r="LCG84" s="503" t="s">
        <v>1200</v>
      </c>
      <c r="LCH84" s="504" t="s">
        <v>164</v>
      </c>
      <c r="LCI84" s="392">
        <v>0</v>
      </c>
      <c r="LCJ84" s="392">
        <v>0</v>
      </c>
      <c r="LCK84" s="392"/>
      <c r="LCL84" s="392"/>
      <c r="LCM84" s="392"/>
      <c r="LCN84" s="392"/>
      <c r="LCO84" s="402"/>
      <c r="LCP84" s="392">
        <f>IF((ISBLANK(LCI84)+ISBLANK(LCK84)+ISBLANK(LCJ84)+ISBLANK(LCL84)+ISBLANK(LCM84)+ISBLANK(LCN84)+ISBLANK(LCO84))&lt;8,IF(ISNUMBER(LARGE((LCI84,LCK84,LCL84,LCM84,LCN84),1)),LARGE((LCI84,LCK84,LCL84,LCM84,LCN84),1),0)+IF(ISNUMBER(LARGE((LCI84,LCK84,LCL84,LCM84,LCN84),2)),LARGE((LCI84,LCK84,LCL84,LCM84,LCN84),2),0)+LCJ84+LCO84,"")</f>
        <v>0</v>
      </c>
      <c r="LCQ84" s="392"/>
      <c r="LCR84" s="412"/>
      <c r="LCS84" s="391"/>
      <c r="LCT84" s="491" t="s">
        <v>1198</v>
      </c>
      <c r="LCU84" s="491" t="s">
        <v>1199</v>
      </c>
      <c r="LCV84" s="491">
        <v>2007</v>
      </c>
      <c r="LCW84" s="503" t="s">
        <v>1200</v>
      </c>
      <c r="LCX84" s="504" t="s">
        <v>164</v>
      </c>
      <c r="LCY84" s="392">
        <v>0</v>
      </c>
      <c r="LCZ84" s="392">
        <v>0</v>
      </c>
      <c r="LDA84" s="392"/>
      <c r="LDB84" s="392"/>
      <c r="LDC84" s="392"/>
      <c r="LDD84" s="392"/>
      <c r="LDE84" s="402"/>
      <c r="LDF84" s="392">
        <f>IF((ISBLANK(LCY84)+ISBLANK(LDA84)+ISBLANK(LCZ84)+ISBLANK(LDB84)+ISBLANK(LDC84)+ISBLANK(LDD84)+ISBLANK(LDE84))&lt;8,IF(ISNUMBER(LARGE((LCY84,LDA84,LDB84,LDC84,LDD84),1)),LARGE((LCY84,LDA84,LDB84,LDC84,LDD84),1),0)+IF(ISNUMBER(LARGE((LCY84,LDA84,LDB84,LDC84,LDD84),2)),LARGE((LCY84,LDA84,LDB84,LDC84,LDD84),2),0)+LCZ84+LDE84,"")</f>
        <v>0</v>
      </c>
      <c r="LDG84" s="392"/>
      <c r="LDH84" s="412"/>
      <c r="LDI84" s="391"/>
      <c r="LDJ84" s="491" t="s">
        <v>1198</v>
      </c>
      <c r="LDK84" s="491" t="s">
        <v>1199</v>
      </c>
      <c r="LDL84" s="491">
        <v>2007</v>
      </c>
      <c r="LDM84" s="503" t="s">
        <v>1200</v>
      </c>
      <c r="LDN84" s="504" t="s">
        <v>164</v>
      </c>
      <c r="LDO84" s="392">
        <v>0</v>
      </c>
      <c r="LDP84" s="392">
        <v>0</v>
      </c>
      <c r="LDQ84" s="392"/>
      <c r="LDR84" s="392"/>
      <c r="LDS84" s="392"/>
      <c r="LDT84" s="392"/>
      <c r="LDU84" s="402"/>
      <c r="LDV84" s="392">
        <f>IF((ISBLANK(LDO84)+ISBLANK(LDQ84)+ISBLANK(LDP84)+ISBLANK(LDR84)+ISBLANK(LDS84)+ISBLANK(LDT84)+ISBLANK(LDU84))&lt;8,IF(ISNUMBER(LARGE((LDO84,LDQ84,LDR84,LDS84,LDT84),1)),LARGE((LDO84,LDQ84,LDR84,LDS84,LDT84),1),0)+IF(ISNUMBER(LARGE((LDO84,LDQ84,LDR84,LDS84,LDT84),2)),LARGE((LDO84,LDQ84,LDR84,LDS84,LDT84),2),0)+LDP84+LDU84,"")</f>
        <v>0</v>
      </c>
      <c r="LDW84" s="392"/>
      <c r="LDX84" s="412"/>
      <c r="LDY84" s="391"/>
      <c r="LDZ84" s="491" t="s">
        <v>1198</v>
      </c>
      <c r="LEA84" s="491" t="s">
        <v>1199</v>
      </c>
      <c r="LEB84" s="491">
        <v>2007</v>
      </c>
      <c r="LEC84" s="503" t="s">
        <v>1200</v>
      </c>
      <c r="LED84" s="504" t="s">
        <v>164</v>
      </c>
      <c r="LEE84" s="392">
        <v>0</v>
      </c>
      <c r="LEF84" s="392">
        <v>0</v>
      </c>
      <c r="LEG84" s="392"/>
      <c r="LEH84" s="392"/>
      <c r="LEI84" s="392"/>
      <c r="LEJ84" s="392"/>
      <c r="LEK84" s="402"/>
      <c r="LEL84" s="392">
        <f>IF((ISBLANK(LEE84)+ISBLANK(LEG84)+ISBLANK(LEF84)+ISBLANK(LEH84)+ISBLANK(LEI84)+ISBLANK(LEJ84)+ISBLANK(LEK84))&lt;8,IF(ISNUMBER(LARGE((LEE84,LEG84,LEH84,LEI84,LEJ84),1)),LARGE((LEE84,LEG84,LEH84,LEI84,LEJ84),1),0)+IF(ISNUMBER(LARGE((LEE84,LEG84,LEH84,LEI84,LEJ84),2)),LARGE((LEE84,LEG84,LEH84,LEI84,LEJ84),2),0)+LEF84+LEK84,"")</f>
        <v>0</v>
      </c>
      <c r="LEM84" s="392"/>
      <c r="LEN84" s="412"/>
      <c r="LEO84" s="391"/>
      <c r="LEP84" s="491" t="s">
        <v>1198</v>
      </c>
      <c r="LEQ84" s="491" t="s">
        <v>1199</v>
      </c>
      <c r="LER84" s="491">
        <v>2007</v>
      </c>
      <c r="LES84" s="503" t="s">
        <v>1200</v>
      </c>
      <c r="LET84" s="504" t="s">
        <v>164</v>
      </c>
      <c r="LEU84" s="392">
        <v>0</v>
      </c>
      <c r="LEV84" s="392">
        <v>0</v>
      </c>
      <c r="LEW84" s="392"/>
      <c r="LEX84" s="392"/>
      <c r="LEY84" s="392"/>
      <c r="LEZ84" s="392"/>
      <c r="LFA84" s="402"/>
      <c r="LFB84" s="392">
        <f>IF((ISBLANK(LEU84)+ISBLANK(LEW84)+ISBLANK(LEV84)+ISBLANK(LEX84)+ISBLANK(LEY84)+ISBLANK(LEZ84)+ISBLANK(LFA84))&lt;8,IF(ISNUMBER(LARGE((LEU84,LEW84,LEX84,LEY84,LEZ84),1)),LARGE((LEU84,LEW84,LEX84,LEY84,LEZ84),1),0)+IF(ISNUMBER(LARGE((LEU84,LEW84,LEX84,LEY84,LEZ84),2)),LARGE((LEU84,LEW84,LEX84,LEY84,LEZ84),2),0)+LEV84+LFA84,"")</f>
        <v>0</v>
      </c>
      <c r="LFC84" s="392"/>
      <c r="LFD84" s="412"/>
      <c r="LFE84" s="391"/>
      <c r="LFF84" s="491" t="s">
        <v>1198</v>
      </c>
      <c r="LFG84" s="491" t="s">
        <v>1199</v>
      </c>
      <c r="LFH84" s="491">
        <v>2007</v>
      </c>
      <c r="LFI84" s="503" t="s">
        <v>1200</v>
      </c>
      <c r="LFJ84" s="504" t="s">
        <v>164</v>
      </c>
      <c r="LFK84" s="392">
        <v>0</v>
      </c>
      <c r="LFL84" s="392">
        <v>0</v>
      </c>
      <c r="LFM84" s="392"/>
      <c r="LFN84" s="392"/>
      <c r="LFO84" s="392"/>
      <c r="LFP84" s="392"/>
      <c r="LFQ84" s="402"/>
      <c r="LFR84" s="392">
        <f>IF((ISBLANK(LFK84)+ISBLANK(LFM84)+ISBLANK(LFL84)+ISBLANK(LFN84)+ISBLANK(LFO84)+ISBLANK(LFP84)+ISBLANK(LFQ84))&lt;8,IF(ISNUMBER(LARGE((LFK84,LFM84,LFN84,LFO84,LFP84),1)),LARGE((LFK84,LFM84,LFN84,LFO84,LFP84),1),0)+IF(ISNUMBER(LARGE((LFK84,LFM84,LFN84,LFO84,LFP84),2)),LARGE((LFK84,LFM84,LFN84,LFO84,LFP84),2),0)+LFL84+LFQ84,"")</f>
        <v>0</v>
      </c>
      <c r="LFS84" s="392"/>
      <c r="LFT84" s="412"/>
      <c r="LFU84" s="391"/>
      <c r="LFV84" s="491" t="s">
        <v>1198</v>
      </c>
      <c r="LFW84" s="491" t="s">
        <v>1199</v>
      </c>
      <c r="LFX84" s="491">
        <v>2007</v>
      </c>
      <c r="LFY84" s="503" t="s">
        <v>1200</v>
      </c>
      <c r="LFZ84" s="504" t="s">
        <v>164</v>
      </c>
      <c r="LGA84" s="392">
        <v>0</v>
      </c>
      <c r="LGB84" s="392">
        <v>0</v>
      </c>
      <c r="LGC84" s="392"/>
      <c r="LGD84" s="392"/>
      <c r="LGE84" s="392"/>
      <c r="LGF84" s="392"/>
      <c r="LGG84" s="402"/>
      <c r="LGH84" s="392">
        <f>IF((ISBLANK(LGA84)+ISBLANK(LGC84)+ISBLANK(LGB84)+ISBLANK(LGD84)+ISBLANK(LGE84)+ISBLANK(LGF84)+ISBLANK(LGG84))&lt;8,IF(ISNUMBER(LARGE((LGA84,LGC84,LGD84,LGE84,LGF84),1)),LARGE((LGA84,LGC84,LGD84,LGE84,LGF84),1),0)+IF(ISNUMBER(LARGE((LGA84,LGC84,LGD84,LGE84,LGF84),2)),LARGE((LGA84,LGC84,LGD84,LGE84,LGF84),2),0)+LGB84+LGG84,"")</f>
        <v>0</v>
      </c>
      <c r="LGI84" s="392"/>
      <c r="LGJ84" s="412"/>
      <c r="LGK84" s="391"/>
      <c r="LGL84" s="491" t="s">
        <v>1198</v>
      </c>
      <c r="LGM84" s="491" t="s">
        <v>1199</v>
      </c>
      <c r="LGN84" s="491">
        <v>2007</v>
      </c>
      <c r="LGO84" s="503" t="s">
        <v>1200</v>
      </c>
      <c r="LGP84" s="504" t="s">
        <v>164</v>
      </c>
      <c r="LGQ84" s="392">
        <v>0</v>
      </c>
      <c r="LGR84" s="392">
        <v>0</v>
      </c>
      <c r="LGS84" s="392"/>
      <c r="LGT84" s="392"/>
      <c r="LGU84" s="392"/>
      <c r="LGV84" s="392"/>
      <c r="LGW84" s="402"/>
      <c r="LGX84" s="392">
        <f>IF((ISBLANK(LGQ84)+ISBLANK(LGS84)+ISBLANK(LGR84)+ISBLANK(LGT84)+ISBLANK(LGU84)+ISBLANK(LGV84)+ISBLANK(LGW84))&lt;8,IF(ISNUMBER(LARGE((LGQ84,LGS84,LGT84,LGU84,LGV84),1)),LARGE((LGQ84,LGS84,LGT84,LGU84,LGV84),1),0)+IF(ISNUMBER(LARGE((LGQ84,LGS84,LGT84,LGU84,LGV84),2)),LARGE((LGQ84,LGS84,LGT84,LGU84,LGV84),2),0)+LGR84+LGW84,"")</f>
        <v>0</v>
      </c>
      <c r="LGY84" s="392"/>
      <c r="LGZ84" s="412"/>
      <c r="LHA84" s="391"/>
      <c r="LHB84" s="491" t="s">
        <v>1198</v>
      </c>
      <c r="LHC84" s="491" t="s">
        <v>1199</v>
      </c>
      <c r="LHD84" s="491">
        <v>2007</v>
      </c>
      <c r="LHE84" s="503" t="s">
        <v>1200</v>
      </c>
      <c r="LHF84" s="504" t="s">
        <v>164</v>
      </c>
      <c r="LHG84" s="392">
        <v>0</v>
      </c>
      <c r="LHH84" s="392">
        <v>0</v>
      </c>
      <c r="LHI84" s="392"/>
      <c r="LHJ84" s="392"/>
      <c r="LHK84" s="392"/>
      <c r="LHL84" s="392"/>
      <c r="LHM84" s="402"/>
      <c r="LHN84" s="392">
        <f>IF((ISBLANK(LHG84)+ISBLANK(LHI84)+ISBLANK(LHH84)+ISBLANK(LHJ84)+ISBLANK(LHK84)+ISBLANK(LHL84)+ISBLANK(LHM84))&lt;8,IF(ISNUMBER(LARGE((LHG84,LHI84,LHJ84,LHK84,LHL84),1)),LARGE((LHG84,LHI84,LHJ84,LHK84,LHL84),1),0)+IF(ISNUMBER(LARGE((LHG84,LHI84,LHJ84,LHK84,LHL84),2)),LARGE((LHG84,LHI84,LHJ84,LHK84,LHL84),2),0)+LHH84+LHM84,"")</f>
        <v>0</v>
      </c>
      <c r="LHO84" s="392"/>
      <c r="LHP84" s="412"/>
      <c r="LHQ84" s="391"/>
      <c r="LHR84" s="491" t="s">
        <v>1198</v>
      </c>
      <c r="LHS84" s="491" t="s">
        <v>1199</v>
      </c>
      <c r="LHT84" s="491">
        <v>2007</v>
      </c>
      <c r="LHU84" s="503" t="s">
        <v>1200</v>
      </c>
      <c r="LHV84" s="504" t="s">
        <v>164</v>
      </c>
      <c r="LHW84" s="392">
        <v>0</v>
      </c>
      <c r="LHX84" s="392">
        <v>0</v>
      </c>
      <c r="LHY84" s="392"/>
      <c r="LHZ84" s="392"/>
      <c r="LIA84" s="392"/>
      <c r="LIB84" s="392"/>
      <c r="LIC84" s="402"/>
      <c r="LID84" s="392">
        <f>IF((ISBLANK(LHW84)+ISBLANK(LHY84)+ISBLANK(LHX84)+ISBLANK(LHZ84)+ISBLANK(LIA84)+ISBLANK(LIB84)+ISBLANK(LIC84))&lt;8,IF(ISNUMBER(LARGE((LHW84,LHY84,LHZ84,LIA84,LIB84),1)),LARGE((LHW84,LHY84,LHZ84,LIA84,LIB84),1),0)+IF(ISNUMBER(LARGE((LHW84,LHY84,LHZ84,LIA84,LIB84),2)),LARGE((LHW84,LHY84,LHZ84,LIA84,LIB84),2),0)+LHX84+LIC84,"")</f>
        <v>0</v>
      </c>
      <c r="LIE84" s="392"/>
      <c r="LIF84" s="412"/>
      <c r="LIG84" s="391"/>
      <c r="LIH84" s="491" t="s">
        <v>1198</v>
      </c>
      <c r="LII84" s="491" t="s">
        <v>1199</v>
      </c>
      <c r="LIJ84" s="491">
        <v>2007</v>
      </c>
      <c r="LIK84" s="503" t="s">
        <v>1200</v>
      </c>
      <c r="LIL84" s="504" t="s">
        <v>164</v>
      </c>
      <c r="LIM84" s="392">
        <v>0</v>
      </c>
      <c r="LIN84" s="392">
        <v>0</v>
      </c>
      <c r="LIO84" s="392"/>
      <c r="LIP84" s="392"/>
      <c r="LIQ84" s="392"/>
      <c r="LIR84" s="392"/>
      <c r="LIS84" s="402"/>
      <c r="LIT84" s="392">
        <f>IF((ISBLANK(LIM84)+ISBLANK(LIO84)+ISBLANK(LIN84)+ISBLANK(LIP84)+ISBLANK(LIQ84)+ISBLANK(LIR84)+ISBLANK(LIS84))&lt;8,IF(ISNUMBER(LARGE((LIM84,LIO84,LIP84,LIQ84,LIR84),1)),LARGE((LIM84,LIO84,LIP84,LIQ84,LIR84),1),0)+IF(ISNUMBER(LARGE((LIM84,LIO84,LIP84,LIQ84,LIR84),2)),LARGE((LIM84,LIO84,LIP84,LIQ84,LIR84),2),0)+LIN84+LIS84,"")</f>
        <v>0</v>
      </c>
      <c r="LIU84" s="392"/>
      <c r="LIV84" s="412"/>
      <c r="LIW84" s="391"/>
      <c r="LIX84" s="491" t="s">
        <v>1198</v>
      </c>
      <c r="LIY84" s="491" t="s">
        <v>1199</v>
      </c>
      <c r="LIZ84" s="491">
        <v>2007</v>
      </c>
      <c r="LJA84" s="503" t="s">
        <v>1200</v>
      </c>
      <c r="LJB84" s="504" t="s">
        <v>164</v>
      </c>
      <c r="LJC84" s="392">
        <v>0</v>
      </c>
      <c r="LJD84" s="392">
        <v>0</v>
      </c>
      <c r="LJE84" s="392"/>
      <c r="LJF84" s="392"/>
      <c r="LJG84" s="392"/>
      <c r="LJH84" s="392"/>
      <c r="LJI84" s="402"/>
      <c r="LJJ84" s="392">
        <f>IF((ISBLANK(LJC84)+ISBLANK(LJE84)+ISBLANK(LJD84)+ISBLANK(LJF84)+ISBLANK(LJG84)+ISBLANK(LJH84)+ISBLANK(LJI84))&lt;8,IF(ISNUMBER(LARGE((LJC84,LJE84,LJF84,LJG84,LJH84),1)),LARGE((LJC84,LJE84,LJF84,LJG84,LJH84),1),0)+IF(ISNUMBER(LARGE((LJC84,LJE84,LJF84,LJG84,LJH84),2)),LARGE((LJC84,LJE84,LJF84,LJG84,LJH84),2),0)+LJD84+LJI84,"")</f>
        <v>0</v>
      </c>
      <c r="LJK84" s="392"/>
      <c r="LJL84" s="412"/>
      <c r="LJM84" s="391"/>
      <c r="LJN84" s="491" t="s">
        <v>1198</v>
      </c>
      <c r="LJO84" s="491" t="s">
        <v>1199</v>
      </c>
      <c r="LJP84" s="491">
        <v>2007</v>
      </c>
      <c r="LJQ84" s="503" t="s">
        <v>1200</v>
      </c>
      <c r="LJR84" s="504" t="s">
        <v>164</v>
      </c>
      <c r="LJS84" s="392">
        <v>0</v>
      </c>
      <c r="LJT84" s="392">
        <v>0</v>
      </c>
      <c r="LJU84" s="392"/>
      <c r="LJV84" s="392"/>
      <c r="LJW84" s="392"/>
      <c r="LJX84" s="392"/>
      <c r="LJY84" s="402"/>
      <c r="LJZ84" s="392">
        <f>IF((ISBLANK(LJS84)+ISBLANK(LJU84)+ISBLANK(LJT84)+ISBLANK(LJV84)+ISBLANK(LJW84)+ISBLANK(LJX84)+ISBLANK(LJY84))&lt;8,IF(ISNUMBER(LARGE((LJS84,LJU84,LJV84,LJW84,LJX84),1)),LARGE((LJS84,LJU84,LJV84,LJW84,LJX84),1),0)+IF(ISNUMBER(LARGE((LJS84,LJU84,LJV84,LJW84,LJX84),2)),LARGE((LJS84,LJU84,LJV84,LJW84,LJX84),2),0)+LJT84+LJY84,"")</f>
        <v>0</v>
      </c>
      <c r="LKA84" s="392"/>
      <c r="LKB84" s="412"/>
      <c r="LKC84" s="391"/>
      <c r="LKD84" s="491" t="s">
        <v>1198</v>
      </c>
      <c r="LKE84" s="491" t="s">
        <v>1199</v>
      </c>
      <c r="LKF84" s="491">
        <v>2007</v>
      </c>
      <c r="LKG84" s="503" t="s">
        <v>1200</v>
      </c>
      <c r="LKH84" s="504" t="s">
        <v>164</v>
      </c>
      <c r="LKI84" s="392">
        <v>0</v>
      </c>
      <c r="LKJ84" s="392">
        <v>0</v>
      </c>
      <c r="LKK84" s="392"/>
      <c r="LKL84" s="392"/>
      <c r="LKM84" s="392"/>
      <c r="LKN84" s="392"/>
      <c r="LKO84" s="402"/>
      <c r="LKP84" s="392">
        <f>IF((ISBLANK(LKI84)+ISBLANK(LKK84)+ISBLANK(LKJ84)+ISBLANK(LKL84)+ISBLANK(LKM84)+ISBLANK(LKN84)+ISBLANK(LKO84))&lt;8,IF(ISNUMBER(LARGE((LKI84,LKK84,LKL84,LKM84,LKN84),1)),LARGE((LKI84,LKK84,LKL84,LKM84,LKN84),1),0)+IF(ISNUMBER(LARGE((LKI84,LKK84,LKL84,LKM84,LKN84),2)),LARGE((LKI84,LKK84,LKL84,LKM84,LKN84),2),0)+LKJ84+LKO84,"")</f>
        <v>0</v>
      </c>
      <c r="LKQ84" s="392"/>
      <c r="LKR84" s="412"/>
      <c r="LKS84" s="391"/>
      <c r="LKT84" s="491" t="s">
        <v>1198</v>
      </c>
      <c r="LKU84" s="491" t="s">
        <v>1199</v>
      </c>
      <c r="LKV84" s="491">
        <v>2007</v>
      </c>
      <c r="LKW84" s="503" t="s">
        <v>1200</v>
      </c>
      <c r="LKX84" s="504" t="s">
        <v>164</v>
      </c>
      <c r="LKY84" s="392">
        <v>0</v>
      </c>
      <c r="LKZ84" s="392">
        <v>0</v>
      </c>
      <c r="LLA84" s="392"/>
      <c r="LLB84" s="392"/>
      <c r="LLC84" s="392"/>
      <c r="LLD84" s="392"/>
      <c r="LLE84" s="402"/>
      <c r="LLF84" s="392">
        <f>IF((ISBLANK(LKY84)+ISBLANK(LLA84)+ISBLANK(LKZ84)+ISBLANK(LLB84)+ISBLANK(LLC84)+ISBLANK(LLD84)+ISBLANK(LLE84))&lt;8,IF(ISNUMBER(LARGE((LKY84,LLA84,LLB84,LLC84,LLD84),1)),LARGE((LKY84,LLA84,LLB84,LLC84,LLD84),1),0)+IF(ISNUMBER(LARGE((LKY84,LLA84,LLB84,LLC84,LLD84),2)),LARGE((LKY84,LLA84,LLB84,LLC84,LLD84),2),0)+LKZ84+LLE84,"")</f>
        <v>0</v>
      </c>
      <c r="LLG84" s="392"/>
      <c r="LLH84" s="412"/>
      <c r="LLI84" s="391"/>
      <c r="LLJ84" s="491" t="s">
        <v>1198</v>
      </c>
      <c r="LLK84" s="491" t="s">
        <v>1199</v>
      </c>
      <c r="LLL84" s="491">
        <v>2007</v>
      </c>
      <c r="LLM84" s="503" t="s">
        <v>1200</v>
      </c>
      <c r="LLN84" s="504" t="s">
        <v>164</v>
      </c>
      <c r="LLO84" s="392">
        <v>0</v>
      </c>
      <c r="LLP84" s="392">
        <v>0</v>
      </c>
      <c r="LLQ84" s="392"/>
      <c r="LLR84" s="392"/>
      <c r="LLS84" s="392"/>
      <c r="LLT84" s="392"/>
      <c r="LLU84" s="402"/>
      <c r="LLV84" s="392">
        <f>IF((ISBLANK(LLO84)+ISBLANK(LLQ84)+ISBLANK(LLP84)+ISBLANK(LLR84)+ISBLANK(LLS84)+ISBLANK(LLT84)+ISBLANK(LLU84))&lt;8,IF(ISNUMBER(LARGE((LLO84,LLQ84,LLR84,LLS84,LLT84),1)),LARGE((LLO84,LLQ84,LLR84,LLS84,LLT84),1),0)+IF(ISNUMBER(LARGE((LLO84,LLQ84,LLR84,LLS84,LLT84),2)),LARGE((LLO84,LLQ84,LLR84,LLS84,LLT84),2),0)+LLP84+LLU84,"")</f>
        <v>0</v>
      </c>
      <c r="LLW84" s="392"/>
      <c r="LLX84" s="412"/>
      <c r="LLY84" s="391"/>
      <c r="LLZ84" s="491" t="s">
        <v>1198</v>
      </c>
      <c r="LMA84" s="491" t="s">
        <v>1199</v>
      </c>
      <c r="LMB84" s="491">
        <v>2007</v>
      </c>
      <c r="LMC84" s="503" t="s">
        <v>1200</v>
      </c>
      <c r="LMD84" s="504" t="s">
        <v>164</v>
      </c>
      <c r="LME84" s="392">
        <v>0</v>
      </c>
      <c r="LMF84" s="392">
        <v>0</v>
      </c>
      <c r="LMG84" s="392"/>
      <c r="LMH84" s="392"/>
      <c r="LMI84" s="392"/>
      <c r="LMJ84" s="392"/>
      <c r="LMK84" s="402"/>
      <c r="LML84" s="392">
        <f>IF((ISBLANK(LME84)+ISBLANK(LMG84)+ISBLANK(LMF84)+ISBLANK(LMH84)+ISBLANK(LMI84)+ISBLANK(LMJ84)+ISBLANK(LMK84))&lt;8,IF(ISNUMBER(LARGE((LME84,LMG84,LMH84,LMI84,LMJ84),1)),LARGE((LME84,LMG84,LMH84,LMI84,LMJ84),1),0)+IF(ISNUMBER(LARGE((LME84,LMG84,LMH84,LMI84,LMJ84),2)),LARGE((LME84,LMG84,LMH84,LMI84,LMJ84),2),0)+LMF84+LMK84,"")</f>
        <v>0</v>
      </c>
      <c r="LMM84" s="392"/>
      <c r="LMN84" s="412"/>
      <c r="LMO84" s="391"/>
      <c r="LMP84" s="491" t="s">
        <v>1198</v>
      </c>
      <c r="LMQ84" s="491" t="s">
        <v>1199</v>
      </c>
      <c r="LMR84" s="491">
        <v>2007</v>
      </c>
      <c r="LMS84" s="503" t="s">
        <v>1200</v>
      </c>
      <c r="LMT84" s="504" t="s">
        <v>164</v>
      </c>
      <c r="LMU84" s="392">
        <v>0</v>
      </c>
      <c r="LMV84" s="392">
        <v>0</v>
      </c>
      <c r="LMW84" s="392"/>
      <c r="LMX84" s="392"/>
      <c r="LMY84" s="392"/>
      <c r="LMZ84" s="392"/>
      <c r="LNA84" s="402"/>
      <c r="LNB84" s="392">
        <f>IF((ISBLANK(LMU84)+ISBLANK(LMW84)+ISBLANK(LMV84)+ISBLANK(LMX84)+ISBLANK(LMY84)+ISBLANK(LMZ84)+ISBLANK(LNA84))&lt;8,IF(ISNUMBER(LARGE((LMU84,LMW84,LMX84,LMY84,LMZ84),1)),LARGE((LMU84,LMW84,LMX84,LMY84,LMZ84),1),0)+IF(ISNUMBER(LARGE((LMU84,LMW84,LMX84,LMY84,LMZ84),2)),LARGE((LMU84,LMW84,LMX84,LMY84,LMZ84),2),0)+LMV84+LNA84,"")</f>
        <v>0</v>
      </c>
      <c r="LNC84" s="392"/>
      <c r="LND84" s="412"/>
      <c r="LNE84" s="391"/>
      <c r="LNF84" s="491" t="s">
        <v>1198</v>
      </c>
      <c r="LNG84" s="491" t="s">
        <v>1199</v>
      </c>
      <c r="LNH84" s="491">
        <v>2007</v>
      </c>
      <c r="LNI84" s="503" t="s">
        <v>1200</v>
      </c>
      <c r="LNJ84" s="504" t="s">
        <v>164</v>
      </c>
      <c r="LNK84" s="392">
        <v>0</v>
      </c>
      <c r="LNL84" s="392">
        <v>0</v>
      </c>
      <c r="LNM84" s="392"/>
      <c r="LNN84" s="392"/>
      <c r="LNO84" s="392"/>
      <c r="LNP84" s="392"/>
      <c r="LNQ84" s="402"/>
      <c r="LNR84" s="392">
        <f>IF((ISBLANK(LNK84)+ISBLANK(LNM84)+ISBLANK(LNL84)+ISBLANK(LNN84)+ISBLANK(LNO84)+ISBLANK(LNP84)+ISBLANK(LNQ84))&lt;8,IF(ISNUMBER(LARGE((LNK84,LNM84,LNN84,LNO84,LNP84),1)),LARGE((LNK84,LNM84,LNN84,LNO84,LNP84),1),0)+IF(ISNUMBER(LARGE((LNK84,LNM84,LNN84,LNO84,LNP84),2)),LARGE((LNK84,LNM84,LNN84,LNO84,LNP84),2),0)+LNL84+LNQ84,"")</f>
        <v>0</v>
      </c>
      <c r="LNS84" s="392"/>
      <c r="LNT84" s="412"/>
      <c r="LNU84" s="391"/>
      <c r="LNV84" s="491" t="s">
        <v>1198</v>
      </c>
      <c r="LNW84" s="491" t="s">
        <v>1199</v>
      </c>
      <c r="LNX84" s="491">
        <v>2007</v>
      </c>
      <c r="LNY84" s="503" t="s">
        <v>1200</v>
      </c>
      <c r="LNZ84" s="504" t="s">
        <v>164</v>
      </c>
      <c r="LOA84" s="392">
        <v>0</v>
      </c>
      <c r="LOB84" s="392">
        <v>0</v>
      </c>
      <c r="LOC84" s="392"/>
      <c r="LOD84" s="392"/>
      <c r="LOE84" s="392"/>
      <c r="LOF84" s="392"/>
      <c r="LOG84" s="402"/>
      <c r="LOH84" s="392">
        <f>IF((ISBLANK(LOA84)+ISBLANK(LOC84)+ISBLANK(LOB84)+ISBLANK(LOD84)+ISBLANK(LOE84)+ISBLANK(LOF84)+ISBLANK(LOG84))&lt;8,IF(ISNUMBER(LARGE((LOA84,LOC84,LOD84,LOE84,LOF84),1)),LARGE((LOA84,LOC84,LOD84,LOE84,LOF84),1),0)+IF(ISNUMBER(LARGE((LOA84,LOC84,LOD84,LOE84,LOF84),2)),LARGE((LOA84,LOC84,LOD84,LOE84,LOF84),2),0)+LOB84+LOG84,"")</f>
        <v>0</v>
      </c>
      <c r="LOI84" s="392"/>
      <c r="LOJ84" s="412"/>
      <c r="LOK84" s="391"/>
      <c r="LOL84" s="491" t="s">
        <v>1198</v>
      </c>
      <c r="LOM84" s="491" t="s">
        <v>1199</v>
      </c>
      <c r="LON84" s="491">
        <v>2007</v>
      </c>
      <c r="LOO84" s="503" t="s">
        <v>1200</v>
      </c>
      <c r="LOP84" s="504" t="s">
        <v>164</v>
      </c>
      <c r="LOQ84" s="392">
        <v>0</v>
      </c>
      <c r="LOR84" s="392">
        <v>0</v>
      </c>
      <c r="LOS84" s="392"/>
      <c r="LOT84" s="392"/>
      <c r="LOU84" s="392"/>
      <c r="LOV84" s="392"/>
      <c r="LOW84" s="402"/>
      <c r="LOX84" s="392">
        <f>IF((ISBLANK(LOQ84)+ISBLANK(LOS84)+ISBLANK(LOR84)+ISBLANK(LOT84)+ISBLANK(LOU84)+ISBLANK(LOV84)+ISBLANK(LOW84))&lt;8,IF(ISNUMBER(LARGE((LOQ84,LOS84,LOT84,LOU84,LOV84),1)),LARGE((LOQ84,LOS84,LOT84,LOU84,LOV84),1),0)+IF(ISNUMBER(LARGE((LOQ84,LOS84,LOT84,LOU84,LOV84),2)),LARGE((LOQ84,LOS84,LOT84,LOU84,LOV84),2),0)+LOR84+LOW84,"")</f>
        <v>0</v>
      </c>
      <c r="LOY84" s="392"/>
      <c r="LOZ84" s="412"/>
      <c r="LPA84" s="391"/>
      <c r="LPB84" s="491" t="s">
        <v>1198</v>
      </c>
      <c r="LPC84" s="491" t="s">
        <v>1199</v>
      </c>
      <c r="LPD84" s="491">
        <v>2007</v>
      </c>
      <c r="LPE84" s="503" t="s">
        <v>1200</v>
      </c>
      <c r="LPF84" s="504" t="s">
        <v>164</v>
      </c>
      <c r="LPG84" s="392">
        <v>0</v>
      </c>
      <c r="LPH84" s="392">
        <v>0</v>
      </c>
      <c r="LPI84" s="392"/>
      <c r="LPJ84" s="392"/>
      <c r="LPK84" s="392"/>
      <c r="LPL84" s="392"/>
      <c r="LPM84" s="402"/>
      <c r="LPN84" s="392">
        <f>IF((ISBLANK(LPG84)+ISBLANK(LPI84)+ISBLANK(LPH84)+ISBLANK(LPJ84)+ISBLANK(LPK84)+ISBLANK(LPL84)+ISBLANK(LPM84))&lt;8,IF(ISNUMBER(LARGE((LPG84,LPI84,LPJ84,LPK84,LPL84),1)),LARGE((LPG84,LPI84,LPJ84,LPK84,LPL84),1),0)+IF(ISNUMBER(LARGE((LPG84,LPI84,LPJ84,LPK84,LPL84),2)),LARGE((LPG84,LPI84,LPJ84,LPK84,LPL84),2),0)+LPH84+LPM84,"")</f>
        <v>0</v>
      </c>
      <c r="LPO84" s="392"/>
      <c r="LPP84" s="412"/>
      <c r="LPQ84" s="391"/>
      <c r="LPR84" s="491" t="s">
        <v>1198</v>
      </c>
      <c r="LPS84" s="491" t="s">
        <v>1199</v>
      </c>
      <c r="LPT84" s="491">
        <v>2007</v>
      </c>
      <c r="LPU84" s="503" t="s">
        <v>1200</v>
      </c>
      <c r="LPV84" s="504" t="s">
        <v>164</v>
      </c>
      <c r="LPW84" s="392">
        <v>0</v>
      </c>
      <c r="LPX84" s="392">
        <v>0</v>
      </c>
      <c r="LPY84" s="392"/>
      <c r="LPZ84" s="392"/>
      <c r="LQA84" s="392"/>
      <c r="LQB84" s="392"/>
      <c r="LQC84" s="402"/>
      <c r="LQD84" s="392">
        <f>IF((ISBLANK(LPW84)+ISBLANK(LPY84)+ISBLANK(LPX84)+ISBLANK(LPZ84)+ISBLANK(LQA84)+ISBLANK(LQB84)+ISBLANK(LQC84))&lt;8,IF(ISNUMBER(LARGE((LPW84,LPY84,LPZ84,LQA84,LQB84),1)),LARGE((LPW84,LPY84,LPZ84,LQA84,LQB84),1),0)+IF(ISNUMBER(LARGE((LPW84,LPY84,LPZ84,LQA84,LQB84),2)),LARGE((LPW84,LPY84,LPZ84,LQA84,LQB84),2),0)+LPX84+LQC84,"")</f>
        <v>0</v>
      </c>
      <c r="LQE84" s="392"/>
      <c r="LQF84" s="412"/>
      <c r="LQG84" s="391"/>
      <c r="LQH84" s="491" t="s">
        <v>1198</v>
      </c>
      <c r="LQI84" s="491" t="s">
        <v>1199</v>
      </c>
      <c r="LQJ84" s="491">
        <v>2007</v>
      </c>
      <c r="LQK84" s="503" t="s">
        <v>1200</v>
      </c>
      <c r="LQL84" s="504" t="s">
        <v>164</v>
      </c>
      <c r="LQM84" s="392">
        <v>0</v>
      </c>
      <c r="LQN84" s="392">
        <v>0</v>
      </c>
      <c r="LQO84" s="392"/>
      <c r="LQP84" s="392"/>
      <c r="LQQ84" s="392"/>
      <c r="LQR84" s="392"/>
      <c r="LQS84" s="402"/>
      <c r="LQT84" s="392">
        <f>IF((ISBLANK(LQM84)+ISBLANK(LQO84)+ISBLANK(LQN84)+ISBLANK(LQP84)+ISBLANK(LQQ84)+ISBLANK(LQR84)+ISBLANK(LQS84))&lt;8,IF(ISNUMBER(LARGE((LQM84,LQO84,LQP84,LQQ84,LQR84),1)),LARGE((LQM84,LQO84,LQP84,LQQ84,LQR84),1),0)+IF(ISNUMBER(LARGE((LQM84,LQO84,LQP84,LQQ84,LQR84),2)),LARGE((LQM84,LQO84,LQP84,LQQ84,LQR84),2),0)+LQN84+LQS84,"")</f>
        <v>0</v>
      </c>
      <c r="LQU84" s="392"/>
      <c r="LQV84" s="412"/>
      <c r="LQW84" s="391"/>
      <c r="LQX84" s="491" t="s">
        <v>1198</v>
      </c>
      <c r="LQY84" s="491" t="s">
        <v>1199</v>
      </c>
      <c r="LQZ84" s="491">
        <v>2007</v>
      </c>
      <c r="LRA84" s="503" t="s">
        <v>1200</v>
      </c>
      <c r="LRB84" s="504" t="s">
        <v>164</v>
      </c>
      <c r="LRC84" s="392">
        <v>0</v>
      </c>
      <c r="LRD84" s="392">
        <v>0</v>
      </c>
      <c r="LRE84" s="392"/>
      <c r="LRF84" s="392"/>
      <c r="LRG84" s="392"/>
      <c r="LRH84" s="392"/>
      <c r="LRI84" s="402"/>
      <c r="LRJ84" s="392">
        <f>IF((ISBLANK(LRC84)+ISBLANK(LRE84)+ISBLANK(LRD84)+ISBLANK(LRF84)+ISBLANK(LRG84)+ISBLANK(LRH84)+ISBLANK(LRI84))&lt;8,IF(ISNUMBER(LARGE((LRC84,LRE84,LRF84,LRG84,LRH84),1)),LARGE((LRC84,LRE84,LRF84,LRG84,LRH84),1),0)+IF(ISNUMBER(LARGE((LRC84,LRE84,LRF84,LRG84,LRH84),2)),LARGE((LRC84,LRE84,LRF84,LRG84,LRH84),2),0)+LRD84+LRI84,"")</f>
        <v>0</v>
      </c>
      <c r="LRK84" s="392"/>
      <c r="LRL84" s="412"/>
      <c r="LRM84" s="391"/>
      <c r="LRN84" s="491" t="s">
        <v>1198</v>
      </c>
      <c r="LRO84" s="491" t="s">
        <v>1199</v>
      </c>
      <c r="LRP84" s="491">
        <v>2007</v>
      </c>
      <c r="LRQ84" s="503" t="s">
        <v>1200</v>
      </c>
      <c r="LRR84" s="504" t="s">
        <v>164</v>
      </c>
      <c r="LRS84" s="392">
        <v>0</v>
      </c>
      <c r="LRT84" s="392">
        <v>0</v>
      </c>
      <c r="LRU84" s="392"/>
      <c r="LRV84" s="392"/>
      <c r="LRW84" s="392"/>
      <c r="LRX84" s="392"/>
      <c r="LRY84" s="402"/>
      <c r="LRZ84" s="392">
        <f>IF((ISBLANK(LRS84)+ISBLANK(LRU84)+ISBLANK(LRT84)+ISBLANK(LRV84)+ISBLANK(LRW84)+ISBLANK(LRX84)+ISBLANK(LRY84))&lt;8,IF(ISNUMBER(LARGE((LRS84,LRU84,LRV84,LRW84,LRX84),1)),LARGE((LRS84,LRU84,LRV84,LRW84,LRX84),1),0)+IF(ISNUMBER(LARGE((LRS84,LRU84,LRV84,LRW84,LRX84),2)),LARGE((LRS84,LRU84,LRV84,LRW84,LRX84),2),0)+LRT84+LRY84,"")</f>
        <v>0</v>
      </c>
      <c r="LSA84" s="392"/>
      <c r="LSB84" s="412"/>
      <c r="LSC84" s="391"/>
      <c r="LSD84" s="491" t="s">
        <v>1198</v>
      </c>
      <c r="LSE84" s="491" t="s">
        <v>1199</v>
      </c>
      <c r="LSF84" s="491">
        <v>2007</v>
      </c>
      <c r="LSG84" s="503" t="s">
        <v>1200</v>
      </c>
      <c r="LSH84" s="504" t="s">
        <v>164</v>
      </c>
      <c r="LSI84" s="392">
        <v>0</v>
      </c>
      <c r="LSJ84" s="392">
        <v>0</v>
      </c>
      <c r="LSK84" s="392"/>
      <c r="LSL84" s="392"/>
      <c r="LSM84" s="392"/>
      <c r="LSN84" s="392"/>
      <c r="LSO84" s="402"/>
      <c r="LSP84" s="392">
        <f>IF((ISBLANK(LSI84)+ISBLANK(LSK84)+ISBLANK(LSJ84)+ISBLANK(LSL84)+ISBLANK(LSM84)+ISBLANK(LSN84)+ISBLANK(LSO84))&lt;8,IF(ISNUMBER(LARGE((LSI84,LSK84,LSL84,LSM84,LSN84),1)),LARGE((LSI84,LSK84,LSL84,LSM84,LSN84),1),0)+IF(ISNUMBER(LARGE((LSI84,LSK84,LSL84,LSM84,LSN84),2)),LARGE((LSI84,LSK84,LSL84,LSM84,LSN84),2),0)+LSJ84+LSO84,"")</f>
        <v>0</v>
      </c>
      <c r="LSQ84" s="392"/>
      <c r="LSR84" s="412"/>
      <c r="LSS84" s="391"/>
      <c r="LST84" s="491" t="s">
        <v>1198</v>
      </c>
      <c r="LSU84" s="491" t="s">
        <v>1199</v>
      </c>
      <c r="LSV84" s="491">
        <v>2007</v>
      </c>
      <c r="LSW84" s="503" t="s">
        <v>1200</v>
      </c>
      <c r="LSX84" s="504" t="s">
        <v>164</v>
      </c>
      <c r="LSY84" s="392">
        <v>0</v>
      </c>
      <c r="LSZ84" s="392">
        <v>0</v>
      </c>
      <c r="LTA84" s="392"/>
      <c r="LTB84" s="392"/>
      <c r="LTC84" s="392"/>
      <c r="LTD84" s="392"/>
      <c r="LTE84" s="402"/>
      <c r="LTF84" s="392">
        <f>IF((ISBLANK(LSY84)+ISBLANK(LTA84)+ISBLANK(LSZ84)+ISBLANK(LTB84)+ISBLANK(LTC84)+ISBLANK(LTD84)+ISBLANK(LTE84))&lt;8,IF(ISNUMBER(LARGE((LSY84,LTA84,LTB84,LTC84,LTD84),1)),LARGE((LSY84,LTA84,LTB84,LTC84,LTD84),1),0)+IF(ISNUMBER(LARGE((LSY84,LTA84,LTB84,LTC84,LTD84),2)),LARGE((LSY84,LTA84,LTB84,LTC84,LTD84),2),0)+LSZ84+LTE84,"")</f>
        <v>0</v>
      </c>
      <c r="LTG84" s="392"/>
      <c r="LTH84" s="412"/>
      <c r="LTI84" s="391"/>
      <c r="LTJ84" s="491" t="s">
        <v>1198</v>
      </c>
      <c r="LTK84" s="491" t="s">
        <v>1199</v>
      </c>
      <c r="LTL84" s="491">
        <v>2007</v>
      </c>
      <c r="LTM84" s="503" t="s">
        <v>1200</v>
      </c>
      <c r="LTN84" s="504" t="s">
        <v>164</v>
      </c>
      <c r="LTO84" s="392">
        <v>0</v>
      </c>
      <c r="LTP84" s="392">
        <v>0</v>
      </c>
      <c r="LTQ84" s="392"/>
      <c r="LTR84" s="392"/>
      <c r="LTS84" s="392"/>
      <c r="LTT84" s="392"/>
      <c r="LTU84" s="402"/>
      <c r="LTV84" s="392">
        <f>IF((ISBLANK(LTO84)+ISBLANK(LTQ84)+ISBLANK(LTP84)+ISBLANK(LTR84)+ISBLANK(LTS84)+ISBLANK(LTT84)+ISBLANK(LTU84))&lt;8,IF(ISNUMBER(LARGE((LTO84,LTQ84,LTR84,LTS84,LTT84),1)),LARGE((LTO84,LTQ84,LTR84,LTS84,LTT84),1),0)+IF(ISNUMBER(LARGE((LTO84,LTQ84,LTR84,LTS84,LTT84),2)),LARGE((LTO84,LTQ84,LTR84,LTS84,LTT84),2),0)+LTP84+LTU84,"")</f>
        <v>0</v>
      </c>
      <c r="LTW84" s="392"/>
      <c r="LTX84" s="412"/>
      <c r="LTY84" s="391"/>
      <c r="LTZ84" s="491" t="s">
        <v>1198</v>
      </c>
      <c r="LUA84" s="491" t="s">
        <v>1199</v>
      </c>
      <c r="LUB84" s="491">
        <v>2007</v>
      </c>
      <c r="LUC84" s="503" t="s">
        <v>1200</v>
      </c>
      <c r="LUD84" s="504" t="s">
        <v>164</v>
      </c>
      <c r="LUE84" s="392">
        <v>0</v>
      </c>
      <c r="LUF84" s="392">
        <v>0</v>
      </c>
      <c r="LUG84" s="392"/>
      <c r="LUH84" s="392"/>
      <c r="LUI84" s="392"/>
      <c r="LUJ84" s="392"/>
      <c r="LUK84" s="402"/>
      <c r="LUL84" s="392">
        <f>IF((ISBLANK(LUE84)+ISBLANK(LUG84)+ISBLANK(LUF84)+ISBLANK(LUH84)+ISBLANK(LUI84)+ISBLANK(LUJ84)+ISBLANK(LUK84))&lt;8,IF(ISNUMBER(LARGE((LUE84,LUG84,LUH84,LUI84,LUJ84),1)),LARGE((LUE84,LUG84,LUH84,LUI84,LUJ84),1),0)+IF(ISNUMBER(LARGE((LUE84,LUG84,LUH84,LUI84,LUJ84),2)),LARGE((LUE84,LUG84,LUH84,LUI84,LUJ84),2),0)+LUF84+LUK84,"")</f>
        <v>0</v>
      </c>
      <c r="LUM84" s="392"/>
      <c r="LUN84" s="412"/>
      <c r="LUO84" s="391"/>
      <c r="LUP84" s="491" t="s">
        <v>1198</v>
      </c>
      <c r="LUQ84" s="491" t="s">
        <v>1199</v>
      </c>
      <c r="LUR84" s="491">
        <v>2007</v>
      </c>
      <c r="LUS84" s="503" t="s">
        <v>1200</v>
      </c>
      <c r="LUT84" s="504" t="s">
        <v>164</v>
      </c>
      <c r="LUU84" s="392">
        <v>0</v>
      </c>
      <c r="LUV84" s="392">
        <v>0</v>
      </c>
      <c r="LUW84" s="392"/>
      <c r="LUX84" s="392"/>
      <c r="LUY84" s="392"/>
      <c r="LUZ84" s="392"/>
      <c r="LVA84" s="402"/>
      <c r="LVB84" s="392">
        <f>IF((ISBLANK(LUU84)+ISBLANK(LUW84)+ISBLANK(LUV84)+ISBLANK(LUX84)+ISBLANK(LUY84)+ISBLANK(LUZ84)+ISBLANK(LVA84))&lt;8,IF(ISNUMBER(LARGE((LUU84,LUW84,LUX84,LUY84,LUZ84),1)),LARGE((LUU84,LUW84,LUX84,LUY84,LUZ84),1),0)+IF(ISNUMBER(LARGE((LUU84,LUW84,LUX84,LUY84,LUZ84),2)),LARGE((LUU84,LUW84,LUX84,LUY84,LUZ84),2),0)+LUV84+LVA84,"")</f>
        <v>0</v>
      </c>
      <c r="LVC84" s="392"/>
      <c r="LVD84" s="412"/>
      <c r="LVE84" s="391"/>
      <c r="LVF84" s="491" t="s">
        <v>1198</v>
      </c>
      <c r="LVG84" s="491" t="s">
        <v>1199</v>
      </c>
      <c r="LVH84" s="491">
        <v>2007</v>
      </c>
      <c r="LVI84" s="503" t="s">
        <v>1200</v>
      </c>
      <c r="LVJ84" s="504" t="s">
        <v>164</v>
      </c>
      <c r="LVK84" s="392">
        <v>0</v>
      </c>
      <c r="LVL84" s="392">
        <v>0</v>
      </c>
      <c r="LVM84" s="392"/>
      <c r="LVN84" s="392"/>
      <c r="LVO84" s="392"/>
      <c r="LVP84" s="392"/>
      <c r="LVQ84" s="402"/>
      <c r="LVR84" s="392">
        <f>IF((ISBLANK(LVK84)+ISBLANK(LVM84)+ISBLANK(LVL84)+ISBLANK(LVN84)+ISBLANK(LVO84)+ISBLANK(LVP84)+ISBLANK(LVQ84))&lt;8,IF(ISNUMBER(LARGE((LVK84,LVM84,LVN84,LVO84,LVP84),1)),LARGE((LVK84,LVM84,LVN84,LVO84,LVP84),1),0)+IF(ISNUMBER(LARGE((LVK84,LVM84,LVN84,LVO84,LVP84),2)),LARGE((LVK84,LVM84,LVN84,LVO84,LVP84),2),0)+LVL84+LVQ84,"")</f>
        <v>0</v>
      </c>
      <c r="LVS84" s="392"/>
      <c r="LVT84" s="412"/>
      <c r="LVU84" s="391"/>
      <c r="LVV84" s="491" t="s">
        <v>1198</v>
      </c>
      <c r="LVW84" s="491" t="s">
        <v>1199</v>
      </c>
      <c r="LVX84" s="491">
        <v>2007</v>
      </c>
      <c r="LVY84" s="503" t="s">
        <v>1200</v>
      </c>
      <c r="LVZ84" s="504" t="s">
        <v>164</v>
      </c>
      <c r="LWA84" s="392">
        <v>0</v>
      </c>
      <c r="LWB84" s="392">
        <v>0</v>
      </c>
      <c r="LWC84" s="392"/>
      <c r="LWD84" s="392"/>
      <c r="LWE84" s="392"/>
      <c r="LWF84" s="392"/>
      <c r="LWG84" s="402"/>
      <c r="LWH84" s="392">
        <f>IF((ISBLANK(LWA84)+ISBLANK(LWC84)+ISBLANK(LWB84)+ISBLANK(LWD84)+ISBLANK(LWE84)+ISBLANK(LWF84)+ISBLANK(LWG84))&lt;8,IF(ISNUMBER(LARGE((LWA84,LWC84,LWD84,LWE84,LWF84),1)),LARGE((LWA84,LWC84,LWD84,LWE84,LWF84),1),0)+IF(ISNUMBER(LARGE((LWA84,LWC84,LWD84,LWE84,LWF84),2)),LARGE((LWA84,LWC84,LWD84,LWE84,LWF84),2),0)+LWB84+LWG84,"")</f>
        <v>0</v>
      </c>
      <c r="LWI84" s="392"/>
      <c r="LWJ84" s="412"/>
      <c r="LWK84" s="391"/>
      <c r="LWL84" s="491" t="s">
        <v>1198</v>
      </c>
      <c r="LWM84" s="491" t="s">
        <v>1199</v>
      </c>
      <c r="LWN84" s="491">
        <v>2007</v>
      </c>
      <c r="LWO84" s="503" t="s">
        <v>1200</v>
      </c>
      <c r="LWP84" s="504" t="s">
        <v>164</v>
      </c>
      <c r="LWQ84" s="392">
        <v>0</v>
      </c>
      <c r="LWR84" s="392">
        <v>0</v>
      </c>
      <c r="LWS84" s="392"/>
      <c r="LWT84" s="392"/>
      <c r="LWU84" s="392"/>
      <c r="LWV84" s="392"/>
      <c r="LWW84" s="402"/>
      <c r="LWX84" s="392">
        <f>IF((ISBLANK(LWQ84)+ISBLANK(LWS84)+ISBLANK(LWR84)+ISBLANK(LWT84)+ISBLANK(LWU84)+ISBLANK(LWV84)+ISBLANK(LWW84))&lt;8,IF(ISNUMBER(LARGE((LWQ84,LWS84,LWT84,LWU84,LWV84),1)),LARGE((LWQ84,LWS84,LWT84,LWU84,LWV84),1),0)+IF(ISNUMBER(LARGE((LWQ84,LWS84,LWT84,LWU84,LWV84),2)),LARGE((LWQ84,LWS84,LWT84,LWU84,LWV84),2),0)+LWR84+LWW84,"")</f>
        <v>0</v>
      </c>
      <c r="LWY84" s="392"/>
      <c r="LWZ84" s="412"/>
      <c r="LXA84" s="391"/>
      <c r="LXB84" s="491" t="s">
        <v>1198</v>
      </c>
      <c r="LXC84" s="491" t="s">
        <v>1199</v>
      </c>
      <c r="LXD84" s="491">
        <v>2007</v>
      </c>
      <c r="LXE84" s="503" t="s">
        <v>1200</v>
      </c>
      <c r="LXF84" s="504" t="s">
        <v>164</v>
      </c>
      <c r="LXG84" s="392">
        <v>0</v>
      </c>
      <c r="LXH84" s="392">
        <v>0</v>
      </c>
      <c r="LXI84" s="392"/>
      <c r="LXJ84" s="392"/>
      <c r="LXK84" s="392"/>
      <c r="LXL84" s="392"/>
      <c r="LXM84" s="402"/>
      <c r="LXN84" s="392">
        <f>IF((ISBLANK(LXG84)+ISBLANK(LXI84)+ISBLANK(LXH84)+ISBLANK(LXJ84)+ISBLANK(LXK84)+ISBLANK(LXL84)+ISBLANK(LXM84))&lt;8,IF(ISNUMBER(LARGE((LXG84,LXI84,LXJ84,LXK84,LXL84),1)),LARGE((LXG84,LXI84,LXJ84,LXK84,LXL84),1),0)+IF(ISNUMBER(LARGE((LXG84,LXI84,LXJ84,LXK84,LXL84),2)),LARGE((LXG84,LXI84,LXJ84,LXK84,LXL84),2),0)+LXH84+LXM84,"")</f>
        <v>0</v>
      </c>
      <c r="LXO84" s="392"/>
      <c r="LXP84" s="412"/>
      <c r="LXQ84" s="391"/>
      <c r="LXR84" s="491" t="s">
        <v>1198</v>
      </c>
      <c r="LXS84" s="491" t="s">
        <v>1199</v>
      </c>
      <c r="LXT84" s="491">
        <v>2007</v>
      </c>
      <c r="LXU84" s="503" t="s">
        <v>1200</v>
      </c>
      <c r="LXV84" s="504" t="s">
        <v>164</v>
      </c>
      <c r="LXW84" s="392">
        <v>0</v>
      </c>
      <c r="LXX84" s="392">
        <v>0</v>
      </c>
      <c r="LXY84" s="392"/>
      <c r="LXZ84" s="392"/>
      <c r="LYA84" s="392"/>
      <c r="LYB84" s="392"/>
      <c r="LYC84" s="402"/>
      <c r="LYD84" s="392">
        <f>IF((ISBLANK(LXW84)+ISBLANK(LXY84)+ISBLANK(LXX84)+ISBLANK(LXZ84)+ISBLANK(LYA84)+ISBLANK(LYB84)+ISBLANK(LYC84))&lt;8,IF(ISNUMBER(LARGE((LXW84,LXY84,LXZ84,LYA84,LYB84),1)),LARGE((LXW84,LXY84,LXZ84,LYA84,LYB84),1),0)+IF(ISNUMBER(LARGE((LXW84,LXY84,LXZ84,LYA84,LYB84),2)),LARGE((LXW84,LXY84,LXZ84,LYA84,LYB84),2),0)+LXX84+LYC84,"")</f>
        <v>0</v>
      </c>
      <c r="LYE84" s="392"/>
      <c r="LYF84" s="412"/>
      <c r="LYG84" s="391"/>
      <c r="LYH84" s="491" t="s">
        <v>1198</v>
      </c>
      <c r="LYI84" s="491" t="s">
        <v>1199</v>
      </c>
      <c r="LYJ84" s="491">
        <v>2007</v>
      </c>
      <c r="LYK84" s="503" t="s">
        <v>1200</v>
      </c>
      <c r="LYL84" s="504" t="s">
        <v>164</v>
      </c>
      <c r="LYM84" s="392">
        <v>0</v>
      </c>
      <c r="LYN84" s="392">
        <v>0</v>
      </c>
      <c r="LYO84" s="392"/>
      <c r="LYP84" s="392"/>
      <c r="LYQ84" s="392"/>
      <c r="LYR84" s="392"/>
      <c r="LYS84" s="402"/>
      <c r="LYT84" s="392">
        <f>IF((ISBLANK(LYM84)+ISBLANK(LYO84)+ISBLANK(LYN84)+ISBLANK(LYP84)+ISBLANK(LYQ84)+ISBLANK(LYR84)+ISBLANK(LYS84))&lt;8,IF(ISNUMBER(LARGE((LYM84,LYO84,LYP84,LYQ84,LYR84),1)),LARGE((LYM84,LYO84,LYP84,LYQ84,LYR84),1),0)+IF(ISNUMBER(LARGE((LYM84,LYO84,LYP84,LYQ84,LYR84),2)),LARGE((LYM84,LYO84,LYP84,LYQ84,LYR84),2),0)+LYN84+LYS84,"")</f>
        <v>0</v>
      </c>
      <c r="LYU84" s="392"/>
      <c r="LYV84" s="412"/>
      <c r="LYW84" s="391"/>
      <c r="LYX84" s="491" t="s">
        <v>1198</v>
      </c>
      <c r="LYY84" s="491" t="s">
        <v>1199</v>
      </c>
      <c r="LYZ84" s="491">
        <v>2007</v>
      </c>
      <c r="LZA84" s="503" t="s">
        <v>1200</v>
      </c>
      <c r="LZB84" s="504" t="s">
        <v>164</v>
      </c>
      <c r="LZC84" s="392">
        <v>0</v>
      </c>
      <c r="LZD84" s="392">
        <v>0</v>
      </c>
      <c r="LZE84" s="392"/>
      <c r="LZF84" s="392"/>
      <c r="LZG84" s="392"/>
      <c r="LZH84" s="392"/>
      <c r="LZI84" s="402"/>
      <c r="LZJ84" s="392">
        <f>IF((ISBLANK(LZC84)+ISBLANK(LZE84)+ISBLANK(LZD84)+ISBLANK(LZF84)+ISBLANK(LZG84)+ISBLANK(LZH84)+ISBLANK(LZI84))&lt;8,IF(ISNUMBER(LARGE((LZC84,LZE84,LZF84,LZG84,LZH84),1)),LARGE((LZC84,LZE84,LZF84,LZG84,LZH84),1),0)+IF(ISNUMBER(LARGE((LZC84,LZE84,LZF84,LZG84,LZH84),2)),LARGE((LZC84,LZE84,LZF84,LZG84,LZH84),2),0)+LZD84+LZI84,"")</f>
        <v>0</v>
      </c>
      <c r="LZK84" s="392"/>
      <c r="LZL84" s="412"/>
      <c r="LZM84" s="391"/>
      <c r="LZN84" s="491" t="s">
        <v>1198</v>
      </c>
      <c r="LZO84" s="491" t="s">
        <v>1199</v>
      </c>
      <c r="LZP84" s="491">
        <v>2007</v>
      </c>
      <c r="LZQ84" s="503" t="s">
        <v>1200</v>
      </c>
      <c r="LZR84" s="504" t="s">
        <v>164</v>
      </c>
      <c r="LZS84" s="392">
        <v>0</v>
      </c>
      <c r="LZT84" s="392">
        <v>0</v>
      </c>
      <c r="LZU84" s="392"/>
      <c r="LZV84" s="392"/>
      <c r="LZW84" s="392"/>
      <c r="LZX84" s="392"/>
      <c r="LZY84" s="402"/>
      <c r="LZZ84" s="392">
        <f>IF((ISBLANK(LZS84)+ISBLANK(LZU84)+ISBLANK(LZT84)+ISBLANK(LZV84)+ISBLANK(LZW84)+ISBLANK(LZX84)+ISBLANK(LZY84))&lt;8,IF(ISNUMBER(LARGE((LZS84,LZU84,LZV84,LZW84,LZX84),1)),LARGE((LZS84,LZU84,LZV84,LZW84,LZX84),1),0)+IF(ISNUMBER(LARGE((LZS84,LZU84,LZV84,LZW84,LZX84),2)),LARGE((LZS84,LZU84,LZV84,LZW84,LZX84),2),0)+LZT84+LZY84,"")</f>
        <v>0</v>
      </c>
      <c r="MAA84" s="392"/>
      <c r="MAB84" s="412"/>
      <c r="MAC84" s="391"/>
      <c r="MAD84" s="491" t="s">
        <v>1198</v>
      </c>
      <c r="MAE84" s="491" t="s">
        <v>1199</v>
      </c>
      <c r="MAF84" s="491">
        <v>2007</v>
      </c>
      <c r="MAG84" s="503" t="s">
        <v>1200</v>
      </c>
      <c r="MAH84" s="504" t="s">
        <v>164</v>
      </c>
      <c r="MAI84" s="392">
        <v>0</v>
      </c>
      <c r="MAJ84" s="392">
        <v>0</v>
      </c>
      <c r="MAK84" s="392"/>
      <c r="MAL84" s="392"/>
      <c r="MAM84" s="392"/>
      <c r="MAN84" s="392"/>
      <c r="MAO84" s="402"/>
      <c r="MAP84" s="392">
        <f>IF((ISBLANK(MAI84)+ISBLANK(MAK84)+ISBLANK(MAJ84)+ISBLANK(MAL84)+ISBLANK(MAM84)+ISBLANK(MAN84)+ISBLANK(MAO84))&lt;8,IF(ISNUMBER(LARGE((MAI84,MAK84,MAL84,MAM84,MAN84),1)),LARGE((MAI84,MAK84,MAL84,MAM84,MAN84),1),0)+IF(ISNUMBER(LARGE((MAI84,MAK84,MAL84,MAM84,MAN84),2)),LARGE((MAI84,MAK84,MAL84,MAM84,MAN84),2),0)+MAJ84+MAO84,"")</f>
        <v>0</v>
      </c>
      <c r="MAQ84" s="392"/>
      <c r="MAR84" s="412"/>
      <c r="MAS84" s="391"/>
      <c r="MAT84" s="491" t="s">
        <v>1198</v>
      </c>
      <c r="MAU84" s="491" t="s">
        <v>1199</v>
      </c>
      <c r="MAV84" s="491">
        <v>2007</v>
      </c>
      <c r="MAW84" s="503" t="s">
        <v>1200</v>
      </c>
      <c r="MAX84" s="504" t="s">
        <v>164</v>
      </c>
      <c r="MAY84" s="392">
        <v>0</v>
      </c>
      <c r="MAZ84" s="392">
        <v>0</v>
      </c>
      <c r="MBA84" s="392"/>
      <c r="MBB84" s="392"/>
      <c r="MBC84" s="392"/>
      <c r="MBD84" s="392"/>
      <c r="MBE84" s="402"/>
      <c r="MBF84" s="392">
        <f>IF((ISBLANK(MAY84)+ISBLANK(MBA84)+ISBLANK(MAZ84)+ISBLANK(MBB84)+ISBLANK(MBC84)+ISBLANK(MBD84)+ISBLANK(MBE84))&lt;8,IF(ISNUMBER(LARGE((MAY84,MBA84,MBB84,MBC84,MBD84),1)),LARGE((MAY84,MBA84,MBB84,MBC84,MBD84),1),0)+IF(ISNUMBER(LARGE((MAY84,MBA84,MBB84,MBC84,MBD84),2)),LARGE((MAY84,MBA84,MBB84,MBC84,MBD84),2),0)+MAZ84+MBE84,"")</f>
        <v>0</v>
      </c>
      <c r="MBG84" s="392"/>
      <c r="MBH84" s="412"/>
      <c r="MBI84" s="391"/>
      <c r="MBJ84" s="491" t="s">
        <v>1198</v>
      </c>
      <c r="MBK84" s="491" t="s">
        <v>1199</v>
      </c>
      <c r="MBL84" s="491">
        <v>2007</v>
      </c>
      <c r="MBM84" s="503" t="s">
        <v>1200</v>
      </c>
      <c r="MBN84" s="504" t="s">
        <v>164</v>
      </c>
      <c r="MBO84" s="392">
        <v>0</v>
      </c>
      <c r="MBP84" s="392">
        <v>0</v>
      </c>
      <c r="MBQ84" s="392"/>
      <c r="MBR84" s="392"/>
      <c r="MBS84" s="392"/>
      <c r="MBT84" s="392"/>
      <c r="MBU84" s="402"/>
      <c r="MBV84" s="392">
        <f>IF((ISBLANK(MBO84)+ISBLANK(MBQ84)+ISBLANK(MBP84)+ISBLANK(MBR84)+ISBLANK(MBS84)+ISBLANK(MBT84)+ISBLANK(MBU84))&lt;8,IF(ISNUMBER(LARGE((MBO84,MBQ84,MBR84,MBS84,MBT84),1)),LARGE((MBO84,MBQ84,MBR84,MBS84,MBT84),1),0)+IF(ISNUMBER(LARGE((MBO84,MBQ84,MBR84,MBS84,MBT84),2)),LARGE((MBO84,MBQ84,MBR84,MBS84,MBT84),2),0)+MBP84+MBU84,"")</f>
        <v>0</v>
      </c>
      <c r="MBW84" s="392"/>
      <c r="MBX84" s="412"/>
      <c r="MBY84" s="391"/>
      <c r="MBZ84" s="491" t="s">
        <v>1198</v>
      </c>
      <c r="MCA84" s="491" t="s">
        <v>1199</v>
      </c>
      <c r="MCB84" s="491">
        <v>2007</v>
      </c>
      <c r="MCC84" s="503" t="s">
        <v>1200</v>
      </c>
      <c r="MCD84" s="504" t="s">
        <v>164</v>
      </c>
      <c r="MCE84" s="392">
        <v>0</v>
      </c>
      <c r="MCF84" s="392">
        <v>0</v>
      </c>
      <c r="MCG84" s="392"/>
      <c r="MCH84" s="392"/>
      <c r="MCI84" s="392"/>
      <c r="MCJ84" s="392"/>
      <c r="MCK84" s="402"/>
      <c r="MCL84" s="392">
        <f>IF((ISBLANK(MCE84)+ISBLANK(MCG84)+ISBLANK(MCF84)+ISBLANK(MCH84)+ISBLANK(MCI84)+ISBLANK(MCJ84)+ISBLANK(MCK84))&lt;8,IF(ISNUMBER(LARGE((MCE84,MCG84,MCH84,MCI84,MCJ84),1)),LARGE((MCE84,MCG84,MCH84,MCI84,MCJ84),1),0)+IF(ISNUMBER(LARGE((MCE84,MCG84,MCH84,MCI84,MCJ84),2)),LARGE((MCE84,MCG84,MCH84,MCI84,MCJ84),2),0)+MCF84+MCK84,"")</f>
        <v>0</v>
      </c>
      <c r="MCM84" s="392"/>
      <c r="MCN84" s="412"/>
      <c r="MCO84" s="391"/>
      <c r="MCP84" s="491" t="s">
        <v>1198</v>
      </c>
      <c r="MCQ84" s="491" t="s">
        <v>1199</v>
      </c>
      <c r="MCR84" s="491">
        <v>2007</v>
      </c>
      <c r="MCS84" s="503" t="s">
        <v>1200</v>
      </c>
      <c r="MCT84" s="504" t="s">
        <v>164</v>
      </c>
      <c r="MCU84" s="392">
        <v>0</v>
      </c>
      <c r="MCV84" s="392">
        <v>0</v>
      </c>
      <c r="MCW84" s="392"/>
      <c r="MCX84" s="392"/>
      <c r="MCY84" s="392"/>
      <c r="MCZ84" s="392"/>
      <c r="MDA84" s="402"/>
      <c r="MDB84" s="392">
        <f>IF((ISBLANK(MCU84)+ISBLANK(MCW84)+ISBLANK(MCV84)+ISBLANK(MCX84)+ISBLANK(MCY84)+ISBLANK(MCZ84)+ISBLANK(MDA84))&lt;8,IF(ISNUMBER(LARGE((MCU84,MCW84,MCX84,MCY84,MCZ84),1)),LARGE((MCU84,MCW84,MCX84,MCY84,MCZ84),1),0)+IF(ISNUMBER(LARGE((MCU84,MCW84,MCX84,MCY84,MCZ84),2)),LARGE((MCU84,MCW84,MCX84,MCY84,MCZ84),2),0)+MCV84+MDA84,"")</f>
        <v>0</v>
      </c>
      <c r="MDC84" s="392"/>
      <c r="MDD84" s="412"/>
      <c r="MDE84" s="391"/>
      <c r="MDF84" s="491" t="s">
        <v>1198</v>
      </c>
      <c r="MDG84" s="491" t="s">
        <v>1199</v>
      </c>
      <c r="MDH84" s="491">
        <v>2007</v>
      </c>
      <c r="MDI84" s="503" t="s">
        <v>1200</v>
      </c>
      <c r="MDJ84" s="504" t="s">
        <v>164</v>
      </c>
      <c r="MDK84" s="392">
        <v>0</v>
      </c>
      <c r="MDL84" s="392">
        <v>0</v>
      </c>
      <c r="MDM84" s="392"/>
      <c r="MDN84" s="392"/>
      <c r="MDO84" s="392"/>
      <c r="MDP84" s="392"/>
      <c r="MDQ84" s="402"/>
      <c r="MDR84" s="392">
        <f>IF((ISBLANK(MDK84)+ISBLANK(MDM84)+ISBLANK(MDL84)+ISBLANK(MDN84)+ISBLANK(MDO84)+ISBLANK(MDP84)+ISBLANK(MDQ84))&lt;8,IF(ISNUMBER(LARGE((MDK84,MDM84,MDN84,MDO84,MDP84),1)),LARGE((MDK84,MDM84,MDN84,MDO84,MDP84),1),0)+IF(ISNUMBER(LARGE((MDK84,MDM84,MDN84,MDO84,MDP84),2)),LARGE((MDK84,MDM84,MDN84,MDO84,MDP84),2),0)+MDL84+MDQ84,"")</f>
        <v>0</v>
      </c>
      <c r="MDS84" s="392"/>
      <c r="MDT84" s="412"/>
      <c r="MDU84" s="391"/>
      <c r="MDV84" s="491" t="s">
        <v>1198</v>
      </c>
      <c r="MDW84" s="491" t="s">
        <v>1199</v>
      </c>
      <c r="MDX84" s="491">
        <v>2007</v>
      </c>
      <c r="MDY84" s="503" t="s">
        <v>1200</v>
      </c>
      <c r="MDZ84" s="504" t="s">
        <v>164</v>
      </c>
      <c r="MEA84" s="392">
        <v>0</v>
      </c>
      <c r="MEB84" s="392">
        <v>0</v>
      </c>
      <c r="MEC84" s="392"/>
      <c r="MED84" s="392"/>
      <c r="MEE84" s="392"/>
      <c r="MEF84" s="392"/>
      <c r="MEG84" s="402"/>
      <c r="MEH84" s="392">
        <f>IF((ISBLANK(MEA84)+ISBLANK(MEC84)+ISBLANK(MEB84)+ISBLANK(MED84)+ISBLANK(MEE84)+ISBLANK(MEF84)+ISBLANK(MEG84))&lt;8,IF(ISNUMBER(LARGE((MEA84,MEC84,MED84,MEE84,MEF84),1)),LARGE((MEA84,MEC84,MED84,MEE84,MEF84),1),0)+IF(ISNUMBER(LARGE((MEA84,MEC84,MED84,MEE84,MEF84),2)),LARGE((MEA84,MEC84,MED84,MEE84,MEF84),2),0)+MEB84+MEG84,"")</f>
        <v>0</v>
      </c>
      <c r="MEI84" s="392"/>
      <c r="MEJ84" s="412"/>
      <c r="MEK84" s="391"/>
      <c r="MEL84" s="491" t="s">
        <v>1198</v>
      </c>
      <c r="MEM84" s="491" t="s">
        <v>1199</v>
      </c>
      <c r="MEN84" s="491">
        <v>2007</v>
      </c>
      <c r="MEO84" s="503" t="s">
        <v>1200</v>
      </c>
      <c r="MEP84" s="504" t="s">
        <v>164</v>
      </c>
      <c r="MEQ84" s="392">
        <v>0</v>
      </c>
      <c r="MER84" s="392">
        <v>0</v>
      </c>
      <c r="MES84" s="392"/>
      <c r="MET84" s="392"/>
      <c r="MEU84" s="392"/>
      <c r="MEV84" s="392"/>
      <c r="MEW84" s="402"/>
      <c r="MEX84" s="392">
        <f>IF((ISBLANK(MEQ84)+ISBLANK(MES84)+ISBLANK(MER84)+ISBLANK(MET84)+ISBLANK(MEU84)+ISBLANK(MEV84)+ISBLANK(MEW84))&lt;8,IF(ISNUMBER(LARGE((MEQ84,MES84,MET84,MEU84,MEV84),1)),LARGE((MEQ84,MES84,MET84,MEU84,MEV84),1),0)+IF(ISNUMBER(LARGE((MEQ84,MES84,MET84,MEU84,MEV84),2)),LARGE((MEQ84,MES84,MET84,MEU84,MEV84),2),0)+MER84+MEW84,"")</f>
        <v>0</v>
      </c>
      <c r="MEY84" s="392"/>
      <c r="MEZ84" s="412"/>
      <c r="MFA84" s="391"/>
      <c r="MFB84" s="491" t="s">
        <v>1198</v>
      </c>
      <c r="MFC84" s="491" t="s">
        <v>1199</v>
      </c>
      <c r="MFD84" s="491">
        <v>2007</v>
      </c>
      <c r="MFE84" s="503" t="s">
        <v>1200</v>
      </c>
      <c r="MFF84" s="504" t="s">
        <v>164</v>
      </c>
      <c r="MFG84" s="392">
        <v>0</v>
      </c>
      <c r="MFH84" s="392">
        <v>0</v>
      </c>
      <c r="MFI84" s="392"/>
      <c r="MFJ84" s="392"/>
      <c r="MFK84" s="392"/>
      <c r="MFL84" s="392"/>
      <c r="MFM84" s="402"/>
      <c r="MFN84" s="392">
        <f>IF((ISBLANK(MFG84)+ISBLANK(MFI84)+ISBLANK(MFH84)+ISBLANK(MFJ84)+ISBLANK(MFK84)+ISBLANK(MFL84)+ISBLANK(MFM84))&lt;8,IF(ISNUMBER(LARGE((MFG84,MFI84,MFJ84,MFK84,MFL84),1)),LARGE((MFG84,MFI84,MFJ84,MFK84,MFL84),1),0)+IF(ISNUMBER(LARGE((MFG84,MFI84,MFJ84,MFK84,MFL84),2)),LARGE((MFG84,MFI84,MFJ84,MFK84,MFL84),2),0)+MFH84+MFM84,"")</f>
        <v>0</v>
      </c>
      <c r="MFO84" s="392"/>
      <c r="MFP84" s="412"/>
      <c r="MFQ84" s="391"/>
      <c r="MFR84" s="491" t="s">
        <v>1198</v>
      </c>
      <c r="MFS84" s="491" t="s">
        <v>1199</v>
      </c>
      <c r="MFT84" s="491">
        <v>2007</v>
      </c>
      <c r="MFU84" s="503" t="s">
        <v>1200</v>
      </c>
      <c r="MFV84" s="504" t="s">
        <v>164</v>
      </c>
      <c r="MFW84" s="392">
        <v>0</v>
      </c>
      <c r="MFX84" s="392">
        <v>0</v>
      </c>
      <c r="MFY84" s="392"/>
      <c r="MFZ84" s="392"/>
      <c r="MGA84" s="392"/>
      <c r="MGB84" s="392"/>
      <c r="MGC84" s="402"/>
      <c r="MGD84" s="392">
        <f>IF((ISBLANK(MFW84)+ISBLANK(MFY84)+ISBLANK(MFX84)+ISBLANK(MFZ84)+ISBLANK(MGA84)+ISBLANK(MGB84)+ISBLANK(MGC84))&lt;8,IF(ISNUMBER(LARGE((MFW84,MFY84,MFZ84,MGA84,MGB84),1)),LARGE((MFW84,MFY84,MFZ84,MGA84,MGB84),1),0)+IF(ISNUMBER(LARGE((MFW84,MFY84,MFZ84,MGA84,MGB84),2)),LARGE((MFW84,MFY84,MFZ84,MGA84,MGB84),2),0)+MFX84+MGC84,"")</f>
        <v>0</v>
      </c>
      <c r="MGE84" s="392"/>
      <c r="MGF84" s="412"/>
      <c r="MGG84" s="391"/>
      <c r="MGH84" s="491" t="s">
        <v>1198</v>
      </c>
      <c r="MGI84" s="491" t="s">
        <v>1199</v>
      </c>
      <c r="MGJ84" s="491">
        <v>2007</v>
      </c>
      <c r="MGK84" s="503" t="s">
        <v>1200</v>
      </c>
      <c r="MGL84" s="504" t="s">
        <v>164</v>
      </c>
      <c r="MGM84" s="392">
        <v>0</v>
      </c>
      <c r="MGN84" s="392">
        <v>0</v>
      </c>
      <c r="MGO84" s="392"/>
      <c r="MGP84" s="392"/>
      <c r="MGQ84" s="392"/>
      <c r="MGR84" s="392"/>
      <c r="MGS84" s="402"/>
      <c r="MGT84" s="392">
        <f>IF((ISBLANK(MGM84)+ISBLANK(MGO84)+ISBLANK(MGN84)+ISBLANK(MGP84)+ISBLANK(MGQ84)+ISBLANK(MGR84)+ISBLANK(MGS84))&lt;8,IF(ISNUMBER(LARGE((MGM84,MGO84,MGP84,MGQ84,MGR84),1)),LARGE((MGM84,MGO84,MGP84,MGQ84,MGR84),1),0)+IF(ISNUMBER(LARGE((MGM84,MGO84,MGP84,MGQ84,MGR84),2)),LARGE((MGM84,MGO84,MGP84,MGQ84,MGR84),2),0)+MGN84+MGS84,"")</f>
        <v>0</v>
      </c>
      <c r="MGU84" s="392"/>
      <c r="MGV84" s="412"/>
      <c r="MGW84" s="391"/>
      <c r="MGX84" s="491" t="s">
        <v>1198</v>
      </c>
      <c r="MGY84" s="491" t="s">
        <v>1199</v>
      </c>
      <c r="MGZ84" s="491">
        <v>2007</v>
      </c>
      <c r="MHA84" s="503" t="s">
        <v>1200</v>
      </c>
      <c r="MHB84" s="504" t="s">
        <v>164</v>
      </c>
      <c r="MHC84" s="392">
        <v>0</v>
      </c>
      <c r="MHD84" s="392">
        <v>0</v>
      </c>
      <c r="MHE84" s="392"/>
      <c r="MHF84" s="392"/>
      <c r="MHG84" s="392"/>
      <c r="MHH84" s="392"/>
      <c r="MHI84" s="402"/>
      <c r="MHJ84" s="392">
        <f>IF((ISBLANK(MHC84)+ISBLANK(MHE84)+ISBLANK(MHD84)+ISBLANK(MHF84)+ISBLANK(MHG84)+ISBLANK(MHH84)+ISBLANK(MHI84))&lt;8,IF(ISNUMBER(LARGE((MHC84,MHE84,MHF84,MHG84,MHH84),1)),LARGE((MHC84,MHE84,MHF84,MHG84,MHH84),1),0)+IF(ISNUMBER(LARGE((MHC84,MHE84,MHF84,MHG84,MHH84),2)),LARGE((MHC84,MHE84,MHF84,MHG84,MHH84),2),0)+MHD84+MHI84,"")</f>
        <v>0</v>
      </c>
      <c r="MHK84" s="392"/>
      <c r="MHL84" s="412"/>
      <c r="MHM84" s="391"/>
      <c r="MHN84" s="491" t="s">
        <v>1198</v>
      </c>
      <c r="MHO84" s="491" t="s">
        <v>1199</v>
      </c>
      <c r="MHP84" s="491">
        <v>2007</v>
      </c>
      <c r="MHQ84" s="503" t="s">
        <v>1200</v>
      </c>
      <c r="MHR84" s="504" t="s">
        <v>164</v>
      </c>
      <c r="MHS84" s="392">
        <v>0</v>
      </c>
      <c r="MHT84" s="392">
        <v>0</v>
      </c>
      <c r="MHU84" s="392"/>
      <c r="MHV84" s="392"/>
      <c r="MHW84" s="392"/>
      <c r="MHX84" s="392"/>
      <c r="MHY84" s="402"/>
      <c r="MHZ84" s="392">
        <f>IF((ISBLANK(MHS84)+ISBLANK(MHU84)+ISBLANK(MHT84)+ISBLANK(MHV84)+ISBLANK(MHW84)+ISBLANK(MHX84)+ISBLANK(MHY84))&lt;8,IF(ISNUMBER(LARGE((MHS84,MHU84,MHV84,MHW84,MHX84),1)),LARGE((MHS84,MHU84,MHV84,MHW84,MHX84),1),0)+IF(ISNUMBER(LARGE((MHS84,MHU84,MHV84,MHW84,MHX84),2)),LARGE((MHS84,MHU84,MHV84,MHW84,MHX84),2),0)+MHT84+MHY84,"")</f>
        <v>0</v>
      </c>
      <c r="MIA84" s="392"/>
      <c r="MIB84" s="412"/>
      <c r="MIC84" s="391"/>
      <c r="MID84" s="491" t="s">
        <v>1198</v>
      </c>
      <c r="MIE84" s="491" t="s">
        <v>1199</v>
      </c>
      <c r="MIF84" s="491">
        <v>2007</v>
      </c>
      <c r="MIG84" s="503" t="s">
        <v>1200</v>
      </c>
      <c r="MIH84" s="504" t="s">
        <v>164</v>
      </c>
      <c r="MII84" s="392">
        <v>0</v>
      </c>
      <c r="MIJ84" s="392">
        <v>0</v>
      </c>
      <c r="MIK84" s="392"/>
      <c r="MIL84" s="392"/>
      <c r="MIM84" s="392"/>
      <c r="MIN84" s="392"/>
      <c r="MIO84" s="402"/>
      <c r="MIP84" s="392">
        <f>IF((ISBLANK(MII84)+ISBLANK(MIK84)+ISBLANK(MIJ84)+ISBLANK(MIL84)+ISBLANK(MIM84)+ISBLANK(MIN84)+ISBLANK(MIO84))&lt;8,IF(ISNUMBER(LARGE((MII84,MIK84,MIL84,MIM84,MIN84),1)),LARGE((MII84,MIK84,MIL84,MIM84,MIN84),1),0)+IF(ISNUMBER(LARGE((MII84,MIK84,MIL84,MIM84,MIN84),2)),LARGE((MII84,MIK84,MIL84,MIM84,MIN84),2),0)+MIJ84+MIO84,"")</f>
        <v>0</v>
      </c>
      <c r="MIQ84" s="392"/>
      <c r="MIR84" s="412"/>
      <c r="MIS84" s="391"/>
      <c r="MIT84" s="491" t="s">
        <v>1198</v>
      </c>
      <c r="MIU84" s="491" t="s">
        <v>1199</v>
      </c>
      <c r="MIV84" s="491">
        <v>2007</v>
      </c>
      <c r="MIW84" s="503" t="s">
        <v>1200</v>
      </c>
      <c r="MIX84" s="504" t="s">
        <v>164</v>
      </c>
      <c r="MIY84" s="392">
        <v>0</v>
      </c>
      <c r="MIZ84" s="392">
        <v>0</v>
      </c>
      <c r="MJA84" s="392"/>
      <c r="MJB84" s="392"/>
      <c r="MJC84" s="392"/>
      <c r="MJD84" s="392"/>
      <c r="MJE84" s="402"/>
      <c r="MJF84" s="392">
        <f>IF((ISBLANK(MIY84)+ISBLANK(MJA84)+ISBLANK(MIZ84)+ISBLANK(MJB84)+ISBLANK(MJC84)+ISBLANK(MJD84)+ISBLANK(MJE84))&lt;8,IF(ISNUMBER(LARGE((MIY84,MJA84,MJB84,MJC84,MJD84),1)),LARGE((MIY84,MJA84,MJB84,MJC84,MJD84),1),0)+IF(ISNUMBER(LARGE((MIY84,MJA84,MJB84,MJC84,MJD84),2)),LARGE((MIY84,MJA84,MJB84,MJC84,MJD84),2),0)+MIZ84+MJE84,"")</f>
        <v>0</v>
      </c>
      <c r="MJG84" s="392"/>
      <c r="MJH84" s="412"/>
      <c r="MJI84" s="391"/>
      <c r="MJJ84" s="491" t="s">
        <v>1198</v>
      </c>
      <c r="MJK84" s="491" t="s">
        <v>1199</v>
      </c>
      <c r="MJL84" s="491">
        <v>2007</v>
      </c>
      <c r="MJM84" s="503" t="s">
        <v>1200</v>
      </c>
      <c r="MJN84" s="504" t="s">
        <v>164</v>
      </c>
      <c r="MJO84" s="392">
        <v>0</v>
      </c>
      <c r="MJP84" s="392">
        <v>0</v>
      </c>
      <c r="MJQ84" s="392"/>
      <c r="MJR84" s="392"/>
      <c r="MJS84" s="392"/>
      <c r="MJT84" s="392"/>
      <c r="MJU84" s="402"/>
      <c r="MJV84" s="392">
        <f>IF((ISBLANK(MJO84)+ISBLANK(MJQ84)+ISBLANK(MJP84)+ISBLANK(MJR84)+ISBLANK(MJS84)+ISBLANK(MJT84)+ISBLANK(MJU84))&lt;8,IF(ISNUMBER(LARGE((MJO84,MJQ84,MJR84,MJS84,MJT84),1)),LARGE((MJO84,MJQ84,MJR84,MJS84,MJT84),1),0)+IF(ISNUMBER(LARGE((MJO84,MJQ84,MJR84,MJS84,MJT84),2)),LARGE((MJO84,MJQ84,MJR84,MJS84,MJT84),2),0)+MJP84+MJU84,"")</f>
        <v>0</v>
      </c>
      <c r="MJW84" s="392"/>
      <c r="MJX84" s="412"/>
      <c r="MJY84" s="391"/>
      <c r="MJZ84" s="491" t="s">
        <v>1198</v>
      </c>
      <c r="MKA84" s="491" t="s">
        <v>1199</v>
      </c>
      <c r="MKB84" s="491">
        <v>2007</v>
      </c>
      <c r="MKC84" s="503" t="s">
        <v>1200</v>
      </c>
      <c r="MKD84" s="504" t="s">
        <v>164</v>
      </c>
      <c r="MKE84" s="392">
        <v>0</v>
      </c>
      <c r="MKF84" s="392">
        <v>0</v>
      </c>
      <c r="MKG84" s="392"/>
      <c r="MKH84" s="392"/>
      <c r="MKI84" s="392"/>
      <c r="MKJ84" s="392"/>
      <c r="MKK84" s="402"/>
      <c r="MKL84" s="392">
        <f>IF((ISBLANK(MKE84)+ISBLANK(MKG84)+ISBLANK(MKF84)+ISBLANK(MKH84)+ISBLANK(MKI84)+ISBLANK(MKJ84)+ISBLANK(MKK84))&lt;8,IF(ISNUMBER(LARGE((MKE84,MKG84,MKH84,MKI84,MKJ84),1)),LARGE((MKE84,MKG84,MKH84,MKI84,MKJ84),1),0)+IF(ISNUMBER(LARGE((MKE84,MKG84,MKH84,MKI84,MKJ84),2)),LARGE((MKE84,MKG84,MKH84,MKI84,MKJ84),2),0)+MKF84+MKK84,"")</f>
        <v>0</v>
      </c>
      <c r="MKM84" s="392"/>
      <c r="MKN84" s="412"/>
      <c r="MKO84" s="391"/>
      <c r="MKP84" s="491" t="s">
        <v>1198</v>
      </c>
      <c r="MKQ84" s="491" t="s">
        <v>1199</v>
      </c>
      <c r="MKR84" s="491">
        <v>2007</v>
      </c>
      <c r="MKS84" s="503" t="s">
        <v>1200</v>
      </c>
      <c r="MKT84" s="504" t="s">
        <v>164</v>
      </c>
      <c r="MKU84" s="392">
        <v>0</v>
      </c>
      <c r="MKV84" s="392">
        <v>0</v>
      </c>
      <c r="MKW84" s="392"/>
      <c r="MKX84" s="392"/>
      <c r="MKY84" s="392"/>
      <c r="MKZ84" s="392"/>
      <c r="MLA84" s="402"/>
      <c r="MLB84" s="392">
        <f>IF((ISBLANK(MKU84)+ISBLANK(MKW84)+ISBLANK(MKV84)+ISBLANK(MKX84)+ISBLANK(MKY84)+ISBLANK(MKZ84)+ISBLANK(MLA84))&lt;8,IF(ISNUMBER(LARGE((MKU84,MKW84,MKX84,MKY84,MKZ84),1)),LARGE((MKU84,MKW84,MKX84,MKY84,MKZ84),1),0)+IF(ISNUMBER(LARGE((MKU84,MKW84,MKX84,MKY84,MKZ84),2)),LARGE((MKU84,MKW84,MKX84,MKY84,MKZ84),2),0)+MKV84+MLA84,"")</f>
        <v>0</v>
      </c>
      <c r="MLC84" s="392"/>
      <c r="MLD84" s="412"/>
      <c r="MLE84" s="391"/>
      <c r="MLF84" s="491" t="s">
        <v>1198</v>
      </c>
      <c r="MLG84" s="491" t="s">
        <v>1199</v>
      </c>
      <c r="MLH84" s="491">
        <v>2007</v>
      </c>
      <c r="MLI84" s="503" t="s">
        <v>1200</v>
      </c>
      <c r="MLJ84" s="504" t="s">
        <v>164</v>
      </c>
      <c r="MLK84" s="392">
        <v>0</v>
      </c>
      <c r="MLL84" s="392">
        <v>0</v>
      </c>
      <c r="MLM84" s="392"/>
      <c r="MLN84" s="392"/>
      <c r="MLO84" s="392"/>
      <c r="MLP84" s="392"/>
      <c r="MLQ84" s="402"/>
      <c r="MLR84" s="392">
        <f>IF((ISBLANK(MLK84)+ISBLANK(MLM84)+ISBLANK(MLL84)+ISBLANK(MLN84)+ISBLANK(MLO84)+ISBLANK(MLP84)+ISBLANK(MLQ84))&lt;8,IF(ISNUMBER(LARGE((MLK84,MLM84,MLN84,MLO84,MLP84),1)),LARGE((MLK84,MLM84,MLN84,MLO84,MLP84),1),0)+IF(ISNUMBER(LARGE((MLK84,MLM84,MLN84,MLO84,MLP84),2)),LARGE((MLK84,MLM84,MLN84,MLO84,MLP84),2),0)+MLL84+MLQ84,"")</f>
        <v>0</v>
      </c>
      <c r="MLS84" s="392"/>
      <c r="MLT84" s="412"/>
      <c r="MLU84" s="391"/>
      <c r="MLV84" s="491" t="s">
        <v>1198</v>
      </c>
      <c r="MLW84" s="491" t="s">
        <v>1199</v>
      </c>
      <c r="MLX84" s="491">
        <v>2007</v>
      </c>
      <c r="MLY84" s="503" t="s">
        <v>1200</v>
      </c>
      <c r="MLZ84" s="504" t="s">
        <v>164</v>
      </c>
      <c r="MMA84" s="392">
        <v>0</v>
      </c>
      <c r="MMB84" s="392">
        <v>0</v>
      </c>
      <c r="MMC84" s="392"/>
      <c r="MMD84" s="392"/>
      <c r="MME84" s="392"/>
      <c r="MMF84" s="392"/>
      <c r="MMG84" s="402"/>
      <c r="MMH84" s="392">
        <f>IF((ISBLANK(MMA84)+ISBLANK(MMC84)+ISBLANK(MMB84)+ISBLANK(MMD84)+ISBLANK(MME84)+ISBLANK(MMF84)+ISBLANK(MMG84))&lt;8,IF(ISNUMBER(LARGE((MMA84,MMC84,MMD84,MME84,MMF84),1)),LARGE((MMA84,MMC84,MMD84,MME84,MMF84),1),0)+IF(ISNUMBER(LARGE((MMA84,MMC84,MMD84,MME84,MMF84),2)),LARGE((MMA84,MMC84,MMD84,MME84,MMF84),2),0)+MMB84+MMG84,"")</f>
        <v>0</v>
      </c>
      <c r="MMI84" s="392"/>
      <c r="MMJ84" s="412"/>
      <c r="MMK84" s="391"/>
      <c r="MML84" s="491" t="s">
        <v>1198</v>
      </c>
      <c r="MMM84" s="491" t="s">
        <v>1199</v>
      </c>
      <c r="MMN84" s="491">
        <v>2007</v>
      </c>
      <c r="MMO84" s="503" t="s">
        <v>1200</v>
      </c>
      <c r="MMP84" s="504" t="s">
        <v>164</v>
      </c>
      <c r="MMQ84" s="392">
        <v>0</v>
      </c>
      <c r="MMR84" s="392">
        <v>0</v>
      </c>
      <c r="MMS84" s="392"/>
      <c r="MMT84" s="392"/>
      <c r="MMU84" s="392"/>
      <c r="MMV84" s="392"/>
      <c r="MMW84" s="402"/>
      <c r="MMX84" s="392">
        <f>IF((ISBLANK(MMQ84)+ISBLANK(MMS84)+ISBLANK(MMR84)+ISBLANK(MMT84)+ISBLANK(MMU84)+ISBLANK(MMV84)+ISBLANK(MMW84))&lt;8,IF(ISNUMBER(LARGE((MMQ84,MMS84,MMT84,MMU84,MMV84),1)),LARGE((MMQ84,MMS84,MMT84,MMU84,MMV84),1),0)+IF(ISNUMBER(LARGE((MMQ84,MMS84,MMT84,MMU84,MMV84),2)),LARGE((MMQ84,MMS84,MMT84,MMU84,MMV84),2),0)+MMR84+MMW84,"")</f>
        <v>0</v>
      </c>
      <c r="MMY84" s="392"/>
      <c r="MMZ84" s="412"/>
      <c r="MNA84" s="391"/>
      <c r="MNB84" s="491" t="s">
        <v>1198</v>
      </c>
      <c r="MNC84" s="491" t="s">
        <v>1199</v>
      </c>
      <c r="MND84" s="491">
        <v>2007</v>
      </c>
      <c r="MNE84" s="503" t="s">
        <v>1200</v>
      </c>
      <c r="MNF84" s="504" t="s">
        <v>164</v>
      </c>
      <c r="MNG84" s="392">
        <v>0</v>
      </c>
      <c r="MNH84" s="392">
        <v>0</v>
      </c>
      <c r="MNI84" s="392"/>
      <c r="MNJ84" s="392"/>
      <c r="MNK84" s="392"/>
      <c r="MNL84" s="392"/>
      <c r="MNM84" s="402"/>
      <c r="MNN84" s="392">
        <f>IF((ISBLANK(MNG84)+ISBLANK(MNI84)+ISBLANK(MNH84)+ISBLANK(MNJ84)+ISBLANK(MNK84)+ISBLANK(MNL84)+ISBLANK(MNM84))&lt;8,IF(ISNUMBER(LARGE((MNG84,MNI84,MNJ84,MNK84,MNL84),1)),LARGE((MNG84,MNI84,MNJ84,MNK84,MNL84),1),0)+IF(ISNUMBER(LARGE((MNG84,MNI84,MNJ84,MNK84,MNL84),2)),LARGE((MNG84,MNI84,MNJ84,MNK84,MNL84),2),0)+MNH84+MNM84,"")</f>
        <v>0</v>
      </c>
      <c r="MNO84" s="392"/>
      <c r="MNP84" s="412"/>
      <c r="MNQ84" s="391"/>
      <c r="MNR84" s="491" t="s">
        <v>1198</v>
      </c>
      <c r="MNS84" s="491" t="s">
        <v>1199</v>
      </c>
      <c r="MNT84" s="491">
        <v>2007</v>
      </c>
      <c r="MNU84" s="503" t="s">
        <v>1200</v>
      </c>
      <c r="MNV84" s="504" t="s">
        <v>164</v>
      </c>
      <c r="MNW84" s="392">
        <v>0</v>
      </c>
      <c r="MNX84" s="392">
        <v>0</v>
      </c>
      <c r="MNY84" s="392"/>
      <c r="MNZ84" s="392"/>
      <c r="MOA84" s="392"/>
      <c r="MOB84" s="392"/>
      <c r="MOC84" s="402"/>
      <c r="MOD84" s="392">
        <f>IF((ISBLANK(MNW84)+ISBLANK(MNY84)+ISBLANK(MNX84)+ISBLANK(MNZ84)+ISBLANK(MOA84)+ISBLANK(MOB84)+ISBLANK(MOC84))&lt;8,IF(ISNUMBER(LARGE((MNW84,MNY84,MNZ84,MOA84,MOB84),1)),LARGE((MNW84,MNY84,MNZ84,MOA84,MOB84),1),0)+IF(ISNUMBER(LARGE((MNW84,MNY84,MNZ84,MOA84,MOB84),2)),LARGE((MNW84,MNY84,MNZ84,MOA84,MOB84),2),0)+MNX84+MOC84,"")</f>
        <v>0</v>
      </c>
      <c r="MOE84" s="392"/>
      <c r="MOF84" s="412"/>
      <c r="MOG84" s="391"/>
      <c r="MOH84" s="491" t="s">
        <v>1198</v>
      </c>
      <c r="MOI84" s="491" t="s">
        <v>1199</v>
      </c>
      <c r="MOJ84" s="491">
        <v>2007</v>
      </c>
      <c r="MOK84" s="503" t="s">
        <v>1200</v>
      </c>
      <c r="MOL84" s="504" t="s">
        <v>164</v>
      </c>
      <c r="MOM84" s="392">
        <v>0</v>
      </c>
      <c r="MON84" s="392">
        <v>0</v>
      </c>
      <c r="MOO84" s="392"/>
      <c r="MOP84" s="392"/>
      <c r="MOQ84" s="392"/>
      <c r="MOR84" s="392"/>
      <c r="MOS84" s="402"/>
      <c r="MOT84" s="392">
        <f>IF((ISBLANK(MOM84)+ISBLANK(MOO84)+ISBLANK(MON84)+ISBLANK(MOP84)+ISBLANK(MOQ84)+ISBLANK(MOR84)+ISBLANK(MOS84))&lt;8,IF(ISNUMBER(LARGE((MOM84,MOO84,MOP84,MOQ84,MOR84),1)),LARGE((MOM84,MOO84,MOP84,MOQ84,MOR84),1),0)+IF(ISNUMBER(LARGE((MOM84,MOO84,MOP84,MOQ84,MOR84),2)),LARGE((MOM84,MOO84,MOP84,MOQ84,MOR84),2),0)+MON84+MOS84,"")</f>
        <v>0</v>
      </c>
      <c r="MOU84" s="392"/>
      <c r="MOV84" s="412"/>
      <c r="MOW84" s="391"/>
      <c r="MOX84" s="491" t="s">
        <v>1198</v>
      </c>
      <c r="MOY84" s="491" t="s">
        <v>1199</v>
      </c>
      <c r="MOZ84" s="491">
        <v>2007</v>
      </c>
      <c r="MPA84" s="503" t="s">
        <v>1200</v>
      </c>
      <c r="MPB84" s="504" t="s">
        <v>164</v>
      </c>
      <c r="MPC84" s="392">
        <v>0</v>
      </c>
      <c r="MPD84" s="392">
        <v>0</v>
      </c>
      <c r="MPE84" s="392"/>
      <c r="MPF84" s="392"/>
      <c r="MPG84" s="392"/>
      <c r="MPH84" s="392"/>
      <c r="MPI84" s="402"/>
      <c r="MPJ84" s="392">
        <f>IF((ISBLANK(MPC84)+ISBLANK(MPE84)+ISBLANK(MPD84)+ISBLANK(MPF84)+ISBLANK(MPG84)+ISBLANK(MPH84)+ISBLANK(MPI84))&lt;8,IF(ISNUMBER(LARGE((MPC84,MPE84,MPF84,MPG84,MPH84),1)),LARGE((MPC84,MPE84,MPF84,MPG84,MPH84),1),0)+IF(ISNUMBER(LARGE((MPC84,MPE84,MPF84,MPG84,MPH84),2)),LARGE((MPC84,MPE84,MPF84,MPG84,MPH84),2),0)+MPD84+MPI84,"")</f>
        <v>0</v>
      </c>
      <c r="MPK84" s="392"/>
      <c r="MPL84" s="412"/>
      <c r="MPM84" s="391"/>
      <c r="MPN84" s="491" t="s">
        <v>1198</v>
      </c>
      <c r="MPO84" s="491" t="s">
        <v>1199</v>
      </c>
      <c r="MPP84" s="491">
        <v>2007</v>
      </c>
      <c r="MPQ84" s="503" t="s">
        <v>1200</v>
      </c>
      <c r="MPR84" s="504" t="s">
        <v>164</v>
      </c>
      <c r="MPS84" s="392">
        <v>0</v>
      </c>
      <c r="MPT84" s="392">
        <v>0</v>
      </c>
      <c r="MPU84" s="392"/>
      <c r="MPV84" s="392"/>
      <c r="MPW84" s="392"/>
      <c r="MPX84" s="392"/>
      <c r="MPY84" s="402"/>
      <c r="MPZ84" s="392">
        <f>IF((ISBLANK(MPS84)+ISBLANK(MPU84)+ISBLANK(MPT84)+ISBLANK(MPV84)+ISBLANK(MPW84)+ISBLANK(MPX84)+ISBLANK(MPY84))&lt;8,IF(ISNUMBER(LARGE((MPS84,MPU84,MPV84,MPW84,MPX84),1)),LARGE((MPS84,MPU84,MPV84,MPW84,MPX84),1),0)+IF(ISNUMBER(LARGE((MPS84,MPU84,MPV84,MPW84,MPX84),2)),LARGE((MPS84,MPU84,MPV84,MPW84,MPX84),2),0)+MPT84+MPY84,"")</f>
        <v>0</v>
      </c>
      <c r="MQA84" s="392"/>
      <c r="MQB84" s="412"/>
      <c r="MQC84" s="391"/>
      <c r="MQD84" s="491" t="s">
        <v>1198</v>
      </c>
      <c r="MQE84" s="491" t="s">
        <v>1199</v>
      </c>
      <c r="MQF84" s="491">
        <v>2007</v>
      </c>
      <c r="MQG84" s="503" t="s">
        <v>1200</v>
      </c>
      <c r="MQH84" s="504" t="s">
        <v>164</v>
      </c>
      <c r="MQI84" s="392">
        <v>0</v>
      </c>
      <c r="MQJ84" s="392">
        <v>0</v>
      </c>
      <c r="MQK84" s="392"/>
      <c r="MQL84" s="392"/>
      <c r="MQM84" s="392"/>
      <c r="MQN84" s="392"/>
      <c r="MQO84" s="402"/>
      <c r="MQP84" s="392">
        <f>IF((ISBLANK(MQI84)+ISBLANK(MQK84)+ISBLANK(MQJ84)+ISBLANK(MQL84)+ISBLANK(MQM84)+ISBLANK(MQN84)+ISBLANK(MQO84))&lt;8,IF(ISNUMBER(LARGE((MQI84,MQK84,MQL84,MQM84,MQN84),1)),LARGE((MQI84,MQK84,MQL84,MQM84,MQN84),1),0)+IF(ISNUMBER(LARGE((MQI84,MQK84,MQL84,MQM84,MQN84),2)),LARGE((MQI84,MQK84,MQL84,MQM84,MQN84),2),0)+MQJ84+MQO84,"")</f>
        <v>0</v>
      </c>
      <c r="MQQ84" s="392"/>
      <c r="MQR84" s="412"/>
      <c r="MQS84" s="391"/>
      <c r="MQT84" s="491" t="s">
        <v>1198</v>
      </c>
      <c r="MQU84" s="491" t="s">
        <v>1199</v>
      </c>
      <c r="MQV84" s="491">
        <v>2007</v>
      </c>
      <c r="MQW84" s="503" t="s">
        <v>1200</v>
      </c>
      <c r="MQX84" s="504" t="s">
        <v>164</v>
      </c>
      <c r="MQY84" s="392">
        <v>0</v>
      </c>
      <c r="MQZ84" s="392">
        <v>0</v>
      </c>
      <c r="MRA84" s="392"/>
      <c r="MRB84" s="392"/>
      <c r="MRC84" s="392"/>
      <c r="MRD84" s="392"/>
      <c r="MRE84" s="402"/>
      <c r="MRF84" s="392">
        <f>IF((ISBLANK(MQY84)+ISBLANK(MRA84)+ISBLANK(MQZ84)+ISBLANK(MRB84)+ISBLANK(MRC84)+ISBLANK(MRD84)+ISBLANK(MRE84))&lt;8,IF(ISNUMBER(LARGE((MQY84,MRA84,MRB84,MRC84,MRD84),1)),LARGE((MQY84,MRA84,MRB84,MRC84,MRD84),1),0)+IF(ISNUMBER(LARGE((MQY84,MRA84,MRB84,MRC84,MRD84),2)),LARGE((MQY84,MRA84,MRB84,MRC84,MRD84),2),0)+MQZ84+MRE84,"")</f>
        <v>0</v>
      </c>
      <c r="MRG84" s="392"/>
      <c r="MRH84" s="412"/>
      <c r="MRI84" s="391"/>
      <c r="MRJ84" s="491" t="s">
        <v>1198</v>
      </c>
      <c r="MRK84" s="491" t="s">
        <v>1199</v>
      </c>
      <c r="MRL84" s="491">
        <v>2007</v>
      </c>
      <c r="MRM84" s="503" t="s">
        <v>1200</v>
      </c>
      <c r="MRN84" s="504" t="s">
        <v>164</v>
      </c>
      <c r="MRO84" s="392">
        <v>0</v>
      </c>
      <c r="MRP84" s="392">
        <v>0</v>
      </c>
      <c r="MRQ84" s="392"/>
      <c r="MRR84" s="392"/>
      <c r="MRS84" s="392"/>
      <c r="MRT84" s="392"/>
      <c r="MRU84" s="402"/>
      <c r="MRV84" s="392">
        <f>IF((ISBLANK(MRO84)+ISBLANK(MRQ84)+ISBLANK(MRP84)+ISBLANK(MRR84)+ISBLANK(MRS84)+ISBLANK(MRT84)+ISBLANK(MRU84))&lt;8,IF(ISNUMBER(LARGE((MRO84,MRQ84,MRR84,MRS84,MRT84),1)),LARGE((MRO84,MRQ84,MRR84,MRS84,MRT84),1),0)+IF(ISNUMBER(LARGE((MRO84,MRQ84,MRR84,MRS84,MRT84),2)),LARGE((MRO84,MRQ84,MRR84,MRS84,MRT84),2),0)+MRP84+MRU84,"")</f>
        <v>0</v>
      </c>
      <c r="MRW84" s="392"/>
      <c r="MRX84" s="412"/>
      <c r="MRY84" s="391"/>
      <c r="MRZ84" s="491" t="s">
        <v>1198</v>
      </c>
      <c r="MSA84" s="491" t="s">
        <v>1199</v>
      </c>
      <c r="MSB84" s="491">
        <v>2007</v>
      </c>
      <c r="MSC84" s="503" t="s">
        <v>1200</v>
      </c>
      <c r="MSD84" s="504" t="s">
        <v>164</v>
      </c>
      <c r="MSE84" s="392">
        <v>0</v>
      </c>
      <c r="MSF84" s="392">
        <v>0</v>
      </c>
      <c r="MSG84" s="392"/>
      <c r="MSH84" s="392"/>
      <c r="MSI84" s="392"/>
      <c r="MSJ84" s="392"/>
      <c r="MSK84" s="402"/>
      <c r="MSL84" s="392">
        <f>IF((ISBLANK(MSE84)+ISBLANK(MSG84)+ISBLANK(MSF84)+ISBLANK(MSH84)+ISBLANK(MSI84)+ISBLANK(MSJ84)+ISBLANK(MSK84))&lt;8,IF(ISNUMBER(LARGE((MSE84,MSG84,MSH84,MSI84,MSJ84),1)),LARGE((MSE84,MSG84,MSH84,MSI84,MSJ84),1),0)+IF(ISNUMBER(LARGE((MSE84,MSG84,MSH84,MSI84,MSJ84),2)),LARGE((MSE84,MSG84,MSH84,MSI84,MSJ84),2),0)+MSF84+MSK84,"")</f>
        <v>0</v>
      </c>
      <c r="MSM84" s="392"/>
      <c r="MSN84" s="412"/>
      <c r="MSO84" s="391"/>
      <c r="MSP84" s="491" t="s">
        <v>1198</v>
      </c>
      <c r="MSQ84" s="491" t="s">
        <v>1199</v>
      </c>
      <c r="MSR84" s="491">
        <v>2007</v>
      </c>
      <c r="MSS84" s="503" t="s">
        <v>1200</v>
      </c>
      <c r="MST84" s="504" t="s">
        <v>164</v>
      </c>
      <c r="MSU84" s="392">
        <v>0</v>
      </c>
      <c r="MSV84" s="392">
        <v>0</v>
      </c>
      <c r="MSW84" s="392"/>
      <c r="MSX84" s="392"/>
      <c r="MSY84" s="392"/>
      <c r="MSZ84" s="392"/>
      <c r="MTA84" s="402"/>
      <c r="MTB84" s="392">
        <f>IF((ISBLANK(MSU84)+ISBLANK(MSW84)+ISBLANK(MSV84)+ISBLANK(MSX84)+ISBLANK(MSY84)+ISBLANK(MSZ84)+ISBLANK(MTA84))&lt;8,IF(ISNUMBER(LARGE((MSU84,MSW84,MSX84,MSY84,MSZ84),1)),LARGE((MSU84,MSW84,MSX84,MSY84,MSZ84),1),0)+IF(ISNUMBER(LARGE((MSU84,MSW84,MSX84,MSY84,MSZ84),2)),LARGE((MSU84,MSW84,MSX84,MSY84,MSZ84),2),0)+MSV84+MTA84,"")</f>
        <v>0</v>
      </c>
      <c r="MTC84" s="392"/>
      <c r="MTD84" s="412"/>
      <c r="MTE84" s="391"/>
      <c r="MTF84" s="491" t="s">
        <v>1198</v>
      </c>
      <c r="MTG84" s="491" t="s">
        <v>1199</v>
      </c>
      <c r="MTH84" s="491">
        <v>2007</v>
      </c>
      <c r="MTI84" s="503" t="s">
        <v>1200</v>
      </c>
      <c r="MTJ84" s="504" t="s">
        <v>164</v>
      </c>
      <c r="MTK84" s="392">
        <v>0</v>
      </c>
      <c r="MTL84" s="392">
        <v>0</v>
      </c>
      <c r="MTM84" s="392"/>
      <c r="MTN84" s="392"/>
      <c r="MTO84" s="392"/>
      <c r="MTP84" s="392"/>
      <c r="MTQ84" s="402"/>
      <c r="MTR84" s="392">
        <f>IF((ISBLANK(MTK84)+ISBLANK(MTM84)+ISBLANK(MTL84)+ISBLANK(MTN84)+ISBLANK(MTO84)+ISBLANK(MTP84)+ISBLANK(MTQ84))&lt;8,IF(ISNUMBER(LARGE((MTK84,MTM84,MTN84,MTO84,MTP84),1)),LARGE((MTK84,MTM84,MTN84,MTO84,MTP84),1),0)+IF(ISNUMBER(LARGE((MTK84,MTM84,MTN84,MTO84,MTP84),2)),LARGE((MTK84,MTM84,MTN84,MTO84,MTP84),2),0)+MTL84+MTQ84,"")</f>
        <v>0</v>
      </c>
      <c r="MTS84" s="392"/>
      <c r="MTT84" s="412"/>
      <c r="MTU84" s="391"/>
      <c r="MTV84" s="491" t="s">
        <v>1198</v>
      </c>
      <c r="MTW84" s="491" t="s">
        <v>1199</v>
      </c>
      <c r="MTX84" s="491">
        <v>2007</v>
      </c>
      <c r="MTY84" s="503" t="s">
        <v>1200</v>
      </c>
      <c r="MTZ84" s="504" t="s">
        <v>164</v>
      </c>
      <c r="MUA84" s="392">
        <v>0</v>
      </c>
      <c r="MUB84" s="392">
        <v>0</v>
      </c>
      <c r="MUC84" s="392"/>
      <c r="MUD84" s="392"/>
      <c r="MUE84" s="392"/>
      <c r="MUF84" s="392"/>
      <c r="MUG84" s="402"/>
      <c r="MUH84" s="392">
        <f>IF((ISBLANK(MUA84)+ISBLANK(MUC84)+ISBLANK(MUB84)+ISBLANK(MUD84)+ISBLANK(MUE84)+ISBLANK(MUF84)+ISBLANK(MUG84))&lt;8,IF(ISNUMBER(LARGE((MUA84,MUC84,MUD84,MUE84,MUF84),1)),LARGE((MUA84,MUC84,MUD84,MUE84,MUF84),1),0)+IF(ISNUMBER(LARGE((MUA84,MUC84,MUD84,MUE84,MUF84),2)),LARGE((MUA84,MUC84,MUD84,MUE84,MUF84),2),0)+MUB84+MUG84,"")</f>
        <v>0</v>
      </c>
      <c r="MUI84" s="392"/>
      <c r="MUJ84" s="412"/>
      <c r="MUK84" s="391"/>
      <c r="MUL84" s="491" t="s">
        <v>1198</v>
      </c>
      <c r="MUM84" s="491" t="s">
        <v>1199</v>
      </c>
      <c r="MUN84" s="491">
        <v>2007</v>
      </c>
      <c r="MUO84" s="503" t="s">
        <v>1200</v>
      </c>
      <c r="MUP84" s="504" t="s">
        <v>164</v>
      </c>
      <c r="MUQ84" s="392">
        <v>0</v>
      </c>
      <c r="MUR84" s="392">
        <v>0</v>
      </c>
      <c r="MUS84" s="392"/>
      <c r="MUT84" s="392"/>
      <c r="MUU84" s="392"/>
      <c r="MUV84" s="392"/>
      <c r="MUW84" s="402"/>
      <c r="MUX84" s="392">
        <f>IF((ISBLANK(MUQ84)+ISBLANK(MUS84)+ISBLANK(MUR84)+ISBLANK(MUT84)+ISBLANK(MUU84)+ISBLANK(MUV84)+ISBLANK(MUW84))&lt;8,IF(ISNUMBER(LARGE((MUQ84,MUS84,MUT84,MUU84,MUV84),1)),LARGE((MUQ84,MUS84,MUT84,MUU84,MUV84),1),0)+IF(ISNUMBER(LARGE((MUQ84,MUS84,MUT84,MUU84,MUV84),2)),LARGE((MUQ84,MUS84,MUT84,MUU84,MUV84),2),0)+MUR84+MUW84,"")</f>
        <v>0</v>
      </c>
      <c r="MUY84" s="392"/>
      <c r="MUZ84" s="412"/>
      <c r="MVA84" s="391"/>
      <c r="MVB84" s="491" t="s">
        <v>1198</v>
      </c>
      <c r="MVC84" s="491" t="s">
        <v>1199</v>
      </c>
      <c r="MVD84" s="491">
        <v>2007</v>
      </c>
      <c r="MVE84" s="503" t="s">
        <v>1200</v>
      </c>
      <c r="MVF84" s="504" t="s">
        <v>164</v>
      </c>
      <c r="MVG84" s="392">
        <v>0</v>
      </c>
      <c r="MVH84" s="392">
        <v>0</v>
      </c>
      <c r="MVI84" s="392"/>
      <c r="MVJ84" s="392"/>
      <c r="MVK84" s="392"/>
      <c r="MVL84" s="392"/>
      <c r="MVM84" s="402"/>
      <c r="MVN84" s="392">
        <f>IF((ISBLANK(MVG84)+ISBLANK(MVI84)+ISBLANK(MVH84)+ISBLANK(MVJ84)+ISBLANK(MVK84)+ISBLANK(MVL84)+ISBLANK(MVM84))&lt;8,IF(ISNUMBER(LARGE((MVG84,MVI84,MVJ84,MVK84,MVL84),1)),LARGE((MVG84,MVI84,MVJ84,MVK84,MVL84),1),0)+IF(ISNUMBER(LARGE((MVG84,MVI84,MVJ84,MVK84,MVL84),2)),LARGE((MVG84,MVI84,MVJ84,MVK84,MVL84),2),0)+MVH84+MVM84,"")</f>
        <v>0</v>
      </c>
      <c r="MVO84" s="392"/>
      <c r="MVP84" s="412"/>
      <c r="MVQ84" s="391"/>
      <c r="MVR84" s="491" t="s">
        <v>1198</v>
      </c>
      <c r="MVS84" s="491" t="s">
        <v>1199</v>
      </c>
      <c r="MVT84" s="491">
        <v>2007</v>
      </c>
      <c r="MVU84" s="503" t="s">
        <v>1200</v>
      </c>
      <c r="MVV84" s="504" t="s">
        <v>164</v>
      </c>
      <c r="MVW84" s="392">
        <v>0</v>
      </c>
      <c r="MVX84" s="392">
        <v>0</v>
      </c>
      <c r="MVY84" s="392"/>
      <c r="MVZ84" s="392"/>
      <c r="MWA84" s="392"/>
      <c r="MWB84" s="392"/>
      <c r="MWC84" s="402"/>
      <c r="MWD84" s="392">
        <f>IF((ISBLANK(MVW84)+ISBLANK(MVY84)+ISBLANK(MVX84)+ISBLANK(MVZ84)+ISBLANK(MWA84)+ISBLANK(MWB84)+ISBLANK(MWC84))&lt;8,IF(ISNUMBER(LARGE((MVW84,MVY84,MVZ84,MWA84,MWB84),1)),LARGE((MVW84,MVY84,MVZ84,MWA84,MWB84),1),0)+IF(ISNUMBER(LARGE((MVW84,MVY84,MVZ84,MWA84,MWB84),2)),LARGE((MVW84,MVY84,MVZ84,MWA84,MWB84),2),0)+MVX84+MWC84,"")</f>
        <v>0</v>
      </c>
      <c r="MWE84" s="392"/>
      <c r="MWF84" s="412"/>
      <c r="MWG84" s="391"/>
      <c r="MWH84" s="491" t="s">
        <v>1198</v>
      </c>
      <c r="MWI84" s="491" t="s">
        <v>1199</v>
      </c>
      <c r="MWJ84" s="491">
        <v>2007</v>
      </c>
      <c r="MWK84" s="503" t="s">
        <v>1200</v>
      </c>
      <c r="MWL84" s="504" t="s">
        <v>164</v>
      </c>
      <c r="MWM84" s="392">
        <v>0</v>
      </c>
      <c r="MWN84" s="392">
        <v>0</v>
      </c>
      <c r="MWO84" s="392"/>
      <c r="MWP84" s="392"/>
      <c r="MWQ84" s="392"/>
      <c r="MWR84" s="392"/>
      <c r="MWS84" s="402"/>
      <c r="MWT84" s="392">
        <f>IF((ISBLANK(MWM84)+ISBLANK(MWO84)+ISBLANK(MWN84)+ISBLANK(MWP84)+ISBLANK(MWQ84)+ISBLANK(MWR84)+ISBLANK(MWS84))&lt;8,IF(ISNUMBER(LARGE((MWM84,MWO84,MWP84,MWQ84,MWR84),1)),LARGE((MWM84,MWO84,MWP84,MWQ84,MWR84),1),0)+IF(ISNUMBER(LARGE((MWM84,MWO84,MWP84,MWQ84,MWR84),2)),LARGE((MWM84,MWO84,MWP84,MWQ84,MWR84),2),0)+MWN84+MWS84,"")</f>
        <v>0</v>
      </c>
      <c r="MWU84" s="392"/>
      <c r="MWV84" s="412"/>
      <c r="MWW84" s="391"/>
      <c r="MWX84" s="491" t="s">
        <v>1198</v>
      </c>
      <c r="MWY84" s="491" t="s">
        <v>1199</v>
      </c>
      <c r="MWZ84" s="491">
        <v>2007</v>
      </c>
      <c r="MXA84" s="503" t="s">
        <v>1200</v>
      </c>
      <c r="MXB84" s="504" t="s">
        <v>164</v>
      </c>
      <c r="MXC84" s="392">
        <v>0</v>
      </c>
      <c r="MXD84" s="392">
        <v>0</v>
      </c>
      <c r="MXE84" s="392"/>
      <c r="MXF84" s="392"/>
      <c r="MXG84" s="392"/>
      <c r="MXH84" s="392"/>
      <c r="MXI84" s="402"/>
      <c r="MXJ84" s="392">
        <f>IF((ISBLANK(MXC84)+ISBLANK(MXE84)+ISBLANK(MXD84)+ISBLANK(MXF84)+ISBLANK(MXG84)+ISBLANK(MXH84)+ISBLANK(MXI84))&lt;8,IF(ISNUMBER(LARGE((MXC84,MXE84,MXF84,MXG84,MXH84),1)),LARGE((MXC84,MXE84,MXF84,MXG84,MXH84),1),0)+IF(ISNUMBER(LARGE((MXC84,MXE84,MXF84,MXG84,MXH84),2)),LARGE((MXC84,MXE84,MXF84,MXG84,MXH84),2),0)+MXD84+MXI84,"")</f>
        <v>0</v>
      </c>
      <c r="MXK84" s="392"/>
      <c r="MXL84" s="412"/>
      <c r="MXM84" s="391"/>
      <c r="MXN84" s="491" t="s">
        <v>1198</v>
      </c>
      <c r="MXO84" s="491" t="s">
        <v>1199</v>
      </c>
      <c r="MXP84" s="491">
        <v>2007</v>
      </c>
      <c r="MXQ84" s="503" t="s">
        <v>1200</v>
      </c>
      <c r="MXR84" s="504" t="s">
        <v>164</v>
      </c>
      <c r="MXS84" s="392">
        <v>0</v>
      </c>
      <c r="MXT84" s="392">
        <v>0</v>
      </c>
      <c r="MXU84" s="392"/>
      <c r="MXV84" s="392"/>
      <c r="MXW84" s="392"/>
      <c r="MXX84" s="392"/>
      <c r="MXY84" s="402"/>
      <c r="MXZ84" s="392">
        <f>IF((ISBLANK(MXS84)+ISBLANK(MXU84)+ISBLANK(MXT84)+ISBLANK(MXV84)+ISBLANK(MXW84)+ISBLANK(MXX84)+ISBLANK(MXY84))&lt;8,IF(ISNUMBER(LARGE((MXS84,MXU84,MXV84,MXW84,MXX84),1)),LARGE((MXS84,MXU84,MXV84,MXW84,MXX84),1),0)+IF(ISNUMBER(LARGE((MXS84,MXU84,MXV84,MXW84,MXX84),2)),LARGE((MXS84,MXU84,MXV84,MXW84,MXX84),2),0)+MXT84+MXY84,"")</f>
        <v>0</v>
      </c>
      <c r="MYA84" s="392"/>
      <c r="MYB84" s="412"/>
      <c r="MYC84" s="391"/>
      <c r="MYD84" s="491" t="s">
        <v>1198</v>
      </c>
      <c r="MYE84" s="491" t="s">
        <v>1199</v>
      </c>
      <c r="MYF84" s="491">
        <v>2007</v>
      </c>
      <c r="MYG84" s="503" t="s">
        <v>1200</v>
      </c>
      <c r="MYH84" s="504" t="s">
        <v>164</v>
      </c>
      <c r="MYI84" s="392">
        <v>0</v>
      </c>
      <c r="MYJ84" s="392">
        <v>0</v>
      </c>
      <c r="MYK84" s="392"/>
      <c r="MYL84" s="392"/>
      <c r="MYM84" s="392"/>
      <c r="MYN84" s="392"/>
      <c r="MYO84" s="402"/>
      <c r="MYP84" s="392">
        <f>IF((ISBLANK(MYI84)+ISBLANK(MYK84)+ISBLANK(MYJ84)+ISBLANK(MYL84)+ISBLANK(MYM84)+ISBLANK(MYN84)+ISBLANK(MYO84))&lt;8,IF(ISNUMBER(LARGE((MYI84,MYK84,MYL84,MYM84,MYN84),1)),LARGE((MYI84,MYK84,MYL84,MYM84,MYN84),1),0)+IF(ISNUMBER(LARGE((MYI84,MYK84,MYL84,MYM84,MYN84),2)),LARGE((MYI84,MYK84,MYL84,MYM84,MYN84),2),0)+MYJ84+MYO84,"")</f>
        <v>0</v>
      </c>
      <c r="MYQ84" s="392"/>
      <c r="MYR84" s="412"/>
      <c r="MYS84" s="391"/>
      <c r="MYT84" s="491" t="s">
        <v>1198</v>
      </c>
      <c r="MYU84" s="491" t="s">
        <v>1199</v>
      </c>
      <c r="MYV84" s="491">
        <v>2007</v>
      </c>
      <c r="MYW84" s="503" t="s">
        <v>1200</v>
      </c>
      <c r="MYX84" s="504" t="s">
        <v>164</v>
      </c>
      <c r="MYY84" s="392">
        <v>0</v>
      </c>
      <c r="MYZ84" s="392">
        <v>0</v>
      </c>
      <c r="MZA84" s="392"/>
      <c r="MZB84" s="392"/>
      <c r="MZC84" s="392"/>
      <c r="MZD84" s="392"/>
      <c r="MZE84" s="402"/>
      <c r="MZF84" s="392">
        <f>IF((ISBLANK(MYY84)+ISBLANK(MZA84)+ISBLANK(MYZ84)+ISBLANK(MZB84)+ISBLANK(MZC84)+ISBLANK(MZD84)+ISBLANK(MZE84))&lt;8,IF(ISNUMBER(LARGE((MYY84,MZA84,MZB84,MZC84,MZD84),1)),LARGE((MYY84,MZA84,MZB84,MZC84,MZD84),1),0)+IF(ISNUMBER(LARGE((MYY84,MZA84,MZB84,MZC84,MZD84),2)),LARGE((MYY84,MZA84,MZB84,MZC84,MZD84),2),0)+MYZ84+MZE84,"")</f>
        <v>0</v>
      </c>
      <c r="MZG84" s="392"/>
      <c r="MZH84" s="412"/>
      <c r="MZI84" s="391"/>
      <c r="MZJ84" s="491" t="s">
        <v>1198</v>
      </c>
      <c r="MZK84" s="491" t="s">
        <v>1199</v>
      </c>
      <c r="MZL84" s="491">
        <v>2007</v>
      </c>
      <c r="MZM84" s="503" t="s">
        <v>1200</v>
      </c>
      <c r="MZN84" s="504" t="s">
        <v>164</v>
      </c>
      <c r="MZO84" s="392">
        <v>0</v>
      </c>
      <c r="MZP84" s="392">
        <v>0</v>
      </c>
      <c r="MZQ84" s="392"/>
      <c r="MZR84" s="392"/>
      <c r="MZS84" s="392"/>
      <c r="MZT84" s="392"/>
      <c r="MZU84" s="402"/>
      <c r="MZV84" s="392">
        <f>IF((ISBLANK(MZO84)+ISBLANK(MZQ84)+ISBLANK(MZP84)+ISBLANK(MZR84)+ISBLANK(MZS84)+ISBLANK(MZT84)+ISBLANK(MZU84))&lt;8,IF(ISNUMBER(LARGE((MZO84,MZQ84,MZR84,MZS84,MZT84),1)),LARGE((MZO84,MZQ84,MZR84,MZS84,MZT84),1),0)+IF(ISNUMBER(LARGE((MZO84,MZQ84,MZR84,MZS84,MZT84),2)),LARGE((MZO84,MZQ84,MZR84,MZS84,MZT84),2),0)+MZP84+MZU84,"")</f>
        <v>0</v>
      </c>
      <c r="MZW84" s="392"/>
      <c r="MZX84" s="412"/>
      <c r="MZY84" s="391"/>
      <c r="MZZ84" s="491" t="s">
        <v>1198</v>
      </c>
      <c r="NAA84" s="491" t="s">
        <v>1199</v>
      </c>
      <c r="NAB84" s="491">
        <v>2007</v>
      </c>
      <c r="NAC84" s="503" t="s">
        <v>1200</v>
      </c>
      <c r="NAD84" s="504" t="s">
        <v>164</v>
      </c>
      <c r="NAE84" s="392">
        <v>0</v>
      </c>
      <c r="NAF84" s="392">
        <v>0</v>
      </c>
      <c r="NAG84" s="392"/>
      <c r="NAH84" s="392"/>
      <c r="NAI84" s="392"/>
      <c r="NAJ84" s="392"/>
      <c r="NAK84" s="402"/>
      <c r="NAL84" s="392">
        <f>IF((ISBLANK(NAE84)+ISBLANK(NAG84)+ISBLANK(NAF84)+ISBLANK(NAH84)+ISBLANK(NAI84)+ISBLANK(NAJ84)+ISBLANK(NAK84))&lt;8,IF(ISNUMBER(LARGE((NAE84,NAG84,NAH84,NAI84,NAJ84),1)),LARGE((NAE84,NAG84,NAH84,NAI84,NAJ84),1),0)+IF(ISNUMBER(LARGE((NAE84,NAG84,NAH84,NAI84,NAJ84),2)),LARGE((NAE84,NAG84,NAH84,NAI84,NAJ84),2),0)+NAF84+NAK84,"")</f>
        <v>0</v>
      </c>
      <c r="NAM84" s="392"/>
      <c r="NAN84" s="412"/>
      <c r="NAO84" s="391"/>
      <c r="NAP84" s="491" t="s">
        <v>1198</v>
      </c>
      <c r="NAQ84" s="491" t="s">
        <v>1199</v>
      </c>
      <c r="NAR84" s="491">
        <v>2007</v>
      </c>
      <c r="NAS84" s="503" t="s">
        <v>1200</v>
      </c>
      <c r="NAT84" s="504" t="s">
        <v>164</v>
      </c>
      <c r="NAU84" s="392">
        <v>0</v>
      </c>
      <c r="NAV84" s="392">
        <v>0</v>
      </c>
      <c r="NAW84" s="392"/>
      <c r="NAX84" s="392"/>
      <c r="NAY84" s="392"/>
      <c r="NAZ84" s="392"/>
      <c r="NBA84" s="402"/>
      <c r="NBB84" s="392">
        <f>IF((ISBLANK(NAU84)+ISBLANK(NAW84)+ISBLANK(NAV84)+ISBLANK(NAX84)+ISBLANK(NAY84)+ISBLANK(NAZ84)+ISBLANK(NBA84))&lt;8,IF(ISNUMBER(LARGE((NAU84,NAW84,NAX84,NAY84,NAZ84),1)),LARGE((NAU84,NAW84,NAX84,NAY84,NAZ84),1),0)+IF(ISNUMBER(LARGE((NAU84,NAW84,NAX84,NAY84,NAZ84),2)),LARGE((NAU84,NAW84,NAX84,NAY84,NAZ84),2),0)+NAV84+NBA84,"")</f>
        <v>0</v>
      </c>
      <c r="NBC84" s="392"/>
      <c r="NBD84" s="412"/>
      <c r="NBE84" s="391"/>
      <c r="NBF84" s="491" t="s">
        <v>1198</v>
      </c>
      <c r="NBG84" s="491" t="s">
        <v>1199</v>
      </c>
      <c r="NBH84" s="491">
        <v>2007</v>
      </c>
      <c r="NBI84" s="503" t="s">
        <v>1200</v>
      </c>
      <c r="NBJ84" s="504" t="s">
        <v>164</v>
      </c>
      <c r="NBK84" s="392">
        <v>0</v>
      </c>
      <c r="NBL84" s="392">
        <v>0</v>
      </c>
      <c r="NBM84" s="392"/>
      <c r="NBN84" s="392"/>
      <c r="NBO84" s="392"/>
      <c r="NBP84" s="392"/>
      <c r="NBQ84" s="402"/>
      <c r="NBR84" s="392">
        <f>IF((ISBLANK(NBK84)+ISBLANK(NBM84)+ISBLANK(NBL84)+ISBLANK(NBN84)+ISBLANK(NBO84)+ISBLANK(NBP84)+ISBLANK(NBQ84))&lt;8,IF(ISNUMBER(LARGE((NBK84,NBM84,NBN84,NBO84,NBP84),1)),LARGE((NBK84,NBM84,NBN84,NBO84,NBP84),1),0)+IF(ISNUMBER(LARGE((NBK84,NBM84,NBN84,NBO84,NBP84),2)),LARGE((NBK84,NBM84,NBN84,NBO84,NBP84),2),0)+NBL84+NBQ84,"")</f>
        <v>0</v>
      </c>
      <c r="NBS84" s="392"/>
      <c r="NBT84" s="412"/>
      <c r="NBU84" s="391"/>
      <c r="NBV84" s="491" t="s">
        <v>1198</v>
      </c>
      <c r="NBW84" s="491" t="s">
        <v>1199</v>
      </c>
      <c r="NBX84" s="491">
        <v>2007</v>
      </c>
      <c r="NBY84" s="503" t="s">
        <v>1200</v>
      </c>
      <c r="NBZ84" s="504" t="s">
        <v>164</v>
      </c>
      <c r="NCA84" s="392">
        <v>0</v>
      </c>
      <c r="NCB84" s="392">
        <v>0</v>
      </c>
      <c r="NCC84" s="392"/>
      <c r="NCD84" s="392"/>
      <c r="NCE84" s="392"/>
      <c r="NCF84" s="392"/>
      <c r="NCG84" s="402"/>
      <c r="NCH84" s="392">
        <f>IF((ISBLANK(NCA84)+ISBLANK(NCC84)+ISBLANK(NCB84)+ISBLANK(NCD84)+ISBLANK(NCE84)+ISBLANK(NCF84)+ISBLANK(NCG84))&lt;8,IF(ISNUMBER(LARGE((NCA84,NCC84,NCD84,NCE84,NCF84),1)),LARGE((NCA84,NCC84,NCD84,NCE84,NCF84),1),0)+IF(ISNUMBER(LARGE((NCA84,NCC84,NCD84,NCE84,NCF84),2)),LARGE((NCA84,NCC84,NCD84,NCE84,NCF84),2),0)+NCB84+NCG84,"")</f>
        <v>0</v>
      </c>
      <c r="NCI84" s="392"/>
      <c r="NCJ84" s="412"/>
      <c r="NCK84" s="391"/>
      <c r="NCL84" s="491" t="s">
        <v>1198</v>
      </c>
      <c r="NCM84" s="491" t="s">
        <v>1199</v>
      </c>
      <c r="NCN84" s="491">
        <v>2007</v>
      </c>
      <c r="NCO84" s="503" t="s">
        <v>1200</v>
      </c>
      <c r="NCP84" s="504" t="s">
        <v>164</v>
      </c>
      <c r="NCQ84" s="392">
        <v>0</v>
      </c>
      <c r="NCR84" s="392">
        <v>0</v>
      </c>
      <c r="NCS84" s="392"/>
      <c r="NCT84" s="392"/>
      <c r="NCU84" s="392"/>
      <c r="NCV84" s="392"/>
      <c r="NCW84" s="402"/>
      <c r="NCX84" s="392">
        <f>IF((ISBLANK(NCQ84)+ISBLANK(NCS84)+ISBLANK(NCR84)+ISBLANK(NCT84)+ISBLANK(NCU84)+ISBLANK(NCV84)+ISBLANK(NCW84))&lt;8,IF(ISNUMBER(LARGE((NCQ84,NCS84,NCT84,NCU84,NCV84),1)),LARGE((NCQ84,NCS84,NCT84,NCU84,NCV84),1),0)+IF(ISNUMBER(LARGE((NCQ84,NCS84,NCT84,NCU84,NCV84),2)),LARGE((NCQ84,NCS84,NCT84,NCU84,NCV84),2),0)+NCR84+NCW84,"")</f>
        <v>0</v>
      </c>
      <c r="NCY84" s="392"/>
      <c r="NCZ84" s="412"/>
      <c r="NDA84" s="391"/>
      <c r="NDB84" s="491" t="s">
        <v>1198</v>
      </c>
      <c r="NDC84" s="491" t="s">
        <v>1199</v>
      </c>
      <c r="NDD84" s="491">
        <v>2007</v>
      </c>
      <c r="NDE84" s="503" t="s">
        <v>1200</v>
      </c>
      <c r="NDF84" s="504" t="s">
        <v>164</v>
      </c>
      <c r="NDG84" s="392">
        <v>0</v>
      </c>
      <c r="NDH84" s="392">
        <v>0</v>
      </c>
      <c r="NDI84" s="392"/>
      <c r="NDJ84" s="392"/>
      <c r="NDK84" s="392"/>
      <c r="NDL84" s="392"/>
      <c r="NDM84" s="402"/>
      <c r="NDN84" s="392">
        <f>IF((ISBLANK(NDG84)+ISBLANK(NDI84)+ISBLANK(NDH84)+ISBLANK(NDJ84)+ISBLANK(NDK84)+ISBLANK(NDL84)+ISBLANK(NDM84))&lt;8,IF(ISNUMBER(LARGE((NDG84,NDI84,NDJ84,NDK84,NDL84),1)),LARGE((NDG84,NDI84,NDJ84,NDK84,NDL84),1),0)+IF(ISNUMBER(LARGE((NDG84,NDI84,NDJ84,NDK84,NDL84),2)),LARGE((NDG84,NDI84,NDJ84,NDK84,NDL84),2),0)+NDH84+NDM84,"")</f>
        <v>0</v>
      </c>
      <c r="NDO84" s="392"/>
      <c r="NDP84" s="412"/>
      <c r="NDQ84" s="391"/>
      <c r="NDR84" s="491" t="s">
        <v>1198</v>
      </c>
      <c r="NDS84" s="491" t="s">
        <v>1199</v>
      </c>
      <c r="NDT84" s="491">
        <v>2007</v>
      </c>
      <c r="NDU84" s="503" t="s">
        <v>1200</v>
      </c>
      <c r="NDV84" s="504" t="s">
        <v>164</v>
      </c>
      <c r="NDW84" s="392">
        <v>0</v>
      </c>
      <c r="NDX84" s="392">
        <v>0</v>
      </c>
      <c r="NDY84" s="392"/>
      <c r="NDZ84" s="392"/>
      <c r="NEA84" s="392"/>
      <c r="NEB84" s="392"/>
      <c r="NEC84" s="402"/>
      <c r="NED84" s="392">
        <f>IF((ISBLANK(NDW84)+ISBLANK(NDY84)+ISBLANK(NDX84)+ISBLANK(NDZ84)+ISBLANK(NEA84)+ISBLANK(NEB84)+ISBLANK(NEC84))&lt;8,IF(ISNUMBER(LARGE((NDW84,NDY84,NDZ84,NEA84,NEB84),1)),LARGE((NDW84,NDY84,NDZ84,NEA84,NEB84),1),0)+IF(ISNUMBER(LARGE((NDW84,NDY84,NDZ84,NEA84,NEB84),2)),LARGE((NDW84,NDY84,NDZ84,NEA84,NEB84),2),0)+NDX84+NEC84,"")</f>
        <v>0</v>
      </c>
      <c r="NEE84" s="392"/>
      <c r="NEF84" s="412"/>
      <c r="NEG84" s="391"/>
      <c r="NEH84" s="491" t="s">
        <v>1198</v>
      </c>
      <c r="NEI84" s="491" t="s">
        <v>1199</v>
      </c>
      <c r="NEJ84" s="491">
        <v>2007</v>
      </c>
      <c r="NEK84" s="503" t="s">
        <v>1200</v>
      </c>
      <c r="NEL84" s="504" t="s">
        <v>164</v>
      </c>
      <c r="NEM84" s="392">
        <v>0</v>
      </c>
      <c r="NEN84" s="392">
        <v>0</v>
      </c>
      <c r="NEO84" s="392"/>
      <c r="NEP84" s="392"/>
      <c r="NEQ84" s="392"/>
      <c r="NER84" s="392"/>
      <c r="NES84" s="402"/>
      <c r="NET84" s="392">
        <f>IF((ISBLANK(NEM84)+ISBLANK(NEO84)+ISBLANK(NEN84)+ISBLANK(NEP84)+ISBLANK(NEQ84)+ISBLANK(NER84)+ISBLANK(NES84))&lt;8,IF(ISNUMBER(LARGE((NEM84,NEO84,NEP84,NEQ84,NER84),1)),LARGE((NEM84,NEO84,NEP84,NEQ84,NER84),1),0)+IF(ISNUMBER(LARGE((NEM84,NEO84,NEP84,NEQ84,NER84),2)),LARGE((NEM84,NEO84,NEP84,NEQ84,NER84),2),0)+NEN84+NES84,"")</f>
        <v>0</v>
      </c>
      <c r="NEU84" s="392"/>
      <c r="NEV84" s="412"/>
      <c r="NEW84" s="391"/>
      <c r="NEX84" s="491" t="s">
        <v>1198</v>
      </c>
      <c r="NEY84" s="491" t="s">
        <v>1199</v>
      </c>
      <c r="NEZ84" s="491">
        <v>2007</v>
      </c>
      <c r="NFA84" s="503" t="s">
        <v>1200</v>
      </c>
      <c r="NFB84" s="504" t="s">
        <v>164</v>
      </c>
      <c r="NFC84" s="392">
        <v>0</v>
      </c>
      <c r="NFD84" s="392">
        <v>0</v>
      </c>
      <c r="NFE84" s="392"/>
      <c r="NFF84" s="392"/>
      <c r="NFG84" s="392"/>
      <c r="NFH84" s="392"/>
      <c r="NFI84" s="402"/>
      <c r="NFJ84" s="392">
        <f>IF((ISBLANK(NFC84)+ISBLANK(NFE84)+ISBLANK(NFD84)+ISBLANK(NFF84)+ISBLANK(NFG84)+ISBLANK(NFH84)+ISBLANK(NFI84))&lt;8,IF(ISNUMBER(LARGE((NFC84,NFE84,NFF84,NFG84,NFH84),1)),LARGE((NFC84,NFE84,NFF84,NFG84,NFH84),1),0)+IF(ISNUMBER(LARGE((NFC84,NFE84,NFF84,NFG84,NFH84),2)),LARGE((NFC84,NFE84,NFF84,NFG84,NFH84),2),0)+NFD84+NFI84,"")</f>
        <v>0</v>
      </c>
      <c r="NFK84" s="392"/>
      <c r="NFL84" s="412"/>
      <c r="NFM84" s="391"/>
      <c r="NFN84" s="491" t="s">
        <v>1198</v>
      </c>
      <c r="NFO84" s="491" t="s">
        <v>1199</v>
      </c>
      <c r="NFP84" s="491">
        <v>2007</v>
      </c>
      <c r="NFQ84" s="503" t="s">
        <v>1200</v>
      </c>
      <c r="NFR84" s="504" t="s">
        <v>164</v>
      </c>
      <c r="NFS84" s="392">
        <v>0</v>
      </c>
      <c r="NFT84" s="392">
        <v>0</v>
      </c>
      <c r="NFU84" s="392"/>
      <c r="NFV84" s="392"/>
      <c r="NFW84" s="392"/>
      <c r="NFX84" s="392"/>
      <c r="NFY84" s="402"/>
      <c r="NFZ84" s="392">
        <f>IF((ISBLANK(NFS84)+ISBLANK(NFU84)+ISBLANK(NFT84)+ISBLANK(NFV84)+ISBLANK(NFW84)+ISBLANK(NFX84)+ISBLANK(NFY84))&lt;8,IF(ISNUMBER(LARGE((NFS84,NFU84,NFV84,NFW84,NFX84),1)),LARGE((NFS84,NFU84,NFV84,NFW84,NFX84),1),0)+IF(ISNUMBER(LARGE((NFS84,NFU84,NFV84,NFW84,NFX84),2)),LARGE((NFS84,NFU84,NFV84,NFW84,NFX84),2),0)+NFT84+NFY84,"")</f>
        <v>0</v>
      </c>
      <c r="NGA84" s="392"/>
      <c r="NGB84" s="412"/>
      <c r="NGC84" s="391"/>
      <c r="NGD84" s="491" t="s">
        <v>1198</v>
      </c>
      <c r="NGE84" s="491" t="s">
        <v>1199</v>
      </c>
      <c r="NGF84" s="491">
        <v>2007</v>
      </c>
      <c r="NGG84" s="503" t="s">
        <v>1200</v>
      </c>
      <c r="NGH84" s="504" t="s">
        <v>164</v>
      </c>
      <c r="NGI84" s="392">
        <v>0</v>
      </c>
      <c r="NGJ84" s="392">
        <v>0</v>
      </c>
      <c r="NGK84" s="392"/>
      <c r="NGL84" s="392"/>
      <c r="NGM84" s="392"/>
      <c r="NGN84" s="392"/>
      <c r="NGO84" s="402"/>
      <c r="NGP84" s="392">
        <f>IF((ISBLANK(NGI84)+ISBLANK(NGK84)+ISBLANK(NGJ84)+ISBLANK(NGL84)+ISBLANK(NGM84)+ISBLANK(NGN84)+ISBLANK(NGO84))&lt;8,IF(ISNUMBER(LARGE((NGI84,NGK84,NGL84,NGM84,NGN84),1)),LARGE((NGI84,NGK84,NGL84,NGM84,NGN84),1),0)+IF(ISNUMBER(LARGE((NGI84,NGK84,NGL84,NGM84,NGN84),2)),LARGE((NGI84,NGK84,NGL84,NGM84,NGN84),2),0)+NGJ84+NGO84,"")</f>
        <v>0</v>
      </c>
      <c r="NGQ84" s="392"/>
      <c r="NGR84" s="412"/>
      <c r="NGS84" s="391"/>
      <c r="NGT84" s="491" t="s">
        <v>1198</v>
      </c>
      <c r="NGU84" s="491" t="s">
        <v>1199</v>
      </c>
      <c r="NGV84" s="491">
        <v>2007</v>
      </c>
      <c r="NGW84" s="503" t="s">
        <v>1200</v>
      </c>
      <c r="NGX84" s="504" t="s">
        <v>164</v>
      </c>
      <c r="NGY84" s="392">
        <v>0</v>
      </c>
      <c r="NGZ84" s="392">
        <v>0</v>
      </c>
      <c r="NHA84" s="392"/>
      <c r="NHB84" s="392"/>
      <c r="NHC84" s="392"/>
      <c r="NHD84" s="392"/>
      <c r="NHE84" s="402"/>
      <c r="NHF84" s="392">
        <f>IF((ISBLANK(NGY84)+ISBLANK(NHA84)+ISBLANK(NGZ84)+ISBLANK(NHB84)+ISBLANK(NHC84)+ISBLANK(NHD84)+ISBLANK(NHE84))&lt;8,IF(ISNUMBER(LARGE((NGY84,NHA84,NHB84,NHC84,NHD84),1)),LARGE((NGY84,NHA84,NHB84,NHC84,NHD84),1),0)+IF(ISNUMBER(LARGE((NGY84,NHA84,NHB84,NHC84,NHD84),2)),LARGE((NGY84,NHA84,NHB84,NHC84,NHD84),2),0)+NGZ84+NHE84,"")</f>
        <v>0</v>
      </c>
      <c r="NHG84" s="392"/>
      <c r="NHH84" s="412"/>
      <c r="NHI84" s="391"/>
      <c r="NHJ84" s="491" t="s">
        <v>1198</v>
      </c>
      <c r="NHK84" s="491" t="s">
        <v>1199</v>
      </c>
      <c r="NHL84" s="491">
        <v>2007</v>
      </c>
      <c r="NHM84" s="503" t="s">
        <v>1200</v>
      </c>
      <c r="NHN84" s="504" t="s">
        <v>164</v>
      </c>
      <c r="NHO84" s="392">
        <v>0</v>
      </c>
      <c r="NHP84" s="392">
        <v>0</v>
      </c>
      <c r="NHQ84" s="392"/>
      <c r="NHR84" s="392"/>
      <c r="NHS84" s="392"/>
      <c r="NHT84" s="392"/>
      <c r="NHU84" s="402"/>
      <c r="NHV84" s="392">
        <f>IF((ISBLANK(NHO84)+ISBLANK(NHQ84)+ISBLANK(NHP84)+ISBLANK(NHR84)+ISBLANK(NHS84)+ISBLANK(NHT84)+ISBLANK(NHU84))&lt;8,IF(ISNUMBER(LARGE((NHO84,NHQ84,NHR84,NHS84,NHT84),1)),LARGE((NHO84,NHQ84,NHR84,NHS84,NHT84),1),0)+IF(ISNUMBER(LARGE((NHO84,NHQ84,NHR84,NHS84,NHT84),2)),LARGE((NHO84,NHQ84,NHR84,NHS84,NHT84),2),0)+NHP84+NHU84,"")</f>
        <v>0</v>
      </c>
      <c r="NHW84" s="392"/>
      <c r="NHX84" s="412"/>
      <c r="NHY84" s="391"/>
      <c r="NHZ84" s="491" t="s">
        <v>1198</v>
      </c>
      <c r="NIA84" s="491" t="s">
        <v>1199</v>
      </c>
      <c r="NIB84" s="491">
        <v>2007</v>
      </c>
      <c r="NIC84" s="503" t="s">
        <v>1200</v>
      </c>
      <c r="NID84" s="504" t="s">
        <v>164</v>
      </c>
      <c r="NIE84" s="392">
        <v>0</v>
      </c>
      <c r="NIF84" s="392">
        <v>0</v>
      </c>
      <c r="NIG84" s="392"/>
      <c r="NIH84" s="392"/>
      <c r="NII84" s="392"/>
      <c r="NIJ84" s="392"/>
      <c r="NIK84" s="402"/>
      <c r="NIL84" s="392">
        <f>IF((ISBLANK(NIE84)+ISBLANK(NIG84)+ISBLANK(NIF84)+ISBLANK(NIH84)+ISBLANK(NII84)+ISBLANK(NIJ84)+ISBLANK(NIK84))&lt;8,IF(ISNUMBER(LARGE((NIE84,NIG84,NIH84,NII84,NIJ84),1)),LARGE((NIE84,NIG84,NIH84,NII84,NIJ84),1),0)+IF(ISNUMBER(LARGE((NIE84,NIG84,NIH84,NII84,NIJ84),2)),LARGE((NIE84,NIG84,NIH84,NII84,NIJ84),2),0)+NIF84+NIK84,"")</f>
        <v>0</v>
      </c>
      <c r="NIM84" s="392"/>
      <c r="NIN84" s="412"/>
      <c r="NIO84" s="391"/>
      <c r="NIP84" s="491" t="s">
        <v>1198</v>
      </c>
      <c r="NIQ84" s="491" t="s">
        <v>1199</v>
      </c>
      <c r="NIR84" s="491">
        <v>2007</v>
      </c>
      <c r="NIS84" s="503" t="s">
        <v>1200</v>
      </c>
      <c r="NIT84" s="504" t="s">
        <v>164</v>
      </c>
      <c r="NIU84" s="392">
        <v>0</v>
      </c>
      <c r="NIV84" s="392">
        <v>0</v>
      </c>
      <c r="NIW84" s="392"/>
      <c r="NIX84" s="392"/>
      <c r="NIY84" s="392"/>
      <c r="NIZ84" s="392"/>
      <c r="NJA84" s="402"/>
      <c r="NJB84" s="392">
        <f>IF((ISBLANK(NIU84)+ISBLANK(NIW84)+ISBLANK(NIV84)+ISBLANK(NIX84)+ISBLANK(NIY84)+ISBLANK(NIZ84)+ISBLANK(NJA84))&lt;8,IF(ISNUMBER(LARGE((NIU84,NIW84,NIX84,NIY84,NIZ84),1)),LARGE((NIU84,NIW84,NIX84,NIY84,NIZ84),1),0)+IF(ISNUMBER(LARGE((NIU84,NIW84,NIX84,NIY84,NIZ84),2)),LARGE((NIU84,NIW84,NIX84,NIY84,NIZ84),2),0)+NIV84+NJA84,"")</f>
        <v>0</v>
      </c>
      <c r="NJC84" s="392"/>
      <c r="NJD84" s="412"/>
      <c r="NJE84" s="391"/>
      <c r="NJF84" s="491" t="s">
        <v>1198</v>
      </c>
      <c r="NJG84" s="491" t="s">
        <v>1199</v>
      </c>
      <c r="NJH84" s="491">
        <v>2007</v>
      </c>
      <c r="NJI84" s="503" t="s">
        <v>1200</v>
      </c>
      <c r="NJJ84" s="504" t="s">
        <v>164</v>
      </c>
      <c r="NJK84" s="392">
        <v>0</v>
      </c>
      <c r="NJL84" s="392">
        <v>0</v>
      </c>
      <c r="NJM84" s="392"/>
      <c r="NJN84" s="392"/>
      <c r="NJO84" s="392"/>
      <c r="NJP84" s="392"/>
      <c r="NJQ84" s="402"/>
      <c r="NJR84" s="392">
        <f>IF((ISBLANK(NJK84)+ISBLANK(NJM84)+ISBLANK(NJL84)+ISBLANK(NJN84)+ISBLANK(NJO84)+ISBLANK(NJP84)+ISBLANK(NJQ84))&lt;8,IF(ISNUMBER(LARGE((NJK84,NJM84,NJN84,NJO84,NJP84),1)),LARGE((NJK84,NJM84,NJN84,NJO84,NJP84),1),0)+IF(ISNUMBER(LARGE((NJK84,NJM84,NJN84,NJO84,NJP84),2)),LARGE((NJK84,NJM84,NJN84,NJO84,NJP84),2),0)+NJL84+NJQ84,"")</f>
        <v>0</v>
      </c>
      <c r="NJS84" s="392"/>
      <c r="NJT84" s="412"/>
      <c r="NJU84" s="391"/>
      <c r="NJV84" s="491" t="s">
        <v>1198</v>
      </c>
      <c r="NJW84" s="491" t="s">
        <v>1199</v>
      </c>
      <c r="NJX84" s="491">
        <v>2007</v>
      </c>
      <c r="NJY84" s="503" t="s">
        <v>1200</v>
      </c>
      <c r="NJZ84" s="504" t="s">
        <v>164</v>
      </c>
      <c r="NKA84" s="392">
        <v>0</v>
      </c>
      <c r="NKB84" s="392">
        <v>0</v>
      </c>
      <c r="NKC84" s="392"/>
      <c r="NKD84" s="392"/>
      <c r="NKE84" s="392"/>
      <c r="NKF84" s="392"/>
      <c r="NKG84" s="402"/>
      <c r="NKH84" s="392">
        <f>IF((ISBLANK(NKA84)+ISBLANK(NKC84)+ISBLANK(NKB84)+ISBLANK(NKD84)+ISBLANK(NKE84)+ISBLANK(NKF84)+ISBLANK(NKG84))&lt;8,IF(ISNUMBER(LARGE((NKA84,NKC84,NKD84,NKE84,NKF84),1)),LARGE((NKA84,NKC84,NKD84,NKE84,NKF84),1),0)+IF(ISNUMBER(LARGE((NKA84,NKC84,NKD84,NKE84,NKF84),2)),LARGE((NKA84,NKC84,NKD84,NKE84,NKF84),2),0)+NKB84+NKG84,"")</f>
        <v>0</v>
      </c>
      <c r="NKI84" s="392"/>
      <c r="NKJ84" s="412"/>
      <c r="NKK84" s="391"/>
      <c r="NKL84" s="491" t="s">
        <v>1198</v>
      </c>
      <c r="NKM84" s="491" t="s">
        <v>1199</v>
      </c>
      <c r="NKN84" s="491">
        <v>2007</v>
      </c>
      <c r="NKO84" s="503" t="s">
        <v>1200</v>
      </c>
      <c r="NKP84" s="504" t="s">
        <v>164</v>
      </c>
      <c r="NKQ84" s="392">
        <v>0</v>
      </c>
      <c r="NKR84" s="392">
        <v>0</v>
      </c>
      <c r="NKS84" s="392"/>
      <c r="NKT84" s="392"/>
      <c r="NKU84" s="392"/>
      <c r="NKV84" s="392"/>
      <c r="NKW84" s="402"/>
      <c r="NKX84" s="392">
        <f>IF((ISBLANK(NKQ84)+ISBLANK(NKS84)+ISBLANK(NKR84)+ISBLANK(NKT84)+ISBLANK(NKU84)+ISBLANK(NKV84)+ISBLANK(NKW84))&lt;8,IF(ISNUMBER(LARGE((NKQ84,NKS84,NKT84,NKU84,NKV84),1)),LARGE((NKQ84,NKS84,NKT84,NKU84,NKV84),1),0)+IF(ISNUMBER(LARGE((NKQ84,NKS84,NKT84,NKU84,NKV84),2)),LARGE((NKQ84,NKS84,NKT84,NKU84,NKV84),2),0)+NKR84+NKW84,"")</f>
        <v>0</v>
      </c>
      <c r="NKY84" s="392"/>
      <c r="NKZ84" s="412"/>
      <c r="NLA84" s="391"/>
      <c r="NLB84" s="491" t="s">
        <v>1198</v>
      </c>
      <c r="NLC84" s="491" t="s">
        <v>1199</v>
      </c>
      <c r="NLD84" s="491">
        <v>2007</v>
      </c>
      <c r="NLE84" s="503" t="s">
        <v>1200</v>
      </c>
      <c r="NLF84" s="504" t="s">
        <v>164</v>
      </c>
      <c r="NLG84" s="392">
        <v>0</v>
      </c>
      <c r="NLH84" s="392">
        <v>0</v>
      </c>
      <c r="NLI84" s="392"/>
      <c r="NLJ84" s="392"/>
      <c r="NLK84" s="392"/>
      <c r="NLL84" s="392"/>
      <c r="NLM84" s="402"/>
      <c r="NLN84" s="392">
        <f>IF((ISBLANK(NLG84)+ISBLANK(NLI84)+ISBLANK(NLH84)+ISBLANK(NLJ84)+ISBLANK(NLK84)+ISBLANK(NLL84)+ISBLANK(NLM84))&lt;8,IF(ISNUMBER(LARGE((NLG84,NLI84,NLJ84,NLK84,NLL84),1)),LARGE((NLG84,NLI84,NLJ84,NLK84,NLL84),1),0)+IF(ISNUMBER(LARGE((NLG84,NLI84,NLJ84,NLK84,NLL84),2)),LARGE((NLG84,NLI84,NLJ84,NLK84,NLL84),2),0)+NLH84+NLM84,"")</f>
        <v>0</v>
      </c>
      <c r="NLO84" s="392"/>
      <c r="NLP84" s="412"/>
      <c r="NLQ84" s="391"/>
      <c r="NLR84" s="491" t="s">
        <v>1198</v>
      </c>
      <c r="NLS84" s="491" t="s">
        <v>1199</v>
      </c>
      <c r="NLT84" s="491">
        <v>2007</v>
      </c>
      <c r="NLU84" s="503" t="s">
        <v>1200</v>
      </c>
      <c r="NLV84" s="504" t="s">
        <v>164</v>
      </c>
      <c r="NLW84" s="392">
        <v>0</v>
      </c>
      <c r="NLX84" s="392">
        <v>0</v>
      </c>
      <c r="NLY84" s="392"/>
      <c r="NLZ84" s="392"/>
      <c r="NMA84" s="392"/>
      <c r="NMB84" s="392"/>
      <c r="NMC84" s="402"/>
      <c r="NMD84" s="392">
        <f>IF((ISBLANK(NLW84)+ISBLANK(NLY84)+ISBLANK(NLX84)+ISBLANK(NLZ84)+ISBLANK(NMA84)+ISBLANK(NMB84)+ISBLANK(NMC84))&lt;8,IF(ISNUMBER(LARGE((NLW84,NLY84,NLZ84,NMA84,NMB84),1)),LARGE((NLW84,NLY84,NLZ84,NMA84,NMB84),1),0)+IF(ISNUMBER(LARGE((NLW84,NLY84,NLZ84,NMA84,NMB84),2)),LARGE((NLW84,NLY84,NLZ84,NMA84,NMB84),2),0)+NLX84+NMC84,"")</f>
        <v>0</v>
      </c>
      <c r="NME84" s="392"/>
      <c r="NMF84" s="412"/>
      <c r="NMG84" s="391"/>
      <c r="NMH84" s="491" t="s">
        <v>1198</v>
      </c>
      <c r="NMI84" s="491" t="s">
        <v>1199</v>
      </c>
      <c r="NMJ84" s="491">
        <v>2007</v>
      </c>
      <c r="NMK84" s="503" t="s">
        <v>1200</v>
      </c>
      <c r="NML84" s="504" t="s">
        <v>164</v>
      </c>
      <c r="NMM84" s="392">
        <v>0</v>
      </c>
      <c r="NMN84" s="392">
        <v>0</v>
      </c>
      <c r="NMO84" s="392"/>
      <c r="NMP84" s="392"/>
      <c r="NMQ84" s="392"/>
      <c r="NMR84" s="392"/>
      <c r="NMS84" s="402"/>
      <c r="NMT84" s="392">
        <f>IF((ISBLANK(NMM84)+ISBLANK(NMO84)+ISBLANK(NMN84)+ISBLANK(NMP84)+ISBLANK(NMQ84)+ISBLANK(NMR84)+ISBLANK(NMS84))&lt;8,IF(ISNUMBER(LARGE((NMM84,NMO84,NMP84,NMQ84,NMR84),1)),LARGE((NMM84,NMO84,NMP84,NMQ84,NMR84),1),0)+IF(ISNUMBER(LARGE((NMM84,NMO84,NMP84,NMQ84,NMR84),2)),LARGE((NMM84,NMO84,NMP84,NMQ84,NMR84),2),0)+NMN84+NMS84,"")</f>
        <v>0</v>
      </c>
      <c r="NMU84" s="392"/>
      <c r="NMV84" s="412"/>
      <c r="NMW84" s="391"/>
      <c r="NMX84" s="491" t="s">
        <v>1198</v>
      </c>
      <c r="NMY84" s="491" t="s">
        <v>1199</v>
      </c>
      <c r="NMZ84" s="491">
        <v>2007</v>
      </c>
      <c r="NNA84" s="503" t="s">
        <v>1200</v>
      </c>
      <c r="NNB84" s="504" t="s">
        <v>164</v>
      </c>
      <c r="NNC84" s="392">
        <v>0</v>
      </c>
      <c r="NND84" s="392">
        <v>0</v>
      </c>
      <c r="NNE84" s="392"/>
      <c r="NNF84" s="392"/>
      <c r="NNG84" s="392"/>
      <c r="NNH84" s="392"/>
      <c r="NNI84" s="402"/>
      <c r="NNJ84" s="392">
        <f>IF((ISBLANK(NNC84)+ISBLANK(NNE84)+ISBLANK(NND84)+ISBLANK(NNF84)+ISBLANK(NNG84)+ISBLANK(NNH84)+ISBLANK(NNI84))&lt;8,IF(ISNUMBER(LARGE((NNC84,NNE84,NNF84,NNG84,NNH84),1)),LARGE((NNC84,NNE84,NNF84,NNG84,NNH84),1),0)+IF(ISNUMBER(LARGE((NNC84,NNE84,NNF84,NNG84,NNH84),2)),LARGE((NNC84,NNE84,NNF84,NNG84,NNH84),2),0)+NND84+NNI84,"")</f>
        <v>0</v>
      </c>
      <c r="NNK84" s="392"/>
      <c r="NNL84" s="412"/>
      <c r="NNM84" s="391"/>
      <c r="NNN84" s="491" t="s">
        <v>1198</v>
      </c>
      <c r="NNO84" s="491" t="s">
        <v>1199</v>
      </c>
      <c r="NNP84" s="491">
        <v>2007</v>
      </c>
      <c r="NNQ84" s="503" t="s">
        <v>1200</v>
      </c>
      <c r="NNR84" s="504" t="s">
        <v>164</v>
      </c>
      <c r="NNS84" s="392">
        <v>0</v>
      </c>
      <c r="NNT84" s="392">
        <v>0</v>
      </c>
      <c r="NNU84" s="392"/>
      <c r="NNV84" s="392"/>
      <c r="NNW84" s="392"/>
      <c r="NNX84" s="392"/>
      <c r="NNY84" s="402"/>
      <c r="NNZ84" s="392">
        <f>IF((ISBLANK(NNS84)+ISBLANK(NNU84)+ISBLANK(NNT84)+ISBLANK(NNV84)+ISBLANK(NNW84)+ISBLANK(NNX84)+ISBLANK(NNY84))&lt;8,IF(ISNUMBER(LARGE((NNS84,NNU84,NNV84,NNW84,NNX84),1)),LARGE((NNS84,NNU84,NNV84,NNW84,NNX84),1),0)+IF(ISNUMBER(LARGE((NNS84,NNU84,NNV84,NNW84,NNX84),2)),LARGE((NNS84,NNU84,NNV84,NNW84,NNX84),2),0)+NNT84+NNY84,"")</f>
        <v>0</v>
      </c>
      <c r="NOA84" s="392"/>
      <c r="NOB84" s="412"/>
      <c r="NOC84" s="391"/>
      <c r="NOD84" s="491" t="s">
        <v>1198</v>
      </c>
      <c r="NOE84" s="491" t="s">
        <v>1199</v>
      </c>
      <c r="NOF84" s="491">
        <v>2007</v>
      </c>
      <c r="NOG84" s="503" t="s">
        <v>1200</v>
      </c>
      <c r="NOH84" s="504" t="s">
        <v>164</v>
      </c>
      <c r="NOI84" s="392">
        <v>0</v>
      </c>
      <c r="NOJ84" s="392">
        <v>0</v>
      </c>
      <c r="NOK84" s="392"/>
      <c r="NOL84" s="392"/>
      <c r="NOM84" s="392"/>
      <c r="NON84" s="392"/>
      <c r="NOO84" s="402"/>
      <c r="NOP84" s="392">
        <f>IF((ISBLANK(NOI84)+ISBLANK(NOK84)+ISBLANK(NOJ84)+ISBLANK(NOL84)+ISBLANK(NOM84)+ISBLANK(NON84)+ISBLANK(NOO84))&lt;8,IF(ISNUMBER(LARGE((NOI84,NOK84,NOL84,NOM84,NON84),1)),LARGE((NOI84,NOK84,NOL84,NOM84,NON84),1),0)+IF(ISNUMBER(LARGE((NOI84,NOK84,NOL84,NOM84,NON84),2)),LARGE((NOI84,NOK84,NOL84,NOM84,NON84),2),0)+NOJ84+NOO84,"")</f>
        <v>0</v>
      </c>
      <c r="NOQ84" s="392"/>
      <c r="NOR84" s="412"/>
      <c r="NOS84" s="391"/>
      <c r="NOT84" s="491" t="s">
        <v>1198</v>
      </c>
      <c r="NOU84" s="491" t="s">
        <v>1199</v>
      </c>
      <c r="NOV84" s="491">
        <v>2007</v>
      </c>
      <c r="NOW84" s="503" t="s">
        <v>1200</v>
      </c>
      <c r="NOX84" s="504" t="s">
        <v>164</v>
      </c>
      <c r="NOY84" s="392">
        <v>0</v>
      </c>
      <c r="NOZ84" s="392">
        <v>0</v>
      </c>
      <c r="NPA84" s="392"/>
      <c r="NPB84" s="392"/>
      <c r="NPC84" s="392"/>
      <c r="NPD84" s="392"/>
      <c r="NPE84" s="402"/>
      <c r="NPF84" s="392">
        <f>IF((ISBLANK(NOY84)+ISBLANK(NPA84)+ISBLANK(NOZ84)+ISBLANK(NPB84)+ISBLANK(NPC84)+ISBLANK(NPD84)+ISBLANK(NPE84))&lt;8,IF(ISNUMBER(LARGE((NOY84,NPA84,NPB84,NPC84,NPD84),1)),LARGE((NOY84,NPA84,NPB84,NPC84,NPD84),1),0)+IF(ISNUMBER(LARGE((NOY84,NPA84,NPB84,NPC84,NPD84),2)),LARGE((NOY84,NPA84,NPB84,NPC84,NPD84),2),0)+NOZ84+NPE84,"")</f>
        <v>0</v>
      </c>
      <c r="NPG84" s="392"/>
      <c r="NPH84" s="412"/>
      <c r="NPI84" s="391"/>
      <c r="NPJ84" s="491" t="s">
        <v>1198</v>
      </c>
      <c r="NPK84" s="491" t="s">
        <v>1199</v>
      </c>
      <c r="NPL84" s="491">
        <v>2007</v>
      </c>
      <c r="NPM84" s="503" t="s">
        <v>1200</v>
      </c>
      <c r="NPN84" s="504" t="s">
        <v>164</v>
      </c>
      <c r="NPO84" s="392">
        <v>0</v>
      </c>
      <c r="NPP84" s="392">
        <v>0</v>
      </c>
      <c r="NPQ84" s="392"/>
      <c r="NPR84" s="392"/>
      <c r="NPS84" s="392"/>
      <c r="NPT84" s="392"/>
      <c r="NPU84" s="402"/>
      <c r="NPV84" s="392">
        <f>IF((ISBLANK(NPO84)+ISBLANK(NPQ84)+ISBLANK(NPP84)+ISBLANK(NPR84)+ISBLANK(NPS84)+ISBLANK(NPT84)+ISBLANK(NPU84))&lt;8,IF(ISNUMBER(LARGE((NPO84,NPQ84,NPR84,NPS84,NPT84),1)),LARGE((NPO84,NPQ84,NPR84,NPS84,NPT84),1),0)+IF(ISNUMBER(LARGE((NPO84,NPQ84,NPR84,NPS84,NPT84),2)),LARGE((NPO84,NPQ84,NPR84,NPS84,NPT84),2),0)+NPP84+NPU84,"")</f>
        <v>0</v>
      </c>
      <c r="NPW84" s="392"/>
      <c r="NPX84" s="412"/>
      <c r="NPY84" s="391"/>
      <c r="NPZ84" s="491" t="s">
        <v>1198</v>
      </c>
      <c r="NQA84" s="491" t="s">
        <v>1199</v>
      </c>
      <c r="NQB84" s="491">
        <v>2007</v>
      </c>
      <c r="NQC84" s="503" t="s">
        <v>1200</v>
      </c>
      <c r="NQD84" s="504" t="s">
        <v>164</v>
      </c>
      <c r="NQE84" s="392">
        <v>0</v>
      </c>
      <c r="NQF84" s="392">
        <v>0</v>
      </c>
      <c r="NQG84" s="392"/>
      <c r="NQH84" s="392"/>
      <c r="NQI84" s="392"/>
      <c r="NQJ84" s="392"/>
      <c r="NQK84" s="402"/>
      <c r="NQL84" s="392">
        <f>IF((ISBLANK(NQE84)+ISBLANK(NQG84)+ISBLANK(NQF84)+ISBLANK(NQH84)+ISBLANK(NQI84)+ISBLANK(NQJ84)+ISBLANK(NQK84))&lt;8,IF(ISNUMBER(LARGE((NQE84,NQG84,NQH84,NQI84,NQJ84),1)),LARGE((NQE84,NQG84,NQH84,NQI84,NQJ84),1),0)+IF(ISNUMBER(LARGE((NQE84,NQG84,NQH84,NQI84,NQJ84),2)),LARGE((NQE84,NQG84,NQH84,NQI84,NQJ84),2),0)+NQF84+NQK84,"")</f>
        <v>0</v>
      </c>
      <c r="NQM84" s="392"/>
      <c r="NQN84" s="412"/>
      <c r="NQO84" s="391"/>
      <c r="NQP84" s="491" t="s">
        <v>1198</v>
      </c>
      <c r="NQQ84" s="491" t="s">
        <v>1199</v>
      </c>
      <c r="NQR84" s="491">
        <v>2007</v>
      </c>
      <c r="NQS84" s="503" t="s">
        <v>1200</v>
      </c>
      <c r="NQT84" s="504" t="s">
        <v>164</v>
      </c>
      <c r="NQU84" s="392">
        <v>0</v>
      </c>
      <c r="NQV84" s="392">
        <v>0</v>
      </c>
      <c r="NQW84" s="392"/>
      <c r="NQX84" s="392"/>
      <c r="NQY84" s="392"/>
      <c r="NQZ84" s="392"/>
      <c r="NRA84" s="402"/>
      <c r="NRB84" s="392">
        <f>IF((ISBLANK(NQU84)+ISBLANK(NQW84)+ISBLANK(NQV84)+ISBLANK(NQX84)+ISBLANK(NQY84)+ISBLANK(NQZ84)+ISBLANK(NRA84))&lt;8,IF(ISNUMBER(LARGE((NQU84,NQW84,NQX84,NQY84,NQZ84),1)),LARGE((NQU84,NQW84,NQX84,NQY84,NQZ84),1),0)+IF(ISNUMBER(LARGE((NQU84,NQW84,NQX84,NQY84,NQZ84),2)),LARGE((NQU84,NQW84,NQX84,NQY84,NQZ84),2),0)+NQV84+NRA84,"")</f>
        <v>0</v>
      </c>
      <c r="NRC84" s="392"/>
      <c r="NRD84" s="412"/>
      <c r="NRE84" s="391"/>
      <c r="NRF84" s="491" t="s">
        <v>1198</v>
      </c>
      <c r="NRG84" s="491" t="s">
        <v>1199</v>
      </c>
      <c r="NRH84" s="491">
        <v>2007</v>
      </c>
      <c r="NRI84" s="503" t="s">
        <v>1200</v>
      </c>
      <c r="NRJ84" s="504" t="s">
        <v>164</v>
      </c>
      <c r="NRK84" s="392">
        <v>0</v>
      </c>
      <c r="NRL84" s="392">
        <v>0</v>
      </c>
      <c r="NRM84" s="392"/>
      <c r="NRN84" s="392"/>
      <c r="NRO84" s="392"/>
      <c r="NRP84" s="392"/>
      <c r="NRQ84" s="402"/>
      <c r="NRR84" s="392">
        <f>IF((ISBLANK(NRK84)+ISBLANK(NRM84)+ISBLANK(NRL84)+ISBLANK(NRN84)+ISBLANK(NRO84)+ISBLANK(NRP84)+ISBLANK(NRQ84))&lt;8,IF(ISNUMBER(LARGE((NRK84,NRM84,NRN84,NRO84,NRP84),1)),LARGE((NRK84,NRM84,NRN84,NRO84,NRP84),1),0)+IF(ISNUMBER(LARGE((NRK84,NRM84,NRN84,NRO84,NRP84),2)),LARGE((NRK84,NRM84,NRN84,NRO84,NRP84),2),0)+NRL84+NRQ84,"")</f>
        <v>0</v>
      </c>
      <c r="NRS84" s="392"/>
      <c r="NRT84" s="412"/>
      <c r="NRU84" s="391"/>
      <c r="NRV84" s="491" t="s">
        <v>1198</v>
      </c>
      <c r="NRW84" s="491" t="s">
        <v>1199</v>
      </c>
      <c r="NRX84" s="491">
        <v>2007</v>
      </c>
      <c r="NRY84" s="503" t="s">
        <v>1200</v>
      </c>
      <c r="NRZ84" s="504" t="s">
        <v>164</v>
      </c>
      <c r="NSA84" s="392">
        <v>0</v>
      </c>
      <c r="NSB84" s="392">
        <v>0</v>
      </c>
      <c r="NSC84" s="392"/>
      <c r="NSD84" s="392"/>
      <c r="NSE84" s="392"/>
      <c r="NSF84" s="392"/>
      <c r="NSG84" s="402"/>
      <c r="NSH84" s="392">
        <f>IF((ISBLANK(NSA84)+ISBLANK(NSC84)+ISBLANK(NSB84)+ISBLANK(NSD84)+ISBLANK(NSE84)+ISBLANK(NSF84)+ISBLANK(NSG84))&lt;8,IF(ISNUMBER(LARGE((NSA84,NSC84,NSD84,NSE84,NSF84),1)),LARGE((NSA84,NSC84,NSD84,NSE84,NSF84),1),0)+IF(ISNUMBER(LARGE((NSA84,NSC84,NSD84,NSE84,NSF84),2)),LARGE((NSA84,NSC84,NSD84,NSE84,NSF84),2),0)+NSB84+NSG84,"")</f>
        <v>0</v>
      </c>
      <c r="NSI84" s="392"/>
      <c r="NSJ84" s="412"/>
      <c r="NSK84" s="391"/>
      <c r="NSL84" s="491" t="s">
        <v>1198</v>
      </c>
      <c r="NSM84" s="491" t="s">
        <v>1199</v>
      </c>
      <c r="NSN84" s="491">
        <v>2007</v>
      </c>
      <c r="NSO84" s="503" t="s">
        <v>1200</v>
      </c>
      <c r="NSP84" s="504" t="s">
        <v>164</v>
      </c>
      <c r="NSQ84" s="392">
        <v>0</v>
      </c>
      <c r="NSR84" s="392">
        <v>0</v>
      </c>
      <c r="NSS84" s="392"/>
      <c r="NST84" s="392"/>
      <c r="NSU84" s="392"/>
      <c r="NSV84" s="392"/>
      <c r="NSW84" s="402"/>
      <c r="NSX84" s="392">
        <f>IF((ISBLANK(NSQ84)+ISBLANK(NSS84)+ISBLANK(NSR84)+ISBLANK(NST84)+ISBLANK(NSU84)+ISBLANK(NSV84)+ISBLANK(NSW84))&lt;8,IF(ISNUMBER(LARGE((NSQ84,NSS84,NST84,NSU84,NSV84),1)),LARGE((NSQ84,NSS84,NST84,NSU84,NSV84),1),0)+IF(ISNUMBER(LARGE((NSQ84,NSS84,NST84,NSU84,NSV84),2)),LARGE((NSQ84,NSS84,NST84,NSU84,NSV84),2),0)+NSR84+NSW84,"")</f>
        <v>0</v>
      </c>
      <c r="NSY84" s="392"/>
      <c r="NSZ84" s="412"/>
      <c r="NTA84" s="391"/>
      <c r="NTB84" s="491" t="s">
        <v>1198</v>
      </c>
      <c r="NTC84" s="491" t="s">
        <v>1199</v>
      </c>
      <c r="NTD84" s="491">
        <v>2007</v>
      </c>
      <c r="NTE84" s="503" t="s">
        <v>1200</v>
      </c>
      <c r="NTF84" s="504" t="s">
        <v>164</v>
      </c>
      <c r="NTG84" s="392">
        <v>0</v>
      </c>
      <c r="NTH84" s="392">
        <v>0</v>
      </c>
      <c r="NTI84" s="392"/>
      <c r="NTJ84" s="392"/>
      <c r="NTK84" s="392"/>
      <c r="NTL84" s="392"/>
      <c r="NTM84" s="402"/>
      <c r="NTN84" s="392">
        <f>IF((ISBLANK(NTG84)+ISBLANK(NTI84)+ISBLANK(NTH84)+ISBLANK(NTJ84)+ISBLANK(NTK84)+ISBLANK(NTL84)+ISBLANK(NTM84))&lt;8,IF(ISNUMBER(LARGE((NTG84,NTI84,NTJ84,NTK84,NTL84),1)),LARGE((NTG84,NTI84,NTJ84,NTK84,NTL84),1),0)+IF(ISNUMBER(LARGE((NTG84,NTI84,NTJ84,NTK84,NTL84),2)),LARGE((NTG84,NTI84,NTJ84,NTK84,NTL84),2),0)+NTH84+NTM84,"")</f>
        <v>0</v>
      </c>
      <c r="NTO84" s="392"/>
      <c r="NTP84" s="412"/>
      <c r="NTQ84" s="391"/>
      <c r="NTR84" s="491" t="s">
        <v>1198</v>
      </c>
      <c r="NTS84" s="491" t="s">
        <v>1199</v>
      </c>
      <c r="NTT84" s="491">
        <v>2007</v>
      </c>
      <c r="NTU84" s="503" t="s">
        <v>1200</v>
      </c>
      <c r="NTV84" s="504" t="s">
        <v>164</v>
      </c>
      <c r="NTW84" s="392">
        <v>0</v>
      </c>
      <c r="NTX84" s="392">
        <v>0</v>
      </c>
      <c r="NTY84" s="392"/>
      <c r="NTZ84" s="392"/>
      <c r="NUA84" s="392"/>
      <c r="NUB84" s="392"/>
      <c r="NUC84" s="402"/>
      <c r="NUD84" s="392">
        <f>IF((ISBLANK(NTW84)+ISBLANK(NTY84)+ISBLANK(NTX84)+ISBLANK(NTZ84)+ISBLANK(NUA84)+ISBLANK(NUB84)+ISBLANK(NUC84))&lt;8,IF(ISNUMBER(LARGE((NTW84,NTY84,NTZ84,NUA84,NUB84),1)),LARGE((NTW84,NTY84,NTZ84,NUA84,NUB84),1),0)+IF(ISNUMBER(LARGE((NTW84,NTY84,NTZ84,NUA84,NUB84),2)),LARGE((NTW84,NTY84,NTZ84,NUA84,NUB84),2),0)+NTX84+NUC84,"")</f>
        <v>0</v>
      </c>
      <c r="NUE84" s="392"/>
      <c r="NUF84" s="412"/>
      <c r="NUG84" s="391"/>
      <c r="NUH84" s="491" t="s">
        <v>1198</v>
      </c>
      <c r="NUI84" s="491" t="s">
        <v>1199</v>
      </c>
      <c r="NUJ84" s="491">
        <v>2007</v>
      </c>
      <c r="NUK84" s="503" t="s">
        <v>1200</v>
      </c>
      <c r="NUL84" s="504" t="s">
        <v>164</v>
      </c>
      <c r="NUM84" s="392">
        <v>0</v>
      </c>
      <c r="NUN84" s="392">
        <v>0</v>
      </c>
      <c r="NUO84" s="392"/>
      <c r="NUP84" s="392"/>
      <c r="NUQ84" s="392"/>
      <c r="NUR84" s="392"/>
      <c r="NUS84" s="402"/>
      <c r="NUT84" s="392">
        <f>IF((ISBLANK(NUM84)+ISBLANK(NUO84)+ISBLANK(NUN84)+ISBLANK(NUP84)+ISBLANK(NUQ84)+ISBLANK(NUR84)+ISBLANK(NUS84))&lt;8,IF(ISNUMBER(LARGE((NUM84,NUO84,NUP84,NUQ84,NUR84),1)),LARGE((NUM84,NUO84,NUP84,NUQ84,NUR84),1),0)+IF(ISNUMBER(LARGE((NUM84,NUO84,NUP84,NUQ84,NUR84),2)),LARGE((NUM84,NUO84,NUP84,NUQ84,NUR84),2),0)+NUN84+NUS84,"")</f>
        <v>0</v>
      </c>
      <c r="NUU84" s="392"/>
      <c r="NUV84" s="412"/>
      <c r="NUW84" s="391"/>
      <c r="NUX84" s="491" t="s">
        <v>1198</v>
      </c>
      <c r="NUY84" s="491" t="s">
        <v>1199</v>
      </c>
      <c r="NUZ84" s="491">
        <v>2007</v>
      </c>
      <c r="NVA84" s="503" t="s">
        <v>1200</v>
      </c>
      <c r="NVB84" s="504" t="s">
        <v>164</v>
      </c>
      <c r="NVC84" s="392">
        <v>0</v>
      </c>
      <c r="NVD84" s="392">
        <v>0</v>
      </c>
      <c r="NVE84" s="392"/>
      <c r="NVF84" s="392"/>
      <c r="NVG84" s="392"/>
      <c r="NVH84" s="392"/>
      <c r="NVI84" s="402"/>
      <c r="NVJ84" s="392">
        <f>IF((ISBLANK(NVC84)+ISBLANK(NVE84)+ISBLANK(NVD84)+ISBLANK(NVF84)+ISBLANK(NVG84)+ISBLANK(NVH84)+ISBLANK(NVI84))&lt;8,IF(ISNUMBER(LARGE((NVC84,NVE84,NVF84,NVG84,NVH84),1)),LARGE((NVC84,NVE84,NVF84,NVG84,NVH84),1),0)+IF(ISNUMBER(LARGE((NVC84,NVE84,NVF84,NVG84,NVH84),2)),LARGE((NVC84,NVE84,NVF84,NVG84,NVH84),2),0)+NVD84+NVI84,"")</f>
        <v>0</v>
      </c>
      <c r="NVK84" s="392"/>
      <c r="NVL84" s="412"/>
      <c r="NVM84" s="391"/>
      <c r="NVN84" s="491" t="s">
        <v>1198</v>
      </c>
      <c r="NVO84" s="491" t="s">
        <v>1199</v>
      </c>
      <c r="NVP84" s="491">
        <v>2007</v>
      </c>
      <c r="NVQ84" s="503" t="s">
        <v>1200</v>
      </c>
      <c r="NVR84" s="504" t="s">
        <v>164</v>
      </c>
      <c r="NVS84" s="392">
        <v>0</v>
      </c>
      <c r="NVT84" s="392">
        <v>0</v>
      </c>
      <c r="NVU84" s="392"/>
      <c r="NVV84" s="392"/>
      <c r="NVW84" s="392"/>
      <c r="NVX84" s="392"/>
      <c r="NVY84" s="402"/>
      <c r="NVZ84" s="392">
        <f>IF((ISBLANK(NVS84)+ISBLANK(NVU84)+ISBLANK(NVT84)+ISBLANK(NVV84)+ISBLANK(NVW84)+ISBLANK(NVX84)+ISBLANK(NVY84))&lt;8,IF(ISNUMBER(LARGE((NVS84,NVU84,NVV84,NVW84,NVX84),1)),LARGE((NVS84,NVU84,NVV84,NVW84,NVX84),1),0)+IF(ISNUMBER(LARGE((NVS84,NVU84,NVV84,NVW84,NVX84),2)),LARGE((NVS84,NVU84,NVV84,NVW84,NVX84),2),0)+NVT84+NVY84,"")</f>
        <v>0</v>
      </c>
      <c r="NWA84" s="392"/>
      <c r="NWB84" s="412"/>
      <c r="NWC84" s="391"/>
      <c r="NWD84" s="491" t="s">
        <v>1198</v>
      </c>
      <c r="NWE84" s="491" t="s">
        <v>1199</v>
      </c>
      <c r="NWF84" s="491">
        <v>2007</v>
      </c>
      <c r="NWG84" s="503" t="s">
        <v>1200</v>
      </c>
      <c r="NWH84" s="504" t="s">
        <v>164</v>
      </c>
      <c r="NWI84" s="392">
        <v>0</v>
      </c>
      <c r="NWJ84" s="392">
        <v>0</v>
      </c>
      <c r="NWK84" s="392"/>
      <c r="NWL84" s="392"/>
      <c r="NWM84" s="392"/>
      <c r="NWN84" s="392"/>
      <c r="NWO84" s="402"/>
      <c r="NWP84" s="392">
        <f>IF((ISBLANK(NWI84)+ISBLANK(NWK84)+ISBLANK(NWJ84)+ISBLANK(NWL84)+ISBLANK(NWM84)+ISBLANK(NWN84)+ISBLANK(NWO84))&lt;8,IF(ISNUMBER(LARGE((NWI84,NWK84,NWL84,NWM84,NWN84),1)),LARGE((NWI84,NWK84,NWL84,NWM84,NWN84),1),0)+IF(ISNUMBER(LARGE((NWI84,NWK84,NWL84,NWM84,NWN84),2)),LARGE((NWI84,NWK84,NWL84,NWM84,NWN84),2),0)+NWJ84+NWO84,"")</f>
        <v>0</v>
      </c>
      <c r="NWQ84" s="392"/>
      <c r="NWR84" s="412"/>
      <c r="NWS84" s="391"/>
      <c r="NWT84" s="491" t="s">
        <v>1198</v>
      </c>
      <c r="NWU84" s="491" t="s">
        <v>1199</v>
      </c>
      <c r="NWV84" s="491">
        <v>2007</v>
      </c>
      <c r="NWW84" s="503" t="s">
        <v>1200</v>
      </c>
      <c r="NWX84" s="504" t="s">
        <v>164</v>
      </c>
      <c r="NWY84" s="392">
        <v>0</v>
      </c>
      <c r="NWZ84" s="392">
        <v>0</v>
      </c>
      <c r="NXA84" s="392"/>
      <c r="NXB84" s="392"/>
      <c r="NXC84" s="392"/>
      <c r="NXD84" s="392"/>
      <c r="NXE84" s="402"/>
      <c r="NXF84" s="392">
        <f>IF((ISBLANK(NWY84)+ISBLANK(NXA84)+ISBLANK(NWZ84)+ISBLANK(NXB84)+ISBLANK(NXC84)+ISBLANK(NXD84)+ISBLANK(NXE84))&lt;8,IF(ISNUMBER(LARGE((NWY84,NXA84,NXB84,NXC84,NXD84),1)),LARGE((NWY84,NXA84,NXB84,NXC84,NXD84),1),0)+IF(ISNUMBER(LARGE((NWY84,NXA84,NXB84,NXC84,NXD84),2)),LARGE((NWY84,NXA84,NXB84,NXC84,NXD84),2),0)+NWZ84+NXE84,"")</f>
        <v>0</v>
      </c>
      <c r="NXG84" s="392"/>
      <c r="NXH84" s="412"/>
      <c r="NXI84" s="391"/>
      <c r="NXJ84" s="491" t="s">
        <v>1198</v>
      </c>
      <c r="NXK84" s="491" t="s">
        <v>1199</v>
      </c>
      <c r="NXL84" s="491">
        <v>2007</v>
      </c>
      <c r="NXM84" s="503" t="s">
        <v>1200</v>
      </c>
      <c r="NXN84" s="504" t="s">
        <v>164</v>
      </c>
      <c r="NXO84" s="392">
        <v>0</v>
      </c>
      <c r="NXP84" s="392">
        <v>0</v>
      </c>
      <c r="NXQ84" s="392"/>
      <c r="NXR84" s="392"/>
      <c r="NXS84" s="392"/>
      <c r="NXT84" s="392"/>
      <c r="NXU84" s="402"/>
      <c r="NXV84" s="392">
        <f>IF((ISBLANK(NXO84)+ISBLANK(NXQ84)+ISBLANK(NXP84)+ISBLANK(NXR84)+ISBLANK(NXS84)+ISBLANK(NXT84)+ISBLANK(NXU84))&lt;8,IF(ISNUMBER(LARGE((NXO84,NXQ84,NXR84,NXS84,NXT84),1)),LARGE((NXO84,NXQ84,NXR84,NXS84,NXT84),1),0)+IF(ISNUMBER(LARGE((NXO84,NXQ84,NXR84,NXS84,NXT84),2)),LARGE((NXO84,NXQ84,NXR84,NXS84,NXT84),2),0)+NXP84+NXU84,"")</f>
        <v>0</v>
      </c>
      <c r="NXW84" s="392"/>
      <c r="NXX84" s="412"/>
      <c r="NXY84" s="391"/>
      <c r="NXZ84" s="491" t="s">
        <v>1198</v>
      </c>
      <c r="NYA84" s="491" t="s">
        <v>1199</v>
      </c>
      <c r="NYB84" s="491">
        <v>2007</v>
      </c>
      <c r="NYC84" s="503" t="s">
        <v>1200</v>
      </c>
      <c r="NYD84" s="504" t="s">
        <v>164</v>
      </c>
      <c r="NYE84" s="392">
        <v>0</v>
      </c>
      <c r="NYF84" s="392">
        <v>0</v>
      </c>
      <c r="NYG84" s="392"/>
      <c r="NYH84" s="392"/>
      <c r="NYI84" s="392"/>
      <c r="NYJ84" s="392"/>
      <c r="NYK84" s="402"/>
      <c r="NYL84" s="392">
        <f>IF((ISBLANK(NYE84)+ISBLANK(NYG84)+ISBLANK(NYF84)+ISBLANK(NYH84)+ISBLANK(NYI84)+ISBLANK(NYJ84)+ISBLANK(NYK84))&lt;8,IF(ISNUMBER(LARGE((NYE84,NYG84,NYH84,NYI84,NYJ84),1)),LARGE((NYE84,NYG84,NYH84,NYI84,NYJ84),1),0)+IF(ISNUMBER(LARGE((NYE84,NYG84,NYH84,NYI84,NYJ84),2)),LARGE((NYE84,NYG84,NYH84,NYI84,NYJ84),2),0)+NYF84+NYK84,"")</f>
        <v>0</v>
      </c>
      <c r="NYM84" s="392"/>
      <c r="NYN84" s="412"/>
      <c r="NYO84" s="391"/>
      <c r="NYP84" s="491" t="s">
        <v>1198</v>
      </c>
      <c r="NYQ84" s="491" t="s">
        <v>1199</v>
      </c>
      <c r="NYR84" s="491">
        <v>2007</v>
      </c>
      <c r="NYS84" s="503" t="s">
        <v>1200</v>
      </c>
      <c r="NYT84" s="504" t="s">
        <v>164</v>
      </c>
      <c r="NYU84" s="392">
        <v>0</v>
      </c>
      <c r="NYV84" s="392">
        <v>0</v>
      </c>
      <c r="NYW84" s="392"/>
      <c r="NYX84" s="392"/>
      <c r="NYY84" s="392"/>
      <c r="NYZ84" s="392"/>
      <c r="NZA84" s="402"/>
      <c r="NZB84" s="392">
        <f>IF((ISBLANK(NYU84)+ISBLANK(NYW84)+ISBLANK(NYV84)+ISBLANK(NYX84)+ISBLANK(NYY84)+ISBLANK(NYZ84)+ISBLANK(NZA84))&lt;8,IF(ISNUMBER(LARGE((NYU84,NYW84,NYX84,NYY84,NYZ84),1)),LARGE((NYU84,NYW84,NYX84,NYY84,NYZ84),1),0)+IF(ISNUMBER(LARGE((NYU84,NYW84,NYX84,NYY84,NYZ84),2)),LARGE((NYU84,NYW84,NYX84,NYY84,NYZ84),2),0)+NYV84+NZA84,"")</f>
        <v>0</v>
      </c>
      <c r="NZC84" s="392"/>
      <c r="NZD84" s="412"/>
      <c r="NZE84" s="391"/>
      <c r="NZF84" s="491" t="s">
        <v>1198</v>
      </c>
      <c r="NZG84" s="491" t="s">
        <v>1199</v>
      </c>
      <c r="NZH84" s="491">
        <v>2007</v>
      </c>
      <c r="NZI84" s="503" t="s">
        <v>1200</v>
      </c>
      <c r="NZJ84" s="504" t="s">
        <v>164</v>
      </c>
      <c r="NZK84" s="392">
        <v>0</v>
      </c>
      <c r="NZL84" s="392">
        <v>0</v>
      </c>
      <c r="NZM84" s="392"/>
      <c r="NZN84" s="392"/>
      <c r="NZO84" s="392"/>
      <c r="NZP84" s="392"/>
      <c r="NZQ84" s="402"/>
      <c r="NZR84" s="392">
        <f>IF((ISBLANK(NZK84)+ISBLANK(NZM84)+ISBLANK(NZL84)+ISBLANK(NZN84)+ISBLANK(NZO84)+ISBLANK(NZP84)+ISBLANK(NZQ84))&lt;8,IF(ISNUMBER(LARGE((NZK84,NZM84,NZN84,NZO84,NZP84),1)),LARGE((NZK84,NZM84,NZN84,NZO84,NZP84),1),0)+IF(ISNUMBER(LARGE((NZK84,NZM84,NZN84,NZO84,NZP84),2)),LARGE((NZK84,NZM84,NZN84,NZO84,NZP84),2),0)+NZL84+NZQ84,"")</f>
        <v>0</v>
      </c>
      <c r="NZS84" s="392"/>
      <c r="NZT84" s="412"/>
      <c r="NZU84" s="391"/>
      <c r="NZV84" s="491" t="s">
        <v>1198</v>
      </c>
      <c r="NZW84" s="491" t="s">
        <v>1199</v>
      </c>
      <c r="NZX84" s="491">
        <v>2007</v>
      </c>
      <c r="NZY84" s="503" t="s">
        <v>1200</v>
      </c>
      <c r="NZZ84" s="504" t="s">
        <v>164</v>
      </c>
      <c r="OAA84" s="392">
        <v>0</v>
      </c>
      <c r="OAB84" s="392">
        <v>0</v>
      </c>
      <c r="OAC84" s="392"/>
      <c r="OAD84" s="392"/>
      <c r="OAE84" s="392"/>
      <c r="OAF84" s="392"/>
      <c r="OAG84" s="402"/>
      <c r="OAH84" s="392">
        <f>IF((ISBLANK(OAA84)+ISBLANK(OAC84)+ISBLANK(OAB84)+ISBLANK(OAD84)+ISBLANK(OAE84)+ISBLANK(OAF84)+ISBLANK(OAG84))&lt;8,IF(ISNUMBER(LARGE((OAA84,OAC84,OAD84,OAE84,OAF84),1)),LARGE((OAA84,OAC84,OAD84,OAE84,OAF84),1),0)+IF(ISNUMBER(LARGE((OAA84,OAC84,OAD84,OAE84,OAF84),2)),LARGE((OAA84,OAC84,OAD84,OAE84,OAF84),2),0)+OAB84+OAG84,"")</f>
        <v>0</v>
      </c>
      <c r="OAI84" s="392"/>
      <c r="OAJ84" s="412"/>
      <c r="OAK84" s="391"/>
      <c r="OAL84" s="491" t="s">
        <v>1198</v>
      </c>
      <c r="OAM84" s="491" t="s">
        <v>1199</v>
      </c>
      <c r="OAN84" s="491">
        <v>2007</v>
      </c>
      <c r="OAO84" s="503" t="s">
        <v>1200</v>
      </c>
      <c r="OAP84" s="504" t="s">
        <v>164</v>
      </c>
      <c r="OAQ84" s="392">
        <v>0</v>
      </c>
      <c r="OAR84" s="392">
        <v>0</v>
      </c>
      <c r="OAS84" s="392"/>
      <c r="OAT84" s="392"/>
      <c r="OAU84" s="392"/>
      <c r="OAV84" s="392"/>
      <c r="OAW84" s="402"/>
      <c r="OAX84" s="392">
        <f>IF((ISBLANK(OAQ84)+ISBLANK(OAS84)+ISBLANK(OAR84)+ISBLANK(OAT84)+ISBLANK(OAU84)+ISBLANK(OAV84)+ISBLANK(OAW84))&lt;8,IF(ISNUMBER(LARGE((OAQ84,OAS84,OAT84,OAU84,OAV84),1)),LARGE((OAQ84,OAS84,OAT84,OAU84,OAV84),1),0)+IF(ISNUMBER(LARGE((OAQ84,OAS84,OAT84,OAU84,OAV84),2)),LARGE((OAQ84,OAS84,OAT84,OAU84,OAV84),2),0)+OAR84+OAW84,"")</f>
        <v>0</v>
      </c>
      <c r="OAY84" s="392"/>
      <c r="OAZ84" s="412"/>
      <c r="OBA84" s="391"/>
      <c r="OBB84" s="491" t="s">
        <v>1198</v>
      </c>
      <c r="OBC84" s="491" t="s">
        <v>1199</v>
      </c>
      <c r="OBD84" s="491">
        <v>2007</v>
      </c>
      <c r="OBE84" s="503" t="s">
        <v>1200</v>
      </c>
      <c r="OBF84" s="504" t="s">
        <v>164</v>
      </c>
      <c r="OBG84" s="392">
        <v>0</v>
      </c>
      <c r="OBH84" s="392">
        <v>0</v>
      </c>
      <c r="OBI84" s="392"/>
      <c r="OBJ84" s="392"/>
      <c r="OBK84" s="392"/>
      <c r="OBL84" s="392"/>
      <c r="OBM84" s="402"/>
      <c r="OBN84" s="392">
        <f>IF((ISBLANK(OBG84)+ISBLANK(OBI84)+ISBLANK(OBH84)+ISBLANK(OBJ84)+ISBLANK(OBK84)+ISBLANK(OBL84)+ISBLANK(OBM84))&lt;8,IF(ISNUMBER(LARGE((OBG84,OBI84,OBJ84,OBK84,OBL84),1)),LARGE((OBG84,OBI84,OBJ84,OBK84,OBL84),1),0)+IF(ISNUMBER(LARGE((OBG84,OBI84,OBJ84,OBK84,OBL84),2)),LARGE((OBG84,OBI84,OBJ84,OBK84,OBL84),2),0)+OBH84+OBM84,"")</f>
        <v>0</v>
      </c>
      <c r="OBO84" s="392"/>
      <c r="OBP84" s="412"/>
      <c r="OBQ84" s="391"/>
      <c r="OBR84" s="491" t="s">
        <v>1198</v>
      </c>
      <c r="OBS84" s="491" t="s">
        <v>1199</v>
      </c>
      <c r="OBT84" s="491">
        <v>2007</v>
      </c>
      <c r="OBU84" s="503" t="s">
        <v>1200</v>
      </c>
      <c r="OBV84" s="504" t="s">
        <v>164</v>
      </c>
      <c r="OBW84" s="392">
        <v>0</v>
      </c>
      <c r="OBX84" s="392">
        <v>0</v>
      </c>
      <c r="OBY84" s="392"/>
      <c r="OBZ84" s="392"/>
      <c r="OCA84" s="392"/>
      <c r="OCB84" s="392"/>
      <c r="OCC84" s="402"/>
      <c r="OCD84" s="392">
        <f>IF((ISBLANK(OBW84)+ISBLANK(OBY84)+ISBLANK(OBX84)+ISBLANK(OBZ84)+ISBLANK(OCA84)+ISBLANK(OCB84)+ISBLANK(OCC84))&lt;8,IF(ISNUMBER(LARGE((OBW84,OBY84,OBZ84,OCA84,OCB84),1)),LARGE((OBW84,OBY84,OBZ84,OCA84,OCB84),1),0)+IF(ISNUMBER(LARGE((OBW84,OBY84,OBZ84,OCA84,OCB84),2)),LARGE((OBW84,OBY84,OBZ84,OCA84,OCB84),2),0)+OBX84+OCC84,"")</f>
        <v>0</v>
      </c>
      <c r="OCE84" s="392"/>
      <c r="OCF84" s="412"/>
      <c r="OCG84" s="391"/>
      <c r="OCH84" s="491" t="s">
        <v>1198</v>
      </c>
      <c r="OCI84" s="491" t="s">
        <v>1199</v>
      </c>
      <c r="OCJ84" s="491">
        <v>2007</v>
      </c>
      <c r="OCK84" s="503" t="s">
        <v>1200</v>
      </c>
      <c r="OCL84" s="504" t="s">
        <v>164</v>
      </c>
      <c r="OCM84" s="392">
        <v>0</v>
      </c>
      <c r="OCN84" s="392">
        <v>0</v>
      </c>
      <c r="OCO84" s="392"/>
      <c r="OCP84" s="392"/>
      <c r="OCQ84" s="392"/>
      <c r="OCR84" s="392"/>
      <c r="OCS84" s="402"/>
      <c r="OCT84" s="392">
        <f>IF((ISBLANK(OCM84)+ISBLANK(OCO84)+ISBLANK(OCN84)+ISBLANK(OCP84)+ISBLANK(OCQ84)+ISBLANK(OCR84)+ISBLANK(OCS84))&lt;8,IF(ISNUMBER(LARGE((OCM84,OCO84,OCP84,OCQ84,OCR84),1)),LARGE((OCM84,OCO84,OCP84,OCQ84,OCR84),1),0)+IF(ISNUMBER(LARGE((OCM84,OCO84,OCP84,OCQ84,OCR84),2)),LARGE((OCM84,OCO84,OCP84,OCQ84,OCR84),2),0)+OCN84+OCS84,"")</f>
        <v>0</v>
      </c>
      <c r="OCU84" s="392"/>
      <c r="OCV84" s="412"/>
      <c r="OCW84" s="391"/>
      <c r="OCX84" s="491" t="s">
        <v>1198</v>
      </c>
      <c r="OCY84" s="491" t="s">
        <v>1199</v>
      </c>
      <c r="OCZ84" s="491">
        <v>2007</v>
      </c>
      <c r="ODA84" s="503" t="s">
        <v>1200</v>
      </c>
      <c r="ODB84" s="504" t="s">
        <v>164</v>
      </c>
      <c r="ODC84" s="392">
        <v>0</v>
      </c>
      <c r="ODD84" s="392">
        <v>0</v>
      </c>
      <c r="ODE84" s="392"/>
      <c r="ODF84" s="392"/>
      <c r="ODG84" s="392"/>
      <c r="ODH84" s="392"/>
      <c r="ODI84" s="402"/>
      <c r="ODJ84" s="392">
        <f>IF((ISBLANK(ODC84)+ISBLANK(ODE84)+ISBLANK(ODD84)+ISBLANK(ODF84)+ISBLANK(ODG84)+ISBLANK(ODH84)+ISBLANK(ODI84))&lt;8,IF(ISNUMBER(LARGE((ODC84,ODE84,ODF84,ODG84,ODH84),1)),LARGE((ODC84,ODE84,ODF84,ODG84,ODH84),1),0)+IF(ISNUMBER(LARGE((ODC84,ODE84,ODF84,ODG84,ODH84),2)),LARGE((ODC84,ODE84,ODF84,ODG84,ODH84),2),0)+ODD84+ODI84,"")</f>
        <v>0</v>
      </c>
      <c r="ODK84" s="392"/>
      <c r="ODL84" s="412"/>
      <c r="ODM84" s="391"/>
      <c r="ODN84" s="491" t="s">
        <v>1198</v>
      </c>
      <c r="ODO84" s="491" t="s">
        <v>1199</v>
      </c>
      <c r="ODP84" s="491">
        <v>2007</v>
      </c>
      <c r="ODQ84" s="503" t="s">
        <v>1200</v>
      </c>
      <c r="ODR84" s="504" t="s">
        <v>164</v>
      </c>
      <c r="ODS84" s="392">
        <v>0</v>
      </c>
      <c r="ODT84" s="392">
        <v>0</v>
      </c>
      <c r="ODU84" s="392"/>
      <c r="ODV84" s="392"/>
      <c r="ODW84" s="392"/>
      <c r="ODX84" s="392"/>
      <c r="ODY84" s="402"/>
      <c r="ODZ84" s="392">
        <f>IF((ISBLANK(ODS84)+ISBLANK(ODU84)+ISBLANK(ODT84)+ISBLANK(ODV84)+ISBLANK(ODW84)+ISBLANK(ODX84)+ISBLANK(ODY84))&lt;8,IF(ISNUMBER(LARGE((ODS84,ODU84,ODV84,ODW84,ODX84),1)),LARGE((ODS84,ODU84,ODV84,ODW84,ODX84),1),0)+IF(ISNUMBER(LARGE((ODS84,ODU84,ODV84,ODW84,ODX84),2)),LARGE((ODS84,ODU84,ODV84,ODW84,ODX84),2),0)+ODT84+ODY84,"")</f>
        <v>0</v>
      </c>
      <c r="OEA84" s="392"/>
      <c r="OEB84" s="412"/>
      <c r="OEC84" s="391"/>
      <c r="OED84" s="491" t="s">
        <v>1198</v>
      </c>
      <c r="OEE84" s="491" t="s">
        <v>1199</v>
      </c>
      <c r="OEF84" s="491">
        <v>2007</v>
      </c>
      <c r="OEG84" s="503" t="s">
        <v>1200</v>
      </c>
      <c r="OEH84" s="504" t="s">
        <v>164</v>
      </c>
      <c r="OEI84" s="392">
        <v>0</v>
      </c>
      <c r="OEJ84" s="392">
        <v>0</v>
      </c>
      <c r="OEK84" s="392"/>
      <c r="OEL84" s="392"/>
      <c r="OEM84" s="392"/>
      <c r="OEN84" s="392"/>
      <c r="OEO84" s="402"/>
      <c r="OEP84" s="392">
        <f>IF((ISBLANK(OEI84)+ISBLANK(OEK84)+ISBLANK(OEJ84)+ISBLANK(OEL84)+ISBLANK(OEM84)+ISBLANK(OEN84)+ISBLANK(OEO84))&lt;8,IF(ISNUMBER(LARGE((OEI84,OEK84,OEL84,OEM84,OEN84),1)),LARGE((OEI84,OEK84,OEL84,OEM84,OEN84),1),0)+IF(ISNUMBER(LARGE((OEI84,OEK84,OEL84,OEM84,OEN84),2)),LARGE((OEI84,OEK84,OEL84,OEM84,OEN84),2),0)+OEJ84+OEO84,"")</f>
        <v>0</v>
      </c>
      <c r="OEQ84" s="392"/>
      <c r="OER84" s="412"/>
      <c r="OES84" s="391"/>
      <c r="OET84" s="491" t="s">
        <v>1198</v>
      </c>
      <c r="OEU84" s="491" t="s">
        <v>1199</v>
      </c>
      <c r="OEV84" s="491">
        <v>2007</v>
      </c>
      <c r="OEW84" s="503" t="s">
        <v>1200</v>
      </c>
      <c r="OEX84" s="504" t="s">
        <v>164</v>
      </c>
      <c r="OEY84" s="392">
        <v>0</v>
      </c>
      <c r="OEZ84" s="392">
        <v>0</v>
      </c>
      <c r="OFA84" s="392"/>
      <c r="OFB84" s="392"/>
      <c r="OFC84" s="392"/>
      <c r="OFD84" s="392"/>
      <c r="OFE84" s="402"/>
      <c r="OFF84" s="392">
        <f>IF((ISBLANK(OEY84)+ISBLANK(OFA84)+ISBLANK(OEZ84)+ISBLANK(OFB84)+ISBLANK(OFC84)+ISBLANK(OFD84)+ISBLANK(OFE84))&lt;8,IF(ISNUMBER(LARGE((OEY84,OFA84,OFB84,OFC84,OFD84),1)),LARGE((OEY84,OFA84,OFB84,OFC84,OFD84),1),0)+IF(ISNUMBER(LARGE((OEY84,OFA84,OFB84,OFC84,OFD84),2)),LARGE((OEY84,OFA84,OFB84,OFC84,OFD84),2),0)+OEZ84+OFE84,"")</f>
        <v>0</v>
      </c>
      <c r="OFG84" s="392"/>
      <c r="OFH84" s="412"/>
      <c r="OFI84" s="391"/>
      <c r="OFJ84" s="491" t="s">
        <v>1198</v>
      </c>
      <c r="OFK84" s="491" t="s">
        <v>1199</v>
      </c>
      <c r="OFL84" s="491">
        <v>2007</v>
      </c>
      <c r="OFM84" s="503" t="s">
        <v>1200</v>
      </c>
      <c r="OFN84" s="504" t="s">
        <v>164</v>
      </c>
      <c r="OFO84" s="392">
        <v>0</v>
      </c>
      <c r="OFP84" s="392">
        <v>0</v>
      </c>
      <c r="OFQ84" s="392"/>
      <c r="OFR84" s="392"/>
      <c r="OFS84" s="392"/>
      <c r="OFT84" s="392"/>
      <c r="OFU84" s="402"/>
      <c r="OFV84" s="392">
        <f>IF((ISBLANK(OFO84)+ISBLANK(OFQ84)+ISBLANK(OFP84)+ISBLANK(OFR84)+ISBLANK(OFS84)+ISBLANK(OFT84)+ISBLANK(OFU84))&lt;8,IF(ISNUMBER(LARGE((OFO84,OFQ84,OFR84,OFS84,OFT84),1)),LARGE((OFO84,OFQ84,OFR84,OFS84,OFT84),1),0)+IF(ISNUMBER(LARGE((OFO84,OFQ84,OFR84,OFS84,OFT84),2)),LARGE((OFO84,OFQ84,OFR84,OFS84,OFT84),2),0)+OFP84+OFU84,"")</f>
        <v>0</v>
      </c>
      <c r="OFW84" s="392"/>
      <c r="OFX84" s="412"/>
      <c r="OFY84" s="391"/>
      <c r="OFZ84" s="491" t="s">
        <v>1198</v>
      </c>
      <c r="OGA84" s="491" t="s">
        <v>1199</v>
      </c>
      <c r="OGB84" s="491">
        <v>2007</v>
      </c>
      <c r="OGC84" s="503" t="s">
        <v>1200</v>
      </c>
      <c r="OGD84" s="504" t="s">
        <v>164</v>
      </c>
      <c r="OGE84" s="392">
        <v>0</v>
      </c>
      <c r="OGF84" s="392">
        <v>0</v>
      </c>
      <c r="OGG84" s="392"/>
      <c r="OGH84" s="392"/>
      <c r="OGI84" s="392"/>
      <c r="OGJ84" s="392"/>
      <c r="OGK84" s="402"/>
      <c r="OGL84" s="392">
        <f>IF((ISBLANK(OGE84)+ISBLANK(OGG84)+ISBLANK(OGF84)+ISBLANK(OGH84)+ISBLANK(OGI84)+ISBLANK(OGJ84)+ISBLANK(OGK84))&lt;8,IF(ISNUMBER(LARGE((OGE84,OGG84,OGH84,OGI84,OGJ84),1)),LARGE((OGE84,OGG84,OGH84,OGI84,OGJ84),1),0)+IF(ISNUMBER(LARGE((OGE84,OGG84,OGH84,OGI84,OGJ84),2)),LARGE((OGE84,OGG84,OGH84,OGI84,OGJ84),2),0)+OGF84+OGK84,"")</f>
        <v>0</v>
      </c>
      <c r="OGM84" s="392"/>
      <c r="OGN84" s="412"/>
      <c r="OGO84" s="391"/>
      <c r="OGP84" s="491" t="s">
        <v>1198</v>
      </c>
      <c r="OGQ84" s="491" t="s">
        <v>1199</v>
      </c>
      <c r="OGR84" s="491">
        <v>2007</v>
      </c>
      <c r="OGS84" s="503" t="s">
        <v>1200</v>
      </c>
      <c r="OGT84" s="504" t="s">
        <v>164</v>
      </c>
      <c r="OGU84" s="392">
        <v>0</v>
      </c>
      <c r="OGV84" s="392">
        <v>0</v>
      </c>
      <c r="OGW84" s="392"/>
      <c r="OGX84" s="392"/>
      <c r="OGY84" s="392"/>
      <c r="OGZ84" s="392"/>
      <c r="OHA84" s="402"/>
      <c r="OHB84" s="392">
        <f>IF((ISBLANK(OGU84)+ISBLANK(OGW84)+ISBLANK(OGV84)+ISBLANK(OGX84)+ISBLANK(OGY84)+ISBLANK(OGZ84)+ISBLANK(OHA84))&lt;8,IF(ISNUMBER(LARGE((OGU84,OGW84,OGX84,OGY84,OGZ84),1)),LARGE((OGU84,OGW84,OGX84,OGY84,OGZ84),1),0)+IF(ISNUMBER(LARGE((OGU84,OGW84,OGX84,OGY84,OGZ84),2)),LARGE((OGU84,OGW84,OGX84,OGY84,OGZ84),2),0)+OGV84+OHA84,"")</f>
        <v>0</v>
      </c>
      <c r="OHC84" s="392"/>
      <c r="OHD84" s="412"/>
      <c r="OHE84" s="391"/>
      <c r="OHF84" s="491" t="s">
        <v>1198</v>
      </c>
      <c r="OHG84" s="491" t="s">
        <v>1199</v>
      </c>
      <c r="OHH84" s="491">
        <v>2007</v>
      </c>
      <c r="OHI84" s="503" t="s">
        <v>1200</v>
      </c>
      <c r="OHJ84" s="504" t="s">
        <v>164</v>
      </c>
      <c r="OHK84" s="392">
        <v>0</v>
      </c>
      <c r="OHL84" s="392">
        <v>0</v>
      </c>
      <c r="OHM84" s="392"/>
      <c r="OHN84" s="392"/>
      <c r="OHO84" s="392"/>
      <c r="OHP84" s="392"/>
      <c r="OHQ84" s="402"/>
      <c r="OHR84" s="392">
        <f>IF((ISBLANK(OHK84)+ISBLANK(OHM84)+ISBLANK(OHL84)+ISBLANK(OHN84)+ISBLANK(OHO84)+ISBLANK(OHP84)+ISBLANK(OHQ84))&lt;8,IF(ISNUMBER(LARGE((OHK84,OHM84,OHN84,OHO84,OHP84),1)),LARGE((OHK84,OHM84,OHN84,OHO84,OHP84),1),0)+IF(ISNUMBER(LARGE((OHK84,OHM84,OHN84,OHO84,OHP84),2)),LARGE((OHK84,OHM84,OHN84,OHO84,OHP84),2),0)+OHL84+OHQ84,"")</f>
        <v>0</v>
      </c>
      <c r="OHS84" s="392"/>
      <c r="OHT84" s="412"/>
      <c r="OHU84" s="391"/>
      <c r="OHV84" s="491" t="s">
        <v>1198</v>
      </c>
      <c r="OHW84" s="491" t="s">
        <v>1199</v>
      </c>
      <c r="OHX84" s="491">
        <v>2007</v>
      </c>
      <c r="OHY84" s="503" t="s">
        <v>1200</v>
      </c>
      <c r="OHZ84" s="504" t="s">
        <v>164</v>
      </c>
      <c r="OIA84" s="392">
        <v>0</v>
      </c>
      <c r="OIB84" s="392">
        <v>0</v>
      </c>
      <c r="OIC84" s="392"/>
      <c r="OID84" s="392"/>
      <c r="OIE84" s="392"/>
      <c r="OIF84" s="392"/>
      <c r="OIG84" s="402"/>
      <c r="OIH84" s="392">
        <f>IF((ISBLANK(OIA84)+ISBLANK(OIC84)+ISBLANK(OIB84)+ISBLANK(OID84)+ISBLANK(OIE84)+ISBLANK(OIF84)+ISBLANK(OIG84))&lt;8,IF(ISNUMBER(LARGE((OIA84,OIC84,OID84,OIE84,OIF84),1)),LARGE((OIA84,OIC84,OID84,OIE84,OIF84),1),0)+IF(ISNUMBER(LARGE((OIA84,OIC84,OID84,OIE84,OIF84),2)),LARGE((OIA84,OIC84,OID84,OIE84,OIF84),2),0)+OIB84+OIG84,"")</f>
        <v>0</v>
      </c>
      <c r="OII84" s="392"/>
      <c r="OIJ84" s="412"/>
      <c r="OIK84" s="391"/>
      <c r="OIL84" s="491" t="s">
        <v>1198</v>
      </c>
      <c r="OIM84" s="491" t="s">
        <v>1199</v>
      </c>
      <c r="OIN84" s="491">
        <v>2007</v>
      </c>
      <c r="OIO84" s="503" t="s">
        <v>1200</v>
      </c>
      <c r="OIP84" s="504" t="s">
        <v>164</v>
      </c>
      <c r="OIQ84" s="392">
        <v>0</v>
      </c>
      <c r="OIR84" s="392">
        <v>0</v>
      </c>
      <c r="OIS84" s="392"/>
      <c r="OIT84" s="392"/>
      <c r="OIU84" s="392"/>
      <c r="OIV84" s="392"/>
      <c r="OIW84" s="402"/>
      <c r="OIX84" s="392">
        <f>IF((ISBLANK(OIQ84)+ISBLANK(OIS84)+ISBLANK(OIR84)+ISBLANK(OIT84)+ISBLANK(OIU84)+ISBLANK(OIV84)+ISBLANK(OIW84))&lt;8,IF(ISNUMBER(LARGE((OIQ84,OIS84,OIT84,OIU84,OIV84),1)),LARGE((OIQ84,OIS84,OIT84,OIU84,OIV84),1),0)+IF(ISNUMBER(LARGE((OIQ84,OIS84,OIT84,OIU84,OIV84),2)),LARGE((OIQ84,OIS84,OIT84,OIU84,OIV84),2),0)+OIR84+OIW84,"")</f>
        <v>0</v>
      </c>
      <c r="OIY84" s="392"/>
      <c r="OIZ84" s="412"/>
      <c r="OJA84" s="391"/>
      <c r="OJB84" s="491" t="s">
        <v>1198</v>
      </c>
      <c r="OJC84" s="491" t="s">
        <v>1199</v>
      </c>
      <c r="OJD84" s="491">
        <v>2007</v>
      </c>
      <c r="OJE84" s="503" t="s">
        <v>1200</v>
      </c>
      <c r="OJF84" s="504" t="s">
        <v>164</v>
      </c>
      <c r="OJG84" s="392">
        <v>0</v>
      </c>
      <c r="OJH84" s="392">
        <v>0</v>
      </c>
      <c r="OJI84" s="392"/>
      <c r="OJJ84" s="392"/>
      <c r="OJK84" s="392"/>
      <c r="OJL84" s="392"/>
      <c r="OJM84" s="402"/>
      <c r="OJN84" s="392">
        <f>IF((ISBLANK(OJG84)+ISBLANK(OJI84)+ISBLANK(OJH84)+ISBLANK(OJJ84)+ISBLANK(OJK84)+ISBLANK(OJL84)+ISBLANK(OJM84))&lt;8,IF(ISNUMBER(LARGE((OJG84,OJI84,OJJ84,OJK84,OJL84),1)),LARGE((OJG84,OJI84,OJJ84,OJK84,OJL84),1),0)+IF(ISNUMBER(LARGE((OJG84,OJI84,OJJ84,OJK84,OJL84),2)),LARGE((OJG84,OJI84,OJJ84,OJK84,OJL84),2),0)+OJH84+OJM84,"")</f>
        <v>0</v>
      </c>
      <c r="OJO84" s="392"/>
      <c r="OJP84" s="412"/>
      <c r="OJQ84" s="391"/>
      <c r="OJR84" s="491" t="s">
        <v>1198</v>
      </c>
      <c r="OJS84" s="491" t="s">
        <v>1199</v>
      </c>
      <c r="OJT84" s="491">
        <v>2007</v>
      </c>
      <c r="OJU84" s="503" t="s">
        <v>1200</v>
      </c>
      <c r="OJV84" s="504" t="s">
        <v>164</v>
      </c>
      <c r="OJW84" s="392">
        <v>0</v>
      </c>
      <c r="OJX84" s="392">
        <v>0</v>
      </c>
      <c r="OJY84" s="392"/>
      <c r="OJZ84" s="392"/>
      <c r="OKA84" s="392"/>
      <c r="OKB84" s="392"/>
      <c r="OKC84" s="402"/>
      <c r="OKD84" s="392">
        <f>IF((ISBLANK(OJW84)+ISBLANK(OJY84)+ISBLANK(OJX84)+ISBLANK(OJZ84)+ISBLANK(OKA84)+ISBLANK(OKB84)+ISBLANK(OKC84))&lt;8,IF(ISNUMBER(LARGE((OJW84,OJY84,OJZ84,OKA84,OKB84),1)),LARGE((OJW84,OJY84,OJZ84,OKA84,OKB84),1),0)+IF(ISNUMBER(LARGE((OJW84,OJY84,OJZ84,OKA84,OKB84),2)),LARGE((OJW84,OJY84,OJZ84,OKA84,OKB84),2),0)+OJX84+OKC84,"")</f>
        <v>0</v>
      </c>
      <c r="OKE84" s="392"/>
      <c r="OKF84" s="412"/>
      <c r="OKG84" s="391"/>
      <c r="OKH84" s="491" t="s">
        <v>1198</v>
      </c>
      <c r="OKI84" s="491" t="s">
        <v>1199</v>
      </c>
      <c r="OKJ84" s="491">
        <v>2007</v>
      </c>
      <c r="OKK84" s="503" t="s">
        <v>1200</v>
      </c>
      <c r="OKL84" s="504" t="s">
        <v>164</v>
      </c>
      <c r="OKM84" s="392">
        <v>0</v>
      </c>
      <c r="OKN84" s="392">
        <v>0</v>
      </c>
      <c r="OKO84" s="392"/>
      <c r="OKP84" s="392"/>
      <c r="OKQ84" s="392"/>
      <c r="OKR84" s="392"/>
      <c r="OKS84" s="402"/>
      <c r="OKT84" s="392">
        <f>IF((ISBLANK(OKM84)+ISBLANK(OKO84)+ISBLANK(OKN84)+ISBLANK(OKP84)+ISBLANK(OKQ84)+ISBLANK(OKR84)+ISBLANK(OKS84))&lt;8,IF(ISNUMBER(LARGE((OKM84,OKO84,OKP84,OKQ84,OKR84),1)),LARGE((OKM84,OKO84,OKP84,OKQ84,OKR84),1),0)+IF(ISNUMBER(LARGE((OKM84,OKO84,OKP84,OKQ84,OKR84),2)),LARGE((OKM84,OKO84,OKP84,OKQ84,OKR84),2),0)+OKN84+OKS84,"")</f>
        <v>0</v>
      </c>
      <c r="OKU84" s="392"/>
      <c r="OKV84" s="412"/>
      <c r="OKW84" s="391"/>
      <c r="OKX84" s="491" t="s">
        <v>1198</v>
      </c>
      <c r="OKY84" s="491" t="s">
        <v>1199</v>
      </c>
      <c r="OKZ84" s="491">
        <v>2007</v>
      </c>
      <c r="OLA84" s="503" t="s">
        <v>1200</v>
      </c>
      <c r="OLB84" s="504" t="s">
        <v>164</v>
      </c>
      <c r="OLC84" s="392">
        <v>0</v>
      </c>
      <c r="OLD84" s="392">
        <v>0</v>
      </c>
      <c r="OLE84" s="392"/>
      <c r="OLF84" s="392"/>
      <c r="OLG84" s="392"/>
      <c r="OLH84" s="392"/>
      <c r="OLI84" s="402"/>
      <c r="OLJ84" s="392">
        <f>IF((ISBLANK(OLC84)+ISBLANK(OLE84)+ISBLANK(OLD84)+ISBLANK(OLF84)+ISBLANK(OLG84)+ISBLANK(OLH84)+ISBLANK(OLI84))&lt;8,IF(ISNUMBER(LARGE((OLC84,OLE84,OLF84,OLG84,OLH84),1)),LARGE((OLC84,OLE84,OLF84,OLG84,OLH84),1),0)+IF(ISNUMBER(LARGE((OLC84,OLE84,OLF84,OLG84,OLH84),2)),LARGE((OLC84,OLE84,OLF84,OLG84,OLH84),2),0)+OLD84+OLI84,"")</f>
        <v>0</v>
      </c>
      <c r="OLK84" s="392"/>
      <c r="OLL84" s="412"/>
      <c r="OLM84" s="391"/>
      <c r="OLN84" s="491" t="s">
        <v>1198</v>
      </c>
      <c r="OLO84" s="491" t="s">
        <v>1199</v>
      </c>
      <c r="OLP84" s="491">
        <v>2007</v>
      </c>
      <c r="OLQ84" s="503" t="s">
        <v>1200</v>
      </c>
      <c r="OLR84" s="504" t="s">
        <v>164</v>
      </c>
      <c r="OLS84" s="392">
        <v>0</v>
      </c>
      <c r="OLT84" s="392">
        <v>0</v>
      </c>
      <c r="OLU84" s="392"/>
      <c r="OLV84" s="392"/>
      <c r="OLW84" s="392"/>
      <c r="OLX84" s="392"/>
      <c r="OLY84" s="402"/>
      <c r="OLZ84" s="392">
        <f>IF((ISBLANK(OLS84)+ISBLANK(OLU84)+ISBLANK(OLT84)+ISBLANK(OLV84)+ISBLANK(OLW84)+ISBLANK(OLX84)+ISBLANK(OLY84))&lt;8,IF(ISNUMBER(LARGE((OLS84,OLU84,OLV84,OLW84,OLX84),1)),LARGE((OLS84,OLU84,OLV84,OLW84,OLX84),1),0)+IF(ISNUMBER(LARGE((OLS84,OLU84,OLV84,OLW84,OLX84),2)),LARGE((OLS84,OLU84,OLV84,OLW84,OLX84),2),0)+OLT84+OLY84,"")</f>
        <v>0</v>
      </c>
      <c r="OMA84" s="392"/>
      <c r="OMB84" s="412"/>
      <c r="OMC84" s="391"/>
      <c r="OMD84" s="491" t="s">
        <v>1198</v>
      </c>
      <c r="OME84" s="491" t="s">
        <v>1199</v>
      </c>
      <c r="OMF84" s="491">
        <v>2007</v>
      </c>
      <c r="OMG84" s="503" t="s">
        <v>1200</v>
      </c>
      <c r="OMH84" s="504" t="s">
        <v>164</v>
      </c>
      <c r="OMI84" s="392">
        <v>0</v>
      </c>
      <c r="OMJ84" s="392">
        <v>0</v>
      </c>
      <c r="OMK84" s="392"/>
      <c r="OML84" s="392"/>
      <c r="OMM84" s="392"/>
      <c r="OMN84" s="392"/>
      <c r="OMO84" s="402"/>
      <c r="OMP84" s="392">
        <f>IF((ISBLANK(OMI84)+ISBLANK(OMK84)+ISBLANK(OMJ84)+ISBLANK(OML84)+ISBLANK(OMM84)+ISBLANK(OMN84)+ISBLANK(OMO84))&lt;8,IF(ISNUMBER(LARGE((OMI84,OMK84,OML84,OMM84,OMN84),1)),LARGE((OMI84,OMK84,OML84,OMM84,OMN84),1),0)+IF(ISNUMBER(LARGE((OMI84,OMK84,OML84,OMM84,OMN84),2)),LARGE((OMI84,OMK84,OML84,OMM84,OMN84),2),0)+OMJ84+OMO84,"")</f>
        <v>0</v>
      </c>
      <c r="OMQ84" s="392"/>
      <c r="OMR84" s="412"/>
      <c r="OMS84" s="391"/>
      <c r="OMT84" s="491" t="s">
        <v>1198</v>
      </c>
      <c r="OMU84" s="491" t="s">
        <v>1199</v>
      </c>
      <c r="OMV84" s="491">
        <v>2007</v>
      </c>
      <c r="OMW84" s="503" t="s">
        <v>1200</v>
      </c>
      <c r="OMX84" s="504" t="s">
        <v>164</v>
      </c>
      <c r="OMY84" s="392">
        <v>0</v>
      </c>
      <c r="OMZ84" s="392">
        <v>0</v>
      </c>
      <c r="ONA84" s="392"/>
      <c r="ONB84" s="392"/>
      <c r="ONC84" s="392"/>
      <c r="OND84" s="392"/>
      <c r="ONE84" s="402"/>
      <c r="ONF84" s="392">
        <f>IF((ISBLANK(OMY84)+ISBLANK(ONA84)+ISBLANK(OMZ84)+ISBLANK(ONB84)+ISBLANK(ONC84)+ISBLANK(OND84)+ISBLANK(ONE84))&lt;8,IF(ISNUMBER(LARGE((OMY84,ONA84,ONB84,ONC84,OND84),1)),LARGE((OMY84,ONA84,ONB84,ONC84,OND84),1),0)+IF(ISNUMBER(LARGE((OMY84,ONA84,ONB84,ONC84,OND84),2)),LARGE((OMY84,ONA84,ONB84,ONC84,OND84),2),0)+OMZ84+ONE84,"")</f>
        <v>0</v>
      </c>
      <c r="ONG84" s="392"/>
      <c r="ONH84" s="412"/>
      <c r="ONI84" s="391"/>
      <c r="ONJ84" s="491" t="s">
        <v>1198</v>
      </c>
      <c r="ONK84" s="491" t="s">
        <v>1199</v>
      </c>
      <c r="ONL84" s="491">
        <v>2007</v>
      </c>
      <c r="ONM84" s="503" t="s">
        <v>1200</v>
      </c>
      <c r="ONN84" s="504" t="s">
        <v>164</v>
      </c>
      <c r="ONO84" s="392">
        <v>0</v>
      </c>
      <c r="ONP84" s="392">
        <v>0</v>
      </c>
      <c r="ONQ84" s="392"/>
      <c r="ONR84" s="392"/>
      <c r="ONS84" s="392"/>
      <c r="ONT84" s="392"/>
      <c r="ONU84" s="402"/>
      <c r="ONV84" s="392">
        <f>IF((ISBLANK(ONO84)+ISBLANK(ONQ84)+ISBLANK(ONP84)+ISBLANK(ONR84)+ISBLANK(ONS84)+ISBLANK(ONT84)+ISBLANK(ONU84))&lt;8,IF(ISNUMBER(LARGE((ONO84,ONQ84,ONR84,ONS84,ONT84),1)),LARGE((ONO84,ONQ84,ONR84,ONS84,ONT84),1),0)+IF(ISNUMBER(LARGE((ONO84,ONQ84,ONR84,ONS84,ONT84),2)),LARGE((ONO84,ONQ84,ONR84,ONS84,ONT84),2),0)+ONP84+ONU84,"")</f>
        <v>0</v>
      </c>
      <c r="ONW84" s="392"/>
      <c r="ONX84" s="412"/>
      <c r="ONY84" s="391"/>
      <c r="ONZ84" s="491" t="s">
        <v>1198</v>
      </c>
      <c r="OOA84" s="491" t="s">
        <v>1199</v>
      </c>
      <c r="OOB84" s="491">
        <v>2007</v>
      </c>
      <c r="OOC84" s="503" t="s">
        <v>1200</v>
      </c>
      <c r="OOD84" s="504" t="s">
        <v>164</v>
      </c>
      <c r="OOE84" s="392">
        <v>0</v>
      </c>
      <c r="OOF84" s="392">
        <v>0</v>
      </c>
      <c r="OOG84" s="392"/>
      <c r="OOH84" s="392"/>
      <c r="OOI84" s="392"/>
      <c r="OOJ84" s="392"/>
      <c r="OOK84" s="402"/>
      <c r="OOL84" s="392">
        <f>IF((ISBLANK(OOE84)+ISBLANK(OOG84)+ISBLANK(OOF84)+ISBLANK(OOH84)+ISBLANK(OOI84)+ISBLANK(OOJ84)+ISBLANK(OOK84))&lt;8,IF(ISNUMBER(LARGE((OOE84,OOG84,OOH84,OOI84,OOJ84),1)),LARGE((OOE84,OOG84,OOH84,OOI84,OOJ84),1),0)+IF(ISNUMBER(LARGE((OOE84,OOG84,OOH84,OOI84,OOJ84),2)),LARGE((OOE84,OOG84,OOH84,OOI84,OOJ84),2),0)+OOF84+OOK84,"")</f>
        <v>0</v>
      </c>
      <c r="OOM84" s="392"/>
      <c r="OON84" s="412"/>
      <c r="OOO84" s="391"/>
      <c r="OOP84" s="491" t="s">
        <v>1198</v>
      </c>
      <c r="OOQ84" s="491" t="s">
        <v>1199</v>
      </c>
      <c r="OOR84" s="491">
        <v>2007</v>
      </c>
      <c r="OOS84" s="503" t="s">
        <v>1200</v>
      </c>
      <c r="OOT84" s="504" t="s">
        <v>164</v>
      </c>
      <c r="OOU84" s="392">
        <v>0</v>
      </c>
      <c r="OOV84" s="392">
        <v>0</v>
      </c>
      <c r="OOW84" s="392"/>
      <c r="OOX84" s="392"/>
      <c r="OOY84" s="392"/>
      <c r="OOZ84" s="392"/>
      <c r="OPA84" s="402"/>
      <c r="OPB84" s="392">
        <f>IF((ISBLANK(OOU84)+ISBLANK(OOW84)+ISBLANK(OOV84)+ISBLANK(OOX84)+ISBLANK(OOY84)+ISBLANK(OOZ84)+ISBLANK(OPA84))&lt;8,IF(ISNUMBER(LARGE((OOU84,OOW84,OOX84,OOY84,OOZ84),1)),LARGE((OOU84,OOW84,OOX84,OOY84,OOZ84),1),0)+IF(ISNUMBER(LARGE((OOU84,OOW84,OOX84,OOY84,OOZ84),2)),LARGE((OOU84,OOW84,OOX84,OOY84,OOZ84),2),0)+OOV84+OPA84,"")</f>
        <v>0</v>
      </c>
      <c r="OPC84" s="392"/>
      <c r="OPD84" s="412"/>
      <c r="OPE84" s="391"/>
      <c r="OPF84" s="491" t="s">
        <v>1198</v>
      </c>
      <c r="OPG84" s="491" t="s">
        <v>1199</v>
      </c>
      <c r="OPH84" s="491">
        <v>2007</v>
      </c>
      <c r="OPI84" s="503" t="s">
        <v>1200</v>
      </c>
      <c r="OPJ84" s="504" t="s">
        <v>164</v>
      </c>
      <c r="OPK84" s="392">
        <v>0</v>
      </c>
      <c r="OPL84" s="392">
        <v>0</v>
      </c>
      <c r="OPM84" s="392"/>
      <c r="OPN84" s="392"/>
      <c r="OPO84" s="392"/>
      <c r="OPP84" s="392"/>
      <c r="OPQ84" s="402"/>
      <c r="OPR84" s="392">
        <f>IF((ISBLANK(OPK84)+ISBLANK(OPM84)+ISBLANK(OPL84)+ISBLANK(OPN84)+ISBLANK(OPO84)+ISBLANK(OPP84)+ISBLANK(OPQ84))&lt;8,IF(ISNUMBER(LARGE((OPK84,OPM84,OPN84,OPO84,OPP84),1)),LARGE((OPK84,OPM84,OPN84,OPO84,OPP84),1),0)+IF(ISNUMBER(LARGE((OPK84,OPM84,OPN84,OPO84,OPP84),2)),LARGE((OPK84,OPM84,OPN84,OPO84,OPP84),2),0)+OPL84+OPQ84,"")</f>
        <v>0</v>
      </c>
      <c r="OPS84" s="392"/>
      <c r="OPT84" s="412"/>
      <c r="OPU84" s="391"/>
      <c r="OPV84" s="491" t="s">
        <v>1198</v>
      </c>
      <c r="OPW84" s="491" t="s">
        <v>1199</v>
      </c>
      <c r="OPX84" s="491">
        <v>2007</v>
      </c>
      <c r="OPY84" s="503" t="s">
        <v>1200</v>
      </c>
      <c r="OPZ84" s="504" t="s">
        <v>164</v>
      </c>
      <c r="OQA84" s="392">
        <v>0</v>
      </c>
      <c r="OQB84" s="392">
        <v>0</v>
      </c>
      <c r="OQC84" s="392"/>
      <c r="OQD84" s="392"/>
      <c r="OQE84" s="392"/>
      <c r="OQF84" s="392"/>
      <c r="OQG84" s="402"/>
      <c r="OQH84" s="392">
        <f>IF((ISBLANK(OQA84)+ISBLANK(OQC84)+ISBLANK(OQB84)+ISBLANK(OQD84)+ISBLANK(OQE84)+ISBLANK(OQF84)+ISBLANK(OQG84))&lt;8,IF(ISNUMBER(LARGE((OQA84,OQC84,OQD84,OQE84,OQF84),1)),LARGE((OQA84,OQC84,OQD84,OQE84,OQF84),1),0)+IF(ISNUMBER(LARGE((OQA84,OQC84,OQD84,OQE84,OQF84),2)),LARGE((OQA84,OQC84,OQD84,OQE84,OQF84),2),0)+OQB84+OQG84,"")</f>
        <v>0</v>
      </c>
      <c r="OQI84" s="392"/>
      <c r="OQJ84" s="412"/>
      <c r="OQK84" s="391"/>
      <c r="OQL84" s="491" t="s">
        <v>1198</v>
      </c>
      <c r="OQM84" s="491" t="s">
        <v>1199</v>
      </c>
      <c r="OQN84" s="491">
        <v>2007</v>
      </c>
      <c r="OQO84" s="503" t="s">
        <v>1200</v>
      </c>
      <c r="OQP84" s="504" t="s">
        <v>164</v>
      </c>
      <c r="OQQ84" s="392">
        <v>0</v>
      </c>
      <c r="OQR84" s="392">
        <v>0</v>
      </c>
      <c r="OQS84" s="392"/>
      <c r="OQT84" s="392"/>
      <c r="OQU84" s="392"/>
      <c r="OQV84" s="392"/>
      <c r="OQW84" s="402"/>
      <c r="OQX84" s="392">
        <f>IF((ISBLANK(OQQ84)+ISBLANK(OQS84)+ISBLANK(OQR84)+ISBLANK(OQT84)+ISBLANK(OQU84)+ISBLANK(OQV84)+ISBLANK(OQW84))&lt;8,IF(ISNUMBER(LARGE((OQQ84,OQS84,OQT84,OQU84,OQV84),1)),LARGE((OQQ84,OQS84,OQT84,OQU84,OQV84),1),0)+IF(ISNUMBER(LARGE((OQQ84,OQS84,OQT84,OQU84,OQV84),2)),LARGE((OQQ84,OQS84,OQT84,OQU84,OQV84),2),0)+OQR84+OQW84,"")</f>
        <v>0</v>
      </c>
      <c r="OQY84" s="392"/>
      <c r="OQZ84" s="412"/>
      <c r="ORA84" s="391"/>
      <c r="ORB84" s="491" t="s">
        <v>1198</v>
      </c>
      <c r="ORC84" s="491" t="s">
        <v>1199</v>
      </c>
      <c r="ORD84" s="491">
        <v>2007</v>
      </c>
      <c r="ORE84" s="503" t="s">
        <v>1200</v>
      </c>
      <c r="ORF84" s="504" t="s">
        <v>164</v>
      </c>
      <c r="ORG84" s="392">
        <v>0</v>
      </c>
      <c r="ORH84" s="392">
        <v>0</v>
      </c>
      <c r="ORI84" s="392"/>
      <c r="ORJ84" s="392"/>
      <c r="ORK84" s="392"/>
      <c r="ORL84" s="392"/>
      <c r="ORM84" s="402"/>
      <c r="ORN84" s="392">
        <f>IF((ISBLANK(ORG84)+ISBLANK(ORI84)+ISBLANK(ORH84)+ISBLANK(ORJ84)+ISBLANK(ORK84)+ISBLANK(ORL84)+ISBLANK(ORM84))&lt;8,IF(ISNUMBER(LARGE((ORG84,ORI84,ORJ84,ORK84,ORL84),1)),LARGE((ORG84,ORI84,ORJ84,ORK84,ORL84),1),0)+IF(ISNUMBER(LARGE((ORG84,ORI84,ORJ84,ORK84,ORL84),2)),LARGE((ORG84,ORI84,ORJ84,ORK84,ORL84),2),0)+ORH84+ORM84,"")</f>
        <v>0</v>
      </c>
      <c r="ORO84" s="392"/>
      <c r="ORP84" s="412"/>
      <c r="ORQ84" s="391"/>
      <c r="ORR84" s="491" t="s">
        <v>1198</v>
      </c>
      <c r="ORS84" s="491" t="s">
        <v>1199</v>
      </c>
      <c r="ORT84" s="491">
        <v>2007</v>
      </c>
      <c r="ORU84" s="503" t="s">
        <v>1200</v>
      </c>
      <c r="ORV84" s="504" t="s">
        <v>164</v>
      </c>
      <c r="ORW84" s="392">
        <v>0</v>
      </c>
      <c r="ORX84" s="392">
        <v>0</v>
      </c>
      <c r="ORY84" s="392"/>
      <c r="ORZ84" s="392"/>
      <c r="OSA84" s="392"/>
      <c r="OSB84" s="392"/>
      <c r="OSC84" s="402"/>
      <c r="OSD84" s="392">
        <f>IF((ISBLANK(ORW84)+ISBLANK(ORY84)+ISBLANK(ORX84)+ISBLANK(ORZ84)+ISBLANK(OSA84)+ISBLANK(OSB84)+ISBLANK(OSC84))&lt;8,IF(ISNUMBER(LARGE((ORW84,ORY84,ORZ84,OSA84,OSB84),1)),LARGE((ORW84,ORY84,ORZ84,OSA84,OSB84),1),0)+IF(ISNUMBER(LARGE((ORW84,ORY84,ORZ84,OSA84,OSB84),2)),LARGE((ORW84,ORY84,ORZ84,OSA84,OSB84),2),0)+ORX84+OSC84,"")</f>
        <v>0</v>
      </c>
      <c r="OSE84" s="392"/>
      <c r="OSF84" s="412"/>
      <c r="OSG84" s="391"/>
      <c r="OSH84" s="491" t="s">
        <v>1198</v>
      </c>
      <c r="OSI84" s="491" t="s">
        <v>1199</v>
      </c>
      <c r="OSJ84" s="491">
        <v>2007</v>
      </c>
      <c r="OSK84" s="503" t="s">
        <v>1200</v>
      </c>
      <c r="OSL84" s="504" t="s">
        <v>164</v>
      </c>
      <c r="OSM84" s="392">
        <v>0</v>
      </c>
      <c r="OSN84" s="392">
        <v>0</v>
      </c>
      <c r="OSO84" s="392"/>
      <c r="OSP84" s="392"/>
      <c r="OSQ84" s="392"/>
      <c r="OSR84" s="392"/>
      <c r="OSS84" s="402"/>
      <c r="OST84" s="392">
        <f>IF((ISBLANK(OSM84)+ISBLANK(OSO84)+ISBLANK(OSN84)+ISBLANK(OSP84)+ISBLANK(OSQ84)+ISBLANK(OSR84)+ISBLANK(OSS84))&lt;8,IF(ISNUMBER(LARGE((OSM84,OSO84,OSP84,OSQ84,OSR84),1)),LARGE((OSM84,OSO84,OSP84,OSQ84,OSR84),1),0)+IF(ISNUMBER(LARGE((OSM84,OSO84,OSP84,OSQ84,OSR84),2)),LARGE((OSM84,OSO84,OSP84,OSQ84,OSR84),2),0)+OSN84+OSS84,"")</f>
        <v>0</v>
      </c>
      <c r="OSU84" s="392"/>
      <c r="OSV84" s="412"/>
      <c r="OSW84" s="391"/>
      <c r="OSX84" s="491" t="s">
        <v>1198</v>
      </c>
      <c r="OSY84" s="491" t="s">
        <v>1199</v>
      </c>
      <c r="OSZ84" s="491">
        <v>2007</v>
      </c>
      <c r="OTA84" s="503" t="s">
        <v>1200</v>
      </c>
      <c r="OTB84" s="504" t="s">
        <v>164</v>
      </c>
      <c r="OTC84" s="392">
        <v>0</v>
      </c>
      <c r="OTD84" s="392">
        <v>0</v>
      </c>
      <c r="OTE84" s="392"/>
      <c r="OTF84" s="392"/>
      <c r="OTG84" s="392"/>
      <c r="OTH84" s="392"/>
      <c r="OTI84" s="402"/>
      <c r="OTJ84" s="392">
        <f>IF((ISBLANK(OTC84)+ISBLANK(OTE84)+ISBLANK(OTD84)+ISBLANK(OTF84)+ISBLANK(OTG84)+ISBLANK(OTH84)+ISBLANK(OTI84))&lt;8,IF(ISNUMBER(LARGE((OTC84,OTE84,OTF84,OTG84,OTH84),1)),LARGE((OTC84,OTE84,OTF84,OTG84,OTH84),1),0)+IF(ISNUMBER(LARGE((OTC84,OTE84,OTF84,OTG84,OTH84),2)),LARGE((OTC84,OTE84,OTF84,OTG84,OTH84),2),0)+OTD84+OTI84,"")</f>
        <v>0</v>
      </c>
      <c r="OTK84" s="392"/>
      <c r="OTL84" s="412"/>
      <c r="OTM84" s="391"/>
      <c r="OTN84" s="491" t="s">
        <v>1198</v>
      </c>
      <c r="OTO84" s="491" t="s">
        <v>1199</v>
      </c>
      <c r="OTP84" s="491">
        <v>2007</v>
      </c>
      <c r="OTQ84" s="503" t="s">
        <v>1200</v>
      </c>
      <c r="OTR84" s="504" t="s">
        <v>164</v>
      </c>
      <c r="OTS84" s="392">
        <v>0</v>
      </c>
      <c r="OTT84" s="392">
        <v>0</v>
      </c>
      <c r="OTU84" s="392"/>
      <c r="OTV84" s="392"/>
      <c r="OTW84" s="392"/>
      <c r="OTX84" s="392"/>
      <c r="OTY84" s="402"/>
      <c r="OTZ84" s="392">
        <f>IF((ISBLANK(OTS84)+ISBLANK(OTU84)+ISBLANK(OTT84)+ISBLANK(OTV84)+ISBLANK(OTW84)+ISBLANK(OTX84)+ISBLANK(OTY84))&lt;8,IF(ISNUMBER(LARGE((OTS84,OTU84,OTV84,OTW84,OTX84),1)),LARGE((OTS84,OTU84,OTV84,OTW84,OTX84),1),0)+IF(ISNUMBER(LARGE((OTS84,OTU84,OTV84,OTW84,OTX84),2)),LARGE((OTS84,OTU84,OTV84,OTW84,OTX84),2),0)+OTT84+OTY84,"")</f>
        <v>0</v>
      </c>
      <c r="OUA84" s="392"/>
      <c r="OUB84" s="412"/>
      <c r="OUC84" s="391"/>
      <c r="OUD84" s="491" t="s">
        <v>1198</v>
      </c>
      <c r="OUE84" s="491" t="s">
        <v>1199</v>
      </c>
      <c r="OUF84" s="491">
        <v>2007</v>
      </c>
      <c r="OUG84" s="503" t="s">
        <v>1200</v>
      </c>
      <c r="OUH84" s="504" t="s">
        <v>164</v>
      </c>
      <c r="OUI84" s="392">
        <v>0</v>
      </c>
      <c r="OUJ84" s="392">
        <v>0</v>
      </c>
      <c r="OUK84" s="392"/>
      <c r="OUL84" s="392"/>
      <c r="OUM84" s="392"/>
      <c r="OUN84" s="392"/>
      <c r="OUO84" s="402"/>
      <c r="OUP84" s="392">
        <f>IF((ISBLANK(OUI84)+ISBLANK(OUK84)+ISBLANK(OUJ84)+ISBLANK(OUL84)+ISBLANK(OUM84)+ISBLANK(OUN84)+ISBLANK(OUO84))&lt;8,IF(ISNUMBER(LARGE((OUI84,OUK84,OUL84,OUM84,OUN84),1)),LARGE((OUI84,OUK84,OUL84,OUM84,OUN84),1),0)+IF(ISNUMBER(LARGE((OUI84,OUK84,OUL84,OUM84,OUN84),2)),LARGE((OUI84,OUK84,OUL84,OUM84,OUN84),2),0)+OUJ84+OUO84,"")</f>
        <v>0</v>
      </c>
      <c r="OUQ84" s="392"/>
      <c r="OUR84" s="412"/>
      <c r="OUS84" s="391"/>
      <c r="OUT84" s="491" t="s">
        <v>1198</v>
      </c>
      <c r="OUU84" s="491" t="s">
        <v>1199</v>
      </c>
      <c r="OUV84" s="491">
        <v>2007</v>
      </c>
      <c r="OUW84" s="503" t="s">
        <v>1200</v>
      </c>
      <c r="OUX84" s="504" t="s">
        <v>164</v>
      </c>
      <c r="OUY84" s="392">
        <v>0</v>
      </c>
      <c r="OUZ84" s="392">
        <v>0</v>
      </c>
      <c r="OVA84" s="392"/>
      <c r="OVB84" s="392"/>
      <c r="OVC84" s="392"/>
      <c r="OVD84" s="392"/>
      <c r="OVE84" s="402"/>
      <c r="OVF84" s="392">
        <f>IF((ISBLANK(OUY84)+ISBLANK(OVA84)+ISBLANK(OUZ84)+ISBLANK(OVB84)+ISBLANK(OVC84)+ISBLANK(OVD84)+ISBLANK(OVE84))&lt;8,IF(ISNUMBER(LARGE((OUY84,OVA84,OVB84,OVC84,OVD84),1)),LARGE((OUY84,OVA84,OVB84,OVC84,OVD84),1),0)+IF(ISNUMBER(LARGE((OUY84,OVA84,OVB84,OVC84,OVD84),2)),LARGE((OUY84,OVA84,OVB84,OVC84,OVD84),2),0)+OUZ84+OVE84,"")</f>
        <v>0</v>
      </c>
      <c r="OVG84" s="392"/>
      <c r="OVH84" s="412"/>
      <c r="OVI84" s="391"/>
      <c r="OVJ84" s="491" t="s">
        <v>1198</v>
      </c>
      <c r="OVK84" s="491" t="s">
        <v>1199</v>
      </c>
      <c r="OVL84" s="491">
        <v>2007</v>
      </c>
      <c r="OVM84" s="503" t="s">
        <v>1200</v>
      </c>
      <c r="OVN84" s="504" t="s">
        <v>164</v>
      </c>
      <c r="OVO84" s="392">
        <v>0</v>
      </c>
      <c r="OVP84" s="392">
        <v>0</v>
      </c>
      <c r="OVQ84" s="392"/>
      <c r="OVR84" s="392"/>
      <c r="OVS84" s="392"/>
      <c r="OVT84" s="392"/>
      <c r="OVU84" s="402"/>
      <c r="OVV84" s="392">
        <f>IF((ISBLANK(OVO84)+ISBLANK(OVQ84)+ISBLANK(OVP84)+ISBLANK(OVR84)+ISBLANK(OVS84)+ISBLANK(OVT84)+ISBLANK(OVU84))&lt;8,IF(ISNUMBER(LARGE((OVO84,OVQ84,OVR84,OVS84,OVT84),1)),LARGE((OVO84,OVQ84,OVR84,OVS84,OVT84),1),0)+IF(ISNUMBER(LARGE((OVO84,OVQ84,OVR84,OVS84,OVT84),2)),LARGE((OVO84,OVQ84,OVR84,OVS84,OVT84),2),0)+OVP84+OVU84,"")</f>
        <v>0</v>
      </c>
      <c r="OVW84" s="392"/>
      <c r="OVX84" s="412"/>
      <c r="OVY84" s="391"/>
      <c r="OVZ84" s="491" t="s">
        <v>1198</v>
      </c>
      <c r="OWA84" s="491" t="s">
        <v>1199</v>
      </c>
      <c r="OWB84" s="491">
        <v>2007</v>
      </c>
      <c r="OWC84" s="503" t="s">
        <v>1200</v>
      </c>
      <c r="OWD84" s="504" t="s">
        <v>164</v>
      </c>
      <c r="OWE84" s="392">
        <v>0</v>
      </c>
      <c r="OWF84" s="392">
        <v>0</v>
      </c>
      <c r="OWG84" s="392"/>
      <c r="OWH84" s="392"/>
      <c r="OWI84" s="392"/>
      <c r="OWJ84" s="392"/>
      <c r="OWK84" s="402"/>
      <c r="OWL84" s="392">
        <f>IF((ISBLANK(OWE84)+ISBLANK(OWG84)+ISBLANK(OWF84)+ISBLANK(OWH84)+ISBLANK(OWI84)+ISBLANK(OWJ84)+ISBLANK(OWK84))&lt;8,IF(ISNUMBER(LARGE((OWE84,OWG84,OWH84,OWI84,OWJ84),1)),LARGE((OWE84,OWG84,OWH84,OWI84,OWJ84),1),0)+IF(ISNUMBER(LARGE((OWE84,OWG84,OWH84,OWI84,OWJ84),2)),LARGE((OWE84,OWG84,OWH84,OWI84,OWJ84),2),0)+OWF84+OWK84,"")</f>
        <v>0</v>
      </c>
      <c r="OWM84" s="392"/>
      <c r="OWN84" s="412"/>
      <c r="OWO84" s="391"/>
      <c r="OWP84" s="491" t="s">
        <v>1198</v>
      </c>
      <c r="OWQ84" s="491" t="s">
        <v>1199</v>
      </c>
      <c r="OWR84" s="491">
        <v>2007</v>
      </c>
      <c r="OWS84" s="503" t="s">
        <v>1200</v>
      </c>
      <c r="OWT84" s="504" t="s">
        <v>164</v>
      </c>
      <c r="OWU84" s="392">
        <v>0</v>
      </c>
      <c r="OWV84" s="392">
        <v>0</v>
      </c>
      <c r="OWW84" s="392"/>
      <c r="OWX84" s="392"/>
      <c r="OWY84" s="392"/>
      <c r="OWZ84" s="392"/>
      <c r="OXA84" s="402"/>
      <c r="OXB84" s="392">
        <f>IF((ISBLANK(OWU84)+ISBLANK(OWW84)+ISBLANK(OWV84)+ISBLANK(OWX84)+ISBLANK(OWY84)+ISBLANK(OWZ84)+ISBLANK(OXA84))&lt;8,IF(ISNUMBER(LARGE((OWU84,OWW84,OWX84,OWY84,OWZ84),1)),LARGE((OWU84,OWW84,OWX84,OWY84,OWZ84),1),0)+IF(ISNUMBER(LARGE((OWU84,OWW84,OWX84,OWY84,OWZ84),2)),LARGE((OWU84,OWW84,OWX84,OWY84,OWZ84),2),0)+OWV84+OXA84,"")</f>
        <v>0</v>
      </c>
      <c r="OXC84" s="392"/>
      <c r="OXD84" s="412"/>
      <c r="OXE84" s="391"/>
      <c r="OXF84" s="491" t="s">
        <v>1198</v>
      </c>
      <c r="OXG84" s="491" t="s">
        <v>1199</v>
      </c>
      <c r="OXH84" s="491">
        <v>2007</v>
      </c>
      <c r="OXI84" s="503" t="s">
        <v>1200</v>
      </c>
      <c r="OXJ84" s="504" t="s">
        <v>164</v>
      </c>
      <c r="OXK84" s="392">
        <v>0</v>
      </c>
      <c r="OXL84" s="392">
        <v>0</v>
      </c>
      <c r="OXM84" s="392"/>
      <c r="OXN84" s="392"/>
      <c r="OXO84" s="392"/>
      <c r="OXP84" s="392"/>
      <c r="OXQ84" s="402"/>
      <c r="OXR84" s="392">
        <f>IF((ISBLANK(OXK84)+ISBLANK(OXM84)+ISBLANK(OXL84)+ISBLANK(OXN84)+ISBLANK(OXO84)+ISBLANK(OXP84)+ISBLANK(OXQ84))&lt;8,IF(ISNUMBER(LARGE((OXK84,OXM84,OXN84,OXO84,OXP84),1)),LARGE((OXK84,OXM84,OXN84,OXO84,OXP84),1),0)+IF(ISNUMBER(LARGE((OXK84,OXM84,OXN84,OXO84,OXP84),2)),LARGE((OXK84,OXM84,OXN84,OXO84,OXP84),2),0)+OXL84+OXQ84,"")</f>
        <v>0</v>
      </c>
      <c r="OXS84" s="392"/>
      <c r="OXT84" s="412"/>
      <c r="OXU84" s="391"/>
      <c r="OXV84" s="491" t="s">
        <v>1198</v>
      </c>
      <c r="OXW84" s="491" t="s">
        <v>1199</v>
      </c>
      <c r="OXX84" s="491">
        <v>2007</v>
      </c>
      <c r="OXY84" s="503" t="s">
        <v>1200</v>
      </c>
      <c r="OXZ84" s="504" t="s">
        <v>164</v>
      </c>
      <c r="OYA84" s="392">
        <v>0</v>
      </c>
      <c r="OYB84" s="392">
        <v>0</v>
      </c>
      <c r="OYC84" s="392"/>
      <c r="OYD84" s="392"/>
      <c r="OYE84" s="392"/>
      <c r="OYF84" s="392"/>
      <c r="OYG84" s="402"/>
      <c r="OYH84" s="392">
        <f>IF((ISBLANK(OYA84)+ISBLANK(OYC84)+ISBLANK(OYB84)+ISBLANK(OYD84)+ISBLANK(OYE84)+ISBLANK(OYF84)+ISBLANK(OYG84))&lt;8,IF(ISNUMBER(LARGE((OYA84,OYC84,OYD84,OYE84,OYF84),1)),LARGE((OYA84,OYC84,OYD84,OYE84,OYF84),1),0)+IF(ISNUMBER(LARGE((OYA84,OYC84,OYD84,OYE84,OYF84),2)),LARGE((OYA84,OYC84,OYD84,OYE84,OYF84),2),0)+OYB84+OYG84,"")</f>
        <v>0</v>
      </c>
      <c r="OYI84" s="392"/>
      <c r="OYJ84" s="412"/>
      <c r="OYK84" s="391"/>
      <c r="OYL84" s="491" t="s">
        <v>1198</v>
      </c>
      <c r="OYM84" s="491" t="s">
        <v>1199</v>
      </c>
      <c r="OYN84" s="491">
        <v>2007</v>
      </c>
      <c r="OYO84" s="503" t="s">
        <v>1200</v>
      </c>
      <c r="OYP84" s="504" t="s">
        <v>164</v>
      </c>
      <c r="OYQ84" s="392">
        <v>0</v>
      </c>
      <c r="OYR84" s="392">
        <v>0</v>
      </c>
      <c r="OYS84" s="392"/>
      <c r="OYT84" s="392"/>
      <c r="OYU84" s="392"/>
      <c r="OYV84" s="392"/>
      <c r="OYW84" s="402"/>
      <c r="OYX84" s="392">
        <f>IF((ISBLANK(OYQ84)+ISBLANK(OYS84)+ISBLANK(OYR84)+ISBLANK(OYT84)+ISBLANK(OYU84)+ISBLANK(OYV84)+ISBLANK(OYW84))&lt;8,IF(ISNUMBER(LARGE((OYQ84,OYS84,OYT84,OYU84,OYV84),1)),LARGE((OYQ84,OYS84,OYT84,OYU84,OYV84),1),0)+IF(ISNUMBER(LARGE((OYQ84,OYS84,OYT84,OYU84,OYV84),2)),LARGE((OYQ84,OYS84,OYT84,OYU84,OYV84),2),0)+OYR84+OYW84,"")</f>
        <v>0</v>
      </c>
      <c r="OYY84" s="392"/>
      <c r="OYZ84" s="412"/>
      <c r="OZA84" s="391"/>
      <c r="OZB84" s="491" t="s">
        <v>1198</v>
      </c>
      <c r="OZC84" s="491" t="s">
        <v>1199</v>
      </c>
      <c r="OZD84" s="491">
        <v>2007</v>
      </c>
      <c r="OZE84" s="503" t="s">
        <v>1200</v>
      </c>
      <c r="OZF84" s="504" t="s">
        <v>164</v>
      </c>
      <c r="OZG84" s="392">
        <v>0</v>
      </c>
      <c r="OZH84" s="392">
        <v>0</v>
      </c>
      <c r="OZI84" s="392"/>
      <c r="OZJ84" s="392"/>
      <c r="OZK84" s="392"/>
      <c r="OZL84" s="392"/>
      <c r="OZM84" s="402"/>
      <c r="OZN84" s="392">
        <f>IF((ISBLANK(OZG84)+ISBLANK(OZI84)+ISBLANK(OZH84)+ISBLANK(OZJ84)+ISBLANK(OZK84)+ISBLANK(OZL84)+ISBLANK(OZM84))&lt;8,IF(ISNUMBER(LARGE((OZG84,OZI84,OZJ84,OZK84,OZL84),1)),LARGE((OZG84,OZI84,OZJ84,OZK84,OZL84),1),0)+IF(ISNUMBER(LARGE((OZG84,OZI84,OZJ84,OZK84,OZL84),2)),LARGE((OZG84,OZI84,OZJ84,OZK84,OZL84),2),0)+OZH84+OZM84,"")</f>
        <v>0</v>
      </c>
      <c r="OZO84" s="392"/>
      <c r="OZP84" s="412"/>
      <c r="OZQ84" s="391"/>
      <c r="OZR84" s="491" t="s">
        <v>1198</v>
      </c>
      <c r="OZS84" s="491" t="s">
        <v>1199</v>
      </c>
      <c r="OZT84" s="491">
        <v>2007</v>
      </c>
      <c r="OZU84" s="503" t="s">
        <v>1200</v>
      </c>
      <c r="OZV84" s="504" t="s">
        <v>164</v>
      </c>
      <c r="OZW84" s="392">
        <v>0</v>
      </c>
      <c r="OZX84" s="392">
        <v>0</v>
      </c>
      <c r="OZY84" s="392"/>
      <c r="OZZ84" s="392"/>
      <c r="PAA84" s="392"/>
      <c r="PAB84" s="392"/>
      <c r="PAC84" s="402"/>
      <c r="PAD84" s="392">
        <f>IF((ISBLANK(OZW84)+ISBLANK(OZY84)+ISBLANK(OZX84)+ISBLANK(OZZ84)+ISBLANK(PAA84)+ISBLANK(PAB84)+ISBLANK(PAC84))&lt;8,IF(ISNUMBER(LARGE((OZW84,OZY84,OZZ84,PAA84,PAB84),1)),LARGE((OZW84,OZY84,OZZ84,PAA84,PAB84),1),0)+IF(ISNUMBER(LARGE((OZW84,OZY84,OZZ84,PAA84,PAB84),2)),LARGE((OZW84,OZY84,OZZ84,PAA84,PAB84),2),0)+OZX84+PAC84,"")</f>
        <v>0</v>
      </c>
      <c r="PAE84" s="392"/>
      <c r="PAF84" s="412"/>
      <c r="PAG84" s="391"/>
      <c r="PAH84" s="491" t="s">
        <v>1198</v>
      </c>
      <c r="PAI84" s="491" t="s">
        <v>1199</v>
      </c>
      <c r="PAJ84" s="491">
        <v>2007</v>
      </c>
      <c r="PAK84" s="503" t="s">
        <v>1200</v>
      </c>
      <c r="PAL84" s="504" t="s">
        <v>164</v>
      </c>
      <c r="PAM84" s="392">
        <v>0</v>
      </c>
      <c r="PAN84" s="392">
        <v>0</v>
      </c>
      <c r="PAO84" s="392"/>
      <c r="PAP84" s="392"/>
      <c r="PAQ84" s="392"/>
      <c r="PAR84" s="392"/>
      <c r="PAS84" s="402"/>
      <c r="PAT84" s="392">
        <f>IF((ISBLANK(PAM84)+ISBLANK(PAO84)+ISBLANK(PAN84)+ISBLANK(PAP84)+ISBLANK(PAQ84)+ISBLANK(PAR84)+ISBLANK(PAS84))&lt;8,IF(ISNUMBER(LARGE((PAM84,PAO84,PAP84,PAQ84,PAR84),1)),LARGE((PAM84,PAO84,PAP84,PAQ84,PAR84),1),0)+IF(ISNUMBER(LARGE((PAM84,PAO84,PAP84,PAQ84,PAR84),2)),LARGE((PAM84,PAO84,PAP84,PAQ84,PAR84),2),0)+PAN84+PAS84,"")</f>
        <v>0</v>
      </c>
      <c r="PAU84" s="392"/>
      <c r="PAV84" s="412"/>
      <c r="PAW84" s="391"/>
      <c r="PAX84" s="491" t="s">
        <v>1198</v>
      </c>
      <c r="PAY84" s="491" t="s">
        <v>1199</v>
      </c>
      <c r="PAZ84" s="491">
        <v>2007</v>
      </c>
      <c r="PBA84" s="503" t="s">
        <v>1200</v>
      </c>
      <c r="PBB84" s="504" t="s">
        <v>164</v>
      </c>
      <c r="PBC84" s="392">
        <v>0</v>
      </c>
      <c r="PBD84" s="392">
        <v>0</v>
      </c>
      <c r="PBE84" s="392"/>
      <c r="PBF84" s="392"/>
      <c r="PBG84" s="392"/>
      <c r="PBH84" s="392"/>
      <c r="PBI84" s="402"/>
      <c r="PBJ84" s="392">
        <f>IF((ISBLANK(PBC84)+ISBLANK(PBE84)+ISBLANK(PBD84)+ISBLANK(PBF84)+ISBLANK(PBG84)+ISBLANK(PBH84)+ISBLANK(PBI84))&lt;8,IF(ISNUMBER(LARGE((PBC84,PBE84,PBF84,PBG84,PBH84),1)),LARGE((PBC84,PBE84,PBF84,PBG84,PBH84),1),0)+IF(ISNUMBER(LARGE((PBC84,PBE84,PBF84,PBG84,PBH84),2)),LARGE((PBC84,PBE84,PBF84,PBG84,PBH84),2),0)+PBD84+PBI84,"")</f>
        <v>0</v>
      </c>
      <c r="PBK84" s="392"/>
      <c r="PBL84" s="412"/>
      <c r="PBM84" s="391"/>
      <c r="PBN84" s="491" t="s">
        <v>1198</v>
      </c>
      <c r="PBO84" s="491" t="s">
        <v>1199</v>
      </c>
      <c r="PBP84" s="491">
        <v>2007</v>
      </c>
      <c r="PBQ84" s="503" t="s">
        <v>1200</v>
      </c>
      <c r="PBR84" s="504" t="s">
        <v>164</v>
      </c>
      <c r="PBS84" s="392">
        <v>0</v>
      </c>
      <c r="PBT84" s="392">
        <v>0</v>
      </c>
      <c r="PBU84" s="392"/>
      <c r="PBV84" s="392"/>
      <c r="PBW84" s="392"/>
      <c r="PBX84" s="392"/>
      <c r="PBY84" s="402"/>
      <c r="PBZ84" s="392">
        <f>IF((ISBLANK(PBS84)+ISBLANK(PBU84)+ISBLANK(PBT84)+ISBLANK(PBV84)+ISBLANK(PBW84)+ISBLANK(PBX84)+ISBLANK(PBY84))&lt;8,IF(ISNUMBER(LARGE((PBS84,PBU84,PBV84,PBW84,PBX84),1)),LARGE((PBS84,PBU84,PBV84,PBW84,PBX84),1),0)+IF(ISNUMBER(LARGE((PBS84,PBU84,PBV84,PBW84,PBX84),2)),LARGE((PBS84,PBU84,PBV84,PBW84,PBX84),2),0)+PBT84+PBY84,"")</f>
        <v>0</v>
      </c>
      <c r="PCA84" s="392"/>
      <c r="PCB84" s="412"/>
      <c r="PCC84" s="391"/>
      <c r="PCD84" s="491" t="s">
        <v>1198</v>
      </c>
      <c r="PCE84" s="491" t="s">
        <v>1199</v>
      </c>
      <c r="PCF84" s="491">
        <v>2007</v>
      </c>
      <c r="PCG84" s="503" t="s">
        <v>1200</v>
      </c>
      <c r="PCH84" s="504" t="s">
        <v>164</v>
      </c>
      <c r="PCI84" s="392">
        <v>0</v>
      </c>
      <c r="PCJ84" s="392">
        <v>0</v>
      </c>
      <c r="PCK84" s="392"/>
      <c r="PCL84" s="392"/>
      <c r="PCM84" s="392"/>
      <c r="PCN84" s="392"/>
      <c r="PCO84" s="402"/>
      <c r="PCP84" s="392">
        <f>IF((ISBLANK(PCI84)+ISBLANK(PCK84)+ISBLANK(PCJ84)+ISBLANK(PCL84)+ISBLANK(PCM84)+ISBLANK(PCN84)+ISBLANK(PCO84))&lt;8,IF(ISNUMBER(LARGE((PCI84,PCK84,PCL84,PCM84,PCN84),1)),LARGE((PCI84,PCK84,PCL84,PCM84,PCN84),1),0)+IF(ISNUMBER(LARGE((PCI84,PCK84,PCL84,PCM84,PCN84),2)),LARGE((PCI84,PCK84,PCL84,PCM84,PCN84),2),0)+PCJ84+PCO84,"")</f>
        <v>0</v>
      </c>
      <c r="PCQ84" s="392"/>
      <c r="PCR84" s="412"/>
      <c r="PCS84" s="391"/>
      <c r="PCT84" s="491" t="s">
        <v>1198</v>
      </c>
      <c r="PCU84" s="491" t="s">
        <v>1199</v>
      </c>
      <c r="PCV84" s="491">
        <v>2007</v>
      </c>
      <c r="PCW84" s="503" t="s">
        <v>1200</v>
      </c>
      <c r="PCX84" s="504" t="s">
        <v>164</v>
      </c>
      <c r="PCY84" s="392">
        <v>0</v>
      </c>
      <c r="PCZ84" s="392">
        <v>0</v>
      </c>
      <c r="PDA84" s="392"/>
      <c r="PDB84" s="392"/>
      <c r="PDC84" s="392"/>
      <c r="PDD84" s="392"/>
      <c r="PDE84" s="402"/>
      <c r="PDF84" s="392">
        <f>IF((ISBLANK(PCY84)+ISBLANK(PDA84)+ISBLANK(PCZ84)+ISBLANK(PDB84)+ISBLANK(PDC84)+ISBLANK(PDD84)+ISBLANK(PDE84))&lt;8,IF(ISNUMBER(LARGE((PCY84,PDA84,PDB84,PDC84,PDD84),1)),LARGE((PCY84,PDA84,PDB84,PDC84,PDD84),1),0)+IF(ISNUMBER(LARGE((PCY84,PDA84,PDB84,PDC84,PDD84),2)),LARGE((PCY84,PDA84,PDB84,PDC84,PDD84),2),0)+PCZ84+PDE84,"")</f>
        <v>0</v>
      </c>
      <c r="PDG84" s="392"/>
      <c r="PDH84" s="412"/>
      <c r="PDI84" s="391"/>
      <c r="PDJ84" s="491" t="s">
        <v>1198</v>
      </c>
      <c r="PDK84" s="491" t="s">
        <v>1199</v>
      </c>
      <c r="PDL84" s="491">
        <v>2007</v>
      </c>
      <c r="PDM84" s="503" t="s">
        <v>1200</v>
      </c>
      <c r="PDN84" s="504" t="s">
        <v>164</v>
      </c>
      <c r="PDO84" s="392">
        <v>0</v>
      </c>
      <c r="PDP84" s="392">
        <v>0</v>
      </c>
      <c r="PDQ84" s="392"/>
      <c r="PDR84" s="392"/>
      <c r="PDS84" s="392"/>
      <c r="PDT84" s="392"/>
      <c r="PDU84" s="402"/>
      <c r="PDV84" s="392">
        <f>IF((ISBLANK(PDO84)+ISBLANK(PDQ84)+ISBLANK(PDP84)+ISBLANK(PDR84)+ISBLANK(PDS84)+ISBLANK(PDT84)+ISBLANK(PDU84))&lt;8,IF(ISNUMBER(LARGE((PDO84,PDQ84,PDR84,PDS84,PDT84),1)),LARGE((PDO84,PDQ84,PDR84,PDS84,PDT84),1),0)+IF(ISNUMBER(LARGE((PDO84,PDQ84,PDR84,PDS84,PDT84),2)),LARGE((PDO84,PDQ84,PDR84,PDS84,PDT84),2),0)+PDP84+PDU84,"")</f>
        <v>0</v>
      </c>
      <c r="PDW84" s="392"/>
      <c r="PDX84" s="412"/>
      <c r="PDY84" s="391"/>
      <c r="PDZ84" s="491" t="s">
        <v>1198</v>
      </c>
      <c r="PEA84" s="491" t="s">
        <v>1199</v>
      </c>
      <c r="PEB84" s="491">
        <v>2007</v>
      </c>
      <c r="PEC84" s="503" t="s">
        <v>1200</v>
      </c>
      <c r="PED84" s="504" t="s">
        <v>164</v>
      </c>
      <c r="PEE84" s="392">
        <v>0</v>
      </c>
      <c r="PEF84" s="392">
        <v>0</v>
      </c>
      <c r="PEG84" s="392"/>
      <c r="PEH84" s="392"/>
      <c r="PEI84" s="392"/>
      <c r="PEJ84" s="392"/>
      <c r="PEK84" s="402"/>
      <c r="PEL84" s="392">
        <f>IF((ISBLANK(PEE84)+ISBLANK(PEG84)+ISBLANK(PEF84)+ISBLANK(PEH84)+ISBLANK(PEI84)+ISBLANK(PEJ84)+ISBLANK(PEK84))&lt;8,IF(ISNUMBER(LARGE((PEE84,PEG84,PEH84,PEI84,PEJ84),1)),LARGE((PEE84,PEG84,PEH84,PEI84,PEJ84),1),0)+IF(ISNUMBER(LARGE((PEE84,PEG84,PEH84,PEI84,PEJ84),2)),LARGE((PEE84,PEG84,PEH84,PEI84,PEJ84),2),0)+PEF84+PEK84,"")</f>
        <v>0</v>
      </c>
      <c r="PEM84" s="392"/>
      <c r="PEN84" s="412"/>
      <c r="PEO84" s="391"/>
      <c r="PEP84" s="491" t="s">
        <v>1198</v>
      </c>
      <c r="PEQ84" s="491" t="s">
        <v>1199</v>
      </c>
      <c r="PER84" s="491">
        <v>2007</v>
      </c>
      <c r="PES84" s="503" t="s">
        <v>1200</v>
      </c>
      <c r="PET84" s="504" t="s">
        <v>164</v>
      </c>
      <c r="PEU84" s="392">
        <v>0</v>
      </c>
      <c r="PEV84" s="392">
        <v>0</v>
      </c>
      <c r="PEW84" s="392"/>
      <c r="PEX84" s="392"/>
      <c r="PEY84" s="392"/>
      <c r="PEZ84" s="392"/>
      <c r="PFA84" s="402"/>
      <c r="PFB84" s="392">
        <f>IF((ISBLANK(PEU84)+ISBLANK(PEW84)+ISBLANK(PEV84)+ISBLANK(PEX84)+ISBLANK(PEY84)+ISBLANK(PEZ84)+ISBLANK(PFA84))&lt;8,IF(ISNUMBER(LARGE((PEU84,PEW84,PEX84,PEY84,PEZ84),1)),LARGE((PEU84,PEW84,PEX84,PEY84,PEZ84),1),0)+IF(ISNUMBER(LARGE((PEU84,PEW84,PEX84,PEY84,PEZ84),2)),LARGE((PEU84,PEW84,PEX84,PEY84,PEZ84),2),0)+PEV84+PFA84,"")</f>
        <v>0</v>
      </c>
      <c r="PFC84" s="392"/>
      <c r="PFD84" s="412"/>
      <c r="PFE84" s="391"/>
      <c r="PFF84" s="491" t="s">
        <v>1198</v>
      </c>
      <c r="PFG84" s="491" t="s">
        <v>1199</v>
      </c>
      <c r="PFH84" s="491">
        <v>2007</v>
      </c>
      <c r="PFI84" s="503" t="s">
        <v>1200</v>
      </c>
      <c r="PFJ84" s="504" t="s">
        <v>164</v>
      </c>
      <c r="PFK84" s="392">
        <v>0</v>
      </c>
      <c r="PFL84" s="392">
        <v>0</v>
      </c>
      <c r="PFM84" s="392"/>
      <c r="PFN84" s="392"/>
      <c r="PFO84" s="392"/>
      <c r="PFP84" s="392"/>
      <c r="PFQ84" s="402"/>
      <c r="PFR84" s="392">
        <f>IF((ISBLANK(PFK84)+ISBLANK(PFM84)+ISBLANK(PFL84)+ISBLANK(PFN84)+ISBLANK(PFO84)+ISBLANK(PFP84)+ISBLANK(PFQ84))&lt;8,IF(ISNUMBER(LARGE((PFK84,PFM84,PFN84,PFO84,PFP84),1)),LARGE((PFK84,PFM84,PFN84,PFO84,PFP84),1),0)+IF(ISNUMBER(LARGE((PFK84,PFM84,PFN84,PFO84,PFP84),2)),LARGE((PFK84,PFM84,PFN84,PFO84,PFP84),2),0)+PFL84+PFQ84,"")</f>
        <v>0</v>
      </c>
      <c r="PFS84" s="392"/>
      <c r="PFT84" s="412"/>
      <c r="PFU84" s="391"/>
      <c r="PFV84" s="491" t="s">
        <v>1198</v>
      </c>
      <c r="PFW84" s="491" t="s">
        <v>1199</v>
      </c>
      <c r="PFX84" s="491">
        <v>2007</v>
      </c>
      <c r="PFY84" s="503" t="s">
        <v>1200</v>
      </c>
      <c r="PFZ84" s="504" t="s">
        <v>164</v>
      </c>
      <c r="PGA84" s="392">
        <v>0</v>
      </c>
      <c r="PGB84" s="392">
        <v>0</v>
      </c>
      <c r="PGC84" s="392"/>
      <c r="PGD84" s="392"/>
      <c r="PGE84" s="392"/>
      <c r="PGF84" s="392"/>
      <c r="PGG84" s="402"/>
      <c r="PGH84" s="392">
        <f>IF((ISBLANK(PGA84)+ISBLANK(PGC84)+ISBLANK(PGB84)+ISBLANK(PGD84)+ISBLANK(PGE84)+ISBLANK(PGF84)+ISBLANK(PGG84))&lt;8,IF(ISNUMBER(LARGE((PGA84,PGC84,PGD84,PGE84,PGF84),1)),LARGE((PGA84,PGC84,PGD84,PGE84,PGF84),1),0)+IF(ISNUMBER(LARGE((PGA84,PGC84,PGD84,PGE84,PGF84),2)),LARGE((PGA84,PGC84,PGD84,PGE84,PGF84),2),0)+PGB84+PGG84,"")</f>
        <v>0</v>
      </c>
      <c r="PGI84" s="392"/>
      <c r="PGJ84" s="412"/>
      <c r="PGK84" s="391"/>
      <c r="PGL84" s="491" t="s">
        <v>1198</v>
      </c>
      <c r="PGM84" s="491" t="s">
        <v>1199</v>
      </c>
      <c r="PGN84" s="491">
        <v>2007</v>
      </c>
      <c r="PGO84" s="503" t="s">
        <v>1200</v>
      </c>
      <c r="PGP84" s="504" t="s">
        <v>164</v>
      </c>
      <c r="PGQ84" s="392">
        <v>0</v>
      </c>
      <c r="PGR84" s="392">
        <v>0</v>
      </c>
      <c r="PGS84" s="392"/>
      <c r="PGT84" s="392"/>
      <c r="PGU84" s="392"/>
      <c r="PGV84" s="392"/>
      <c r="PGW84" s="402"/>
      <c r="PGX84" s="392">
        <f>IF((ISBLANK(PGQ84)+ISBLANK(PGS84)+ISBLANK(PGR84)+ISBLANK(PGT84)+ISBLANK(PGU84)+ISBLANK(PGV84)+ISBLANK(PGW84))&lt;8,IF(ISNUMBER(LARGE((PGQ84,PGS84,PGT84,PGU84,PGV84),1)),LARGE((PGQ84,PGS84,PGT84,PGU84,PGV84),1),0)+IF(ISNUMBER(LARGE((PGQ84,PGS84,PGT84,PGU84,PGV84),2)),LARGE((PGQ84,PGS84,PGT84,PGU84,PGV84),2),0)+PGR84+PGW84,"")</f>
        <v>0</v>
      </c>
      <c r="PGY84" s="392"/>
      <c r="PGZ84" s="412"/>
      <c r="PHA84" s="391"/>
      <c r="PHB84" s="491" t="s">
        <v>1198</v>
      </c>
      <c r="PHC84" s="491" t="s">
        <v>1199</v>
      </c>
      <c r="PHD84" s="491">
        <v>2007</v>
      </c>
      <c r="PHE84" s="503" t="s">
        <v>1200</v>
      </c>
      <c r="PHF84" s="504" t="s">
        <v>164</v>
      </c>
      <c r="PHG84" s="392">
        <v>0</v>
      </c>
      <c r="PHH84" s="392">
        <v>0</v>
      </c>
      <c r="PHI84" s="392"/>
      <c r="PHJ84" s="392"/>
      <c r="PHK84" s="392"/>
      <c r="PHL84" s="392"/>
      <c r="PHM84" s="402"/>
      <c r="PHN84" s="392">
        <f>IF((ISBLANK(PHG84)+ISBLANK(PHI84)+ISBLANK(PHH84)+ISBLANK(PHJ84)+ISBLANK(PHK84)+ISBLANK(PHL84)+ISBLANK(PHM84))&lt;8,IF(ISNUMBER(LARGE((PHG84,PHI84,PHJ84,PHK84,PHL84),1)),LARGE((PHG84,PHI84,PHJ84,PHK84,PHL84),1),0)+IF(ISNUMBER(LARGE((PHG84,PHI84,PHJ84,PHK84,PHL84),2)),LARGE((PHG84,PHI84,PHJ84,PHK84,PHL84),2),0)+PHH84+PHM84,"")</f>
        <v>0</v>
      </c>
      <c r="PHO84" s="392"/>
      <c r="PHP84" s="412"/>
      <c r="PHQ84" s="391"/>
      <c r="PHR84" s="491" t="s">
        <v>1198</v>
      </c>
      <c r="PHS84" s="491" t="s">
        <v>1199</v>
      </c>
      <c r="PHT84" s="491">
        <v>2007</v>
      </c>
      <c r="PHU84" s="503" t="s">
        <v>1200</v>
      </c>
      <c r="PHV84" s="504" t="s">
        <v>164</v>
      </c>
      <c r="PHW84" s="392">
        <v>0</v>
      </c>
      <c r="PHX84" s="392">
        <v>0</v>
      </c>
      <c r="PHY84" s="392"/>
      <c r="PHZ84" s="392"/>
      <c r="PIA84" s="392"/>
      <c r="PIB84" s="392"/>
      <c r="PIC84" s="402"/>
      <c r="PID84" s="392">
        <f>IF((ISBLANK(PHW84)+ISBLANK(PHY84)+ISBLANK(PHX84)+ISBLANK(PHZ84)+ISBLANK(PIA84)+ISBLANK(PIB84)+ISBLANK(PIC84))&lt;8,IF(ISNUMBER(LARGE((PHW84,PHY84,PHZ84,PIA84,PIB84),1)),LARGE((PHW84,PHY84,PHZ84,PIA84,PIB84),1),0)+IF(ISNUMBER(LARGE((PHW84,PHY84,PHZ84,PIA84,PIB84),2)),LARGE((PHW84,PHY84,PHZ84,PIA84,PIB84),2),0)+PHX84+PIC84,"")</f>
        <v>0</v>
      </c>
      <c r="PIE84" s="392"/>
      <c r="PIF84" s="412"/>
      <c r="PIG84" s="391"/>
      <c r="PIH84" s="491" t="s">
        <v>1198</v>
      </c>
      <c r="PII84" s="491" t="s">
        <v>1199</v>
      </c>
      <c r="PIJ84" s="491">
        <v>2007</v>
      </c>
      <c r="PIK84" s="503" t="s">
        <v>1200</v>
      </c>
      <c r="PIL84" s="504" t="s">
        <v>164</v>
      </c>
      <c r="PIM84" s="392">
        <v>0</v>
      </c>
      <c r="PIN84" s="392">
        <v>0</v>
      </c>
      <c r="PIO84" s="392"/>
      <c r="PIP84" s="392"/>
      <c r="PIQ84" s="392"/>
      <c r="PIR84" s="392"/>
      <c r="PIS84" s="402"/>
      <c r="PIT84" s="392">
        <f>IF((ISBLANK(PIM84)+ISBLANK(PIO84)+ISBLANK(PIN84)+ISBLANK(PIP84)+ISBLANK(PIQ84)+ISBLANK(PIR84)+ISBLANK(PIS84))&lt;8,IF(ISNUMBER(LARGE((PIM84,PIO84,PIP84,PIQ84,PIR84),1)),LARGE((PIM84,PIO84,PIP84,PIQ84,PIR84),1),0)+IF(ISNUMBER(LARGE((PIM84,PIO84,PIP84,PIQ84,PIR84),2)),LARGE((PIM84,PIO84,PIP84,PIQ84,PIR84),2),0)+PIN84+PIS84,"")</f>
        <v>0</v>
      </c>
      <c r="PIU84" s="392"/>
      <c r="PIV84" s="412"/>
      <c r="PIW84" s="391"/>
      <c r="PIX84" s="491" t="s">
        <v>1198</v>
      </c>
      <c r="PIY84" s="491" t="s">
        <v>1199</v>
      </c>
      <c r="PIZ84" s="491">
        <v>2007</v>
      </c>
      <c r="PJA84" s="503" t="s">
        <v>1200</v>
      </c>
      <c r="PJB84" s="504" t="s">
        <v>164</v>
      </c>
      <c r="PJC84" s="392">
        <v>0</v>
      </c>
      <c r="PJD84" s="392">
        <v>0</v>
      </c>
      <c r="PJE84" s="392"/>
      <c r="PJF84" s="392"/>
      <c r="PJG84" s="392"/>
      <c r="PJH84" s="392"/>
      <c r="PJI84" s="402"/>
      <c r="PJJ84" s="392">
        <f>IF((ISBLANK(PJC84)+ISBLANK(PJE84)+ISBLANK(PJD84)+ISBLANK(PJF84)+ISBLANK(PJG84)+ISBLANK(PJH84)+ISBLANK(PJI84))&lt;8,IF(ISNUMBER(LARGE((PJC84,PJE84,PJF84,PJG84,PJH84),1)),LARGE((PJC84,PJE84,PJF84,PJG84,PJH84),1),0)+IF(ISNUMBER(LARGE((PJC84,PJE84,PJF84,PJG84,PJH84),2)),LARGE((PJC84,PJE84,PJF84,PJG84,PJH84),2),0)+PJD84+PJI84,"")</f>
        <v>0</v>
      </c>
      <c r="PJK84" s="392"/>
      <c r="PJL84" s="412"/>
      <c r="PJM84" s="391"/>
      <c r="PJN84" s="491" t="s">
        <v>1198</v>
      </c>
      <c r="PJO84" s="491" t="s">
        <v>1199</v>
      </c>
      <c r="PJP84" s="491">
        <v>2007</v>
      </c>
      <c r="PJQ84" s="503" t="s">
        <v>1200</v>
      </c>
      <c r="PJR84" s="504" t="s">
        <v>164</v>
      </c>
      <c r="PJS84" s="392">
        <v>0</v>
      </c>
      <c r="PJT84" s="392">
        <v>0</v>
      </c>
      <c r="PJU84" s="392"/>
      <c r="PJV84" s="392"/>
      <c r="PJW84" s="392"/>
      <c r="PJX84" s="392"/>
      <c r="PJY84" s="402"/>
      <c r="PJZ84" s="392">
        <f>IF((ISBLANK(PJS84)+ISBLANK(PJU84)+ISBLANK(PJT84)+ISBLANK(PJV84)+ISBLANK(PJW84)+ISBLANK(PJX84)+ISBLANK(PJY84))&lt;8,IF(ISNUMBER(LARGE((PJS84,PJU84,PJV84,PJW84,PJX84),1)),LARGE((PJS84,PJU84,PJV84,PJW84,PJX84),1),0)+IF(ISNUMBER(LARGE((PJS84,PJU84,PJV84,PJW84,PJX84),2)),LARGE((PJS84,PJU84,PJV84,PJW84,PJX84),2),0)+PJT84+PJY84,"")</f>
        <v>0</v>
      </c>
      <c r="PKA84" s="392"/>
      <c r="PKB84" s="412"/>
      <c r="PKC84" s="391"/>
      <c r="PKD84" s="491" t="s">
        <v>1198</v>
      </c>
      <c r="PKE84" s="491" t="s">
        <v>1199</v>
      </c>
      <c r="PKF84" s="491">
        <v>2007</v>
      </c>
      <c r="PKG84" s="503" t="s">
        <v>1200</v>
      </c>
      <c r="PKH84" s="504" t="s">
        <v>164</v>
      </c>
      <c r="PKI84" s="392">
        <v>0</v>
      </c>
      <c r="PKJ84" s="392">
        <v>0</v>
      </c>
      <c r="PKK84" s="392"/>
      <c r="PKL84" s="392"/>
      <c r="PKM84" s="392"/>
      <c r="PKN84" s="392"/>
      <c r="PKO84" s="402"/>
      <c r="PKP84" s="392">
        <f>IF((ISBLANK(PKI84)+ISBLANK(PKK84)+ISBLANK(PKJ84)+ISBLANK(PKL84)+ISBLANK(PKM84)+ISBLANK(PKN84)+ISBLANK(PKO84))&lt;8,IF(ISNUMBER(LARGE((PKI84,PKK84,PKL84,PKM84,PKN84),1)),LARGE((PKI84,PKK84,PKL84,PKM84,PKN84),1),0)+IF(ISNUMBER(LARGE((PKI84,PKK84,PKL84,PKM84,PKN84),2)),LARGE((PKI84,PKK84,PKL84,PKM84,PKN84),2),0)+PKJ84+PKO84,"")</f>
        <v>0</v>
      </c>
      <c r="PKQ84" s="392"/>
      <c r="PKR84" s="412"/>
      <c r="PKS84" s="391"/>
      <c r="PKT84" s="491" t="s">
        <v>1198</v>
      </c>
      <c r="PKU84" s="491" t="s">
        <v>1199</v>
      </c>
      <c r="PKV84" s="491">
        <v>2007</v>
      </c>
      <c r="PKW84" s="503" t="s">
        <v>1200</v>
      </c>
      <c r="PKX84" s="504" t="s">
        <v>164</v>
      </c>
      <c r="PKY84" s="392">
        <v>0</v>
      </c>
      <c r="PKZ84" s="392">
        <v>0</v>
      </c>
      <c r="PLA84" s="392"/>
      <c r="PLB84" s="392"/>
      <c r="PLC84" s="392"/>
      <c r="PLD84" s="392"/>
      <c r="PLE84" s="402"/>
      <c r="PLF84" s="392">
        <f>IF((ISBLANK(PKY84)+ISBLANK(PLA84)+ISBLANK(PKZ84)+ISBLANK(PLB84)+ISBLANK(PLC84)+ISBLANK(PLD84)+ISBLANK(PLE84))&lt;8,IF(ISNUMBER(LARGE((PKY84,PLA84,PLB84,PLC84,PLD84),1)),LARGE((PKY84,PLA84,PLB84,PLC84,PLD84),1),0)+IF(ISNUMBER(LARGE((PKY84,PLA84,PLB84,PLC84,PLD84),2)),LARGE((PKY84,PLA84,PLB84,PLC84,PLD84),2),0)+PKZ84+PLE84,"")</f>
        <v>0</v>
      </c>
      <c r="PLG84" s="392"/>
      <c r="PLH84" s="412"/>
      <c r="PLI84" s="391"/>
      <c r="PLJ84" s="491" t="s">
        <v>1198</v>
      </c>
      <c r="PLK84" s="491" t="s">
        <v>1199</v>
      </c>
      <c r="PLL84" s="491">
        <v>2007</v>
      </c>
      <c r="PLM84" s="503" t="s">
        <v>1200</v>
      </c>
      <c r="PLN84" s="504" t="s">
        <v>164</v>
      </c>
      <c r="PLO84" s="392">
        <v>0</v>
      </c>
      <c r="PLP84" s="392">
        <v>0</v>
      </c>
      <c r="PLQ84" s="392"/>
      <c r="PLR84" s="392"/>
      <c r="PLS84" s="392"/>
      <c r="PLT84" s="392"/>
      <c r="PLU84" s="402"/>
      <c r="PLV84" s="392">
        <f>IF((ISBLANK(PLO84)+ISBLANK(PLQ84)+ISBLANK(PLP84)+ISBLANK(PLR84)+ISBLANK(PLS84)+ISBLANK(PLT84)+ISBLANK(PLU84))&lt;8,IF(ISNUMBER(LARGE((PLO84,PLQ84,PLR84,PLS84,PLT84),1)),LARGE((PLO84,PLQ84,PLR84,PLS84,PLT84),1),0)+IF(ISNUMBER(LARGE((PLO84,PLQ84,PLR84,PLS84,PLT84),2)),LARGE((PLO84,PLQ84,PLR84,PLS84,PLT84),2),0)+PLP84+PLU84,"")</f>
        <v>0</v>
      </c>
      <c r="PLW84" s="392"/>
      <c r="PLX84" s="412"/>
      <c r="PLY84" s="391"/>
      <c r="PLZ84" s="491" t="s">
        <v>1198</v>
      </c>
      <c r="PMA84" s="491" t="s">
        <v>1199</v>
      </c>
      <c r="PMB84" s="491">
        <v>2007</v>
      </c>
      <c r="PMC84" s="503" t="s">
        <v>1200</v>
      </c>
      <c r="PMD84" s="504" t="s">
        <v>164</v>
      </c>
      <c r="PME84" s="392">
        <v>0</v>
      </c>
      <c r="PMF84" s="392">
        <v>0</v>
      </c>
      <c r="PMG84" s="392"/>
      <c r="PMH84" s="392"/>
      <c r="PMI84" s="392"/>
      <c r="PMJ84" s="392"/>
      <c r="PMK84" s="402"/>
      <c r="PML84" s="392">
        <f>IF((ISBLANK(PME84)+ISBLANK(PMG84)+ISBLANK(PMF84)+ISBLANK(PMH84)+ISBLANK(PMI84)+ISBLANK(PMJ84)+ISBLANK(PMK84))&lt;8,IF(ISNUMBER(LARGE((PME84,PMG84,PMH84,PMI84,PMJ84),1)),LARGE((PME84,PMG84,PMH84,PMI84,PMJ84),1),0)+IF(ISNUMBER(LARGE((PME84,PMG84,PMH84,PMI84,PMJ84),2)),LARGE((PME84,PMG84,PMH84,PMI84,PMJ84),2),0)+PMF84+PMK84,"")</f>
        <v>0</v>
      </c>
      <c r="PMM84" s="392"/>
      <c r="PMN84" s="412"/>
      <c r="PMO84" s="391"/>
      <c r="PMP84" s="491" t="s">
        <v>1198</v>
      </c>
      <c r="PMQ84" s="491" t="s">
        <v>1199</v>
      </c>
      <c r="PMR84" s="491">
        <v>2007</v>
      </c>
      <c r="PMS84" s="503" t="s">
        <v>1200</v>
      </c>
      <c r="PMT84" s="504" t="s">
        <v>164</v>
      </c>
      <c r="PMU84" s="392">
        <v>0</v>
      </c>
      <c r="PMV84" s="392">
        <v>0</v>
      </c>
      <c r="PMW84" s="392"/>
      <c r="PMX84" s="392"/>
      <c r="PMY84" s="392"/>
      <c r="PMZ84" s="392"/>
      <c r="PNA84" s="402"/>
      <c r="PNB84" s="392">
        <f>IF((ISBLANK(PMU84)+ISBLANK(PMW84)+ISBLANK(PMV84)+ISBLANK(PMX84)+ISBLANK(PMY84)+ISBLANK(PMZ84)+ISBLANK(PNA84))&lt;8,IF(ISNUMBER(LARGE((PMU84,PMW84,PMX84,PMY84,PMZ84),1)),LARGE((PMU84,PMW84,PMX84,PMY84,PMZ84),1),0)+IF(ISNUMBER(LARGE((PMU84,PMW84,PMX84,PMY84,PMZ84),2)),LARGE((PMU84,PMW84,PMX84,PMY84,PMZ84),2),0)+PMV84+PNA84,"")</f>
        <v>0</v>
      </c>
      <c r="PNC84" s="392"/>
      <c r="PND84" s="412"/>
      <c r="PNE84" s="391"/>
      <c r="PNF84" s="491" t="s">
        <v>1198</v>
      </c>
      <c r="PNG84" s="491" t="s">
        <v>1199</v>
      </c>
      <c r="PNH84" s="491">
        <v>2007</v>
      </c>
      <c r="PNI84" s="503" t="s">
        <v>1200</v>
      </c>
      <c r="PNJ84" s="504" t="s">
        <v>164</v>
      </c>
      <c r="PNK84" s="392">
        <v>0</v>
      </c>
      <c r="PNL84" s="392">
        <v>0</v>
      </c>
      <c r="PNM84" s="392"/>
      <c r="PNN84" s="392"/>
      <c r="PNO84" s="392"/>
      <c r="PNP84" s="392"/>
      <c r="PNQ84" s="402"/>
      <c r="PNR84" s="392">
        <f>IF((ISBLANK(PNK84)+ISBLANK(PNM84)+ISBLANK(PNL84)+ISBLANK(PNN84)+ISBLANK(PNO84)+ISBLANK(PNP84)+ISBLANK(PNQ84))&lt;8,IF(ISNUMBER(LARGE((PNK84,PNM84,PNN84,PNO84,PNP84),1)),LARGE((PNK84,PNM84,PNN84,PNO84,PNP84),1),0)+IF(ISNUMBER(LARGE((PNK84,PNM84,PNN84,PNO84,PNP84),2)),LARGE((PNK84,PNM84,PNN84,PNO84,PNP84),2),0)+PNL84+PNQ84,"")</f>
        <v>0</v>
      </c>
      <c r="PNS84" s="392"/>
      <c r="PNT84" s="412"/>
      <c r="PNU84" s="391"/>
      <c r="PNV84" s="491" t="s">
        <v>1198</v>
      </c>
      <c r="PNW84" s="491" t="s">
        <v>1199</v>
      </c>
      <c r="PNX84" s="491">
        <v>2007</v>
      </c>
      <c r="PNY84" s="503" t="s">
        <v>1200</v>
      </c>
      <c r="PNZ84" s="504" t="s">
        <v>164</v>
      </c>
      <c r="POA84" s="392">
        <v>0</v>
      </c>
      <c r="POB84" s="392">
        <v>0</v>
      </c>
      <c r="POC84" s="392"/>
      <c r="POD84" s="392"/>
      <c r="POE84" s="392"/>
      <c r="POF84" s="392"/>
      <c r="POG84" s="402"/>
      <c r="POH84" s="392">
        <f>IF((ISBLANK(POA84)+ISBLANK(POC84)+ISBLANK(POB84)+ISBLANK(POD84)+ISBLANK(POE84)+ISBLANK(POF84)+ISBLANK(POG84))&lt;8,IF(ISNUMBER(LARGE((POA84,POC84,POD84,POE84,POF84),1)),LARGE((POA84,POC84,POD84,POE84,POF84),1),0)+IF(ISNUMBER(LARGE((POA84,POC84,POD84,POE84,POF84),2)),LARGE((POA84,POC84,POD84,POE84,POF84),2),0)+POB84+POG84,"")</f>
        <v>0</v>
      </c>
      <c r="POI84" s="392"/>
      <c r="POJ84" s="412"/>
      <c r="POK84" s="391"/>
      <c r="POL84" s="491" t="s">
        <v>1198</v>
      </c>
      <c r="POM84" s="491" t="s">
        <v>1199</v>
      </c>
      <c r="PON84" s="491">
        <v>2007</v>
      </c>
      <c r="POO84" s="503" t="s">
        <v>1200</v>
      </c>
      <c r="POP84" s="504" t="s">
        <v>164</v>
      </c>
      <c r="POQ84" s="392">
        <v>0</v>
      </c>
      <c r="POR84" s="392">
        <v>0</v>
      </c>
      <c r="POS84" s="392"/>
      <c r="POT84" s="392"/>
      <c r="POU84" s="392"/>
      <c r="POV84" s="392"/>
      <c r="POW84" s="402"/>
      <c r="POX84" s="392">
        <f>IF((ISBLANK(POQ84)+ISBLANK(POS84)+ISBLANK(POR84)+ISBLANK(POT84)+ISBLANK(POU84)+ISBLANK(POV84)+ISBLANK(POW84))&lt;8,IF(ISNUMBER(LARGE((POQ84,POS84,POT84,POU84,POV84),1)),LARGE((POQ84,POS84,POT84,POU84,POV84),1),0)+IF(ISNUMBER(LARGE((POQ84,POS84,POT84,POU84,POV84),2)),LARGE((POQ84,POS84,POT84,POU84,POV84),2),0)+POR84+POW84,"")</f>
        <v>0</v>
      </c>
      <c r="POY84" s="392"/>
      <c r="POZ84" s="412"/>
      <c r="PPA84" s="391"/>
      <c r="PPB84" s="491" t="s">
        <v>1198</v>
      </c>
      <c r="PPC84" s="491" t="s">
        <v>1199</v>
      </c>
      <c r="PPD84" s="491">
        <v>2007</v>
      </c>
      <c r="PPE84" s="503" t="s">
        <v>1200</v>
      </c>
      <c r="PPF84" s="504" t="s">
        <v>164</v>
      </c>
      <c r="PPG84" s="392">
        <v>0</v>
      </c>
      <c r="PPH84" s="392">
        <v>0</v>
      </c>
      <c r="PPI84" s="392"/>
      <c r="PPJ84" s="392"/>
      <c r="PPK84" s="392"/>
      <c r="PPL84" s="392"/>
      <c r="PPM84" s="402"/>
      <c r="PPN84" s="392">
        <f>IF((ISBLANK(PPG84)+ISBLANK(PPI84)+ISBLANK(PPH84)+ISBLANK(PPJ84)+ISBLANK(PPK84)+ISBLANK(PPL84)+ISBLANK(PPM84))&lt;8,IF(ISNUMBER(LARGE((PPG84,PPI84,PPJ84,PPK84,PPL84),1)),LARGE((PPG84,PPI84,PPJ84,PPK84,PPL84),1),0)+IF(ISNUMBER(LARGE((PPG84,PPI84,PPJ84,PPK84,PPL84),2)),LARGE((PPG84,PPI84,PPJ84,PPK84,PPL84),2),0)+PPH84+PPM84,"")</f>
        <v>0</v>
      </c>
      <c r="PPO84" s="392"/>
      <c r="PPP84" s="412"/>
      <c r="PPQ84" s="391"/>
      <c r="PPR84" s="491" t="s">
        <v>1198</v>
      </c>
      <c r="PPS84" s="491" t="s">
        <v>1199</v>
      </c>
      <c r="PPT84" s="491">
        <v>2007</v>
      </c>
      <c r="PPU84" s="503" t="s">
        <v>1200</v>
      </c>
      <c r="PPV84" s="504" t="s">
        <v>164</v>
      </c>
      <c r="PPW84" s="392">
        <v>0</v>
      </c>
      <c r="PPX84" s="392">
        <v>0</v>
      </c>
      <c r="PPY84" s="392"/>
      <c r="PPZ84" s="392"/>
      <c r="PQA84" s="392"/>
      <c r="PQB84" s="392"/>
      <c r="PQC84" s="402"/>
      <c r="PQD84" s="392">
        <f>IF((ISBLANK(PPW84)+ISBLANK(PPY84)+ISBLANK(PPX84)+ISBLANK(PPZ84)+ISBLANK(PQA84)+ISBLANK(PQB84)+ISBLANK(PQC84))&lt;8,IF(ISNUMBER(LARGE((PPW84,PPY84,PPZ84,PQA84,PQB84),1)),LARGE((PPW84,PPY84,PPZ84,PQA84,PQB84),1),0)+IF(ISNUMBER(LARGE((PPW84,PPY84,PPZ84,PQA84,PQB84),2)),LARGE((PPW84,PPY84,PPZ84,PQA84,PQB84),2),0)+PPX84+PQC84,"")</f>
        <v>0</v>
      </c>
      <c r="PQE84" s="392"/>
      <c r="PQF84" s="412"/>
      <c r="PQG84" s="391"/>
      <c r="PQH84" s="491" t="s">
        <v>1198</v>
      </c>
      <c r="PQI84" s="491" t="s">
        <v>1199</v>
      </c>
      <c r="PQJ84" s="491">
        <v>2007</v>
      </c>
      <c r="PQK84" s="503" t="s">
        <v>1200</v>
      </c>
      <c r="PQL84" s="504" t="s">
        <v>164</v>
      </c>
      <c r="PQM84" s="392">
        <v>0</v>
      </c>
      <c r="PQN84" s="392">
        <v>0</v>
      </c>
      <c r="PQO84" s="392"/>
      <c r="PQP84" s="392"/>
      <c r="PQQ84" s="392"/>
      <c r="PQR84" s="392"/>
      <c r="PQS84" s="402"/>
      <c r="PQT84" s="392">
        <f>IF((ISBLANK(PQM84)+ISBLANK(PQO84)+ISBLANK(PQN84)+ISBLANK(PQP84)+ISBLANK(PQQ84)+ISBLANK(PQR84)+ISBLANK(PQS84))&lt;8,IF(ISNUMBER(LARGE((PQM84,PQO84,PQP84,PQQ84,PQR84),1)),LARGE((PQM84,PQO84,PQP84,PQQ84,PQR84),1),0)+IF(ISNUMBER(LARGE((PQM84,PQO84,PQP84,PQQ84,PQR84),2)),LARGE((PQM84,PQO84,PQP84,PQQ84,PQR84),2),0)+PQN84+PQS84,"")</f>
        <v>0</v>
      </c>
      <c r="PQU84" s="392"/>
      <c r="PQV84" s="412"/>
      <c r="PQW84" s="391"/>
      <c r="PQX84" s="491" t="s">
        <v>1198</v>
      </c>
      <c r="PQY84" s="491" t="s">
        <v>1199</v>
      </c>
      <c r="PQZ84" s="491">
        <v>2007</v>
      </c>
      <c r="PRA84" s="503" t="s">
        <v>1200</v>
      </c>
      <c r="PRB84" s="504" t="s">
        <v>164</v>
      </c>
      <c r="PRC84" s="392">
        <v>0</v>
      </c>
      <c r="PRD84" s="392">
        <v>0</v>
      </c>
      <c r="PRE84" s="392"/>
      <c r="PRF84" s="392"/>
      <c r="PRG84" s="392"/>
      <c r="PRH84" s="392"/>
      <c r="PRI84" s="402"/>
      <c r="PRJ84" s="392">
        <f>IF((ISBLANK(PRC84)+ISBLANK(PRE84)+ISBLANK(PRD84)+ISBLANK(PRF84)+ISBLANK(PRG84)+ISBLANK(PRH84)+ISBLANK(PRI84))&lt;8,IF(ISNUMBER(LARGE((PRC84,PRE84,PRF84,PRG84,PRH84),1)),LARGE((PRC84,PRE84,PRF84,PRG84,PRH84),1),0)+IF(ISNUMBER(LARGE((PRC84,PRE84,PRF84,PRG84,PRH84),2)),LARGE((PRC84,PRE84,PRF84,PRG84,PRH84),2),0)+PRD84+PRI84,"")</f>
        <v>0</v>
      </c>
      <c r="PRK84" s="392"/>
      <c r="PRL84" s="412"/>
      <c r="PRM84" s="391"/>
      <c r="PRN84" s="491" t="s">
        <v>1198</v>
      </c>
      <c r="PRO84" s="491" t="s">
        <v>1199</v>
      </c>
      <c r="PRP84" s="491">
        <v>2007</v>
      </c>
      <c r="PRQ84" s="503" t="s">
        <v>1200</v>
      </c>
      <c r="PRR84" s="504" t="s">
        <v>164</v>
      </c>
      <c r="PRS84" s="392">
        <v>0</v>
      </c>
      <c r="PRT84" s="392">
        <v>0</v>
      </c>
      <c r="PRU84" s="392"/>
      <c r="PRV84" s="392"/>
      <c r="PRW84" s="392"/>
      <c r="PRX84" s="392"/>
      <c r="PRY84" s="402"/>
      <c r="PRZ84" s="392">
        <f>IF((ISBLANK(PRS84)+ISBLANK(PRU84)+ISBLANK(PRT84)+ISBLANK(PRV84)+ISBLANK(PRW84)+ISBLANK(PRX84)+ISBLANK(PRY84))&lt;8,IF(ISNUMBER(LARGE((PRS84,PRU84,PRV84,PRW84,PRX84),1)),LARGE((PRS84,PRU84,PRV84,PRW84,PRX84),1),0)+IF(ISNUMBER(LARGE((PRS84,PRU84,PRV84,PRW84,PRX84),2)),LARGE((PRS84,PRU84,PRV84,PRW84,PRX84),2),0)+PRT84+PRY84,"")</f>
        <v>0</v>
      </c>
      <c r="PSA84" s="392"/>
      <c r="PSB84" s="412"/>
      <c r="PSC84" s="391"/>
      <c r="PSD84" s="491" t="s">
        <v>1198</v>
      </c>
      <c r="PSE84" s="491" t="s">
        <v>1199</v>
      </c>
      <c r="PSF84" s="491">
        <v>2007</v>
      </c>
      <c r="PSG84" s="503" t="s">
        <v>1200</v>
      </c>
      <c r="PSH84" s="504" t="s">
        <v>164</v>
      </c>
      <c r="PSI84" s="392">
        <v>0</v>
      </c>
      <c r="PSJ84" s="392">
        <v>0</v>
      </c>
      <c r="PSK84" s="392"/>
      <c r="PSL84" s="392"/>
      <c r="PSM84" s="392"/>
      <c r="PSN84" s="392"/>
      <c r="PSO84" s="402"/>
      <c r="PSP84" s="392">
        <f>IF((ISBLANK(PSI84)+ISBLANK(PSK84)+ISBLANK(PSJ84)+ISBLANK(PSL84)+ISBLANK(PSM84)+ISBLANK(PSN84)+ISBLANK(PSO84))&lt;8,IF(ISNUMBER(LARGE((PSI84,PSK84,PSL84,PSM84,PSN84),1)),LARGE((PSI84,PSK84,PSL84,PSM84,PSN84),1),0)+IF(ISNUMBER(LARGE((PSI84,PSK84,PSL84,PSM84,PSN84),2)),LARGE((PSI84,PSK84,PSL84,PSM84,PSN84),2),0)+PSJ84+PSO84,"")</f>
        <v>0</v>
      </c>
      <c r="PSQ84" s="392"/>
      <c r="PSR84" s="412"/>
      <c r="PSS84" s="391"/>
      <c r="PST84" s="491" t="s">
        <v>1198</v>
      </c>
      <c r="PSU84" s="491" t="s">
        <v>1199</v>
      </c>
      <c r="PSV84" s="491">
        <v>2007</v>
      </c>
      <c r="PSW84" s="503" t="s">
        <v>1200</v>
      </c>
      <c r="PSX84" s="504" t="s">
        <v>164</v>
      </c>
      <c r="PSY84" s="392">
        <v>0</v>
      </c>
      <c r="PSZ84" s="392">
        <v>0</v>
      </c>
      <c r="PTA84" s="392"/>
      <c r="PTB84" s="392"/>
      <c r="PTC84" s="392"/>
      <c r="PTD84" s="392"/>
      <c r="PTE84" s="402"/>
      <c r="PTF84" s="392">
        <f>IF((ISBLANK(PSY84)+ISBLANK(PTA84)+ISBLANK(PSZ84)+ISBLANK(PTB84)+ISBLANK(PTC84)+ISBLANK(PTD84)+ISBLANK(PTE84))&lt;8,IF(ISNUMBER(LARGE((PSY84,PTA84,PTB84,PTC84,PTD84),1)),LARGE((PSY84,PTA84,PTB84,PTC84,PTD84),1),0)+IF(ISNUMBER(LARGE((PSY84,PTA84,PTB84,PTC84,PTD84),2)),LARGE((PSY84,PTA84,PTB84,PTC84,PTD84),2),0)+PSZ84+PTE84,"")</f>
        <v>0</v>
      </c>
      <c r="PTG84" s="392"/>
      <c r="PTH84" s="412"/>
      <c r="PTI84" s="391"/>
      <c r="PTJ84" s="491" t="s">
        <v>1198</v>
      </c>
      <c r="PTK84" s="491" t="s">
        <v>1199</v>
      </c>
      <c r="PTL84" s="491">
        <v>2007</v>
      </c>
      <c r="PTM84" s="503" t="s">
        <v>1200</v>
      </c>
      <c r="PTN84" s="504" t="s">
        <v>164</v>
      </c>
      <c r="PTO84" s="392">
        <v>0</v>
      </c>
      <c r="PTP84" s="392">
        <v>0</v>
      </c>
      <c r="PTQ84" s="392"/>
      <c r="PTR84" s="392"/>
      <c r="PTS84" s="392"/>
      <c r="PTT84" s="392"/>
      <c r="PTU84" s="402"/>
      <c r="PTV84" s="392">
        <f>IF((ISBLANK(PTO84)+ISBLANK(PTQ84)+ISBLANK(PTP84)+ISBLANK(PTR84)+ISBLANK(PTS84)+ISBLANK(PTT84)+ISBLANK(PTU84))&lt;8,IF(ISNUMBER(LARGE((PTO84,PTQ84,PTR84,PTS84,PTT84),1)),LARGE((PTO84,PTQ84,PTR84,PTS84,PTT84),1),0)+IF(ISNUMBER(LARGE((PTO84,PTQ84,PTR84,PTS84,PTT84),2)),LARGE((PTO84,PTQ84,PTR84,PTS84,PTT84),2),0)+PTP84+PTU84,"")</f>
        <v>0</v>
      </c>
      <c r="PTW84" s="392"/>
      <c r="PTX84" s="412"/>
      <c r="PTY84" s="391"/>
      <c r="PTZ84" s="491" t="s">
        <v>1198</v>
      </c>
      <c r="PUA84" s="491" t="s">
        <v>1199</v>
      </c>
      <c r="PUB84" s="491">
        <v>2007</v>
      </c>
      <c r="PUC84" s="503" t="s">
        <v>1200</v>
      </c>
      <c r="PUD84" s="504" t="s">
        <v>164</v>
      </c>
      <c r="PUE84" s="392">
        <v>0</v>
      </c>
      <c r="PUF84" s="392">
        <v>0</v>
      </c>
      <c r="PUG84" s="392"/>
      <c r="PUH84" s="392"/>
      <c r="PUI84" s="392"/>
      <c r="PUJ84" s="392"/>
      <c r="PUK84" s="402"/>
      <c r="PUL84" s="392">
        <f>IF((ISBLANK(PUE84)+ISBLANK(PUG84)+ISBLANK(PUF84)+ISBLANK(PUH84)+ISBLANK(PUI84)+ISBLANK(PUJ84)+ISBLANK(PUK84))&lt;8,IF(ISNUMBER(LARGE((PUE84,PUG84,PUH84,PUI84,PUJ84),1)),LARGE((PUE84,PUG84,PUH84,PUI84,PUJ84),1),0)+IF(ISNUMBER(LARGE((PUE84,PUG84,PUH84,PUI84,PUJ84),2)),LARGE((PUE84,PUG84,PUH84,PUI84,PUJ84),2),0)+PUF84+PUK84,"")</f>
        <v>0</v>
      </c>
      <c r="PUM84" s="392"/>
      <c r="PUN84" s="412"/>
      <c r="PUO84" s="391"/>
      <c r="PUP84" s="491" t="s">
        <v>1198</v>
      </c>
      <c r="PUQ84" s="491" t="s">
        <v>1199</v>
      </c>
      <c r="PUR84" s="491">
        <v>2007</v>
      </c>
      <c r="PUS84" s="503" t="s">
        <v>1200</v>
      </c>
      <c r="PUT84" s="504" t="s">
        <v>164</v>
      </c>
      <c r="PUU84" s="392">
        <v>0</v>
      </c>
      <c r="PUV84" s="392">
        <v>0</v>
      </c>
      <c r="PUW84" s="392"/>
      <c r="PUX84" s="392"/>
      <c r="PUY84" s="392"/>
      <c r="PUZ84" s="392"/>
      <c r="PVA84" s="402"/>
      <c r="PVB84" s="392">
        <f>IF((ISBLANK(PUU84)+ISBLANK(PUW84)+ISBLANK(PUV84)+ISBLANK(PUX84)+ISBLANK(PUY84)+ISBLANK(PUZ84)+ISBLANK(PVA84))&lt;8,IF(ISNUMBER(LARGE((PUU84,PUW84,PUX84,PUY84,PUZ84),1)),LARGE((PUU84,PUW84,PUX84,PUY84,PUZ84),1),0)+IF(ISNUMBER(LARGE((PUU84,PUW84,PUX84,PUY84,PUZ84),2)),LARGE((PUU84,PUW84,PUX84,PUY84,PUZ84),2),0)+PUV84+PVA84,"")</f>
        <v>0</v>
      </c>
      <c r="PVC84" s="392"/>
      <c r="PVD84" s="412"/>
      <c r="PVE84" s="391"/>
      <c r="PVF84" s="491" t="s">
        <v>1198</v>
      </c>
      <c r="PVG84" s="491" t="s">
        <v>1199</v>
      </c>
      <c r="PVH84" s="491">
        <v>2007</v>
      </c>
      <c r="PVI84" s="503" t="s">
        <v>1200</v>
      </c>
      <c r="PVJ84" s="504" t="s">
        <v>164</v>
      </c>
      <c r="PVK84" s="392">
        <v>0</v>
      </c>
      <c r="PVL84" s="392">
        <v>0</v>
      </c>
      <c r="PVM84" s="392"/>
      <c r="PVN84" s="392"/>
      <c r="PVO84" s="392"/>
      <c r="PVP84" s="392"/>
      <c r="PVQ84" s="402"/>
      <c r="PVR84" s="392">
        <f>IF((ISBLANK(PVK84)+ISBLANK(PVM84)+ISBLANK(PVL84)+ISBLANK(PVN84)+ISBLANK(PVO84)+ISBLANK(PVP84)+ISBLANK(PVQ84))&lt;8,IF(ISNUMBER(LARGE((PVK84,PVM84,PVN84,PVO84,PVP84),1)),LARGE((PVK84,PVM84,PVN84,PVO84,PVP84),1),0)+IF(ISNUMBER(LARGE((PVK84,PVM84,PVN84,PVO84,PVP84),2)),LARGE((PVK84,PVM84,PVN84,PVO84,PVP84),2),0)+PVL84+PVQ84,"")</f>
        <v>0</v>
      </c>
      <c r="PVS84" s="392"/>
      <c r="PVT84" s="412"/>
      <c r="PVU84" s="391"/>
      <c r="PVV84" s="491" t="s">
        <v>1198</v>
      </c>
      <c r="PVW84" s="491" t="s">
        <v>1199</v>
      </c>
      <c r="PVX84" s="491">
        <v>2007</v>
      </c>
      <c r="PVY84" s="503" t="s">
        <v>1200</v>
      </c>
      <c r="PVZ84" s="504" t="s">
        <v>164</v>
      </c>
      <c r="PWA84" s="392">
        <v>0</v>
      </c>
      <c r="PWB84" s="392">
        <v>0</v>
      </c>
      <c r="PWC84" s="392"/>
      <c r="PWD84" s="392"/>
      <c r="PWE84" s="392"/>
      <c r="PWF84" s="392"/>
      <c r="PWG84" s="402"/>
      <c r="PWH84" s="392">
        <f>IF((ISBLANK(PWA84)+ISBLANK(PWC84)+ISBLANK(PWB84)+ISBLANK(PWD84)+ISBLANK(PWE84)+ISBLANK(PWF84)+ISBLANK(PWG84))&lt;8,IF(ISNUMBER(LARGE((PWA84,PWC84,PWD84,PWE84,PWF84),1)),LARGE((PWA84,PWC84,PWD84,PWE84,PWF84),1),0)+IF(ISNUMBER(LARGE((PWA84,PWC84,PWD84,PWE84,PWF84),2)),LARGE((PWA84,PWC84,PWD84,PWE84,PWF84),2),0)+PWB84+PWG84,"")</f>
        <v>0</v>
      </c>
      <c r="PWI84" s="392"/>
      <c r="PWJ84" s="412"/>
      <c r="PWK84" s="391"/>
      <c r="PWL84" s="491" t="s">
        <v>1198</v>
      </c>
      <c r="PWM84" s="491" t="s">
        <v>1199</v>
      </c>
      <c r="PWN84" s="491">
        <v>2007</v>
      </c>
      <c r="PWO84" s="503" t="s">
        <v>1200</v>
      </c>
      <c r="PWP84" s="504" t="s">
        <v>164</v>
      </c>
      <c r="PWQ84" s="392">
        <v>0</v>
      </c>
      <c r="PWR84" s="392">
        <v>0</v>
      </c>
      <c r="PWS84" s="392"/>
      <c r="PWT84" s="392"/>
      <c r="PWU84" s="392"/>
      <c r="PWV84" s="392"/>
      <c r="PWW84" s="402"/>
      <c r="PWX84" s="392">
        <f>IF((ISBLANK(PWQ84)+ISBLANK(PWS84)+ISBLANK(PWR84)+ISBLANK(PWT84)+ISBLANK(PWU84)+ISBLANK(PWV84)+ISBLANK(PWW84))&lt;8,IF(ISNUMBER(LARGE((PWQ84,PWS84,PWT84,PWU84,PWV84),1)),LARGE((PWQ84,PWS84,PWT84,PWU84,PWV84),1),0)+IF(ISNUMBER(LARGE((PWQ84,PWS84,PWT84,PWU84,PWV84),2)),LARGE((PWQ84,PWS84,PWT84,PWU84,PWV84),2),0)+PWR84+PWW84,"")</f>
        <v>0</v>
      </c>
      <c r="PWY84" s="392"/>
      <c r="PWZ84" s="412"/>
      <c r="PXA84" s="391"/>
      <c r="PXB84" s="491" t="s">
        <v>1198</v>
      </c>
      <c r="PXC84" s="491" t="s">
        <v>1199</v>
      </c>
      <c r="PXD84" s="491">
        <v>2007</v>
      </c>
      <c r="PXE84" s="503" t="s">
        <v>1200</v>
      </c>
      <c r="PXF84" s="504" t="s">
        <v>164</v>
      </c>
      <c r="PXG84" s="392">
        <v>0</v>
      </c>
      <c r="PXH84" s="392">
        <v>0</v>
      </c>
      <c r="PXI84" s="392"/>
      <c r="PXJ84" s="392"/>
      <c r="PXK84" s="392"/>
      <c r="PXL84" s="392"/>
      <c r="PXM84" s="402"/>
      <c r="PXN84" s="392">
        <f>IF((ISBLANK(PXG84)+ISBLANK(PXI84)+ISBLANK(PXH84)+ISBLANK(PXJ84)+ISBLANK(PXK84)+ISBLANK(PXL84)+ISBLANK(PXM84))&lt;8,IF(ISNUMBER(LARGE((PXG84,PXI84,PXJ84,PXK84,PXL84),1)),LARGE((PXG84,PXI84,PXJ84,PXK84,PXL84),1),0)+IF(ISNUMBER(LARGE((PXG84,PXI84,PXJ84,PXK84,PXL84),2)),LARGE((PXG84,PXI84,PXJ84,PXK84,PXL84),2),0)+PXH84+PXM84,"")</f>
        <v>0</v>
      </c>
      <c r="PXO84" s="392"/>
      <c r="PXP84" s="412"/>
      <c r="PXQ84" s="391"/>
      <c r="PXR84" s="491" t="s">
        <v>1198</v>
      </c>
      <c r="PXS84" s="491" t="s">
        <v>1199</v>
      </c>
      <c r="PXT84" s="491">
        <v>2007</v>
      </c>
      <c r="PXU84" s="503" t="s">
        <v>1200</v>
      </c>
      <c r="PXV84" s="504" t="s">
        <v>164</v>
      </c>
      <c r="PXW84" s="392">
        <v>0</v>
      </c>
      <c r="PXX84" s="392">
        <v>0</v>
      </c>
      <c r="PXY84" s="392"/>
      <c r="PXZ84" s="392"/>
      <c r="PYA84" s="392"/>
      <c r="PYB84" s="392"/>
      <c r="PYC84" s="402"/>
      <c r="PYD84" s="392">
        <f>IF((ISBLANK(PXW84)+ISBLANK(PXY84)+ISBLANK(PXX84)+ISBLANK(PXZ84)+ISBLANK(PYA84)+ISBLANK(PYB84)+ISBLANK(PYC84))&lt;8,IF(ISNUMBER(LARGE((PXW84,PXY84,PXZ84,PYA84,PYB84),1)),LARGE((PXW84,PXY84,PXZ84,PYA84,PYB84),1),0)+IF(ISNUMBER(LARGE((PXW84,PXY84,PXZ84,PYA84,PYB84),2)),LARGE((PXW84,PXY84,PXZ84,PYA84,PYB84),2),0)+PXX84+PYC84,"")</f>
        <v>0</v>
      </c>
      <c r="PYE84" s="392"/>
      <c r="PYF84" s="412"/>
      <c r="PYG84" s="391"/>
      <c r="PYH84" s="491" t="s">
        <v>1198</v>
      </c>
      <c r="PYI84" s="491" t="s">
        <v>1199</v>
      </c>
      <c r="PYJ84" s="491">
        <v>2007</v>
      </c>
      <c r="PYK84" s="503" t="s">
        <v>1200</v>
      </c>
      <c r="PYL84" s="504" t="s">
        <v>164</v>
      </c>
      <c r="PYM84" s="392">
        <v>0</v>
      </c>
      <c r="PYN84" s="392">
        <v>0</v>
      </c>
      <c r="PYO84" s="392"/>
      <c r="PYP84" s="392"/>
      <c r="PYQ84" s="392"/>
      <c r="PYR84" s="392"/>
      <c r="PYS84" s="402"/>
      <c r="PYT84" s="392">
        <f>IF((ISBLANK(PYM84)+ISBLANK(PYO84)+ISBLANK(PYN84)+ISBLANK(PYP84)+ISBLANK(PYQ84)+ISBLANK(PYR84)+ISBLANK(PYS84))&lt;8,IF(ISNUMBER(LARGE((PYM84,PYO84,PYP84,PYQ84,PYR84),1)),LARGE((PYM84,PYO84,PYP84,PYQ84,PYR84),1),0)+IF(ISNUMBER(LARGE((PYM84,PYO84,PYP84,PYQ84,PYR84),2)),LARGE((PYM84,PYO84,PYP84,PYQ84,PYR84),2),0)+PYN84+PYS84,"")</f>
        <v>0</v>
      </c>
      <c r="PYU84" s="392"/>
      <c r="PYV84" s="412"/>
      <c r="PYW84" s="391"/>
      <c r="PYX84" s="491" t="s">
        <v>1198</v>
      </c>
      <c r="PYY84" s="491" t="s">
        <v>1199</v>
      </c>
      <c r="PYZ84" s="491">
        <v>2007</v>
      </c>
      <c r="PZA84" s="503" t="s">
        <v>1200</v>
      </c>
      <c r="PZB84" s="504" t="s">
        <v>164</v>
      </c>
      <c r="PZC84" s="392">
        <v>0</v>
      </c>
      <c r="PZD84" s="392">
        <v>0</v>
      </c>
      <c r="PZE84" s="392"/>
      <c r="PZF84" s="392"/>
      <c r="PZG84" s="392"/>
      <c r="PZH84" s="392"/>
      <c r="PZI84" s="402"/>
      <c r="PZJ84" s="392">
        <f>IF((ISBLANK(PZC84)+ISBLANK(PZE84)+ISBLANK(PZD84)+ISBLANK(PZF84)+ISBLANK(PZG84)+ISBLANK(PZH84)+ISBLANK(PZI84))&lt;8,IF(ISNUMBER(LARGE((PZC84,PZE84,PZF84,PZG84,PZH84),1)),LARGE((PZC84,PZE84,PZF84,PZG84,PZH84),1),0)+IF(ISNUMBER(LARGE((PZC84,PZE84,PZF84,PZG84,PZH84),2)),LARGE((PZC84,PZE84,PZF84,PZG84,PZH84),2),0)+PZD84+PZI84,"")</f>
        <v>0</v>
      </c>
      <c r="PZK84" s="392"/>
      <c r="PZL84" s="412"/>
      <c r="PZM84" s="391"/>
      <c r="PZN84" s="491" t="s">
        <v>1198</v>
      </c>
      <c r="PZO84" s="491" t="s">
        <v>1199</v>
      </c>
      <c r="PZP84" s="491">
        <v>2007</v>
      </c>
      <c r="PZQ84" s="503" t="s">
        <v>1200</v>
      </c>
      <c r="PZR84" s="504" t="s">
        <v>164</v>
      </c>
      <c r="PZS84" s="392">
        <v>0</v>
      </c>
      <c r="PZT84" s="392">
        <v>0</v>
      </c>
      <c r="PZU84" s="392"/>
      <c r="PZV84" s="392"/>
      <c r="PZW84" s="392"/>
      <c r="PZX84" s="392"/>
      <c r="PZY84" s="402"/>
      <c r="PZZ84" s="392">
        <f>IF((ISBLANK(PZS84)+ISBLANK(PZU84)+ISBLANK(PZT84)+ISBLANK(PZV84)+ISBLANK(PZW84)+ISBLANK(PZX84)+ISBLANK(PZY84))&lt;8,IF(ISNUMBER(LARGE((PZS84,PZU84,PZV84,PZW84,PZX84),1)),LARGE((PZS84,PZU84,PZV84,PZW84,PZX84),1),0)+IF(ISNUMBER(LARGE((PZS84,PZU84,PZV84,PZW84,PZX84),2)),LARGE((PZS84,PZU84,PZV84,PZW84,PZX84),2),0)+PZT84+PZY84,"")</f>
        <v>0</v>
      </c>
      <c r="QAA84" s="392"/>
      <c r="QAB84" s="412"/>
      <c r="QAC84" s="391"/>
      <c r="QAD84" s="491" t="s">
        <v>1198</v>
      </c>
      <c r="QAE84" s="491" t="s">
        <v>1199</v>
      </c>
      <c r="QAF84" s="491">
        <v>2007</v>
      </c>
      <c r="QAG84" s="503" t="s">
        <v>1200</v>
      </c>
      <c r="QAH84" s="504" t="s">
        <v>164</v>
      </c>
      <c r="QAI84" s="392">
        <v>0</v>
      </c>
      <c r="QAJ84" s="392">
        <v>0</v>
      </c>
      <c r="QAK84" s="392"/>
      <c r="QAL84" s="392"/>
      <c r="QAM84" s="392"/>
      <c r="QAN84" s="392"/>
      <c r="QAO84" s="402"/>
      <c r="QAP84" s="392">
        <f>IF((ISBLANK(QAI84)+ISBLANK(QAK84)+ISBLANK(QAJ84)+ISBLANK(QAL84)+ISBLANK(QAM84)+ISBLANK(QAN84)+ISBLANK(QAO84))&lt;8,IF(ISNUMBER(LARGE((QAI84,QAK84,QAL84,QAM84,QAN84),1)),LARGE((QAI84,QAK84,QAL84,QAM84,QAN84),1),0)+IF(ISNUMBER(LARGE((QAI84,QAK84,QAL84,QAM84,QAN84),2)),LARGE((QAI84,QAK84,QAL84,QAM84,QAN84),2),0)+QAJ84+QAO84,"")</f>
        <v>0</v>
      </c>
      <c r="QAQ84" s="392"/>
      <c r="QAR84" s="412"/>
      <c r="QAS84" s="391"/>
      <c r="QAT84" s="491" t="s">
        <v>1198</v>
      </c>
      <c r="QAU84" s="491" t="s">
        <v>1199</v>
      </c>
      <c r="QAV84" s="491">
        <v>2007</v>
      </c>
      <c r="QAW84" s="503" t="s">
        <v>1200</v>
      </c>
      <c r="QAX84" s="504" t="s">
        <v>164</v>
      </c>
      <c r="QAY84" s="392">
        <v>0</v>
      </c>
      <c r="QAZ84" s="392">
        <v>0</v>
      </c>
      <c r="QBA84" s="392"/>
      <c r="QBB84" s="392"/>
      <c r="QBC84" s="392"/>
      <c r="QBD84" s="392"/>
      <c r="QBE84" s="402"/>
      <c r="QBF84" s="392">
        <f>IF((ISBLANK(QAY84)+ISBLANK(QBA84)+ISBLANK(QAZ84)+ISBLANK(QBB84)+ISBLANK(QBC84)+ISBLANK(QBD84)+ISBLANK(QBE84))&lt;8,IF(ISNUMBER(LARGE((QAY84,QBA84,QBB84,QBC84,QBD84),1)),LARGE((QAY84,QBA84,QBB84,QBC84,QBD84),1),0)+IF(ISNUMBER(LARGE((QAY84,QBA84,QBB84,QBC84,QBD84),2)),LARGE((QAY84,QBA84,QBB84,QBC84,QBD84),2),0)+QAZ84+QBE84,"")</f>
        <v>0</v>
      </c>
      <c r="QBG84" s="392"/>
      <c r="QBH84" s="412"/>
      <c r="QBI84" s="391"/>
      <c r="QBJ84" s="491" t="s">
        <v>1198</v>
      </c>
      <c r="QBK84" s="491" t="s">
        <v>1199</v>
      </c>
      <c r="QBL84" s="491">
        <v>2007</v>
      </c>
      <c r="QBM84" s="503" t="s">
        <v>1200</v>
      </c>
      <c r="QBN84" s="504" t="s">
        <v>164</v>
      </c>
      <c r="QBO84" s="392">
        <v>0</v>
      </c>
      <c r="QBP84" s="392">
        <v>0</v>
      </c>
      <c r="QBQ84" s="392"/>
      <c r="QBR84" s="392"/>
      <c r="QBS84" s="392"/>
      <c r="QBT84" s="392"/>
      <c r="QBU84" s="402"/>
      <c r="QBV84" s="392">
        <f>IF((ISBLANK(QBO84)+ISBLANK(QBQ84)+ISBLANK(QBP84)+ISBLANK(QBR84)+ISBLANK(QBS84)+ISBLANK(QBT84)+ISBLANK(QBU84))&lt;8,IF(ISNUMBER(LARGE((QBO84,QBQ84,QBR84,QBS84,QBT84),1)),LARGE((QBO84,QBQ84,QBR84,QBS84,QBT84),1),0)+IF(ISNUMBER(LARGE((QBO84,QBQ84,QBR84,QBS84,QBT84),2)),LARGE((QBO84,QBQ84,QBR84,QBS84,QBT84),2),0)+QBP84+QBU84,"")</f>
        <v>0</v>
      </c>
      <c r="QBW84" s="392"/>
      <c r="QBX84" s="412"/>
      <c r="QBY84" s="391"/>
      <c r="QBZ84" s="491" t="s">
        <v>1198</v>
      </c>
      <c r="QCA84" s="491" t="s">
        <v>1199</v>
      </c>
      <c r="QCB84" s="491">
        <v>2007</v>
      </c>
      <c r="QCC84" s="503" t="s">
        <v>1200</v>
      </c>
      <c r="QCD84" s="504" t="s">
        <v>164</v>
      </c>
      <c r="QCE84" s="392">
        <v>0</v>
      </c>
      <c r="QCF84" s="392">
        <v>0</v>
      </c>
      <c r="QCG84" s="392"/>
      <c r="QCH84" s="392"/>
      <c r="QCI84" s="392"/>
      <c r="QCJ84" s="392"/>
      <c r="QCK84" s="402"/>
      <c r="QCL84" s="392">
        <f>IF((ISBLANK(QCE84)+ISBLANK(QCG84)+ISBLANK(QCF84)+ISBLANK(QCH84)+ISBLANK(QCI84)+ISBLANK(QCJ84)+ISBLANK(QCK84))&lt;8,IF(ISNUMBER(LARGE((QCE84,QCG84,QCH84,QCI84,QCJ84),1)),LARGE((QCE84,QCG84,QCH84,QCI84,QCJ84),1),0)+IF(ISNUMBER(LARGE((QCE84,QCG84,QCH84,QCI84,QCJ84),2)),LARGE((QCE84,QCG84,QCH84,QCI84,QCJ84),2),0)+QCF84+QCK84,"")</f>
        <v>0</v>
      </c>
      <c r="QCM84" s="392"/>
      <c r="QCN84" s="412"/>
      <c r="QCO84" s="391"/>
      <c r="QCP84" s="491" t="s">
        <v>1198</v>
      </c>
      <c r="QCQ84" s="491" t="s">
        <v>1199</v>
      </c>
      <c r="QCR84" s="491">
        <v>2007</v>
      </c>
      <c r="QCS84" s="503" t="s">
        <v>1200</v>
      </c>
      <c r="QCT84" s="504" t="s">
        <v>164</v>
      </c>
      <c r="QCU84" s="392">
        <v>0</v>
      </c>
      <c r="QCV84" s="392">
        <v>0</v>
      </c>
      <c r="QCW84" s="392"/>
      <c r="QCX84" s="392"/>
      <c r="QCY84" s="392"/>
      <c r="QCZ84" s="392"/>
      <c r="QDA84" s="402"/>
      <c r="QDB84" s="392">
        <f>IF((ISBLANK(QCU84)+ISBLANK(QCW84)+ISBLANK(QCV84)+ISBLANK(QCX84)+ISBLANK(QCY84)+ISBLANK(QCZ84)+ISBLANK(QDA84))&lt;8,IF(ISNUMBER(LARGE((QCU84,QCW84,QCX84,QCY84,QCZ84),1)),LARGE((QCU84,QCW84,QCX84,QCY84,QCZ84),1),0)+IF(ISNUMBER(LARGE((QCU84,QCW84,QCX84,QCY84,QCZ84),2)),LARGE((QCU84,QCW84,QCX84,QCY84,QCZ84),2),0)+QCV84+QDA84,"")</f>
        <v>0</v>
      </c>
      <c r="QDC84" s="392"/>
      <c r="QDD84" s="412"/>
      <c r="QDE84" s="391"/>
      <c r="QDF84" s="491" t="s">
        <v>1198</v>
      </c>
      <c r="QDG84" s="491" t="s">
        <v>1199</v>
      </c>
      <c r="QDH84" s="491">
        <v>2007</v>
      </c>
      <c r="QDI84" s="503" t="s">
        <v>1200</v>
      </c>
      <c r="QDJ84" s="504" t="s">
        <v>164</v>
      </c>
      <c r="QDK84" s="392">
        <v>0</v>
      </c>
      <c r="QDL84" s="392">
        <v>0</v>
      </c>
      <c r="QDM84" s="392"/>
      <c r="QDN84" s="392"/>
      <c r="QDO84" s="392"/>
      <c r="QDP84" s="392"/>
      <c r="QDQ84" s="402"/>
      <c r="QDR84" s="392">
        <f>IF((ISBLANK(QDK84)+ISBLANK(QDM84)+ISBLANK(QDL84)+ISBLANK(QDN84)+ISBLANK(QDO84)+ISBLANK(QDP84)+ISBLANK(QDQ84))&lt;8,IF(ISNUMBER(LARGE((QDK84,QDM84,QDN84,QDO84,QDP84),1)),LARGE((QDK84,QDM84,QDN84,QDO84,QDP84),1),0)+IF(ISNUMBER(LARGE((QDK84,QDM84,QDN84,QDO84,QDP84),2)),LARGE((QDK84,QDM84,QDN84,QDO84,QDP84),2),0)+QDL84+QDQ84,"")</f>
        <v>0</v>
      </c>
      <c r="QDS84" s="392"/>
      <c r="QDT84" s="412"/>
      <c r="QDU84" s="391"/>
      <c r="QDV84" s="491" t="s">
        <v>1198</v>
      </c>
      <c r="QDW84" s="491" t="s">
        <v>1199</v>
      </c>
      <c r="QDX84" s="491">
        <v>2007</v>
      </c>
      <c r="QDY84" s="503" t="s">
        <v>1200</v>
      </c>
      <c r="QDZ84" s="504" t="s">
        <v>164</v>
      </c>
      <c r="QEA84" s="392">
        <v>0</v>
      </c>
      <c r="QEB84" s="392">
        <v>0</v>
      </c>
      <c r="QEC84" s="392"/>
      <c r="QED84" s="392"/>
      <c r="QEE84" s="392"/>
      <c r="QEF84" s="392"/>
      <c r="QEG84" s="402"/>
      <c r="QEH84" s="392">
        <f>IF((ISBLANK(QEA84)+ISBLANK(QEC84)+ISBLANK(QEB84)+ISBLANK(QED84)+ISBLANK(QEE84)+ISBLANK(QEF84)+ISBLANK(QEG84))&lt;8,IF(ISNUMBER(LARGE((QEA84,QEC84,QED84,QEE84,QEF84),1)),LARGE((QEA84,QEC84,QED84,QEE84,QEF84),1),0)+IF(ISNUMBER(LARGE((QEA84,QEC84,QED84,QEE84,QEF84),2)),LARGE((QEA84,QEC84,QED84,QEE84,QEF84),2),0)+QEB84+QEG84,"")</f>
        <v>0</v>
      </c>
      <c r="QEI84" s="392"/>
      <c r="QEJ84" s="412"/>
      <c r="QEK84" s="391"/>
      <c r="QEL84" s="491" t="s">
        <v>1198</v>
      </c>
      <c r="QEM84" s="491" t="s">
        <v>1199</v>
      </c>
      <c r="QEN84" s="491">
        <v>2007</v>
      </c>
      <c r="QEO84" s="503" t="s">
        <v>1200</v>
      </c>
      <c r="QEP84" s="504" t="s">
        <v>164</v>
      </c>
      <c r="QEQ84" s="392">
        <v>0</v>
      </c>
      <c r="QER84" s="392">
        <v>0</v>
      </c>
      <c r="QES84" s="392"/>
      <c r="QET84" s="392"/>
      <c r="QEU84" s="392"/>
      <c r="QEV84" s="392"/>
      <c r="QEW84" s="402"/>
      <c r="QEX84" s="392">
        <f>IF((ISBLANK(QEQ84)+ISBLANK(QES84)+ISBLANK(QER84)+ISBLANK(QET84)+ISBLANK(QEU84)+ISBLANK(QEV84)+ISBLANK(QEW84))&lt;8,IF(ISNUMBER(LARGE((QEQ84,QES84,QET84,QEU84,QEV84),1)),LARGE((QEQ84,QES84,QET84,QEU84,QEV84),1),0)+IF(ISNUMBER(LARGE((QEQ84,QES84,QET84,QEU84,QEV84),2)),LARGE((QEQ84,QES84,QET84,QEU84,QEV84),2),0)+QER84+QEW84,"")</f>
        <v>0</v>
      </c>
      <c r="QEY84" s="392"/>
      <c r="QEZ84" s="412"/>
      <c r="QFA84" s="391"/>
      <c r="QFB84" s="491" t="s">
        <v>1198</v>
      </c>
      <c r="QFC84" s="491" t="s">
        <v>1199</v>
      </c>
      <c r="QFD84" s="491">
        <v>2007</v>
      </c>
      <c r="QFE84" s="503" t="s">
        <v>1200</v>
      </c>
      <c r="QFF84" s="504" t="s">
        <v>164</v>
      </c>
      <c r="QFG84" s="392">
        <v>0</v>
      </c>
      <c r="QFH84" s="392">
        <v>0</v>
      </c>
      <c r="QFI84" s="392"/>
      <c r="QFJ84" s="392"/>
      <c r="QFK84" s="392"/>
      <c r="QFL84" s="392"/>
      <c r="QFM84" s="402"/>
      <c r="QFN84" s="392">
        <f>IF((ISBLANK(QFG84)+ISBLANK(QFI84)+ISBLANK(QFH84)+ISBLANK(QFJ84)+ISBLANK(QFK84)+ISBLANK(QFL84)+ISBLANK(QFM84))&lt;8,IF(ISNUMBER(LARGE((QFG84,QFI84,QFJ84,QFK84,QFL84),1)),LARGE((QFG84,QFI84,QFJ84,QFK84,QFL84),1),0)+IF(ISNUMBER(LARGE((QFG84,QFI84,QFJ84,QFK84,QFL84),2)),LARGE((QFG84,QFI84,QFJ84,QFK84,QFL84),2),0)+QFH84+QFM84,"")</f>
        <v>0</v>
      </c>
      <c r="QFO84" s="392"/>
      <c r="QFP84" s="412"/>
      <c r="QFQ84" s="391"/>
      <c r="QFR84" s="491" t="s">
        <v>1198</v>
      </c>
      <c r="QFS84" s="491" t="s">
        <v>1199</v>
      </c>
      <c r="QFT84" s="491">
        <v>2007</v>
      </c>
      <c r="QFU84" s="503" t="s">
        <v>1200</v>
      </c>
      <c r="QFV84" s="504" t="s">
        <v>164</v>
      </c>
      <c r="QFW84" s="392">
        <v>0</v>
      </c>
      <c r="QFX84" s="392">
        <v>0</v>
      </c>
      <c r="QFY84" s="392"/>
      <c r="QFZ84" s="392"/>
      <c r="QGA84" s="392"/>
      <c r="QGB84" s="392"/>
      <c r="QGC84" s="402"/>
      <c r="QGD84" s="392">
        <f>IF((ISBLANK(QFW84)+ISBLANK(QFY84)+ISBLANK(QFX84)+ISBLANK(QFZ84)+ISBLANK(QGA84)+ISBLANK(QGB84)+ISBLANK(QGC84))&lt;8,IF(ISNUMBER(LARGE((QFW84,QFY84,QFZ84,QGA84,QGB84),1)),LARGE((QFW84,QFY84,QFZ84,QGA84,QGB84),1),0)+IF(ISNUMBER(LARGE((QFW84,QFY84,QFZ84,QGA84,QGB84),2)),LARGE((QFW84,QFY84,QFZ84,QGA84,QGB84),2),0)+QFX84+QGC84,"")</f>
        <v>0</v>
      </c>
      <c r="QGE84" s="392"/>
      <c r="QGF84" s="412"/>
      <c r="QGG84" s="391"/>
      <c r="QGH84" s="491" t="s">
        <v>1198</v>
      </c>
      <c r="QGI84" s="491" t="s">
        <v>1199</v>
      </c>
      <c r="QGJ84" s="491">
        <v>2007</v>
      </c>
      <c r="QGK84" s="503" t="s">
        <v>1200</v>
      </c>
      <c r="QGL84" s="504" t="s">
        <v>164</v>
      </c>
      <c r="QGM84" s="392">
        <v>0</v>
      </c>
      <c r="QGN84" s="392">
        <v>0</v>
      </c>
      <c r="QGO84" s="392"/>
      <c r="QGP84" s="392"/>
      <c r="QGQ84" s="392"/>
      <c r="QGR84" s="392"/>
      <c r="QGS84" s="402"/>
      <c r="QGT84" s="392">
        <f>IF((ISBLANK(QGM84)+ISBLANK(QGO84)+ISBLANK(QGN84)+ISBLANK(QGP84)+ISBLANK(QGQ84)+ISBLANK(QGR84)+ISBLANK(QGS84))&lt;8,IF(ISNUMBER(LARGE((QGM84,QGO84,QGP84,QGQ84,QGR84),1)),LARGE((QGM84,QGO84,QGP84,QGQ84,QGR84),1),0)+IF(ISNUMBER(LARGE((QGM84,QGO84,QGP84,QGQ84,QGR84),2)),LARGE((QGM84,QGO84,QGP84,QGQ84,QGR84),2),0)+QGN84+QGS84,"")</f>
        <v>0</v>
      </c>
      <c r="QGU84" s="392"/>
      <c r="QGV84" s="412"/>
      <c r="QGW84" s="391"/>
      <c r="QGX84" s="491" t="s">
        <v>1198</v>
      </c>
      <c r="QGY84" s="491" t="s">
        <v>1199</v>
      </c>
      <c r="QGZ84" s="491">
        <v>2007</v>
      </c>
      <c r="QHA84" s="503" t="s">
        <v>1200</v>
      </c>
      <c r="QHB84" s="504" t="s">
        <v>164</v>
      </c>
      <c r="QHC84" s="392">
        <v>0</v>
      </c>
      <c r="QHD84" s="392">
        <v>0</v>
      </c>
      <c r="QHE84" s="392"/>
      <c r="QHF84" s="392"/>
      <c r="QHG84" s="392"/>
      <c r="QHH84" s="392"/>
      <c r="QHI84" s="402"/>
      <c r="QHJ84" s="392">
        <f>IF((ISBLANK(QHC84)+ISBLANK(QHE84)+ISBLANK(QHD84)+ISBLANK(QHF84)+ISBLANK(QHG84)+ISBLANK(QHH84)+ISBLANK(QHI84))&lt;8,IF(ISNUMBER(LARGE((QHC84,QHE84,QHF84,QHG84,QHH84),1)),LARGE((QHC84,QHE84,QHF84,QHG84,QHH84),1),0)+IF(ISNUMBER(LARGE((QHC84,QHE84,QHF84,QHG84,QHH84),2)),LARGE((QHC84,QHE84,QHF84,QHG84,QHH84),2),0)+QHD84+QHI84,"")</f>
        <v>0</v>
      </c>
      <c r="QHK84" s="392"/>
      <c r="QHL84" s="412"/>
      <c r="QHM84" s="391"/>
      <c r="QHN84" s="491" t="s">
        <v>1198</v>
      </c>
      <c r="QHO84" s="491" t="s">
        <v>1199</v>
      </c>
      <c r="QHP84" s="491">
        <v>2007</v>
      </c>
      <c r="QHQ84" s="503" t="s">
        <v>1200</v>
      </c>
      <c r="QHR84" s="504" t="s">
        <v>164</v>
      </c>
      <c r="QHS84" s="392">
        <v>0</v>
      </c>
      <c r="QHT84" s="392">
        <v>0</v>
      </c>
      <c r="QHU84" s="392"/>
      <c r="QHV84" s="392"/>
      <c r="QHW84" s="392"/>
      <c r="QHX84" s="392"/>
      <c r="QHY84" s="402"/>
      <c r="QHZ84" s="392">
        <f>IF((ISBLANK(QHS84)+ISBLANK(QHU84)+ISBLANK(QHT84)+ISBLANK(QHV84)+ISBLANK(QHW84)+ISBLANK(QHX84)+ISBLANK(QHY84))&lt;8,IF(ISNUMBER(LARGE((QHS84,QHU84,QHV84,QHW84,QHX84),1)),LARGE((QHS84,QHU84,QHV84,QHW84,QHX84),1),0)+IF(ISNUMBER(LARGE((QHS84,QHU84,QHV84,QHW84,QHX84),2)),LARGE((QHS84,QHU84,QHV84,QHW84,QHX84),2),0)+QHT84+QHY84,"")</f>
        <v>0</v>
      </c>
      <c r="QIA84" s="392"/>
      <c r="QIB84" s="412"/>
      <c r="QIC84" s="391"/>
      <c r="QID84" s="491" t="s">
        <v>1198</v>
      </c>
      <c r="QIE84" s="491" t="s">
        <v>1199</v>
      </c>
      <c r="QIF84" s="491">
        <v>2007</v>
      </c>
      <c r="QIG84" s="503" t="s">
        <v>1200</v>
      </c>
      <c r="QIH84" s="504" t="s">
        <v>164</v>
      </c>
      <c r="QII84" s="392">
        <v>0</v>
      </c>
      <c r="QIJ84" s="392">
        <v>0</v>
      </c>
      <c r="QIK84" s="392"/>
      <c r="QIL84" s="392"/>
      <c r="QIM84" s="392"/>
      <c r="QIN84" s="392"/>
      <c r="QIO84" s="402"/>
      <c r="QIP84" s="392">
        <f>IF((ISBLANK(QII84)+ISBLANK(QIK84)+ISBLANK(QIJ84)+ISBLANK(QIL84)+ISBLANK(QIM84)+ISBLANK(QIN84)+ISBLANK(QIO84))&lt;8,IF(ISNUMBER(LARGE((QII84,QIK84,QIL84,QIM84,QIN84),1)),LARGE((QII84,QIK84,QIL84,QIM84,QIN84),1),0)+IF(ISNUMBER(LARGE((QII84,QIK84,QIL84,QIM84,QIN84),2)),LARGE((QII84,QIK84,QIL84,QIM84,QIN84),2),0)+QIJ84+QIO84,"")</f>
        <v>0</v>
      </c>
      <c r="QIQ84" s="392"/>
      <c r="QIR84" s="412"/>
      <c r="QIS84" s="391"/>
      <c r="QIT84" s="491" t="s">
        <v>1198</v>
      </c>
      <c r="QIU84" s="491" t="s">
        <v>1199</v>
      </c>
      <c r="QIV84" s="491">
        <v>2007</v>
      </c>
      <c r="QIW84" s="503" t="s">
        <v>1200</v>
      </c>
      <c r="QIX84" s="504" t="s">
        <v>164</v>
      </c>
      <c r="QIY84" s="392">
        <v>0</v>
      </c>
      <c r="QIZ84" s="392">
        <v>0</v>
      </c>
      <c r="QJA84" s="392"/>
      <c r="QJB84" s="392"/>
      <c r="QJC84" s="392"/>
      <c r="QJD84" s="392"/>
      <c r="QJE84" s="402"/>
      <c r="QJF84" s="392">
        <f>IF((ISBLANK(QIY84)+ISBLANK(QJA84)+ISBLANK(QIZ84)+ISBLANK(QJB84)+ISBLANK(QJC84)+ISBLANK(QJD84)+ISBLANK(QJE84))&lt;8,IF(ISNUMBER(LARGE((QIY84,QJA84,QJB84,QJC84,QJD84),1)),LARGE((QIY84,QJA84,QJB84,QJC84,QJD84),1),0)+IF(ISNUMBER(LARGE((QIY84,QJA84,QJB84,QJC84,QJD84),2)),LARGE((QIY84,QJA84,QJB84,QJC84,QJD84),2),0)+QIZ84+QJE84,"")</f>
        <v>0</v>
      </c>
      <c r="QJG84" s="392"/>
      <c r="QJH84" s="412"/>
      <c r="QJI84" s="391"/>
      <c r="QJJ84" s="491" t="s">
        <v>1198</v>
      </c>
      <c r="QJK84" s="491" t="s">
        <v>1199</v>
      </c>
      <c r="QJL84" s="491">
        <v>2007</v>
      </c>
      <c r="QJM84" s="503" t="s">
        <v>1200</v>
      </c>
      <c r="QJN84" s="504" t="s">
        <v>164</v>
      </c>
      <c r="QJO84" s="392">
        <v>0</v>
      </c>
      <c r="QJP84" s="392">
        <v>0</v>
      </c>
      <c r="QJQ84" s="392"/>
      <c r="QJR84" s="392"/>
      <c r="QJS84" s="392"/>
      <c r="QJT84" s="392"/>
      <c r="QJU84" s="402"/>
      <c r="QJV84" s="392">
        <f>IF((ISBLANK(QJO84)+ISBLANK(QJQ84)+ISBLANK(QJP84)+ISBLANK(QJR84)+ISBLANK(QJS84)+ISBLANK(QJT84)+ISBLANK(QJU84))&lt;8,IF(ISNUMBER(LARGE((QJO84,QJQ84,QJR84,QJS84,QJT84),1)),LARGE((QJO84,QJQ84,QJR84,QJS84,QJT84),1),0)+IF(ISNUMBER(LARGE((QJO84,QJQ84,QJR84,QJS84,QJT84),2)),LARGE((QJO84,QJQ84,QJR84,QJS84,QJT84),2),0)+QJP84+QJU84,"")</f>
        <v>0</v>
      </c>
      <c r="QJW84" s="392"/>
      <c r="QJX84" s="412"/>
      <c r="QJY84" s="391"/>
      <c r="QJZ84" s="491" t="s">
        <v>1198</v>
      </c>
      <c r="QKA84" s="491" t="s">
        <v>1199</v>
      </c>
      <c r="QKB84" s="491">
        <v>2007</v>
      </c>
      <c r="QKC84" s="503" t="s">
        <v>1200</v>
      </c>
      <c r="QKD84" s="504" t="s">
        <v>164</v>
      </c>
      <c r="QKE84" s="392">
        <v>0</v>
      </c>
      <c r="QKF84" s="392">
        <v>0</v>
      </c>
      <c r="QKG84" s="392"/>
      <c r="QKH84" s="392"/>
      <c r="QKI84" s="392"/>
      <c r="QKJ84" s="392"/>
      <c r="QKK84" s="402"/>
      <c r="QKL84" s="392">
        <f>IF((ISBLANK(QKE84)+ISBLANK(QKG84)+ISBLANK(QKF84)+ISBLANK(QKH84)+ISBLANK(QKI84)+ISBLANK(QKJ84)+ISBLANK(QKK84))&lt;8,IF(ISNUMBER(LARGE((QKE84,QKG84,QKH84,QKI84,QKJ84),1)),LARGE((QKE84,QKG84,QKH84,QKI84,QKJ84),1),0)+IF(ISNUMBER(LARGE((QKE84,QKG84,QKH84,QKI84,QKJ84),2)),LARGE((QKE84,QKG84,QKH84,QKI84,QKJ84),2),0)+QKF84+QKK84,"")</f>
        <v>0</v>
      </c>
      <c r="QKM84" s="392"/>
      <c r="QKN84" s="412"/>
      <c r="QKO84" s="391"/>
      <c r="QKP84" s="491" t="s">
        <v>1198</v>
      </c>
      <c r="QKQ84" s="491" t="s">
        <v>1199</v>
      </c>
      <c r="QKR84" s="491">
        <v>2007</v>
      </c>
      <c r="QKS84" s="503" t="s">
        <v>1200</v>
      </c>
      <c r="QKT84" s="504" t="s">
        <v>164</v>
      </c>
      <c r="QKU84" s="392">
        <v>0</v>
      </c>
      <c r="QKV84" s="392">
        <v>0</v>
      </c>
      <c r="QKW84" s="392"/>
      <c r="QKX84" s="392"/>
      <c r="QKY84" s="392"/>
      <c r="QKZ84" s="392"/>
      <c r="QLA84" s="402"/>
      <c r="QLB84" s="392">
        <f>IF((ISBLANK(QKU84)+ISBLANK(QKW84)+ISBLANK(QKV84)+ISBLANK(QKX84)+ISBLANK(QKY84)+ISBLANK(QKZ84)+ISBLANK(QLA84))&lt;8,IF(ISNUMBER(LARGE((QKU84,QKW84,QKX84,QKY84,QKZ84),1)),LARGE((QKU84,QKW84,QKX84,QKY84,QKZ84),1),0)+IF(ISNUMBER(LARGE((QKU84,QKW84,QKX84,QKY84,QKZ84),2)),LARGE((QKU84,QKW84,QKX84,QKY84,QKZ84),2),0)+QKV84+QLA84,"")</f>
        <v>0</v>
      </c>
      <c r="QLC84" s="392"/>
      <c r="QLD84" s="412"/>
      <c r="QLE84" s="391"/>
      <c r="QLF84" s="491" t="s">
        <v>1198</v>
      </c>
      <c r="QLG84" s="491" t="s">
        <v>1199</v>
      </c>
      <c r="QLH84" s="491">
        <v>2007</v>
      </c>
      <c r="QLI84" s="503" t="s">
        <v>1200</v>
      </c>
      <c r="QLJ84" s="504" t="s">
        <v>164</v>
      </c>
      <c r="QLK84" s="392">
        <v>0</v>
      </c>
      <c r="QLL84" s="392">
        <v>0</v>
      </c>
      <c r="QLM84" s="392"/>
      <c r="QLN84" s="392"/>
      <c r="QLO84" s="392"/>
      <c r="QLP84" s="392"/>
      <c r="QLQ84" s="402"/>
      <c r="QLR84" s="392">
        <f>IF((ISBLANK(QLK84)+ISBLANK(QLM84)+ISBLANK(QLL84)+ISBLANK(QLN84)+ISBLANK(QLO84)+ISBLANK(QLP84)+ISBLANK(QLQ84))&lt;8,IF(ISNUMBER(LARGE((QLK84,QLM84,QLN84,QLO84,QLP84),1)),LARGE((QLK84,QLM84,QLN84,QLO84,QLP84),1),0)+IF(ISNUMBER(LARGE((QLK84,QLM84,QLN84,QLO84,QLP84),2)),LARGE((QLK84,QLM84,QLN84,QLO84,QLP84),2),0)+QLL84+QLQ84,"")</f>
        <v>0</v>
      </c>
      <c r="QLS84" s="392"/>
      <c r="QLT84" s="412"/>
      <c r="QLU84" s="391"/>
      <c r="QLV84" s="491" t="s">
        <v>1198</v>
      </c>
      <c r="QLW84" s="491" t="s">
        <v>1199</v>
      </c>
      <c r="QLX84" s="491">
        <v>2007</v>
      </c>
      <c r="QLY84" s="503" t="s">
        <v>1200</v>
      </c>
      <c r="QLZ84" s="504" t="s">
        <v>164</v>
      </c>
      <c r="QMA84" s="392">
        <v>0</v>
      </c>
      <c r="QMB84" s="392">
        <v>0</v>
      </c>
      <c r="QMC84" s="392"/>
      <c r="QMD84" s="392"/>
      <c r="QME84" s="392"/>
      <c r="QMF84" s="392"/>
      <c r="QMG84" s="402"/>
      <c r="QMH84" s="392">
        <f>IF((ISBLANK(QMA84)+ISBLANK(QMC84)+ISBLANK(QMB84)+ISBLANK(QMD84)+ISBLANK(QME84)+ISBLANK(QMF84)+ISBLANK(QMG84))&lt;8,IF(ISNUMBER(LARGE((QMA84,QMC84,QMD84,QME84,QMF84),1)),LARGE((QMA84,QMC84,QMD84,QME84,QMF84),1),0)+IF(ISNUMBER(LARGE((QMA84,QMC84,QMD84,QME84,QMF84),2)),LARGE((QMA84,QMC84,QMD84,QME84,QMF84),2),0)+QMB84+QMG84,"")</f>
        <v>0</v>
      </c>
      <c r="QMI84" s="392"/>
      <c r="QMJ84" s="412"/>
      <c r="QMK84" s="391"/>
      <c r="QML84" s="491" t="s">
        <v>1198</v>
      </c>
      <c r="QMM84" s="491" t="s">
        <v>1199</v>
      </c>
      <c r="QMN84" s="491">
        <v>2007</v>
      </c>
      <c r="QMO84" s="503" t="s">
        <v>1200</v>
      </c>
      <c r="QMP84" s="504" t="s">
        <v>164</v>
      </c>
      <c r="QMQ84" s="392">
        <v>0</v>
      </c>
      <c r="QMR84" s="392">
        <v>0</v>
      </c>
      <c r="QMS84" s="392"/>
      <c r="QMT84" s="392"/>
      <c r="QMU84" s="392"/>
      <c r="QMV84" s="392"/>
      <c r="QMW84" s="402"/>
      <c r="QMX84" s="392">
        <f>IF((ISBLANK(QMQ84)+ISBLANK(QMS84)+ISBLANK(QMR84)+ISBLANK(QMT84)+ISBLANK(QMU84)+ISBLANK(QMV84)+ISBLANK(QMW84))&lt;8,IF(ISNUMBER(LARGE((QMQ84,QMS84,QMT84,QMU84,QMV84),1)),LARGE((QMQ84,QMS84,QMT84,QMU84,QMV84),1),0)+IF(ISNUMBER(LARGE((QMQ84,QMS84,QMT84,QMU84,QMV84),2)),LARGE((QMQ84,QMS84,QMT84,QMU84,QMV84),2),0)+QMR84+QMW84,"")</f>
        <v>0</v>
      </c>
      <c r="QMY84" s="392"/>
      <c r="QMZ84" s="412"/>
      <c r="QNA84" s="391"/>
      <c r="QNB84" s="491" t="s">
        <v>1198</v>
      </c>
      <c r="QNC84" s="491" t="s">
        <v>1199</v>
      </c>
      <c r="QND84" s="491">
        <v>2007</v>
      </c>
      <c r="QNE84" s="503" t="s">
        <v>1200</v>
      </c>
      <c r="QNF84" s="504" t="s">
        <v>164</v>
      </c>
      <c r="QNG84" s="392">
        <v>0</v>
      </c>
      <c r="QNH84" s="392">
        <v>0</v>
      </c>
      <c r="QNI84" s="392"/>
      <c r="QNJ84" s="392"/>
      <c r="QNK84" s="392"/>
      <c r="QNL84" s="392"/>
      <c r="QNM84" s="402"/>
      <c r="QNN84" s="392">
        <f>IF((ISBLANK(QNG84)+ISBLANK(QNI84)+ISBLANK(QNH84)+ISBLANK(QNJ84)+ISBLANK(QNK84)+ISBLANK(QNL84)+ISBLANK(QNM84))&lt;8,IF(ISNUMBER(LARGE((QNG84,QNI84,QNJ84,QNK84,QNL84),1)),LARGE((QNG84,QNI84,QNJ84,QNK84,QNL84),1),0)+IF(ISNUMBER(LARGE((QNG84,QNI84,QNJ84,QNK84,QNL84),2)),LARGE((QNG84,QNI84,QNJ84,QNK84,QNL84),2),0)+QNH84+QNM84,"")</f>
        <v>0</v>
      </c>
      <c r="QNO84" s="392"/>
      <c r="QNP84" s="412"/>
      <c r="QNQ84" s="391"/>
      <c r="QNR84" s="491" t="s">
        <v>1198</v>
      </c>
      <c r="QNS84" s="491" t="s">
        <v>1199</v>
      </c>
      <c r="QNT84" s="491">
        <v>2007</v>
      </c>
      <c r="QNU84" s="503" t="s">
        <v>1200</v>
      </c>
      <c r="QNV84" s="504" t="s">
        <v>164</v>
      </c>
      <c r="QNW84" s="392">
        <v>0</v>
      </c>
      <c r="QNX84" s="392">
        <v>0</v>
      </c>
      <c r="QNY84" s="392"/>
      <c r="QNZ84" s="392"/>
      <c r="QOA84" s="392"/>
      <c r="QOB84" s="392"/>
      <c r="QOC84" s="402"/>
      <c r="QOD84" s="392">
        <f>IF((ISBLANK(QNW84)+ISBLANK(QNY84)+ISBLANK(QNX84)+ISBLANK(QNZ84)+ISBLANK(QOA84)+ISBLANK(QOB84)+ISBLANK(QOC84))&lt;8,IF(ISNUMBER(LARGE((QNW84,QNY84,QNZ84,QOA84,QOB84),1)),LARGE((QNW84,QNY84,QNZ84,QOA84,QOB84),1),0)+IF(ISNUMBER(LARGE((QNW84,QNY84,QNZ84,QOA84,QOB84),2)),LARGE((QNW84,QNY84,QNZ84,QOA84,QOB84),2),0)+QNX84+QOC84,"")</f>
        <v>0</v>
      </c>
      <c r="QOE84" s="392"/>
      <c r="QOF84" s="412"/>
      <c r="QOG84" s="391"/>
      <c r="QOH84" s="491" t="s">
        <v>1198</v>
      </c>
      <c r="QOI84" s="491" t="s">
        <v>1199</v>
      </c>
      <c r="QOJ84" s="491">
        <v>2007</v>
      </c>
      <c r="QOK84" s="503" t="s">
        <v>1200</v>
      </c>
      <c r="QOL84" s="504" t="s">
        <v>164</v>
      </c>
      <c r="QOM84" s="392">
        <v>0</v>
      </c>
      <c r="QON84" s="392">
        <v>0</v>
      </c>
      <c r="QOO84" s="392"/>
      <c r="QOP84" s="392"/>
      <c r="QOQ84" s="392"/>
      <c r="QOR84" s="392"/>
      <c r="QOS84" s="402"/>
      <c r="QOT84" s="392">
        <f>IF((ISBLANK(QOM84)+ISBLANK(QOO84)+ISBLANK(QON84)+ISBLANK(QOP84)+ISBLANK(QOQ84)+ISBLANK(QOR84)+ISBLANK(QOS84))&lt;8,IF(ISNUMBER(LARGE((QOM84,QOO84,QOP84,QOQ84,QOR84),1)),LARGE((QOM84,QOO84,QOP84,QOQ84,QOR84),1),0)+IF(ISNUMBER(LARGE((QOM84,QOO84,QOP84,QOQ84,QOR84),2)),LARGE((QOM84,QOO84,QOP84,QOQ84,QOR84),2),0)+QON84+QOS84,"")</f>
        <v>0</v>
      </c>
      <c r="QOU84" s="392"/>
      <c r="QOV84" s="412"/>
      <c r="QOW84" s="391"/>
      <c r="QOX84" s="491" t="s">
        <v>1198</v>
      </c>
      <c r="QOY84" s="491" t="s">
        <v>1199</v>
      </c>
      <c r="QOZ84" s="491">
        <v>2007</v>
      </c>
      <c r="QPA84" s="503" t="s">
        <v>1200</v>
      </c>
      <c r="QPB84" s="504" t="s">
        <v>164</v>
      </c>
      <c r="QPC84" s="392">
        <v>0</v>
      </c>
      <c r="QPD84" s="392">
        <v>0</v>
      </c>
      <c r="QPE84" s="392"/>
      <c r="QPF84" s="392"/>
      <c r="QPG84" s="392"/>
      <c r="QPH84" s="392"/>
      <c r="QPI84" s="402"/>
      <c r="QPJ84" s="392">
        <f>IF((ISBLANK(QPC84)+ISBLANK(QPE84)+ISBLANK(QPD84)+ISBLANK(QPF84)+ISBLANK(QPG84)+ISBLANK(QPH84)+ISBLANK(QPI84))&lt;8,IF(ISNUMBER(LARGE((QPC84,QPE84,QPF84,QPG84,QPH84),1)),LARGE((QPC84,QPE84,QPF84,QPG84,QPH84),1),0)+IF(ISNUMBER(LARGE((QPC84,QPE84,QPF84,QPG84,QPH84),2)),LARGE((QPC84,QPE84,QPF84,QPG84,QPH84),2),0)+QPD84+QPI84,"")</f>
        <v>0</v>
      </c>
      <c r="QPK84" s="392"/>
      <c r="QPL84" s="412"/>
      <c r="QPM84" s="391"/>
      <c r="QPN84" s="491" t="s">
        <v>1198</v>
      </c>
      <c r="QPO84" s="491" t="s">
        <v>1199</v>
      </c>
      <c r="QPP84" s="491">
        <v>2007</v>
      </c>
      <c r="QPQ84" s="503" t="s">
        <v>1200</v>
      </c>
      <c r="QPR84" s="504" t="s">
        <v>164</v>
      </c>
      <c r="QPS84" s="392">
        <v>0</v>
      </c>
      <c r="QPT84" s="392">
        <v>0</v>
      </c>
      <c r="QPU84" s="392"/>
      <c r="QPV84" s="392"/>
      <c r="QPW84" s="392"/>
      <c r="QPX84" s="392"/>
      <c r="QPY84" s="402"/>
      <c r="QPZ84" s="392">
        <f>IF((ISBLANK(QPS84)+ISBLANK(QPU84)+ISBLANK(QPT84)+ISBLANK(QPV84)+ISBLANK(QPW84)+ISBLANK(QPX84)+ISBLANK(QPY84))&lt;8,IF(ISNUMBER(LARGE((QPS84,QPU84,QPV84,QPW84,QPX84),1)),LARGE((QPS84,QPU84,QPV84,QPW84,QPX84),1),0)+IF(ISNUMBER(LARGE((QPS84,QPU84,QPV84,QPW84,QPX84),2)),LARGE((QPS84,QPU84,QPV84,QPW84,QPX84),2),0)+QPT84+QPY84,"")</f>
        <v>0</v>
      </c>
      <c r="QQA84" s="392"/>
      <c r="QQB84" s="412"/>
      <c r="QQC84" s="391"/>
      <c r="QQD84" s="491" t="s">
        <v>1198</v>
      </c>
      <c r="QQE84" s="491" t="s">
        <v>1199</v>
      </c>
      <c r="QQF84" s="491">
        <v>2007</v>
      </c>
      <c r="QQG84" s="503" t="s">
        <v>1200</v>
      </c>
      <c r="QQH84" s="504" t="s">
        <v>164</v>
      </c>
      <c r="QQI84" s="392">
        <v>0</v>
      </c>
      <c r="QQJ84" s="392">
        <v>0</v>
      </c>
      <c r="QQK84" s="392"/>
      <c r="QQL84" s="392"/>
      <c r="QQM84" s="392"/>
      <c r="QQN84" s="392"/>
      <c r="QQO84" s="402"/>
      <c r="QQP84" s="392">
        <f>IF((ISBLANK(QQI84)+ISBLANK(QQK84)+ISBLANK(QQJ84)+ISBLANK(QQL84)+ISBLANK(QQM84)+ISBLANK(QQN84)+ISBLANK(QQO84))&lt;8,IF(ISNUMBER(LARGE((QQI84,QQK84,QQL84,QQM84,QQN84),1)),LARGE((QQI84,QQK84,QQL84,QQM84,QQN84),1),0)+IF(ISNUMBER(LARGE((QQI84,QQK84,QQL84,QQM84,QQN84),2)),LARGE((QQI84,QQK84,QQL84,QQM84,QQN84),2),0)+QQJ84+QQO84,"")</f>
        <v>0</v>
      </c>
      <c r="QQQ84" s="392"/>
      <c r="QQR84" s="412"/>
      <c r="QQS84" s="391"/>
      <c r="QQT84" s="491" t="s">
        <v>1198</v>
      </c>
      <c r="QQU84" s="491" t="s">
        <v>1199</v>
      </c>
      <c r="QQV84" s="491">
        <v>2007</v>
      </c>
      <c r="QQW84" s="503" t="s">
        <v>1200</v>
      </c>
      <c r="QQX84" s="504" t="s">
        <v>164</v>
      </c>
      <c r="QQY84" s="392">
        <v>0</v>
      </c>
      <c r="QQZ84" s="392">
        <v>0</v>
      </c>
      <c r="QRA84" s="392"/>
      <c r="QRB84" s="392"/>
      <c r="QRC84" s="392"/>
      <c r="QRD84" s="392"/>
      <c r="QRE84" s="402"/>
      <c r="QRF84" s="392">
        <f>IF((ISBLANK(QQY84)+ISBLANK(QRA84)+ISBLANK(QQZ84)+ISBLANK(QRB84)+ISBLANK(QRC84)+ISBLANK(QRD84)+ISBLANK(QRE84))&lt;8,IF(ISNUMBER(LARGE((QQY84,QRA84,QRB84,QRC84,QRD84),1)),LARGE((QQY84,QRA84,QRB84,QRC84,QRD84),1),0)+IF(ISNUMBER(LARGE((QQY84,QRA84,QRB84,QRC84,QRD84),2)),LARGE((QQY84,QRA84,QRB84,QRC84,QRD84),2),0)+QQZ84+QRE84,"")</f>
        <v>0</v>
      </c>
      <c r="QRG84" s="392"/>
      <c r="QRH84" s="412"/>
      <c r="QRI84" s="391"/>
      <c r="QRJ84" s="491" t="s">
        <v>1198</v>
      </c>
      <c r="QRK84" s="491" t="s">
        <v>1199</v>
      </c>
      <c r="QRL84" s="491">
        <v>2007</v>
      </c>
      <c r="QRM84" s="503" t="s">
        <v>1200</v>
      </c>
      <c r="QRN84" s="504" t="s">
        <v>164</v>
      </c>
      <c r="QRO84" s="392">
        <v>0</v>
      </c>
      <c r="QRP84" s="392">
        <v>0</v>
      </c>
      <c r="QRQ84" s="392"/>
      <c r="QRR84" s="392"/>
      <c r="QRS84" s="392"/>
      <c r="QRT84" s="392"/>
      <c r="QRU84" s="402"/>
      <c r="QRV84" s="392">
        <f>IF((ISBLANK(QRO84)+ISBLANK(QRQ84)+ISBLANK(QRP84)+ISBLANK(QRR84)+ISBLANK(QRS84)+ISBLANK(QRT84)+ISBLANK(QRU84))&lt;8,IF(ISNUMBER(LARGE((QRO84,QRQ84,QRR84,QRS84,QRT84),1)),LARGE((QRO84,QRQ84,QRR84,QRS84,QRT84),1),0)+IF(ISNUMBER(LARGE((QRO84,QRQ84,QRR84,QRS84,QRT84),2)),LARGE((QRO84,QRQ84,QRR84,QRS84,QRT84),2),0)+QRP84+QRU84,"")</f>
        <v>0</v>
      </c>
      <c r="QRW84" s="392"/>
      <c r="QRX84" s="412"/>
      <c r="QRY84" s="391"/>
      <c r="QRZ84" s="491" t="s">
        <v>1198</v>
      </c>
      <c r="QSA84" s="491" t="s">
        <v>1199</v>
      </c>
      <c r="QSB84" s="491">
        <v>2007</v>
      </c>
      <c r="QSC84" s="503" t="s">
        <v>1200</v>
      </c>
      <c r="QSD84" s="504" t="s">
        <v>164</v>
      </c>
      <c r="QSE84" s="392">
        <v>0</v>
      </c>
      <c r="QSF84" s="392">
        <v>0</v>
      </c>
      <c r="QSG84" s="392"/>
      <c r="QSH84" s="392"/>
      <c r="QSI84" s="392"/>
      <c r="QSJ84" s="392"/>
      <c r="QSK84" s="402"/>
      <c r="QSL84" s="392">
        <f>IF((ISBLANK(QSE84)+ISBLANK(QSG84)+ISBLANK(QSF84)+ISBLANK(QSH84)+ISBLANK(QSI84)+ISBLANK(QSJ84)+ISBLANK(QSK84))&lt;8,IF(ISNUMBER(LARGE((QSE84,QSG84,QSH84,QSI84,QSJ84),1)),LARGE((QSE84,QSG84,QSH84,QSI84,QSJ84),1),0)+IF(ISNUMBER(LARGE((QSE84,QSG84,QSH84,QSI84,QSJ84),2)),LARGE((QSE84,QSG84,QSH84,QSI84,QSJ84),2),0)+QSF84+QSK84,"")</f>
        <v>0</v>
      </c>
      <c r="QSM84" s="392"/>
      <c r="QSN84" s="412"/>
      <c r="QSO84" s="391"/>
      <c r="QSP84" s="491" t="s">
        <v>1198</v>
      </c>
      <c r="QSQ84" s="491" t="s">
        <v>1199</v>
      </c>
      <c r="QSR84" s="491">
        <v>2007</v>
      </c>
      <c r="QSS84" s="503" t="s">
        <v>1200</v>
      </c>
      <c r="QST84" s="504" t="s">
        <v>164</v>
      </c>
      <c r="QSU84" s="392">
        <v>0</v>
      </c>
      <c r="QSV84" s="392">
        <v>0</v>
      </c>
      <c r="QSW84" s="392"/>
      <c r="QSX84" s="392"/>
      <c r="QSY84" s="392"/>
      <c r="QSZ84" s="392"/>
      <c r="QTA84" s="402"/>
      <c r="QTB84" s="392">
        <f>IF((ISBLANK(QSU84)+ISBLANK(QSW84)+ISBLANK(QSV84)+ISBLANK(QSX84)+ISBLANK(QSY84)+ISBLANK(QSZ84)+ISBLANK(QTA84))&lt;8,IF(ISNUMBER(LARGE((QSU84,QSW84,QSX84,QSY84,QSZ84),1)),LARGE((QSU84,QSW84,QSX84,QSY84,QSZ84),1),0)+IF(ISNUMBER(LARGE((QSU84,QSW84,QSX84,QSY84,QSZ84),2)),LARGE((QSU84,QSW84,QSX84,QSY84,QSZ84),2),0)+QSV84+QTA84,"")</f>
        <v>0</v>
      </c>
      <c r="QTC84" s="392"/>
      <c r="QTD84" s="412"/>
      <c r="QTE84" s="391"/>
      <c r="QTF84" s="491" t="s">
        <v>1198</v>
      </c>
      <c r="QTG84" s="491" t="s">
        <v>1199</v>
      </c>
      <c r="QTH84" s="491">
        <v>2007</v>
      </c>
      <c r="QTI84" s="503" t="s">
        <v>1200</v>
      </c>
      <c r="QTJ84" s="504" t="s">
        <v>164</v>
      </c>
      <c r="QTK84" s="392">
        <v>0</v>
      </c>
      <c r="QTL84" s="392">
        <v>0</v>
      </c>
      <c r="QTM84" s="392"/>
      <c r="QTN84" s="392"/>
      <c r="QTO84" s="392"/>
      <c r="QTP84" s="392"/>
      <c r="QTQ84" s="402"/>
      <c r="QTR84" s="392">
        <f>IF((ISBLANK(QTK84)+ISBLANK(QTM84)+ISBLANK(QTL84)+ISBLANK(QTN84)+ISBLANK(QTO84)+ISBLANK(QTP84)+ISBLANK(QTQ84))&lt;8,IF(ISNUMBER(LARGE((QTK84,QTM84,QTN84,QTO84,QTP84),1)),LARGE((QTK84,QTM84,QTN84,QTO84,QTP84),1),0)+IF(ISNUMBER(LARGE((QTK84,QTM84,QTN84,QTO84,QTP84),2)),LARGE((QTK84,QTM84,QTN84,QTO84,QTP84),2),0)+QTL84+QTQ84,"")</f>
        <v>0</v>
      </c>
      <c r="QTS84" s="392"/>
      <c r="QTT84" s="412"/>
      <c r="QTU84" s="391"/>
      <c r="QTV84" s="491" t="s">
        <v>1198</v>
      </c>
      <c r="QTW84" s="491" t="s">
        <v>1199</v>
      </c>
      <c r="QTX84" s="491">
        <v>2007</v>
      </c>
      <c r="QTY84" s="503" t="s">
        <v>1200</v>
      </c>
      <c r="QTZ84" s="504" t="s">
        <v>164</v>
      </c>
      <c r="QUA84" s="392">
        <v>0</v>
      </c>
      <c r="QUB84" s="392">
        <v>0</v>
      </c>
      <c r="QUC84" s="392"/>
      <c r="QUD84" s="392"/>
      <c r="QUE84" s="392"/>
      <c r="QUF84" s="392"/>
      <c r="QUG84" s="402"/>
      <c r="QUH84" s="392">
        <f>IF((ISBLANK(QUA84)+ISBLANK(QUC84)+ISBLANK(QUB84)+ISBLANK(QUD84)+ISBLANK(QUE84)+ISBLANK(QUF84)+ISBLANK(QUG84))&lt;8,IF(ISNUMBER(LARGE((QUA84,QUC84,QUD84,QUE84,QUF84),1)),LARGE((QUA84,QUC84,QUD84,QUE84,QUF84),1),0)+IF(ISNUMBER(LARGE((QUA84,QUC84,QUD84,QUE84,QUF84),2)),LARGE((QUA84,QUC84,QUD84,QUE84,QUF84),2),0)+QUB84+QUG84,"")</f>
        <v>0</v>
      </c>
      <c r="QUI84" s="392"/>
      <c r="QUJ84" s="412"/>
      <c r="QUK84" s="391"/>
      <c r="QUL84" s="491" t="s">
        <v>1198</v>
      </c>
      <c r="QUM84" s="491" t="s">
        <v>1199</v>
      </c>
      <c r="QUN84" s="491">
        <v>2007</v>
      </c>
      <c r="QUO84" s="503" t="s">
        <v>1200</v>
      </c>
      <c r="QUP84" s="504" t="s">
        <v>164</v>
      </c>
      <c r="QUQ84" s="392">
        <v>0</v>
      </c>
      <c r="QUR84" s="392">
        <v>0</v>
      </c>
      <c r="QUS84" s="392"/>
      <c r="QUT84" s="392"/>
      <c r="QUU84" s="392"/>
      <c r="QUV84" s="392"/>
      <c r="QUW84" s="402"/>
      <c r="QUX84" s="392">
        <f>IF((ISBLANK(QUQ84)+ISBLANK(QUS84)+ISBLANK(QUR84)+ISBLANK(QUT84)+ISBLANK(QUU84)+ISBLANK(QUV84)+ISBLANK(QUW84))&lt;8,IF(ISNUMBER(LARGE((QUQ84,QUS84,QUT84,QUU84,QUV84),1)),LARGE((QUQ84,QUS84,QUT84,QUU84,QUV84),1),0)+IF(ISNUMBER(LARGE((QUQ84,QUS84,QUT84,QUU84,QUV84),2)),LARGE((QUQ84,QUS84,QUT84,QUU84,QUV84),2),0)+QUR84+QUW84,"")</f>
        <v>0</v>
      </c>
      <c r="QUY84" s="392"/>
      <c r="QUZ84" s="412"/>
      <c r="QVA84" s="391"/>
      <c r="QVB84" s="491" t="s">
        <v>1198</v>
      </c>
      <c r="QVC84" s="491" t="s">
        <v>1199</v>
      </c>
      <c r="QVD84" s="491">
        <v>2007</v>
      </c>
      <c r="QVE84" s="503" t="s">
        <v>1200</v>
      </c>
      <c r="QVF84" s="504" t="s">
        <v>164</v>
      </c>
      <c r="QVG84" s="392">
        <v>0</v>
      </c>
      <c r="QVH84" s="392">
        <v>0</v>
      </c>
      <c r="QVI84" s="392"/>
      <c r="QVJ84" s="392"/>
      <c r="QVK84" s="392"/>
      <c r="QVL84" s="392"/>
      <c r="QVM84" s="402"/>
      <c r="QVN84" s="392">
        <f>IF((ISBLANK(QVG84)+ISBLANK(QVI84)+ISBLANK(QVH84)+ISBLANK(QVJ84)+ISBLANK(QVK84)+ISBLANK(QVL84)+ISBLANK(QVM84))&lt;8,IF(ISNUMBER(LARGE((QVG84,QVI84,QVJ84,QVK84,QVL84),1)),LARGE((QVG84,QVI84,QVJ84,QVK84,QVL84),1),0)+IF(ISNUMBER(LARGE((QVG84,QVI84,QVJ84,QVK84,QVL84),2)),LARGE((QVG84,QVI84,QVJ84,QVK84,QVL84),2),0)+QVH84+QVM84,"")</f>
        <v>0</v>
      </c>
      <c r="QVO84" s="392"/>
      <c r="QVP84" s="412"/>
      <c r="QVQ84" s="391"/>
      <c r="QVR84" s="491" t="s">
        <v>1198</v>
      </c>
      <c r="QVS84" s="491" t="s">
        <v>1199</v>
      </c>
      <c r="QVT84" s="491">
        <v>2007</v>
      </c>
      <c r="QVU84" s="503" t="s">
        <v>1200</v>
      </c>
      <c r="QVV84" s="504" t="s">
        <v>164</v>
      </c>
      <c r="QVW84" s="392">
        <v>0</v>
      </c>
      <c r="QVX84" s="392">
        <v>0</v>
      </c>
      <c r="QVY84" s="392"/>
      <c r="QVZ84" s="392"/>
      <c r="QWA84" s="392"/>
      <c r="QWB84" s="392"/>
      <c r="QWC84" s="402"/>
      <c r="QWD84" s="392">
        <f>IF((ISBLANK(QVW84)+ISBLANK(QVY84)+ISBLANK(QVX84)+ISBLANK(QVZ84)+ISBLANK(QWA84)+ISBLANK(QWB84)+ISBLANK(QWC84))&lt;8,IF(ISNUMBER(LARGE((QVW84,QVY84,QVZ84,QWA84,QWB84),1)),LARGE((QVW84,QVY84,QVZ84,QWA84,QWB84),1),0)+IF(ISNUMBER(LARGE((QVW84,QVY84,QVZ84,QWA84,QWB84),2)),LARGE((QVW84,QVY84,QVZ84,QWA84,QWB84),2),0)+QVX84+QWC84,"")</f>
        <v>0</v>
      </c>
      <c r="QWE84" s="392"/>
      <c r="QWF84" s="412"/>
      <c r="QWG84" s="391"/>
      <c r="QWH84" s="491" t="s">
        <v>1198</v>
      </c>
      <c r="QWI84" s="491" t="s">
        <v>1199</v>
      </c>
      <c r="QWJ84" s="491">
        <v>2007</v>
      </c>
      <c r="QWK84" s="503" t="s">
        <v>1200</v>
      </c>
      <c r="QWL84" s="504" t="s">
        <v>164</v>
      </c>
      <c r="QWM84" s="392">
        <v>0</v>
      </c>
      <c r="QWN84" s="392">
        <v>0</v>
      </c>
      <c r="QWO84" s="392"/>
      <c r="QWP84" s="392"/>
      <c r="QWQ84" s="392"/>
      <c r="QWR84" s="392"/>
      <c r="QWS84" s="402"/>
      <c r="QWT84" s="392">
        <f>IF((ISBLANK(QWM84)+ISBLANK(QWO84)+ISBLANK(QWN84)+ISBLANK(QWP84)+ISBLANK(QWQ84)+ISBLANK(QWR84)+ISBLANK(QWS84))&lt;8,IF(ISNUMBER(LARGE((QWM84,QWO84,QWP84,QWQ84,QWR84),1)),LARGE((QWM84,QWO84,QWP84,QWQ84,QWR84),1),0)+IF(ISNUMBER(LARGE((QWM84,QWO84,QWP84,QWQ84,QWR84),2)),LARGE((QWM84,QWO84,QWP84,QWQ84,QWR84),2),0)+QWN84+QWS84,"")</f>
        <v>0</v>
      </c>
      <c r="QWU84" s="392"/>
      <c r="QWV84" s="412"/>
      <c r="QWW84" s="391"/>
      <c r="QWX84" s="491" t="s">
        <v>1198</v>
      </c>
      <c r="QWY84" s="491" t="s">
        <v>1199</v>
      </c>
      <c r="QWZ84" s="491">
        <v>2007</v>
      </c>
      <c r="QXA84" s="503" t="s">
        <v>1200</v>
      </c>
      <c r="QXB84" s="504" t="s">
        <v>164</v>
      </c>
      <c r="QXC84" s="392">
        <v>0</v>
      </c>
      <c r="QXD84" s="392">
        <v>0</v>
      </c>
      <c r="QXE84" s="392"/>
      <c r="QXF84" s="392"/>
      <c r="QXG84" s="392"/>
      <c r="QXH84" s="392"/>
      <c r="QXI84" s="402"/>
      <c r="QXJ84" s="392">
        <f>IF((ISBLANK(QXC84)+ISBLANK(QXE84)+ISBLANK(QXD84)+ISBLANK(QXF84)+ISBLANK(QXG84)+ISBLANK(QXH84)+ISBLANK(QXI84))&lt;8,IF(ISNUMBER(LARGE((QXC84,QXE84,QXF84,QXG84,QXH84),1)),LARGE((QXC84,QXE84,QXF84,QXG84,QXH84),1),0)+IF(ISNUMBER(LARGE((QXC84,QXE84,QXF84,QXG84,QXH84),2)),LARGE((QXC84,QXE84,QXF84,QXG84,QXH84),2),0)+QXD84+QXI84,"")</f>
        <v>0</v>
      </c>
      <c r="QXK84" s="392"/>
      <c r="QXL84" s="412"/>
      <c r="QXM84" s="391"/>
      <c r="QXN84" s="491" t="s">
        <v>1198</v>
      </c>
      <c r="QXO84" s="491" t="s">
        <v>1199</v>
      </c>
      <c r="QXP84" s="491">
        <v>2007</v>
      </c>
      <c r="QXQ84" s="503" t="s">
        <v>1200</v>
      </c>
      <c r="QXR84" s="504" t="s">
        <v>164</v>
      </c>
      <c r="QXS84" s="392">
        <v>0</v>
      </c>
      <c r="QXT84" s="392">
        <v>0</v>
      </c>
      <c r="QXU84" s="392"/>
      <c r="QXV84" s="392"/>
      <c r="QXW84" s="392"/>
      <c r="QXX84" s="392"/>
      <c r="QXY84" s="402"/>
      <c r="QXZ84" s="392">
        <f>IF((ISBLANK(QXS84)+ISBLANK(QXU84)+ISBLANK(QXT84)+ISBLANK(QXV84)+ISBLANK(QXW84)+ISBLANK(QXX84)+ISBLANK(QXY84))&lt;8,IF(ISNUMBER(LARGE((QXS84,QXU84,QXV84,QXW84,QXX84),1)),LARGE((QXS84,QXU84,QXV84,QXW84,QXX84),1),0)+IF(ISNUMBER(LARGE((QXS84,QXU84,QXV84,QXW84,QXX84),2)),LARGE((QXS84,QXU84,QXV84,QXW84,QXX84),2),0)+QXT84+QXY84,"")</f>
        <v>0</v>
      </c>
      <c r="QYA84" s="392"/>
      <c r="QYB84" s="412"/>
      <c r="QYC84" s="391"/>
      <c r="QYD84" s="491" t="s">
        <v>1198</v>
      </c>
      <c r="QYE84" s="491" t="s">
        <v>1199</v>
      </c>
      <c r="QYF84" s="491">
        <v>2007</v>
      </c>
      <c r="QYG84" s="503" t="s">
        <v>1200</v>
      </c>
      <c r="QYH84" s="504" t="s">
        <v>164</v>
      </c>
      <c r="QYI84" s="392">
        <v>0</v>
      </c>
      <c r="QYJ84" s="392">
        <v>0</v>
      </c>
      <c r="QYK84" s="392"/>
      <c r="QYL84" s="392"/>
      <c r="QYM84" s="392"/>
      <c r="QYN84" s="392"/>
      <c r="QYO84" s="402"/>
      <c r="QYP84" s="392">
        <f>IF((ISBLANK(QYI84)+ISBLANK(QYK84)+ISBLANK(QYJ84)+ISBLANK(QYL84)+ISBLANK(QYM84)+ISBLANK(QYN84)+ISBLANK(QYO84))&lt;8,IF(ISNUMBER(LARGE((QYI84,QYK84,QYL84,QYM84,QYN84),1)),LARGE((QYI84,QYK84,QYL84,QYM84,QYN84),1),0)+IF(ISNUMBER(LARGE((QYI84,QYK84,QYL84,QYM84,QYN84),2)),LARGE((QYI84,QYK84,QYL84,QYM84,QYN84),2),0)+QYJ84+QYO84,"")</f>
        <v>0</v>
      </c>
      <c r="QYQ84" s="392"/>
      <c r="QYR84" s="412"/>
      <c r="QYS84" s="391"/>
      <c r="QYT84" s="491" t="s">
        <v>1198</v>
      </c>
      <c r="QYU84" s="491" t="s">
        <v>1199</v>
      </c>
      <c r="QYV84" s="491">
        <v>2007</v>
      </c>
      <c r="QYW84" s="503" t="s">
        <v>1200</v>
      </c>
      <c r="QYX84" s="504" t="s">
        <v>164</v>
      </c>
      <c r="QYY84" s="392">
        <v>0</v>
      </c>
      <c r="QYZ84" s="392">
        <v>0</v>
      </c>
      <c r="QZA84" s="392"/>
      <c r="QZB84" s="392"/>
      <c r="QZC84" s="392"/>
      <c r="QZD84" s="392"/>
      <c r="QZE84" s="402"/>
      <c r="QZF84" s="392">
        <f>IF((ISBLANK(QYY84)+ISBLANK(QZA84)+ISBLANK(QYZ84)+ISBLANK(QZB84)+ISBLANK(QZC84)+ISBLANK(QZD84)+ISBLANK(QZE84))&lt;8,IF(ISNUMBER(LARGE((QYY84,QZA84,QZB84,QZC84,QZD84),1)),LARGE((QYY84,QZA84,QZB84,QZC84,QZD84),1),0)+IF(ISNUMBER(LARGE((QYY84,QZA84,QZB84,QZC84,QZD84),2)),LARGE((QYY84,QZA84,QZB84,QZC84,QZD84),2),0)+QYZ84+QZE84,"")</f>
        <v>0</v>
      </c>
      <c r="QZG84" s="392"/>
      <c r="QZH84" s="412"/>
      <c r="QZI84" s="391"/>
      <c r="QZJ84" s="491" t="s">
        <v>1198</v>
      </c>
      <c r="QZK84" s="491" t="s">
        <v>1199</v>
      </c>
      <c r="QZL84" s="491">
        <v>2007</v>
      </c>
      <c r="QZM84" s="503" t="s">
        <v>1200</v>
      </c>
      <c r="QZN84" s="504" t="s">
        <v>164</v>
      </c>
      <c r="QZO84" s="392">
        <v>0</v>
      </c>
      <c r="QZP84" s="392">
        <v>0</v>
      </c>
      <c r="QZQ84" s="392"/>
      <c r="QZR84" s="392"/>
      <c r="QZS84" s="392"/>
      <c r="QZT84" s="392"/>
      <c r="QZU84" s="402"/>
      <c r="QZV84" s="392">
        <f>IF((ISBLANK(QZO84)+ISBLANK(QZQ84)+ISBLANK(QZP84)+ISBLANK(QZR84)+ISBLANK(QZS84)+ISBLANK(QZT84)+ISBLANK(QZU84))&lt;8,IF(ISNUMBER(LARGE((QZO84,QZQ84,QZR84,QZS84,QZT84),1)),LARGE((QZO84,QZQ84,QZR84,QZS84,QZT84),1),0)+IF(ISNUMBER(LARGE((QZO84,QZQ84,QZR84,QZS84,QZT84),2)),LARGE((QZO84,QZQ84,QZR84,QZS84,QZT84),2),0)+QZP84+QZU84,"")</f>
        <v>0</v>
      </c>
      <c r="QZW84" s="392"/>
      <c r="QZX84" s="412"/>
      <c r="QZY84" s="391"/>
      <c r="QZZ84" s="491" t="s">
        <v>1198</v>
      </c>
      <c r="RAA84" s="491" t="s">
        <v>1199</v>
      </c>
      <c r="RAB84" s="491">
        <v>2007</v>
      </c>
      <c r="RAC84" s="503" t="s">
        <v>1200</v>
      </c>
      <c r="RAD84" s="504" t="s">
        <v>164</v>
      </c>
      <c r="RAE84" s="392">
        <v>0</v>
      </c>
      <c r="RAF84" s="392">
        <v>0</v>
      </c>
      <c r="RAG84" s="392"/>
      <c r="RAH84" s="392"/>
      <c r="RAI84" s="392"/>
      <c r="RAJ84" s="392"/>
      <c r="RAK84" s="402"/>
      <c r="RAL84" s="392">
        <f>IF((ISBLANK(RAE84)+ISBLANK(RAG84)+ISBLANK(RAF84)+ISBLANK(RAH84)+ISBLANK(RAI84)+ISBLANK(RAJ84)+ISBLANK(RAK84))&lt;8,IF(ISNUMBER(LARGE((RAE84,RAG84,RAH84,RAI84,RAJ84),1)),LARGE((RAE84,RAG84,RAH84,RAI84,RAJ84),1),0)+IF(ISNUMBER(LARGE((RAE84,RAG84,RAH84,RAI84,RAJ84),2)),LARGE((RAE84,RAG84,RAH84,RAI84,RAJ84),2),0)+RAF84+RAK84,"")</f>
        <v>0</v>
      </c>
      <c r="RAM84" s="392"/>
      <c r="RAN84" s="412"/>
      <c r="RAO84" s="391"/>
      <c r="RAP84" s="491" t="s">
        <v>1198</v>
      </c>
      <c r="RAQ84" s="491" t="s">
        <v>1199</v>
      </c>
      <c r="RAR84" s="491">
        <v>2007</v>
      </c>
      <c r="RAS84" s="503" t="s">
        <v>1200</v>
      </c>
      <c r="RAT84" s="504" t="s">
        <v>164</v>
      </c>
      <c r="RAU84" s="392">
        <v>0</v>
      </c>
      <c r="RAV84" s="392">
        <v>0</v>
      </c>
      <c r="RAW84" s="392"/>
      <c r="RAX84" s="392"/>
      <c r="RAY84" s="392"/>
      <c r="RAZ84" s="392"/>
      <c r="RBA84" s="402"/>
      <c r="RBB84" s="392">
        <f>IF((ISBLANK(RAU84)+ISBLANK(RAW84)+ISBLANK(RAV84)+ISBLANK(RAX84)+ISBLANK(RAY84)+ISBLANK(RAZ84)+ISBLANK(RBA84))&lt;8,IF(ISNUMBER(LARGE((RAU84,RAW84,RAX84,RAY84,RAZ84),1)),LARGE((RAU84,RAW84,RAX84,RAY84,RAZ84),1),0)+IF(ISNUMBER(LARGE((RAU84,RAW84,RAX84,RAY84,RAZ84),2)),LARGE((RAU84,RAW84,RAX84,RAY84,RAZ84),2),0)+RAV84+RBA84,"")</f>
        <v>0</v>
      </c>
      <c r="RBC84" s="392"/>
      <c r="RBD84" s="412"/>
      <c r="RBE84" s="391"/>
      <c r="RBF84" s="491" t="s">
        <v>1198</v>
      </c>
      <c r="RBG84" s="491" t="s">
        <v>1199</v>
      </c>
      <c r="RBH84" s="491">
        <v>2007</v>
      </c>
      <c r="RBI84" s="503" t="s">
        <v>1200</v>
      </c>
      <c r="RBJ84" s="504" t="s">
        <v>164</v>
      </c>
      <c r="RBK84" s="392">
        <v>0</v>
      </c>
      <c r="RBL84" s="392">
        <v>0</v>
      </c>
      <c r="RBM84" s="392"/>
      <c r="RBN84" s="392"/>
      <c r="RBO84" s="392"/>
      <c r="RBP84" s="392"/>
      <c r="RBQ84" s="402"/>
      <c r="RBR84" s="392">
        <f>IF((ISBLANK(RBK84)+ISBLANK(RBM84)+ISBLANK(RBL84)+ISBLANK(RBN84)+ISBLANK(RBO84)+ISBLANK(RBP84)+ISBLANK(RBQ84))&lt;8,IF(ISNUMBER(LARGE((RBK84,RBM84,RBN84,RBO84,RBP84),1)),LARGE((RBK84,RBM84,RBN84,RBO84,RBP84),1),0)+IF(ISNUMBER(LARGE((RBK84,RBM84,RBN84,RBO84,RBP84),2)),LARGE((RBK84,RBM84,RBN84,RBO84,RBP84),2),0)+RBL84+RBQ84,"")</f>
        <v>0</v>
      </c>
      <c r="RBS84" s="392"/>
      <c r="RBT84" s="412"/>
      <c r="RBU84" s="391"/>
      <c r="RBV84" s="491" t="s">
        <v>1198</v>
      </c>
      <c r="RBW84" s="491" t="s">
        <v>1199</v>
      </c>
      <c r="RBX84" s="491">
        <v>2007</v>
      </c>
      <c r="RBY84" s="503" t="s">
        <v>1200</v>
      </c>
      <c r="RBZ84" s="504" t="s">
        <v>164</v>
      </c>
      <c r="RCA84" s="392">
        <v>0</v>
      </c>
      <c r="RCB84" s="392">
        <v>0</v>
      </c>
      <c r="RCC84" s="392"/>
      <c r="RCD84" s="392"/>
      <c r="RCE84" s="392"/>
      <c r="RCF84" s="392"/>
      <c r="RCG84" s="402"/>
      <c r="RCH84" s="392">
        <f>IF((ISBLANK(RCA84)+ISBLANK(RCC84)+ISBLANK(RCB84)+ISBLANK(RCD84)+ISBLANK(RCE84)+ISBLANK(RCF84)+ISBLANK(RCG84))&lt;8,IF(ISNUMBER(LARGE((RCA84,RCC84,RCD84,RCE84,RCF84),1)),LARGE((RCA84,RCC84,RCD84,RCE84,RCF84),1),0)+IF(ISNUMBER(LARGE((RCA84,RCC84,RCD84,RCE84,RCF84),2)),LARGE((RCA84,RCC84,RCD84,RCE84,RCF84),2),0)+RCB84+RCG84,"")</f>
        <v>0</v>
      </c>
      <c r="RCI84" s="392"/>
      <c r="RCJ84" s="412"/>
      <c r="RCK84" s="391"/>
      <c r="RCL84" s="491" t="s">
        <v>1198</v>
      </c>
      <c r="RCM84" s="491" t="s">
        <v>1199</v>
      </c>
      <c r="RCN84" s="491">
        <v>2007</v>
      </c>
      <c r="RCO84" s="503" t="s">
        <v>1200</v>
      </c>
      <c r="RCP84" s="504" t="s">
        <v>164</v>
      </c>
      <c r="RCQ84" s="392">
        <v>0</v>
      </c>
      <c r="RCR84" s="392">
        <v>0</v>
      </c>
      <c r="RCS84" s="392"/>
      <c r="RCT84" s="392"/>
      <c r="RCU84" s="392"/>
      <c r="RCV84" s="392"/>
      <c r="RCW84" s="402"/>
      <c r="RCX84" s="392">
        <f>IF((ISBLANK(RCQ84)+ISBLANK(RCS84)+ISBLANK(RCR84)+ISBLANK(RCT84)+ISBLANK(RCU84)+ISBLANK(RCV84)+ISBLANK(RCW84))&lt;8,IF(ISNUMBER(LARGE((RCQ84,RCS84,RCT84,RCU84,RCV84),1)),LARGE((RCQ84,RCS84,RCT84,RCU84,RCV84),1),0)+IF(ISNUMBER(LARGE((RCQ84,RCS84,RCT84,RCU84,RCV84),2)),LARGE((RCQ84,RCS84,RCT84,RCU84,RCV84),2),0)+RCR84+RCW84,"")</f>
        <v>0</v>
      </c>
      <c r="RCY84" s="392"/>
      <c r="RCZ84" s="412"/>
      <c r="RDA84" s="391"/>
      <c r="RDB84" s="491" t="s">
        <v>1198</v>
      </c>
      <c r="RDC84" s="491" t="s">
        <v>1199</v>
      </c>
      <c r="RDD84" s="491">
        <v>2007</v>
      </c>
      <c r="RDE84" s="503" t="s">
        <v>1200</v>
      </c>
      <c r="RDF84" s="504" t="s">
        <v>164</v>
      </c>
      <c r="RDG84" s="392">
        <v>0</v>
      </c>
      <c r="RDH84" s="392">
        <v>0</v>
      </c>
      <c r="RDI84" s="392"/>
      <c r="RDJ84" s="392"/>
      <c r="RDK84" s="392"/>
      <c r="RDL84" s="392"/>
      <c r="RDM84" s="402"/>
      <c r="RDN84" s="392">
        <f>IF((ISBLANK(RDG84)+ISBLANK(RDI84)+ISBLANK(RDH84)+ISBLANK(RDJ84)+ISBLANK(RDK84)+ISBLANK(RDL84)+ISBLANK(RDM84))&lt;8,IF(ISNUMBER(LARGE((RDG84,RDI84,RDJ84,RDK84,RDL84),1)),LARGE((RDG84,RDI84,RDJ84,RDK84,RDL84),1),0)+IF(ISNUMBER(LARGE((RDG84,RDI84,RDJ84,RDK84,RDL84),2)),LARGE((RDG84,RDI84,RDJ84,RDK84,RDL84),2),0)+RDH84+RDM84,"")</f>
        <v>0</v>
      </c>
      <c r="RDO84" s="392"/>
      <c r="RDP84" s="412"/>
      <c r="RDQ84" s="391"/>
      <c r="RDR84" s="491" t="s">
        <v>1198</v>
      </c>
      <c r="RDS84" s="491" t="s">
        <v>1199</v>
      </c>
      <c r="RDT84" s="491">
        <v>2007</v>
      </c>
      <c r="RDU84" s="503" t="s">
        <v>1200</v>
      </c>
      <c r="RDV84" s="504" t="s">
        <v>164</v>
      </c>
      <c r="RDW84" s="392">
        <v>0</v>
      </c>
      <c r="RDX84" s="392">
        <v>0</v>
      </c>
      <c r="RDY84" s="392"/>
      <c r="RDZ84" s="392"/>
      <c r="REA84" s="392"/>
      <c r="REB84" s="392"/>
      <c r="REC84" s="402"/>
      <c r="RED84" s="392">
        <f>IF((ISBLANK(RDW84)+ISBLANK(RDY84)+ISBLANK(RDX84)+ISBLANK(RDZ84)+ISBLANK(REA84)+ISBLANK(REB84)+ISBLANK(REC84))&lt;8,IF(ISNUMBER(LARGE((RDW84,RDY84,RDZ84,REA84,REB84),1)),LARGE((RDW84,RDY84,RDZ84,REA84,REB84),1),0)+IF(ISNUMBER(LARGE((RDW84,RDY84,RDZ84,REA84,REB84),2)),LARGE((RDW84,RDY84,RDZ84,REA84,REB84),2),0)+RDX84+REC84,"")</f>
        <v>0</v>
      </c>
      <c r="REE84" s="392"/>
      <c r="REF84" s="412"/>
      <c r="REG84" s="391"/>
      <c r="REH84" s="491" t="s">
        <v>1198</v>
      </c>
      <c r="REI84" s="491" t="s">
        <v>1199</v>
      </c>
      <c r="REJ84" s="491">
        <v>2007</v>
      </c>
      <c r="REK84" s="503" t="s">
        <v>1200</v>
      </c>
      <c r="REL84" s="504" t="s">
        <v>164</v>
      </c>
      <c r="REM84" s="392">
        <v>0</v>
      </c>
      <c r="REN84" s="392">
        <v>0</v>
      </c>
      <c r="REO84" s="392"/>
      <c r="REP84" s="392"/>
      <c r="REQ84" s="392"/>
      <c r="RER84" s="392"/>
      <c r="RES84" s="402"/>
      <c r="RET84" s="392">
        <f>IF((ISBLANK(REM84)+ISBLANK(REO84)+ISBLANK(REN84)+ISBLANK(REP84)+ISBLANK(REQ84)+ISBLANK(RER84)+ISBLANK(RES84))&lt;8,IF(ISNUMBER(LARGE((REM84,REO84,REP84,REQ84,RER84),1)),LARGE((REM84,REO84,REP84,REQ84,RER84),1),0)+IF(ISNUMBER(LARGE((REM84,REO84,REP84,REQ84,RER84),2)),LARGE((REM84,REO84,REP84,REQ84,RER84),2),0)+REN84+RES84,"")</f>
        <v>0</v>
      </c>
      <c r="REU84" s="392"/>
      <c r="REV84" s="412"/>
      <c r="REW84" s="391"/>
      <c r="REX84" s="491" t="s">
        <v>1198</v>
      </c>
      <c r="REY84" s="491" t="s">
        <v>1199</v>
      </c>
      <c r="REZ84" s="491">
        <v>2007</v>
      </c>
      <c r="RFA84" s="503" t="s">
        <v>1200</v>
      </c>
      <c r="RFB84" s="504" t="s">
        <v>164</v>
      </c>
      <c r="RFC84" s="392">
        <v>0</v>
      </c>
      <c r="RFD84" s="392">
        <v>0</v>
      </c>
      <c r="RFE84" s="392"/>
      <c r="RFF84" s="392"/>
      <c r="RFG84" s="392"/>
      <c r="RFH84" s="392"/>
      <c r="RFI84" s="402"/>
      <c r="RFJ84" s="392">
        <f>IF((ISBLANK(RFC84)+ISBLANK(RFE84)+ISBLANK(RFD84)+ISBLANK(RFF84)+ISBLANK(RFG84)+ISBLANK(RFH84)+ISBLANK(RFI84))&lt;8,IF(ISNUMBER(LARGE((RFC84,RFE84,RFF84,RFG84,RFH84),1)),LARGE((RFC84,RFE84,RFF84,RFG84,RFH84),1),0)+IF(ISNUMBER(LARGE((RFC84,RFE84,RFF84,RFG84,RFH84),2)),LARGE((RFC84,RFE84,RFF84,RFG84,RFH84),2),0)+RFD84+RFI84,"")</f>
        <v>0</v>
      </c>
      <c r="RFK84" s="392"/>
      <c r="RFL84" s="412"/>
      <c r="RFM84" s="391"/>
      <c r="RFN84" s="491" t="s">
        <v>1198</v>
      </c>
      <c r="RFO84" s="491" t="s">
        <v>1199</v>
      </c>
      <c r="RFP84" s="491">
        <v>2007</v>
      </c>
      <c r="RFQ84" s="503" t="s">
        <v>1200</v>
      </c>
      <c r="RFR84" s="504" t="s">
        <v>164</v>
      </c>
      <c r="RFS84" s="392">
        <v>0</v>
      </c>
      <c r="RFT84" s="392">
        <v>0</v>
      </c>
      <c r="RFU84" s="392"/>
      <c r="RFV84" s="392"/>
      <c r="RFW84" s="392"/>
      <c r="RFX84" s="392"/>
      <c r="RFY84" s="402"/>
      <c r="RFZ84" s="392">
        <f>IF((ISBLANK(RFS84)+ISBLANK(RFU84)+ISBLANK(RFT84)+ISBLANK(RFV84)+ISBLANK(RFW84)+ISBLANK(RFX84)+ISBLANK(RFY84))&lt;8,IF(ISNUMBER(LARGE((RFS84,RFU84,RFV84,RFW84,RFX84),1)),LARGE((RFS84,RFU84,RFV84,RFW84,RFX84),1),0)+IF(ISNUMBER(LARGE((RFS84,RFU84,RFV84,RFW84,RFX84),2)),LARGE((RFS84,RFU84,RFV84,RFW84,RFX84),2),0)+RFT84+RFY84,"")</f>
        <v>0</v>
      </c>
      <c r="RGA84" s="392"/>
      <c r="RGB84" s="412"/>
      <c r="RGC84" s="391"/>
      <c r="RGD84" s="491" t="s">
        <v>1198</v>
      </c>
      <c r="RGE84" s="491" t="s">
        <v>1199</v>
      </c>
      <c r="RGF84" s="491">
        <v>2007</v>
      </c>
      <c r="RGG84" s="503" t="s">
        <v>1200</v>
      </c>
      <c r="RGH84" s="504" t="s">
        <v>164</v>
      </c>
      <c r="RGI84" s="392">
        <v>0</v>
      </c>
      <c r="RGJ84" s="392">
        <v>0</v>
      </c>
      <c r="RGK84" s="392"/>
      <c r="RGL84" s="392"/>
      <c r="RGM84" s="392"/>
      <c r="RGN84" s="392"/>
      <c r="RGO84" s="402"/>
      <c r="RGP84" s="392">
        <f>IF((ISBLANK(RGI84)+ISBLANK(RGK84)+ISBLANK(RGJ84)+ISBLANK(RGL84)+ISBLANK(RGM84)+ISBLANK(RGN84)+ISBLANK(RGO84))&lt;8,IF(ISNUMBER(LARGE((RGI84,RGK84,RGL84,RGM84,RGN84),1)),LARGE((RGI84,RGK84,RGL84,RGM84,RGN84),1),0)+IF(ISNUMBER(LARGE((RGI84,RGK84,RGL84,RGM84,RGN84),2)),LARGE((RGI84,RGK84,RGL84,RGM84,RGN84),2),0)+RGJ84+RGO84,"")</f>
        <v>0</v>
      </c>
      <c r="RGQ84" s="392"/>
      <c r="RGR84" s="412"/>
      <c r="RGS84" s="391"/>
      <c r="RGT84" s="491" t="s">
        <v>1198</v>
      </c>
      <c r="RGU84" s="491" t="s">
        <v>1199</v>
      </c>
      <c r="RGV84" s="491">
        <v>2007</v>
      </c>
      <c r="RGW84" s="503" t="s">
        <v>1200</v>
      </c>
      <c r="RGX84" s="504" t="s">
        <v>164</v>
      </c>
      <c r="RGY84" s="392">
        <v>0</v>
      </c>
      <c r="RGZ84" s="392">
        <v>0</v>
      </c>
      <c r="RHA84" s="392"/>
      <c r="RHB84" s="392"/>
      <c r="RHC84" s="392"/>
      <c r="RHD84" s="392"/>
      <c r="RHE84" s="402"/>
      <c r="RHF84" s="392">
        <f>IF((ISBLANK(RGY84)+ISBLANK(RHA84)+ISBLANK(RGZ84)+ISBLANK(RHB84)+ISBLANK(RHC84)+ISBLANK(RHD84)+ISBLANK(RHE84))&lt;8,IF(ISNUMBER(LARGE((RGY84,RHA84,RHB84,RHC84,RHD84),1)),LARGE((RGY84,RHA84,RHB84,RHC84,RHD84),1),0)+IF(ISNUMBER(LARGE((RGY84,RHA84,RHB84,RHC84,RHD84),2)),LARGE((RGY84,RHA84,RHB84,RHC84,RHD84),2),0)+RGZ84+RHE84,"")</f>
        <v>0</v>
      </c>
      <c r="RHG84" s="392"/>
      <c r="RHH84" s="412"/>
      <c r="RHI84" s="391"/>
      <c r="RHJ84" s="491" t="s">
        <v>1198</v>
      </c>
      <c r="RHK84" s="491" t="s">
        <v>1199</v>
      </c>
      <c r="RHL84" s="491">
        <v>2007</v>
      </c>
      <c r="RHM84" s="503" t="s">
        <v>1200</v>
      </c>
      <c r="RHN84" s="504" t="s">
        <v>164</v>
      </c>
      <c r="RHO84" s="392">
        <v>0</v>
      </c>
      <c r="RHP84" s="392">
        <v>0</v>
      </c>
      <c r="RHQ84" s="392"/>
      <c r="RHR84" s="392"/>
      <c r="RHS84" s="392"/>
      <c r="RHT84" s="392"/>
      <c r="RHU84" s="402"/>
      <c r="RHV84" s="392">
        <f>IF((ISBLANK(RHO84)+ISBLANK(RHQ84)+ISBLANK(RHP84)+ISBLANK(RHR84)+ISBLANK(RHS84)+ISBLANK(RHT84)+ISBLANK(RHU84))&lt;8,IF(ISNUMBER(LARGE((RHO84,RHQ84,RHR84,RHS84,RHT84),1)),LARGE((RHO84,RHQ84,RHR84,RHS84,RHT84),1),0)+IF(ISNUMBER(LARGE((RHO84,RHQ84,RHR84,RHS84,RHT84),2)),LARGE((RHO84,RHQ84,RHR84,RHS84,RHT84),2),0)+RHP84+RHU84,"")</f>
        <v>0</v>
      </c>
      <c r="RHW84" s="392"/>
      <c r="RHX84" s="412"/>
      <c r="RHY84" s="391"/>
      <c r="RHZ84" s="491" t="s">
        <v>1198</v>
      </c>
      <c r="RIA84" s="491" t="s">
        <v>1199</v>
      </c>
      <c r="RIB84" s="491">
        <v>2007</v>
      </c>
      <c r="RIC84" s="503" t="s">
        <v>1200</v>
      </c>
      <c r="RID84" s="504" t="s">
        <v>164</v>
      </c>
      <c r="RIE84" s="392">
        <v>0</v>
      </c>
      <c r="RIF84" s="392">
        <v>0</v>
      </c>
      <c r="RIG84" s="392"/>
      <c r="RIH84" s="392"/>
      <c r="RII84" s="392"/>
      <c r="RIJ84" s="392"/>
      <c r="RIK84" s="402"/>
      <c r="RIL84" s="392">
        <f>IF((ISBLANK(RIE84)+ISBLANK(RIG84)+ISBLANK(RIF84)+ISBLANK(RIH84)+ISBLANK(RII84)+ISBLANK(RIJ84)+ISBLANK(RIK84))&lt;8,IF(ISNUMBER(LARGE((RIE84,RIG84,RIH84,RII84,RIJ84),1)),LARGE((RIE84,RIG84,RIH84,RII84,RIJ84),1),0)+IF(ISNUMBER(LARGE((RIE84,RIG84,RIH84,RII84,RIJ84),2)),LARGE((RIE84,RIG84,RIH84,RII84,RIJ84),2),0)+RIF84+RIK84,"")</f>
        <v>0</v>
      </c>
      <c r="RIM84" s="392"/>
      <c r="RIN84" s="412"/>
      <c r="RIO84" s="391"/>
      <c r="RIP84" s="491" t="s">
        <v>1198</v>
      </c>
      <c r="RIQ84" s="491" t="s">
        <v>1199</v>
      </c>
      <c r="RIR84" s="491">
        <v>2007</v>
      </c>
      <c r="RIS84" s="503" t="s">
        <v>1200</v>
      </c>
      <c r="RIT84" s="504" t="s">
        <v>164</v>
      </c>
      <c r="RIU84" s="392">
        <v>0</v>
      </c>
      <c r="RIV84" s="392">
        <v>0</v>
      </c>
      <c r="RIW84" s="392"/>
      <c r="RIX84" s="392"/>
      <c r="RIY84" s="392"/>
      <c r="RIZ84" s="392"/>
      <c r="RJA84" s="402"/>
      <c r="RJB84" s="392">
        <f>IF((ISBLANK(RIU84)+ISBLANK(RIW84)+ISBLANK(RIV84)+ISBLANK(RIX84)+ISBLANK(RIY84)+ISBLANK(RIZ84)+ISBLANK(RJA84))&lt;8,IF(ISNUMBER(LARGE((RIU84,RIW84,RIX84,RIY84,RIZ84),1)),LARGE((RIU84,RIW84,RIX84,RIY84,RIZ84),1),0)+IF(ISNUMBER(LARGE((RIU84,RIW84,RIX84,RIY84,RIZ84),2)),LARGE((RIU84,RIW84,RIX84,RIY84,RIZ84),2),0)+RIV84+RJA84,"")</f>
        <v>0</v>
      </c>
      <c r="RJC84" s="392"/>
      <c r="RJD84" s="412"/>
      <c r="RJE84" s="391"/>
      <c r="RJF84" s="491" t="s">
        <v>1198</v>
      </c>
      <c r="RJG84" s="491" t="s">
        <v>1199</v>
      </c>
      <c r="RJH84" s="491">
        <v>2007</v>
      </c>
      <c r="RJI84" s="503" t="s">
        <v>1200</v>
      </c>
      <c r="RJJ84" s="504" t="s">
        <v>164</v>
      </c>
      <c r="RJK84" s="392">
        <v>0</v>
      </c>
      <c r="RJL84" s="392">
        <v>0</v>
      </c>
      <c r="RJM84" s="392"/>
      <c r="RJN84" s="392"/>
      <c r="RJO84" s="392"/>
      <c r="RJP84" s="392"/>
      <c r="RJQ84" s="402"/>
      <c r="RJR84" s="392">
        <f>IF((ISBLANK(RJK84)+ISBLANK(RJM84)+ISBLANK(RJL84)+ISBLANK(RJN84)+ISBLANK(RJO84)+ISBLANK(RJP84)+ISBLANK(RJQ84))&lt;8,IF(ISNUMBER(LARGE((RJK84,RJM84,RJN84,RJO84,RJP84),1)),LARGE((RJK84,RJM84,RJN84,RJO84,RJP84),1),0)+IF(ISNUMBER(LARGE((RJK84,RJM84,RJN84,RJO84,RJP84),2)),LARGE((RJK84,RJM84,RJN84,RJO84,RJP84),2),0)+RJL84+RJQ84,"")</f>
        <v>0</v>
      </c>
      <c r="RJS84" s="392"/>
      <c r="RJT84" s="412"/>
      <c r="RJU84" s="391"/>
      <c r="RJV84" s="491" t="s">
        <v>1198</v>
      </c>
      <c r="RJW84" s="491" t="s">
        <v>1199</v>
      </c>
      <c r="RJX84" s="491">
        <v>2007</v>
      </c>
      <c r="RJY84" s="503" t="s">
        <v>1200</v>
      </c>
      <c r="RJZ84" s="504" t="s">
        <v>164</v>
      </c>
      <c r="RKA84" s="392">
        <v>0</v>
      </c>
      <c r="RKB84" s="392">
        <v>0</v>
      </c>
      <c r="RKC84" s="392"/>
      <c r="RKD84" s="392"/>
      <c r="RKE84" s="392"/>
      <c r="RKF84" s="392"/>
      <c r="RKG84" s="402"/>
      <c r="RKH84" s="392">
        <f>IF((ISBLANK(RKA84)+ISBLANK(RKC84)+ISBLANK(RKB84)+ISBLANK(RKD84)+ISBLANK(RKE84)+ISBLANK(RKF84)+ISBLANK(RKG84))&lt;8,IF(ISNUMBER(LARGE((RKA84,RKC84,RKD84,RKE84,RKF84),1)),LARGE((RKA84,RKC84,RKD84,RKE84,RKF84),1),0)+IF(ISNUMBER(LARGE((RKA84,RKC84,RKD84,RKE84,RKF84),2)),LARGE((RKA84,RKC84,RKD84,RKE84,RKF84),2),0)+RKB84+RKG84,"")</f>
        <v>0</v>
      </c>
      <c r="RKI84" s="392"/>
      <c r="RKJ84" s="412"/>
      <c r="RKK84" s="391"/>
      <c r="RKL84" s="491" t="s">
        <v>1198</v>
      </c>
      <c r="RKM84" s="491" t="s">
        <v>1199</v>
      </c>
      <c r="RKN84" s="491">
        <v>2007</v>
      </c>
      <c r="RKO84" s="503" t="s">
        <v>1200</v>
      </c>
      <c r="RKP84" s="504" t="s">
        <v>164</v>
      </c>
      <c r="RKQ84" s="392">
        <v>0</v>
      </c>
      <c r="RKR84" s="392">
        <v>0</v>
      </c>
      <c r="RKS84" s="392"/>
      <c r="RKT84" s="392"/>
      <c r="RKU84" s="392"/>
      <c r="RKV84" s="392"/>
      <c r="RKW84" s="402"/>
      <c r="RKX84" s="392">
        <f>IF((ISBLANK(RKQ84)+ISBLANK(RKS84)+ISBLANK(RKR84)+ISBLANK(RKT84)+ISBLANK(RKU84)+ISBLANK(RKV84)+ISBLANK(RKW84))&lt;8,IF(ISNUMBER(LARGE((RKQ84,RKS84,RKT84,RKU84,RKV84),1)),LARGE((RKQ84,RKS84,RKT84,RKU84,RKV84),1),0)+IF(ISNUMBER(LARGE((RKQ84,RKS84,RKT84,RKU84,RKV84),2)),LARGE((RKQ84,RKS84,RKT84,RKU84,RKV84),2),0)+RKR84+RKW84,"")</f>
        <v>0</v>
      </c>
      <c r="RKY84" s="392"/>
      <c r="RKZ84" s="412"/>
      <c r="RLA84" s="391"/>
      <c r="RLB84" s="491" t="s">
        <v>1198</v>
      </c>
      <c r="RLC84" s="491" t="s">
        <v>1199</v>
      </c>
      <c r="RLD84" s="491">
        <v>2007</v>
      </c>
      <c r="RLE84" s="503" t="s">
        <v>1200</v>
      </c>
      <c r="RLF84" s="504" t="s">
        <v>164</v>
      </c>
      <c r="RLG84" s="392">
        <v>0</v>
      </c>
      <c r="RLH84" s="392">
        <v>0</v>
      </c>
      <c r="RLI84" s="392"/>
      <c r="RLJ84" s="392"/>
      <c r="RLK84" s="392"/>
      <c r="RLL84" s="392"/>
      <c r="RLM84" s="402"/>
      <c r="RLN84" s="392">
        <f>IF((ISBLANK(RLG84)+ISBLANK(RLI84)+ISBLANK(RLH84)+ISBLANK(RLJ84)+ISBLANK(RLK84)+ISBLANK(RLL84)+ISBLANK(RLM84))&lt;8,IF(ISNUMBER(LARGE((RLG84,RLI84,RLJ84,RLK84,RLL84),1)),LARGE((RLG84,RLI84,RLJ84,RLK84,RLL84),1),0)+IF(ISNUMBER(LARGE((RLG84,RLI84,RLJ84,RLK84,RLL84),2)),LARGE((RLG84,RLI84,RLJ84,RLK84,RLL84),2),0)+RLH84+RLM84,"")</f>
        <v>0</v>
      </c>
      <c r="RLO84" s="392"/>
      <c r="RLP84" s="412"/>
      <c r="RLQ84" s="391"/>
      <c r="RLR84" s="491" t="s">
        <v>1198</v>
      </c>
      <c r="RLS84" s="491" t="s">
        <v>1199</v>
      </c>
      <c r="RLT84" s="491">
        <v>2007</v>
      </c>
      <c r="RLU84" s="503" t="s">
        <v>1200</v>
      </c>
      <c r="RLV84" s="504" t="s">
        <v>164</v>
      </c>
      <c r="RLW84" s="392">
        <v>0</v>
      </c>
      <c r="RLX84" s="392">
        <v>0</v>
      </c>
      <c r="RLY84" s="392"/>
      <c r="RLZ84" s="392"/>
      <c r="RMA84" s="392"/>
      <c r="RMB84" s="392"/>
      <c r="RMC84" s="402"/>
      <c r="RMD84" s="392">
        <f>IF((ISBLANK(RLW84)+ISBLANK(RLY84)+ISBLANK(RLX84)+ISBLANK(RLZ84)+ISBLANK(RMA84)+ISBLANK(RMB84)+ISBLANK(RMC84))&lt;8,IF(ISNUMBER(LARGE((RLW84,RLY84,RLZ84,RMA84,RMB84),1)),LARGE((RLW84,RLY84,RLZ84,RMA84,RMB84),1),0)+IF(ISNUMBER(LARGE((RLW84,RLY84,RLZ84,RMA84,RMB84),2)),LARGE((RLW84,RLY84,RLZ84,RMA84,RMB84),2),0)+RLX84+RMC84,"")</f>
        <v>0</v>
      </c>
      <c r="RME84" s="392"/>
      <c r="RMF84" s="412"/>
      <c r="RMG84" s="391"/>
      <c r="RMH84" s="491" t="s">
        <v>1198</v>
      </c>
      <c r="RMI84" s="491" t="s">
        <v>1199</v>
      </c>
      <c r="RMJ84" s="491">
        <v>2007</v>
      </c>
      <c r="RMK84" s="503" t="s">
        <v>1200</v>
      </c>
      <c r="RML84" s="504" t="s">
        <v>164</v>
      </c>
      <c r="RMM84" s="392">
        <v>0</v>
      </c>
      <c r="RMN84" s="392">
        <v>0</v>
      </c>
      <c r="RMO84" s="392"/>
      <c r="RMP84" s="392"/>
      <c r="RMQ84" s="392"/>
      <c r="RMR84" s="392"/>
      <c r="RMS84" s="402"/>
      <c r="RMT84" s="392">
        <f>IF((ISBLANK(RMM84)+ISBLANK(RMO84)+ISBLANK(RMN84)+ISBLANK(RMP84)+ISBLANK(RMQ84)+ISBLANK(RMR84)+ISBLANK(RMS84))&lt;8,IF(ISNUMBER(LARGE((RMM84,RMO84,RMP84,RMQ84,RMR84),1)),LARGE((RMM84,RMO84,RMP84,RMQ84,RMR84),1),0)+IF(ISNUMBER(LARGE((RMM84,RMO84,RMP84,RMQ84,RMR84),2)),LARGE((RMM84,RMO84,RMP84,RMQ84,RMR84),2),0)+RMN84+RMS84,"")</f>
        <v>0</v>
      </c>
      <c r="RMU84" s="392"/>
      <c r="RMV84" s="412"/>
      <c r="RMW84" s="391"/>
      <c r="RMX84" s="491" t="s">
        <v>1198</v>
      </c>
      <c r="RMY84" s="491" t="s">
        <v>1199</v>
      </c>
      <c r="RMZ84" s="491">
        <v>2007</v>
      </c>
      <c r="RNA84" s="503" t="s">
        <v>1200</v>
      </c>
      <c r="RNB84" s="504" t="s">
        <v>164</v>
      </c>
      <c r="RNC84" s="392">
        <v>0</v>
      </c>
      <c r="RND84" s="392">
        <v>0</v>
      </c>
      <c r="RNE84" s="392"/>
      <c r="RNF84" s="392"/>
      <c r="RNG84" s="392"/>
      <c r="RNH84" s="392"/>
      <c r="RNI84" s="402"/>
      <c r="RNJ84" s="392">
        <f>IF((ISBLANK(RNC84)+ISBLANK(RNE84)+ISBLANK(RND84)+ISBLANK(RNF84)+ISBLANK(RNG84)+ISBLANK(RNH84)+ISBLANK(RNI84))&lt;8,IF(ISNUMBER(LARGE((RNC84,RNE84,RNF84,RNG84,RNH84),1)),LARGE((RNC84,RNE84,RNF84,RNG84,RNH84),1),0)+IF(ISNUMBER(LARGE((RNC84,RNE84,RNF84,RNG84,RNH84),2)),LARGE((RNC84,RNE84,RNF84,RNG84,RNH84),2),0)+RND84+RNI84,"")</f>
        <v>0</v>
      </c>
      <c r="RNK84" s="392"/>
      <c r="RNL84" s="412"/>
      <c r="RNM84" s="391"/>
      <c r="RNN84" s="491" t="s">
        <v>1198</v>
      </c>
      <c r="RNO84" s="491" t="s">
        <v>1199</v>
      </c>
      <c r="RNP84" s="491">
        <v>2007</v>
      </c>
      <c r="RNQ84" s="503" t="s">
        <v>1200</v>
      </c>
      <c r="RNR84" s="504" t="s">
        <v>164</v>
      </c>
      <c r="RNS84" s="392">
        <v>0</v>
      </c>
      <c r="RNT84" s="392">
        <v>0</v>
      </c>
      <c r="RNU84" s="392"/>
      <c r="RNV84" s="392"/>
      <c r="RNW84" s="392"/>
      <c r="RNX84" s="392"/>
      <c r="RNY84" s="402"/>
      <c r="RNZ84" s="392">
        <f>IF((ISBLANK(RNS84)+ISBLANK(RNU84)+ISBLANK(RNT84)+ISBLANK(RNV84)+ISBLANK(RNW84)+ISBLANK(RNX84)+ISBLANK(RNY84))&lt;8,IF(ISNUMBER(LARGE((RNS84,RNU84,RNV84,RNW84,RNX84),1)),LARGE((RNS84,RNU84,RNV84,RNW84,RNX84),1),0)+IF(ISNUMBER(LARGE((RNS84,RNU84,RNV84,RNW84,RNX84),2)),LARGE((RNS84,RNU84,RNV84,RNW84,RNX84),2),0)+RNT84+RNY84,"")</f>
        <v>0</v>
      </c>
      <c r="ROA84" s="392"/>
      <c r="ROB84" s="412"/>
      <c r="ROC84" s="391"/>
      <c r="ROD84" s="491" t="s">
        <v>1198</v>
      </c>
      <c r="ROE84" s="491" t="s">
        <v>1199</v>
      </c>
      <c r="ROF84" s="491">
        <v>2007</v>
      </c>
      <c r="ROG84" s="503" t="s">
        <v>1200</v>
      </c>
      <c r="ROH84" s="504" t="s">
        <v>164</v>
      </c>
      <c r="ROI84" s="392">
        <v>0</v>
      </c>
      <c r="ROJ84" s="392">
        <v>0</v>
      </c>
      <c r="ROK84" s="392"/>
      <c r="ROL84" s="392"/>
      <c r="ROM84" s="392"/>
      <c r="RON84" s="392"/>
      <c r="ROO84" s="402"/>
      <c r="ROP84" s="392">
        <f>IF((ISBLANK(ROI84)+ISBLANK(ROK84)+ISBLANK(ROJ84)+ISBLANK(ROL84)+ISBLANK(ROM84)+ISBLANK(RON84)+ISBLANK(ROO84))&lt;8,IF(ISNUMBER(LARGE((ROI84,ROK84,ROL84,ROM84,RON84),1)),LARGE((ROI84,ROK84,ROL84,ROM84,RON84),1),0)+IF(ISNUMBER(LARGE((ROI84,ROK84,ROL84,ROM84,RON84),2)),LARGE((ROI84,ROK84,ROL84,ROM84,RON84),2),0)+ROJ84+ROO84,"")</f>
        <v>0</v>
      </c>
      <c r="ROQ84" s="392"/>
      <c r="ROR84" s="412"/>
      <c r="ROS84" s="391"/>
      <c r="ROT84" s="491" t="s">
        <v>1198</v>
      </c>
      <c r="ROU84" s="491" t="s">
        <v>1199</v>
      </c>
      <c r="ROV84" s="491">
        <v>2007</v>
      </c>
      <c r="ROW84" s="503" t="s">
        <v>1200</v>
      </c>
      <c r="ROX84" s="504" t="s">
        <v>164</v>
      </c>
      <c r="ROY84" s="392">
        <v>0</v>
      </c>
      <c r="ROZ84" s="392">
        <v>0</v>
      </c>
      <c r="RPA84" s="392"/>
      <c r="RPB84" s="392"/>
      <c r="RPC84" s="392"/>
      <c r="RPD84" s="392"/>
      <c r="RPE84" s="402"/>
      <c r="RPF84" s="392">
        <f>IF((ISBLANK(ROY84)+ISBLANK(RPA84)+ISBLANK(ROZ84)+ISBLANK(RPB84)+ISBLANK(RPC84)+ISBLANK(RPD84)+ISBLANK(RPE84))&lt;8,IF(ISNUMBER(LARGE((ROY84,RPA84,RPB84,RPC84,RPD84),1)),LARGE((ROY84,RPA84,RPB84,RPC84,RPD84),1),0)+IF(ISNUMBER(LARGE((ROY84,RPA84,RPB84,RPC84,RPD84),2)),LARGE((ROY84,RPA84,RPB84,RPC84,RPD84),2),0)+ROZ84+RPE84,"")</f>
        <v>0</v>
      </c>
      <c r="RPG84" s="392"/>
      <c r="RPH84" s="412"/>
      <c r="RPI84" s="391"/>
      <c r="RPJ84" s="491" t="s">
        <v>1198</v>
      </c>
      <c r="RPK84" s="491" t="s">
        <v>1199</v>
      </c>
      <c r="RPL84" s="491">
        <v>2007</v>
      </c>
      <c r="RPM84" s="503" t="s">
        <v>1200</v>
      </c>
      <c r="RPN84" s="504" t="s">
        <v>164</v>
      </c>
      <c r="RPO84" s="392">
        <v>0</v>
      </c>
      <c r="RPP84" s="392">
        <v>0</v>
      </c>
      <c r="RPQ84" s="392"/>
      <c r="RPR84" s="392"/>
      <c r="RPS84" s="392"/>
      <c r="RPT84" s="392"/>
      <c r="RPU84" s="402"/>
      <c r="RPV84" s="392">
        <f>IF((ISBLANK(RPO84)+ISBLANK(RPQ84)+ISBLANK(RPP84)+ISBLANK(RPR84)+ISBLANK(RPS84)+ISBLANK(RPT84)+ISBLANK(RPU84))&lt;8,IF(ISNUMBER(LARGE((RPO84,RPQ84,RPR84,RPS84,RPT84),1)),LARGE((RPO84,RPQ84,RPR84,RPS84,RPT84),1),0)+IF(ISNUMBER(LARGE((RPO84,RPQ84,RPR84,RPS84,RPT84),2)),LARGE((RPO84,RPQ84,RPR84,RPS84,RPT84),2),0)+RPP84+RPU84,"")</f>
        <v>0</v>
      </c>
      <c r="RPW84" s="392"/>
      <c r="RPX84" s="412"/>
      <c r="RPY84" s="391"/>
      <c r="RPZ84" s="491" t="s">
        <v>1198</v>
      </c>
      <c r="RQA84" s="491" t="s">
        <v>1199</v>
      </c>
      <c r="RQB84" s="491">
        <v>2007</v>
      </c>
      <c r="RQC84" s="503" t="s">
        <v>1200</v>
      </c>
      <c r="RQD84" s="504" t="s">
        <v>164</v>
      </c>
      <c r="RQE84" s="392">
        <v>0</v>
      </c>
      <c r="RQF84" s="392">
        <v>0</v>
      </c>
      <c r="RQG84" s="392"/>
      <c r="RQH84" s="392"/>
      <c r="RQI84" s="392"/>
      <c r="RQJ84" s="392"/>
      <c r="RQK84" s="402"/>
      <c r="RQL84" s="392">
        <f>IF((ISBLANK(RQE84)+ISBLANK(RQG84)+ISBLANK(RQF84)+ISBLANK(RQH84)+ISBLANK(RQI84)+ISBLANK(RQJ84)+ISBLANK(RQK84))&lt;8,IF(ISNUMBER(LARGE((RQE84,RQG84,RQH84,RQI84,RQJ84),1)),LARGE((RQE84,RQG84,RQH84,RQI84,RQJ84),1),0)+IF(ISNUMBER(LARGE((RQE84,RQG84,RQH84,RQI84,RQJ84),2)),LARGE((RQE84,RQG84,RQH84,RQI84,RQJ84),2),0)+RQF84+RQK84,"")</f>
        <v>0</v>
      </c>
      <c r="RQM84" s="392"/>
      <c r="RQN84" s="412"/>
      <c r="RQO84" s="391"/>
      <c r="RQP84" s="491" t="s">
        <v>1198</v>
      </c>
      <c r="RQQ84" s="491" t="s">
        <v>1199</v>
      </c>
      <c r="RQR84" s="491">
        <v>2007</v>
      </c>
      <c r="RQS84" s="503" t="s">
        <v>1200</v>
      </c>
      <c r="RQT84" s="504" t="s">
        <v>164</v>
      </c>
      <c r="RQU84" s="392">
        <v>0</v>
      </c>
      <c r="RQV84" s="392">
        <v>0</v>
      </c>
      <c r="RQW84" s="392"/>
      <c r="RQX84" s="392"/>
      <c r="RQY84" s="392"/>
      <c r="RQZ84" s="392"/>
      <c r="RRA84" s="402"/>
      <c r="RRB84" s="392">
        <f>IF((ISBLANK(RQU84)+ISBLANK(RQW84)+ISBLANK(RQV84)+ISBLANK(RQX84)+ISBLANK(RQY84)+ISBLANK(RQZ84)+ISBLANK(RRA84))&lt;8,IF(ISNUMBER(LARGE((RQU84,RQW84,RQX84,RQY84,RQZ84),1)),LARGE((RQU84,RQW84,RQX84,RQY84,RQZ84),1),0)+IF(ISNUMBER(LARGE((RQU84,RQW84,RQX84,RQY84,RQZ84),2)),LARGE((RQU84,RQW84,RQX84,RQY84,RQZ84),2),0)+RQV84+RRA84,"")</f>
        <v>0</v>
      </c>
      <c r="RRC84" s="392"/>
      <c r="RRD84" s="412"/>
      <c r="RRE84" s="391"/>
      <c r="RRF84" s="491" t="s">
        <v>1198</v>
      </c>
      <c r="RRG84" s="491" t="s">
        <v>1199</v>
      </c>
      <c r="RRH84" s="491">
        <v>2007</v>
      </c>
      <c r="RRI84" s="503" t="s">
        <v>1200</v>
      </c>
      <c r="RRJ84" s="504" t="s">
        <v>164</v>
      </c>
      <c r="RRK84" s="392">
        <v>0</v>
      </c>
      <c r="RRL84" s="392">
        <v>0</v>
      </c>
      <c r="RRM84" s="392"/>
      <c r="RRN84" s="392"/>
      <c r="RRO84" s="392"/>
      <c r="RRP84" s="392"/>
      <c r="RRQ84" s="402"/>
      <c r="RRR84" s="392">
        <f>IF((ISBLANK(RRK84)+ISBLANK(RRM84)+ISBLANK(RRL84)+ISBLANK(RRN84)+ISBLANK(RRO84)+ISBLANK(RRP84)+ISBLANK(RRQ84))&lt;8,IF(ISNUMBER(LARGE((RRK84,RRM84,RRN84,RRO84,RRP84),1)),LARGE((RRK84,RRM84,RRN84,RRO84,RRP84),1),0)+IF(ISNUMBER(LARGE((RRK84,RRM84,RRN84,RRO84,RRP84),2)),LARGE((RRK84,RRM84,RRN84,RRO84,RRP84),2),0)+RRL84+RRQ84,"")</f>
        <v>0</v>
      </c>
      <c r="RRS84" s="392"/>
      <c r="RRT84" s="412"/>
      <c r="RRU84" s="391"/>
      <c r="RRV84" s="491" t="s">
        <v>1198</v>
      </c>
      <c r="RRW84" s="491" t="s">
        <v>1199</v>
      </c>
      <c r="RRX84" s="491">
        <v>2007</v>
      </c>
      <c r="RRY84" s="503" t="s">
        <v>1200</v>
      </c>
      <c r="RRZ84" s="504" t="s">
        <v>164</v>
      </c>
      <c r="RSA84" s="392">
        <v>0</v>
      </c>
      <c r="RSB84" s="392">
        <v>0</v>
      </c>
      <c r="RSC84" s="392"/>
      <c r="RSD84" s="392"/>
      <c r="RSE84" s="392"/>
      <c r="RSF84" s="392"/>
      <c r="RSG84" s="402"/>
      <c r="RSH84" s="392">
        <f>IF((ISBLANK(RSA84)+ISBLANK(RSC84)+ISBLANK(RSB84)+ISBLANK(RSD84)+ISBLANK(RSE84)+ISBLANK(RSF84)+ISBLANK(RSG84))&lt;8,IF(ISNUMBER(LARGE((RSA84,RSC84,RSD84,RSE84,RSF84),1)),LARGE((RSA84,RSC84,RSD84,RSE84,RSF84),1),0)+IF(ISNUMBER(LARGE((RSA84,RSC84,RSD84,RSE84,RSF84),2)),LARGE((RSA84,RSC84,RSD84,RSE84,RSF84),2),0)+RSB84+RSG84,"")</f>
        <v>0</v>
      </c>
      <c r="RSI84" s="392"/>
      <c r="RSJ84" s="412"/>
      <c r="RSK84" s="391"/>
      <c r="RSL84" s="491" t="s">
        <v>1198</v>
      </c>
      <c r="RSM84" s="491" t="s">
        <v>1199</v>
      </c>
      <c r="RSN84" s="491">
        <v>2007</v>
      </c>
      <c r="RSO84" s="503" t="s">
        <v>1200</v>
      </c>
      <c r="RSP84" s="504" t="s">
        <v>164</v>
      </c>
      <c r="RSQ84" s="392">
        <v>0</v>
      </c>
      <c r="RSR84" s="392">
        <v>0</v>
      </c>
      <c r="RSS84" s="392"/>
      <c r="RST84" s="392"/>
      <c r="RSU84" s="392"/>
      <c r="RSV84" s="392"/>
      <c r="RSW84" s="402"/>
      <c r="RSX84" s="392">
        <f>IF((ISBLANK(RSQ84)+ISBLANK(RSS84)+ISBLANK(RSR84)+ISBLANK(RST84)+ISBLANK(RSU84)+ISBLANK(RSV84)+ISBLANK(RSW84))&lt;8,IF(ISNUMBER(LARGE((RSQ84,RSS84,RST84,RSU84,RSV84),1)),LARGE((RSQ84,RSS84,RST84,RSU84,RSV84),1),0)+IF(ISNUMBER(LARGE((RSQ84,RSS84,RST84,RSU84,RSV84),2)),LARGE((RSQ84,RSS84,RST84,RSU84,RSV84),2),0)+RSR84+RSW84,"")</f>
        <v>0</v>
      </c>
      <c r="RSY84" s="392"/>
      <c r="RSZ84" s="412"/>
      <c r="RTA84" s="391"/>
      <c r="RTB84" s="491" t="s">
        <v>1198</v>
      </c>
      <c r="RTC84" s="491" t="s">
        <v>1199</v>
      </c>
      <c r="RTD84" s="491">
        <v>2007</v>
      </c>
      <c r="RTE84" s="503" t="s">
        <v>1200</v>
      </c>
      <c r="RTF84" s="504" t="s">
        <v>164</v>
      </c>
      <c r="RTG84" s="392">
        <v>0</v>
      </c>
      <c r="RTH84" s="392">
        <v>0</v>
      </c>
      <c r="RTI84" s="392"/>
      <c r="RTJ84" s="392"/>
      <c r="RTK84" s="392"/>
      <c r="RTL84" s="392"/>
      <c r="RTM84" s="402"/>
      <c r="RTN84" s="392">
        <f>IF((ISBLANK(RTG84)+ISBLANK(RTI84)+ISBLANK(RTH84)+ISBLANK(RTJ84)+ISBLANK(RTK84)+ISBLANK(RTL84)+ISBLANK(RTM84))&lt;8,IF(ISNUMBER(LARGE((RTG84,RTI84,RTJ84,RTK84,RTL84),1)),LARGE((RTG84,RTI84,RTJ84,RTK84,RTL84),1),0)+IF(ISNUMBER(LARGE((RTG84,RTI84,RTJ84,RTK84,RTL84),2)),LARGE((RTG84,RTI84,RTJ84,RTK84,RTL84),2),0)+RTH84+RTM84,"")</f>
        <v>0</v>
      </c>
      <c r="RTO84" s="392"/>
      <c r="RTP84" s="412"/>
      <c r="RTQ84" s="391"/>
      <c r="RTR84" s="491" t="s">
        <v>1198</v>
      </c>
      <c r="RTS84" s="491" t="s">
        <v>1199</v>
      </c>
      <c r="RTT84" s="491">
        <v>2007</v>
      </c>
      <c r="RTU84" s="503" t="s">
        <v>1200</v>
      </c>
      <c r="RTV84" s="504" t="s">
        <v>164</v>
      </c>
      <c r="RTW84" s="392">
        <v>0</v>
      </c>
      <c r="RTX84" s="392">
        <v>0</v>
      </c>
      <c r="RTY84" s="392"/>
      <c r="RTZ84" s="392"/>
      <c r="RUA84" s="392"/>
      <c r="RUB84" s="392"/>
      <c r="RUC84" s="402"/>
      <c r="RUD84" s="392">
        <f>IF((ISBLANK(RTW84)+ISBLANK(RTY84)+ISBLANK(RTX84)+ISBLANK(RTZ84)+ISBLANK(RUA84)+ISBLANK(RUB84)+ISBLANK(RUC84))&lt;8,IF(ISNUMBER(LARGE((RTW84,RTY84,RTZ84,RUA84,RUB84),1)),LARGE((RTW84,RTY84,RTZ84,RUA84,RUB84),1),0)+IF(ISNUMBER(LARGE((RTW84,RTY84,RTZ84,RUA84,RUB84),2)),LARGE((RTW84,RTY84,RTZ84,RUA84,RUB84),2),0)+RTX84+RUC84,"")</f>
        <v>0</v>
      </c>
      <c r="RUE84" s="392"/>
      <c r="RUF84" s="412"/>
      <c r="RUG84" s="391"/>
      <c r="RUH84" s="491" t="s">
        <v>1198</v>
      </c>
      <c r="RUI84" s="491" t="s">
        <v>1199</v>
      </c>
      <c r="RUJ84" s="491">
        <v>2007</v>
      </c>
      <c r="RUK84" s="503" t="s">
        <v>1200</v>
      </c>
      <c r="RUL84" s="504" t="s">
        <v>164</v>
      </c>
      <c r="RUM84" s="392">
        <v>0</v>
      </c>
      <c r="RUN84" s="392">
        <v>0</v>
      </c>
      <c r="RUO84" s="392"/>
      <c r="RUP84" s="392"/>
      <c r="RUQ84" s="392"/>
      <c r="RUR84" s="392"/>
      <c r="RUS84" s="402"/>
      <c r="RUT84" s="392">
        <f>IF((ISBLANK(RUM84)+ISBLANK(RUO84)+ISBLANK(RUN84)+ISBLANK(RUP84)+ISBLANK(RUQ84)+ISBLANK(RUR84)+ISBLANK(RUS84))&lt;8,IF(ISNUMBER(LARGE((RUM84,RUO84,RUP84,RUQ84,RUR84),1)),LARGE((RUM84,RUO84,RUP84,RUQ84,RUR84),1),0)+IF(ISNUMBER(LARGE((RUM84,RUO84,RUP84,RUQ84,RUR84),2)),LARGE((RUM84,RUO84,RUP84,RUQ84,RUR84),2),0)+RUN84+RUS84,"")</f>
        <v>0</v>
      </c>
      <c r="RUU84" s="392"/>
      <c r="RUV84" s="412"/>
      <c r="RUW84" s="391"/>
      <c r="RUX84" s="491" t="s">
        <v>1198</v>
      </c>
      <c r="RUY84" s="491" t="s">
        <v>1199</v>
      </c>
      <c r="RUZ84" s="491">
        <v>2007</v>
      </c>
      <c r="RVA84" s="503" t="s">
        <v>1200</v>
      </c>
      <c r="RVB84" s="504" t="s">
        <v>164</v>
      </c>
      <c r="RVC84" s="392">
        <v>0</v>
      </c>
      <c r="RVD84" s="392">
        <v>0</v>
      </c>
      <c r="RVE84" s="392"/>
      <c r="RVF84" s="392"/>
      <c r="RVG84" s="392"/>
      <c r="RVH84" s="392"/>
      <c r="RVI84" s="402"/>
      <c r="RVJ84" s="392">
        <f>IF((ISBLANK(RVC84)+ISBLANK(RVE84)+ISBLANK(RVD84)+ISBLANK(RVF84)+ISBLANK(RVG84)+ISBLANK(RVH84)+ISBLANK(RVI84))&lt;8,IF(ISNUMBER(LARGE((RVC84,RVE84,RVF84,RVG84,RVH84),1)),LARGE((RVC84,RVE84,RVF84,RVG84,RVH84),1),0)+IF(ISNUMBER(LARGE((RVC84,RVE84,RVF84,RVG84,RVH84),2)),LARGE((RVC84,RVE84,RVF84,RVG84,RVH84),2),0)+RVD84+RVI84,"")</f>
        <v>0</v>
      </c>
      <c r="RVK84" s="392"/>
      <c r="RVL84" s="412"/>
      <c r="RVM84" s="391"/>
      <c r="RVN84" s="491" t="s">
        <v>1198</v>
      </c>
      <c r="RVO84" s="491" t="s">
        <v>1199</v>
      </c>
      <c r="RVP84" s="491">
        <v>2007</v>
      </c>
      <c r="RVQ84" s="503" t="s">
        <v>1200</v>
      </c>
      <c r="RVR84" s="504" t="s">
        <v>164</v>
      </c>
      <c r="RVS84" s="392">
        <v>0</v>
      </c>
      <c r="RVT84" s="392">
        <v>0</v>
      </c>
      <c r="RVU84" s="392"/>
      <c r="RVV84" s="392"/>
      <c r="RVW84" s="392"/>
      <c r="RVX84" s="392"/>
      <c r="RVY84" s="402"/>
      <c r="RVZ84" s="392">
        <f>IF((ISBLANK(RVS84)+ISBLANK(RVU84)+ISBLANK(RVT84)+ISBLANK(RVV84)+ISBLANK(RVW84)+ISBLANK(RVX84)+ISBLANK(RVY84))&lt;8,IF(ISNUMBER(LARGE((RVS84,RVU84,RVV84,RVW84,RVX84),1)),LARGE((RVS84,RVU84,RVV84,RVW84,RVX84),1),0)+IF(ISNUMBER(LARGE((RVS84,RVU84,RVV84,RVW84,RVX84),2)),LARGE((RVS84,RVU84,RVV84,RVW84,RVX84),2),0)+RVT84+RVY84,"")</f>
        <v>0</v>
      </c>
      <c r="RWA84" s="392"/>
      <c r="RWB84" s="412"/>
      <c r="RWC84" s="391"/>
      <c r="RWD84" s="491" t="s">
        <v>1198</v>
      </c>
      <c r="RWE84" s="491" t="s">
        <v>1199</v>
      </c>
      <c r="RWF84" s="491">
        <v>2007</v>
      </c>
      <c r="RWG84" s="503" t="s">
        <v>1200</v>
      </c>
      <c r="RWH84" s="504" t="s">
        <v>164</v>
      </c>
      <c r="RWI84" s="392">
        <v>0</v>
      </c>
      <c r="RWJ84" s="392">
        <v>0</v>
      </c>
      <c r="RWK84" s="392"/>
      <c r="RWL84" s="392"/>
      <c r="RWM84" s="392"/>
      <c r="RWN84" s="392"/>
      <c r="RWO84" s="402"/>
      <c r="RWP84" s="392">
        <f>IF((ISBLANK(RWI84)+ISBLANK(RWK84)+ISBLANK(RWJ84)+ISBLANK(RWL84)+ISBLANK(RWM84)+ISBLANK(RWN84)+ISBLANK(RWO84))&lt;8,IF(ISNUMBER(LARGE((RWI84,RWK84,RWL84,RWM84,RWN84),1)),LARGE((RWI84,RWK84,RWL84,RWM84,RWN84),1),0)+IF(ISNUMBER(LARGE((RWI84,RWK84,RWL84,RWM84,RWN84),2)),LARGE((RWI84,RWK84,RWL84,RWM84,RWN84),2),0)+RWJ84+RWO84,"")</f>
        <v>0</v>
      </c>
      <c r="RWQ84" s="392"/>
      <c r="RWR84" s="412"/>
      <c r="RWS84" s="391"/>
      <c r="RWT84" s="491" t="s">
        <v>1198</v>
      </c>
      <c r="RWU84" s="491" t="s">
        <v>1199</v>
      </c>
      <c r="RWV84" s="491">
        <v>2007</v>
      </c>
      <c r="RWW84" s="503" t="s">
        <v>1200</v>
      </c>
      <c r="RWX84" s="504" t="s">
        <v>164</v>
      </c>
      <c r="RWY84" s="392">
        <v>0</v>
      </c>
      <c r="RWZ84" s="392">
        <v>0</v>
      </c>
      <c r="RXA84" s="392"/>
      <c r="RXB84" s="392"/>
      <c r="RXC84" s="392"/>
      <c r="RXD84" s="392"/>
      <c r="RXE84" s="402"/>
      <c r="RXF84" s="392">
        <f>IF((ISBLANK(RWY84)+ISBLANK(RXA84)+ISBLANK(RWZ84)+ISBLANK(RXB84)+ISBLANK(RXC84)+ISBLANK(RXD84)+ISBLANK(RXE84))&lt;8,IF(ISNUMBER(LARGE((RWY84,RXA84,RXB84,RXC84,RXD84),1)),LARGE((RWY84,RXA84,RXB84,RXC84,RXD84),1),0)+IF(ISNUMBER(LARGE((RWY84,RXA84,RXB84,RXC84,RXD84),2)),LARGE((RWY84,RXA84,RXB84,RXC84,RXD84),2),0)+RWZ84+RXE84,"")</f>
        <v>0</v>
      </c>
      <c r="RXG84" s="392"/>
      <c r="RXH84" s="412"/>
      <c r="RXI84" s="391"/>
      <c r="RXJ84" s="491" t="s">
        <v>1198</v>
      </c>
      <c r="RXK84" s="491" t="s">
        <v>1199</v>
      </c>
      <c r="RXL84" s="491">
        <v>2007</v>
      </c>
      <c r="RXM84" s="503" t="s">
        <v>1200</v>
      </c>
      <c r="RXN84" s="504" t="s">
        <v>164</v>
      </c>
      <c r="RXO84" s="392">
        <v>0</v>
      </c>
      <c r="RXP84" s="392">
        <v>0</v>
      </c>
      <c r="RXQ84" s="392"/>
      <c r="RXR84" s="392"/>
      <c r="RXS84" s="392"/>
      <c r="RXT84" s="392"/>
      <c r="RXU84" s="402"/>
      <c r="RXV84" s="392">
        <f>IF((ISBLANK(RXO84)+ISBLANK(RXQ84)+ISBLANK(RXP84)+ISBLANK(RXR84)+ISBLANK(RXS84)+ISBLANK(RXT84)+ISBLANK(RXU84))&lt;8,IF(ISNUMBER(LARGE((RXO84,RXQ84,RXR84,RXS84,RXT84),1)),LARGE((RXO84,RXQ84,RXR84,RXS84,RXT84),1),0)+IF(ISNUMBER(LARGE((RXO84,RXQ84,RXR84,RXS84,RXT84),2)),LARGE((RXO84,RXQ84,RXR84,RXS84,RXT84),2),0)+RXP84+RXU84,"")</f>
        <v>0</v>
      </c>
      <c r="RXW84" s="392"/>
      <c r="RXX84" s="412"/>
      <c r="RXY84" s="391"/>
      <c r="RXZ84" s="491" t="s">
        <v>1198</v>
      </c>
      <c r="RYA84" s="491" t="s">
        <v>1199</v>
      </c>
      <c r="RYB84" s="491">
        <v>2007</v>
      </c>
      <c r="RYC84" s="503" t="s">
        <v>1200</v>
      </c>
      <c r="RYD84" s="504" t="s">
        <v>164</v>
      </c>
      <c r="RYE84" s="392">
        <v>0</v>
      </c>
      <c r="RYF84" s="392">
        <v>0</v>
      </c>
      <c r="RYG84" s="392"/>
      <c r="RYH84" s="392"/>
      <c r="RYI84" s="392"/>
      <c r="RYJ84" s="392"/>
      <c r="RYK84" s="402"/>
      <c r="RYL84" s="392">
        <f>IF((ISBLANK(RYE84)+ISBLANK(RYG84)+ISBLANK(RYF84)+ISBLANK(RYH84)+ISBLANK(RYI84)+ISBLANK(RYJ84)+ISBLANK(RYK84))&lt;8,IF(ISNUMBER(LARGE((RYE84,RYG84,RYH84,RYI84,RYJ84),1)),LARGE((RYE84,RYG84,RYH84,RYI84,RYJ84),1),0)+IF(ISNUMBER(LARGE((RYE84,RYG84,RYH84,RYI84,RYJ84),2)),LARGE((RYE84,RYG84,RYH84,RYI84,RYJ84),2),0)+RYF84+RYK84,"")</f>
        <v>0</v>
      </c>
      <c r="RYM84" s="392"/>
      <c r="RYN84" s="412"/>
      <c r="RYO84" s="391"/>
      <c r="RYP84" s="491" t="s">
        <v>1198</v>
      </c>
      <c r="RYQ84" s="491" t="s">
        <v>1199</v>
      </c>
      <c r="RYR84" s="491">
        <v>2007</v>
      </c>
      <c r="RYS84" s="503" t="s">
        <v>1200</v>
      </c>
      <c r="RYT84" s="504" t="s">
        <v>164</v>
      </c>
      <c r="RYU84" s="392">
        <v>0</v>
      </c>
      <c r="RYV84" s="392">
        <v>0</v>
      </c>
      <c r="RYW84" s="392"/>
      <c r="RYX84" s="392"/>
      <c r="RYY84" s="392"/>
      <c r="RYZ84" s="392"/>
      <c r="RZA84" s="402"/>
      <c r="RZB84" s="392">
        <f>IF((ISBLANK(RYU84)+ISBLANK(RYW84)+ISBLANK(RYV84)+ISBLANK(RYX84)+ISBLANK(RYY84)+ISBLANK(RYZ84)+ISBLANK(RZA84))&lt;8,IF(ISNUMBER(LARGE((RYU84,RYW84,RYX84,RYY84,RYZ84),1)),LARGE((RYU84,RYW84,RYX84,RYY84,RYZ84),1),0)+IF(ISNUMBER(LARGE((RYU84,RYW84,RYX84,RYY84,RYZ84),2)),LARGE((RYU84,RYW84,RYX84,RYY84,RYZ84),2),0)+RYV84+RZA84,"")</f>
        <v>0</v>
      </c>
      <c r="RZC84" s="392"/>
      <c r="RZD84" s="412"/>
      <c r="RZE84" s="391"/>
      <c r="RZF84" s="491" t="s">
        <v>1198</v>
      </c>
      <c r="RZG84" s="491" t="s">
        <v>1199</v>
      </c>
      <c r="RZH84" s="491">
        <v>2007</v>
      </c>
      <c r="RZI84" s="503" t="s">
        <v>1200</v>
      </c>
      <c r="RZJ84" s="504" t="s">
        <v>164</v>
      </c>
      <c r="RZK84" s="392">
        <v>0</v>
      </c>
      <c r="RZL84" s="392">
        <v>0</v>
      </c>
      <c r="RZM84" s="392"/>
      <c r="RZN84" s="392"/>
      <c r="RZO84" s="392"/>
      <c r="RZP84" s="392"/>
      <c r="RZQ84" s="402"/>
      <c r="RZR84" s="392">
        <f>IF((ISBLANK(RZK84)+ISBLANK(RZM84)+ISBLANK(RZL84)+ISBLANK(RZN84)+ISBLANK(RZO84)+ISBLANK(RZP84)+ISBLANK(RZQ84))&lt;8,IF(ISNUMBER(LARGE((RZK84,RZM84,RZN84,RZO84,RZP84),1)),LARGE((RZK84,RZM84,RZN84,RZO84,RZP84),1),0)+IF(ISNUMBER(LARGE((RZK84,RZM84,RZN84,RZO84,RZP84),2)),LARGE((RZK84,RZM84,RZN84,RZO84,RZP84),2),0)+RZL84+RZQ84,"")</f>
        <v>0</v>
      </c>
      <c r="RZS84" s="392"/>
      <c r="RZT84" s="412"/>
      <c r="RZU84" s="391"/>
      <c r="RZV84" s="491" t="s">
        <v>1198</v>
      </c>
      <c r="RZW84" s="491" t="s">
        <v>1199</v>
      </c>
      <c r="RZX84" s="491">
        <v>2007</v>
      </c>
      <c r="RZY84" s="503" t="s">
        <v>1200</v>
      </c>
      <c r="RZZ84" s="504" t="s">
        <v>164</v>
      </c>
      <c r="SAA84" s="392">
        <v>0</v>
      </c>
      <c r="SAB84" s="392">
        <v>0</v>
      </c>
      <c r="SAC84" s="392"/>
      <c r="SAD84" s="392"/>
      <c r="SAE84" s="392"/>
      <c r="SAF84" s="392"/>
      <c r="SAG84" s="402"/>
      <c r="SAH84" s="392">
        <f>IF((ISBLANK(SAA84)+ISBLANK(SAC84)+ISBLANK(SAB84)+ISBLANK(SAD84)+ISBLANK(SAE84)+ISBLANK(SAF84)+ISBLANK(SAG84))&lt;8,IF(ISNUMBER(LARGE((SAA84,SAC84,SAD84,SAE84,SAF84),1)),LARGE((SAA84,SAC84,SAD84,SAE84,SAF84),1),0)+IF(ISNUMBER(LARGE((SAA84,SAC84,SAD84,SAE84,SAF84),2)),LARGE((SAA84,SAC84,SAD84,SAE84,SAF84),2),0)+SAB84+SAG84,"")</f>
        <v>0</v>
      </c>
      <c r="SAI84" s="392"/>
      <c r="SAJ84" s="412"/>
      <c r="SAK84" s="391"/>
      <c r="SAL84" s="491" t="s">
        <v>1198</v>
      </c>
      <c r="SAM84" s="491" t="s">
        <v>1199</v>
      </c>
      <c r="SAN84" s="491">
        <v>2007</v>
      </c>
      <c r="SAO84" s="503" t="s">
        <v>1200</v>
      </c>
      <c r="SAP84" s="504" t="s">
        <v>164</v>
      </c>
      <c r="SAQ84" s="392">
        <v>0</v>
      </c>
      <c r="SAR84" s="392">
        <v>0</v>
      </c>
      <c r="SAS84" s="392"/>
      <c r="SAT84" s="392"/>
      <c r="SAU84" s="392"/>
      <c r="SAV84" s="392"/>
      <c r="SAW84" s="402"/>
      <c r="SAX84" s="392">
        <f>IF((ISBLANK(SAQ84)+ISBLANK(SAS84)+ISBLANK(SAR84)+ISBLANK(SAT84)+ISBLANK(SAU84)+ISBLANK(SAV84)+ISBLANK(SAW84))&lt;8,IF(ISNUMBER(LARGE((SAQ84,SAS84,SAT84,SAU84,SAV84),1)),LARGE((SAQ84,SAS84,SAT84,SAU84,SAV84),1),0)+IF(ISNUMBER(LARGE((SAQ84,SAS84,SAT84,SAU84,SAV84),2)),LARGE((SAQ84,SAS84,SAT84,SAU84,SAV84),2),0)+SAR84+SAW84,"")</f>
        <v>0</v>
      </c>
      <c r="SAY84" s="392"/>
      <c r="SAZ84" s="412"/>
      <c r="SBA84" s="391"/>
      <c r="SBB84" s="491" t="s">
        <v>1198</v>
      </c>
      <c r="SBC84" s="491" t="s">
        <v>1199</v>
      </c>
      <c r="SBD84" s="491">
        <v>2007</v>
      </c>
      <c r="SBE84" s="503" t="s">
        <v>1200</v>
      </c>
      <c r="SBF84" s="504" t="s">
        <v>164</v>
      </c>
      <c r="SBG84" s="392">
        <v>0</v>
      </c>
      <c r="SBH84" s="392">
        <v>0</v>
      </c>
      <c r="SBI84" s="392"/>
      <c r="SBJ84" s="392"/>
      <c r="SBK84" s="392"/>
      <c r="SBL84" s="392"/>
      <c r="SBM84" s="402"/>
      <c r="SBN84" s="392">
        <f>IF((ISBLANK(SBG84)+ISBLANK(SBI84)+ISBLANK(SBH84)+ISBLANK(SBJ84)+ISBLANK(SBK84)+ISBLANK(SBL84)+ISBLANK(SBM84))&lt;8,IF(ISNUMBER(LARGE((SBG84,SBI84,SBJ84,SBK84,SBL84),1)),LARGE((SBG84,SBI84,SBJ84,SBK84,SBL84),1),0)+IF(ISNUMBER(LARGE((SBG84,SBI84,SBJ84,SBK84,SBL84),2)),LARGE((SBG84,SBI84,SBJ84,SBK84,SBL84),2),0)+SBH84+SBM84,"")</f>
        <v>0</v>
      </c>
      <c r="SBO84" s="392"/>
      <c r="SBP84" s="412"/>
      <c r="SBQ84" s="391"/>
      <c r="SBR84" s="491" t="s">
        <v>1198</v>
      </c>
      <c r="SBS84" s="491" t="s">
        <v>1199</v>
      </c>
      <c r="SBT84" s="491">
        <v>2007</v>
      </c>
      <c r="SBU84" s="503" t="s">
        <v>1200</v>
      </c>
      <c r="SBV84" s="504" t="s">
        <v>164</v>
      </c>
      <c r="SBW84" s="392">
        <v>0</v>
      </c>
      <c r="SBX84" s="392">
        <v>0</v>
      </c>
      <c r="SBY84" s="392"/>
      <c r="SBZ84" s="392"/>
      <c r="SCA84" s="392"/>
      <c r="SCB84" s="392"/>
      <c r="SCC84" s="402"/>
      <c r="SCD84" s="392">
        <f>IF((ISBLANK(SBW84)+ISBLANK(SBY84)+ISBLANK(SBX84)+ISBLANK(SBZ84)+ISBLANK(SCA84)+ISBLANK(SCB84)+ISBLANK(SCC84))&lt;8,IF(ISNUMBER(LARGE((SBW84,SBY84,SBZ84,SCA84,SCB84),1)),LARGE((SBW84,SBY84,SBZ84,SCA84,SCB84),1),0)+IF(ISNUMBER(LARGE((SBW84,SBY84,SBZ84,SCA84,SCB84),2)),LARGE((SBW84,SBY84,SBZ84,SCA84,SCB84),2),0)+SBX84+SCC84,"")</f>
        <v>0</v>
      </c>
      <c r="SCE84" s="392"/>
      <c r="SCF84" s="412"/>
      <c r="SCG84" s="391"/>
      <c r="SCH84" s="491" t="s">
        <v>1198</v>
      </c>
      <c r="SCI84" s="491" t="s">
        <v>1199</v>
      </c>
      <c r="SCJ84" s="491">
        <v>2007</v>
      </c>
      <c r="SCK84" s="503" t="s">
        <v>1200</v>
      </c>
      <c r="SCL84" s="504" t="s">
        <v>164</v>
      </c>
      <c r="SCM84" s="392">
        <v>0</v>
      </c>
      <c r="SCN84" s="392">
        <v>0</v>
      </c>
      <c r="SCO84" s="392"/>
      <c r="SCP84" s="392"/>
      <c r="SCQ84" s="392"/>
      <c r="SCR84" s="392"/>
      <c r="SCS84" s="402"/>
      <c r="SCT84" s="392">
        <f>IF((ISBLANK(SCM84)+ISBLANK(SCO84)+ISBLANK(SCN84)+ISBLANK(SCP84)+ISBLANK(SCQ84)+ISBLANK(SCR84)+ISBLANK(SCS84))&lt;8,IF(ISNUMBER(LARGE((SCM84,SCO84,SCP84,SCQ84,SCR84),1)),LARGE((SCM84,SCO84,SCP84,SCQ84,SCR84),1),0)+IF(ISNUMBER(LARGE((SCM84,SCO84,SCP84,SCQ84,SCR84),2)),LARGE((SCM84,SCO84,SCP84,SCQ84,SCR84),2),0)+SCN84+SCS84,"")</f>
        <v>0</v>
      </c>
      <c r="SCU84" s="392"/>
      <c r="SCV84" s="412"/>
      <c r="SCW84" s="391"/>
      <c r="SCX84" s="491" t="s">
        <v>1198</v>
      </c>
      <c r="SCY84" s="491" t="s">
        <v>1199</v>
      </c>
      <c r="SCZ84" s="491">
        <v>2007</v>
      </c>
      <c r="SDA84" s="503" t="s">
        <v>1200</v>
      </c>
      <c r="SDB84" s="504" t="s">
        <v>164</v>
      </c>
      <c r="SDC84" s="392">
        <v>0</v>
      </c>
      <c r="SDD84" s="392">
        <v>0</v>
      </c>
      <c r="SDE84" s="392"/>
      <c r="SDF84" s="392"/>
      <c r="SDG84" s="392"/>
      <c r="SDH84" s="392"/>
      <c r="SDI84" s="402"/>
      <c r="SDJ84" s="392">
        <f>IF((ISBLANK(SDC84)+ISBLANK(SDE84)+ISBLANK(SDD84)+ISBLANK(SDF84)+ISBLANK(SDG84)+ISBLANK(SDH84)+ISBLANK(SDI84))&lt;8,IF(ISNUMBER(LARGE((SDC84,SDE84,SDF84,SDG84,SDH84),1)),LARGE((SDC84,SDE84,SDF84,SDG84,SDH84),1),0)+IF(ISNUMBER(LARGE((SDC84,SDE84,SDF84,SDG84,SDH84),2)),LARGE((SDC84,SDE84,SDF84,SDG84,SDH84),2),0)+SDD84+SDI84,"")</f>
        <v>0</v>
      </c>
      <c r="SDK84" s="392"/>
      <c r="SDL84" s="412"/>
      <c r="SDM84" s="391"/>
      <c r="SDN84" s="491" t="s">
        <v>1198</v>
      </c>
      <c r="SDO84" s="491" t="s">
        <v>1199</v>
      </c>
      <c r="SDP84" s="491">
        <v>2007</v>
      </c>
      <c r="SDQ84" s="503" t="s">
        <v>1200</v>
      </c>
      <c r="SDR84" s="504" t="s">
        <v>164</v>
      </c>
      <c r="SDS84" s="392">
        <v>0</v>
      </c>
      <c r="SDT84" s="392">
        <v>0</v>
      </c>
      <c r="SDU84" s="392"/>
      <c r="SDV84" s="392"/>
      <c r="SDW84" s="392"/>
      <c r="SDX84" s="392"/>
      <c r="SDY84" s="402"/>
      <c r="SDZ84" s="392">
        <f>IF((ISBLANK(SDS84)+ISBLANK(SDU84)+ISBLANK(SDT84)+ISBLANK(SDV84)+ISBLANK(SDW84)+ISBLANK(SDX84)+ISBLANK(SDY84))&lt;8,IF(ISNUMBER(LARGE((SDS84,SDU84,SDV84,SDW84,SDX84),1)),LARGE((SDS84,SDU84,SDV84,SDW84,SDX84),1),0)+IF(ISNUMBER(LARGE((SDS84,SDU84,SDV84,SDW84,SDX84),2)),LARGE((SDS84,SDU84,SDV84,SDW84,SDX84),2),0)+SDT84+SDY84,"")</f>
        <v>0</v>
      </c>
      <c r="SEA84" s="392"/>
      <c r="SEB84" s="412"/>
      <c r="SEC84" s="391"/>
      <c r="SED84" s="491" t="s">
        <v>1198</v>
      </c>
      <c r="SEE84" s="491" t="s">
        <v>1199</v>
      </c>
      <c r="SEF84" s="491">
        <v>2007</v>
      </c>
      <c r="SEG84" s="503" t="s">
        <v>1200</v>
      </c>
      <c r="SEH84" s="504" t="s">
        <v>164</v>
      </c>
      <c r="SEI84" s="392">
        <v>0</v>
      </c>
      <c r="SEJ84" s="392">
        <v>0</v>
      </c>
      <c r="SEK84" s="392"/>
      <c r="SEL84" s="392"/>
      <c r="SEM84" s="392"/>
      <c r="SEN84" s="392"/>
      <c r="SEO84" s="402"/>
      <c r="SEP84" s="392">
        <f>IF((ISBLANK(SEI84)+ISBLANK(SEK84)+ISBLANK(SEJ84)+ISBLANK(SEL84)+ISBLANK(SEM84)+ISBLANK(SEN84)+ISBLANK(SEO84))&lt;8,IF(ISNUMBER(LARGE((SEI84,SEK84,SEL84,SEM84,SEN84),1)),LARGE((SEI84,SEK84,SEL84,SEM84,SEN84),1),0)+IF(ISNUMBER(LARGE((SEI84,SEK84,SEL84,SEM84,SEN84),2)),LARGE((SEI84,SEK84,SEL84,SEM84,SEN84),2),0)+SEJ84+SEO84,"")</f>
        <v>0</v>
      </c>
      <c r="SEQ84" s="392"/>
      <c r="SER84" s="412"/>
      <c r="SES84" s="391"/>
      <c r="SET84" s="491" t="s">
        <v>1198</v>
      </c>
      <c r="SEU84" s="491" t="s">
        <v>1199</v>
      </c>
      <c r="SEV84" s="491">
        <v>2007</v>
      </c>
      <c r="SEW84" s="503" t="s">
        <v>1200</v>
      </c>
      <c r="SEX84" s="504" t="s">
        <v>164</v>
      </c>
      <c r="SEY84" s="392">
        <v>0</v>
      </c>
      <c r="SEZ84" s="392">
        <v>0</v>
      </c>
      <c r="SFA84" s="392"/>
      <c r="SFB84" s="392"/>
      <c r="SFC84" s="392"/>
      <c r="SFD84" s="392"/>
      <c r="SFE84" s="402"/>
      <c r="SFF84" s="392">
        <f>IF((ISBLANK(SEY84)+ISBLANK(SFA84)+ISBLANK(SEZ84)+ISBLANK(SFB84)+ISBLANK(SFC84)+ISBLANK(SFD84)+ISBLANK(SFE84))&lt;8,IF(ISNUMBER(LARGE((SEY84,SFA84,SFB84,SFC84,SFD84),1)),LARGE((SEY84,SFA84,SFB84,SFC84,SFD84),1),0)+IF(ISNUMBER(LARGE((SEY84,SFA84,SFB84,SFC84,SFD84),2)),LARGE((SEY84,SFA84,SFB84,SFC84,SFD84),2),0)+SEZ84+SFE84,"")</f>
        <v>0</v>
      </c>
      <c r="SFG84" s="392"/>
      <c r="SFH84" s="412"/>
      <c r="SFI84" s="391"/>
      <c r="SFJ84" s="491" t="s">
        <v>1198</v>
      </c>
      <c r="SFK84" s="491" t="s">
        <v>1199</v>
      </c>
      <c r="SFL84" s="491">
        <v>2007</v>
      </c>
      <c r="SFM84" s="503" t="s">
        <v>1200</v>
      </c>
      <c r="SFN84" s="504" t="s">
        <v>164</v>
      </c>
      <c r="SFO84" s="392">
        <v>0</v>
      </c>
      <c r="SFP84" s="392">
        <v>0</v>
      </c>
      <c r="SFQ84" s="392"/>
      <c r="SFR84" s="392"/>
      <c r="SFS84" s="392"/>
      <c r="SFT84" s="392"/>
      <c r="SFU84" s="402"/>
      <c r="SFV84" s="392">
        <f>IF((ISBLANK(SFO84)+ISBLANK(SFQ84)+ISBLANK(SFP84)+ISBLANK(SFR84)+ISBLANK(SFS84)+ISBLANK(SFT84)+ISBLANK(SFU84))&lt;8,IF(ISNUMBER(LARGE((SFO84,SFQ84,SFR84,SFS84,SFT84),1)),LARGE((SFO84,SFQ84,SFR84,SFS84,SFT84),1),0)+IF(ISNUMBER(LARGE((SFO84,SFQ84,SFR84,SFS84,SFT84),2)),LARGE((SFO84,SFQ84,SFR84,SFS84,SFT84),2),0)+SFP84+SFU84,"")</f>
        <v>0</v>
      </c>
      <c r="SFW84" s="392"/>
      <c r="SFX84" s="412"/>
      <c r="SFY84" s="391"/>
      <c r="SFZ84" s="491" t="s">
        <v>1198</v>
      </c>
      <c r="SGA84" s="491" t="s">
        <v>1199</v>
      </c>
      <c r="SGB84" s="491">
        <v>2007</v>
      </c>
      <c r="SGC84" s="503" t="s">
        <v>1200</v>
      </c>
      <c r="SGD84" s="504" t="s">
        <v>164</v>
      </c>
      <c r="SGE84" s="392">
        <v>0</v>
      </c>
      <c r="SGF84" s="392">
        <v>0</v>
      </c>
      <c r="SGG84" s="392"/>
      <c r="SGH84" s="392"/>
      <c r="SGI84" s="392"/>
      <c r="SGJ84" s="392"/>
      <c r="SGK84" s="402"/>
      <c r="SGL84" s="392">
        <f>IF((ISBLANK(SGE84)+ISBLANK(SGG84)+ISBLANK(SGF84)+ISBLANK(SGH84)+ISBLANK(SGI84)+ISBLANK(SGJ84)+ISBLANK(SGK84))&lt;8,IF(ISNUMBER(LARGE((SGE84,SGG84,SGH84,SGI84,SGJ84),1)),LARGE((SGE84,SGG84,SGH84,SGI84,SGJ84),1),0)+IF(ISNUMBER(LARGE((SGE84,SGG84,SGH84,SGI84,SGJ84),2)),LARGE((SGE84,SGG84,SGH84,SGI84,SGJ84),2),0)+SGF84+SGK84,"")</f>
        <v>0</v>
      </c>
      <c r="SGM84" s="392"/>
      <c r="SGN84" s="412"/>
      <c r="SGO84" s="391"/>
      <c r="SGP84" s="491" t="s">
        <v>1198</v>
      </c>
      <c r="SGQ84" s="491" t="s">
        <v>1199</v>
      </c>
      <c r="SGR84" s="491">
        <v>2007</v>
      </c>
      <c r="SGS84" s="503" t="s">
        <v>1200</v>
      </c>
      <c r="SGT84" s="504" t="s">
        <v>164</v>
      </c>
      <c r="SGU84" s="392">
        <v>0</v>
      </c>
      <c r="SGV84" s="392">
        <v>0</v>
      </c>
      <c r="SGW84" s="392"/>
      <c r="SGX84" s="392"/>
      <c r="SGY84" s="392"/>
      <c r="SGZ84" s="392"/>
      <c r="SHA84" s="402"/>
      <c r="SHB84" s="392">
        <f>IF((ISBLANK(SGU84)+ISBLANK(SGW84)+ISBLANK(SGV84)+ISBLANK(SGX84)+ISBLANK(SGY84)+ISBLANK(SGZ84)+ISBLANK(SHA84))&lt;8,IF(ISNUMBER(LARGE((SGU84,SGW84,SGX84,SGY84,SGZ84),1)),LARGE((SGU84,SGW84,SGX84,SGY84,SGZ84),1),0)+IF(ISNUMBER(LARGE((SGU84,SGW84,SGX84,SGY84,SGZ84),2)),LARGE((SGU84,SGW84,SGX84,SGY84,SGZ84),2),0)+SGV84+SHA84,"")</f>
        <v>0</v>
      </c>
      <c r="SHC84" s="392"/>
      <c r="SHD84" s="412"/>
      <c r="SHE84" s="391"/>
      <c r="SHF84" s="491" t="s">
        <v>1198</v>
      </c>
      <c r="SHG84" s="491" t="s">
        <v>1199</v>
      </c>
      <c r="SHH84" s="491">
        <v>2007</v>
      </c>
      <c r="SHI84" s="503" t="s">
        <v>1200</v>
      </c>
      <c r="SHJ84" s="504" t="s">
        <v>164</v>
      </c>
      <c r="SHK84" s="392">
        <v>0</v>
      </c>
      <c r="SHL84" s="392">
        <v>0</v>
      </c>
      <c r="SHM84" s="392"/>
      <c r="SHN84" s="392"/>
      <c r="SHO84" s="392"/>
      <c r="SHP84" s="392"/>
      <c r="SHQ84" s="402"/>
      <c r="SHR84" s="392">
        <f>IF((ISBLANK(SHK84)+ISBLANK(SHM84)+ISBLANK(SHL84)+ISBLANK(SHN84)+ISBLANK(SHO84)+ISBLANK(SHP84)+ISBLANK(SHQ84))&lt;8,IF(ISNUMBER(LARGE((SHK84,SHM84,SHN84,SHO84,SHP84),1)),LARGE((SHK84,SHM84,SHN84,SHO84,SHP84),1),0)+IF(ISNUMBER(LARGE((SHK84,SHM84,SHN84,SHO84,SHP84),2)),LARGE((SHK84,SHM84,SHN84,SHO84,SHP84),2),0)+SHL84+SHQ84,"")</f>
        <v>0</v>
      </c>
      <c r="SHS84" s="392"/>
      <c r="SHT84" s="412"/>
      <c r="SHU84" s="391"/>
      <c r="SHV84" s="491" t="s">
        <v>1198</v>
      </c>
      <c r="SHW84" s="491" t="s">
        <v>1199</v>
      </c>
      <c r="SHX84" s="491">
        <v>2007</v>
      </c>
      <c r="SHY84" s="503" t="s">
        <v>1200</v>
      </c>
      <c r="SHZ84" s="504" t="s">
        <v>164</v>
      </c>
      <c r="SIA84" s="392">
        <v>0</v>
      </c>
      <c r="SIB84" s="392">
        <v>0</v>
      </c>
      <c r="SIC84" s="392"/>
      <c r="SID84" s="392"/>
      <c r="SIE84" s="392"/>
      <c r="SIF84" s="392"/>
      <c r="SIG84" s="402"/>
      <c r="SIH84" s="392">
        <f>IF((ISBLANK(SIA84)+ISBLANK(SIC84)+ISBLANK(SIB84)+ISBLANK(SID84)+ISBLANK(SIE84)+ISBLANK(SIF84)+ISBLANK(SIG84))&lt;8,IF(ISNUMBER(LARGE((SIA84,SIC84,SID84,SIE84,SIF84),1)),LARGE((SIA84,SIC84,SID84,SIE84,SIF84),1),0)+IF(ISNUMBER(LARGE((SIA84,SIC84,SID84,SIE84,SIF84),2)),LARGE((SIA84,SIC84,SID84,SIE84,SIF84),2),0)+SIB84+SIG84,"")</f>
        <v>0</v>
      </c>
      <c r="SII84" s="392"/>
      <c r="SIJ84" s="412"/>
      <c r="SIK84" s="391"/>
      <c r="SIL84" s="491" t="s">
        <v>1198</v>
      </c>
      <c r="SIM84" s="491" t="s">
        <v>1199</v>
      </c>
      <c r="SIN84" s="491">
        <v>2007</v>
      </c>
      <c r="SIO84" s="503" t="s">
        <v>1200</v>
      </c>
      <c r="SIP84" s="504" t="s">
        <v>164</v>
      </c>
      <c r="SIQ84" s="392">
        <v>0</v>
      </c>
      <c r="SIR84" s="392">
        <v>0</v>
      </c>
      <c r="SIS84" s="392"/>
      <c r="SIT84" s="392"/>
      <c r="SIU84" s="392"/>
      <c r="SIV84" s="392"/>
      <c r="SIW84" s="402"/>
      <c r="SIX84" s="392">
        <f>IF((ISBLANK(SIQ84)+ISBLANK(SIS84)+ISBLANK(SIR84)+ISBLANK(SIT84)+ISBLANK(SIU84)+ISBLANK(SIV84)+ISBLANK(SIW84))&lt;8,IF(ISNUMBER(LARGE((SIQ84,SIS84,SIT84,SIU84,SIV84),1)),LARGE((SIQ84,SIS84,SIT84,SIU84,SIV84),1),0)+IF(ISNUMBER(LARGE((SIQ84,SIS84,SIT84,SIU84,SIV84),2)),LARGE((SIQ84,SIS84,SIT84,SIU84,SIV84),2),0)+SIR84+SIW84,"")</f>
        <v>0</v>
      </c>
      <c r="SIY84" s="392"/>
      <c r="SIZ84" s="412"/>
      <c r="SJA84" s="391"/>
      <c r="SJB84" s="491" t="s">
        <v>1198</v>
      </c>
      <c r="SJC84" s="491" t="s">
        <v>1199</v>
      </c>
      <c r="SJD84" s="491">
        <v>2007</v>
      </c>
      <c r="SJE84" s="503" t="s">
        <v>1200</v>
      </c>
      <c r="SJF84" s="504" t="s">
        <v>164</v>
      </c>
      <c r="SJG84" s="392">
        <v>0</v>
      </c>
      <c r="SJH84" s="392">
        <v>0</v>
      </c>
      <c r="SJI84" s="392"/>
      <c r="SJJ84" s="392"/>
      <c r="SJK84" s="392"/>
      <c r="SJL84" s="392"/>
      <c r="SJM84" s="402"/>
      <c r="SJN84" s="392">
        <f>IF((ISBLANK(SJG84)+ISBLANK(SJI84)+ISBLANK(SJH84)+ISBLANK(SJJ84)+ISBLANK(SJK84)+ISBLANK(SJL84)+ISBLANK(SJM84))&lt;8,IF(ISNUMBER(LARGE((SJG84,SJI84,SJJ84,SJK84,SJL84),1)),LARGE((SJG84,SJI84,SJJ84,SJK84,SJL84),1),0)+IF(ISNUMBER(LARGE((SJG84,SJI84,SJJ84,SJK84,SJL84),2)),LARGE((SJG84,SJI84,SJJ84,SJK84,SJL84),2),0)+SJH84+SJM84,"")</f>
        <v>0</v>
      </c>
      <c r="SJO84" s="392"/>
      <c r="SJP84" s="412"/>
      <c r="SJQ84" s="391"/>
      <c r="SJR84" s="491" t="s">
        <v>1198</v>
      </c>
      <c r="SJS84" s="491" t="s">
        <v>1199</v>
      </c>
      <c r="SJT84" s="491">
        <v>2007</v>
      </c>
      <c r="SJU84" s="503" t="s">
        <v>1200</v>
      </c>
      <c r="SJV84" s="504" t="s">
        <v>164</v>
      </c>
      <c r="SJW84" s="392">
        <v>0</v>
      </c>
      <c r="SJX84" s="392">
        <v>0</v>
      </c>
      <c r="SJY84" s="392"/>
      <c r="SJZ84" s="392"/>
      <c r="SKA84" s="392"/>
      <c r="SKB84" s="392"/>
      <c r="SKC84" s="402"/>
      <c r="SKD84" s="392">
        <f>IF((ISBLANK(SJW84)+ISBLANK(SJY84)+ISBLANK(SJX84)+ISBLANK(SJZ84)+ISBLANK(SKA84)+ISBLANK(SKB84)+ISBLANK(SKC84))&lt;8,IF(ISNUMBER(LARGE((SJW84,SJY84,SJZ84,SKA84,SKB84),1)),LARGE((SJW84,SJY84,SJZ84,SKA84,SKB84),1),0)+IF(ISNUMBER(LARGE((SJW84,SJY84,SJZ84,SKA84,SKB84),2)),LARGE((SJW84,SJY84,SJZ84,SKA84,SKB84),2),0)+SJX84+SKC84,"")</f>
        <v>0</v>
      </c>
      <c r="SKE84" s="392"/>
      <c r="SKF84" s="412"/>
      <c r="SKG84" s="391"/>
      <c r="SKH84" s="491" t="s">
        <v>1198</v>
      </c>
      <c r="SKI84" s="491" t="s">
        <v>1199</v>
      </c>
      <c r="SKJ84" s="491">
        <v>2007</v>
      </c>
      <c r="SKK84" s="503" t="s">
        <v>1200</v>
      </c>
      <c r="SKL84" s="504" t="s">
        <v>164</v>
      </c>
      <c r="SKM84" s="392">
        <v>0</v>
      </c>
      <c r="SKN84" s="392">
        <v>0</v>
      </c>
      <c r="SKO84" s="392"/>
      <c r="SKP84" s="392"/>
      <c r="SKQ84" s="392"/>
      <c r="SKR84" s="392"/>
      <c r="SKS84" s="402"/>
      <c r="SKT84" s="392">
        <f>IF((ISBLANK(SKM84)+ISBLANK(SKO84)+ISBLANK(SKN84)+ISBLANK(SKP84)+ISBLANK(SKQ84)+ISBLANK(SKR84)+ISBLANK(SKS84))&lt;8,IF(ISNUMBER(LARGE((SKM84,SKO84,SKP84,SKQ84,SKR84),1)),LARGE((SKM84,SKO84,SKP84,SKQ84,SKR84),1),0)+IF(ISNUMBER(LARGE((SKM84,SKO84,SKP84,SKQ84,SKR84),2)),LARGE((SKM84,SKO84,SKP84,SKQ84,SKR84),2),0)+SKN84+SKS84,"")</f>
        <v>0</v>
      </c>
      <c r="SKU84" s="392"/>
      <c r="SKV84" s="412"/>
      <c r="SKW84" s="391"/>
      <c r="SKX84" s="491" t="s">
        <v>1198</v>
      </c>
      <c r="SKY84" s="491" t="s">
        <v>1199</v>
      </c>
      <c r="SKZ84" s="491">
        <v>2007</v>
      </c>
      <c r="SLA84" s="503" t="s">
        <v>1200</v>
      </c>
      <c r="SLB84" s="504" t="s">
        <v>164</v>
      </c>
      <c r="SLC84" s="392">
        <v>0</v>
      </c>
      <c r="SLD84" s="392">
        <v>0</v>
      </c>
      <c r="SLE84" s="392"/>
      <c r="SLF84" s="392"/>
      <c r="SLG84" s="392"/>
      <c r="SLH84" s="392"/>
      <c r="SLI84" s="402"/>
      <c r="SLJ84" s="392">
        <f>IF((ISBLANK(SLC84)+ISBLANK(SLE84)+ISBLANK(SLD84)+ISBLANK(SLF84)+ISBLANK(SLG84)+ISBLANK(SLH84)+ISBLANK(SLI84))&lt;8,IF(ISNUMBER(LARGE((SLC84,SLE84,SLF84,SLG84,SLH84),1)),LARGE((SLC84,SLE84,SLF84,SLG84,SLH84),1),0)+IF(ISNUMBER(LARGE((SLC84,SLE84,SLF84,SLG84,SLH84),2)),LARGE((SLC84,SLE84,SLF84,SLG84,SLH84),2),0)+SLD84+SLI84,"")</f>
        <v>0</v>
      </c>
      <c r="SLK84" s="392"/>
      <c r="SLL84" s="412"/>
      <c r="SLM84" s="391"/>
      <c r="SLN84" s="491" t="s">
        <v>1198</v>
      </c>
      <c r="SLO84" s="491" t="s">
        <v>1199</v>
      </c>
      <c r="SLP84" s="491">
        <v>2007</v>
      </c>
      <c r="SLQ84" s="503" t="s">
        <v>1200</v>
      </c>
      <c r="SLR84" s="504" t="s">
        <v>164</v>
      </c>
      <c r="SLS84" s="392">
        <v>0</v>
      </c>
      <c r="SLT84" s="392">
        <v>0</v>
      </c>
      <c r="SLU84" s="392"/>
      <c r="SLV84" s="392"/>
      <c r="SLW84" s="392"/>
      <c r="SLX84" s="392"/>
      <c r="SLY84" s="402"/>
      <c r="SLZ84" s="392">
        <f>IF((ISBLANK(SLS84)+ISBLANK(SLU84)+ISBLANK(SLT84)+ISBLANK(SLV84)+ISBLANK(SLW84)+ISBLANK(SLX84)+ISBLANK(SLY84))&lt;8,IF(ISNUMBER(LARGE((SLS84,SLU84,SLV84,SLW84,SLX84),1)),LARGE((SLS84,SLU84,SLV84,SLW84,SLX84),1),0)+IF(ISNUMBER(LARGE((SLS84,SLU84,SLV84,SLW84,SLX84),2)),LARGE((SLS84,SLU84,SLV84,SLW84,SLX84),2),0)+SLT84+SLY84,"")</f>
        <v>0</v>
      </c>
      <c r="SMA84" s="392"/>
      <c r="SMB84" s="412"/>
      <c r="SMC84" s="391"/>
      <c r="SMD84" s="491" t="s">
        <v>1198</v>
      </c>
      <c r="SME84" s="491" t="s">
        <v>1199</v>
      </c>
      <c r="SMF84" s="491">
        <v>2007</v>
      </c>
      <c r="SMG84" s="503" t="s">
        <v>1200</v>
      </c>
      <c r="SMH84" s="504" t="s">
        <v>164</v>
      </c>
      <c r="SMI84" s="392">
        <v>0</v>
      </c>
      <c r="SMJ84" s="392">
        <v>0</v>
      </c>
      <c r="SMK84" s="392"/>
      <c r="SML84" s="392"/>
      <c r="SMM84" s="392"/>
      <c r="SMN84" s="392"/>
      <c r="SMO84" s="402"/>
      <c r="SMP84" s="392">
        <f>IF((ISBLANK(SMI84)+ISBLANK(SMK84)+ISBLANK(SMJ84)+ISBLANK(SML84)+ISBLANK(SMM84)+ISBLANK(SMN84)+ISBLANK(SMO84))&lt;8,IF(ISNUMBER(LARGE((SMI84,SMK84,SML84,SMM84,SMN84),1)),LARGE((SMI84,SMK84,SML84,SMM84,SMN84),1),0)+IF(ISNUMBER(LARGE((SMI84,SMK84,SML84,SMM84,SMN84),2)),LARGE((SMI84,SMK84,SML84,SMM84,SMN84),2),0)+SMJ84+SMO84,"")</f>
        <v>0</v>
      </c>
      <c r="SMQ84" s="392"/>
      <c r="SMR84" s="412"/>
      <c r="SMS84" s="391"/>
      <c r="SMT84" s="491" t="s">
        <v>1198</v>
      </c>
      <c r="SMU84" s="491" t="s">
        <v>1199</v>
      </c>
      <c r="SMV84" s="491">
        <v>2007</v>
      </c>
      <c r="SMW84" s="503" t="s">
        <v>1200</v>
      </c>
      <c r="SMX84" s="504" t="s">
        <v>164</v>
      </c>
      <c r="SMY84" s="392">
        <v>0</v>
      </c>
      <c r="SMZ84" s="392">
        <v>0</v>
      </c>
      <c r="SNA84" s="392"/>
      <c r="SNB84" s="392"/>
      <c r="SNC84" s="392"/>
      <c r="SND84" s="392"/>
      <c r="SNE84" s="402"/>
      <c r="SNF84" s="392">
        <f>IF((ISBLANK(SMY84)+ISBLANK(SNA84)+ISBLANK(SMZ84)+ISBLANK(SNB84)+ISBLANK(SNC84)+ISBLANK(SND84)+ISBLANK(SNE84))&lt;8,IF(ISNUMBER(LARGE((SMY84,SNA84,SNB84,SNC84,SND84),1)),LARGE((SMY84,SNA84,SNB84,SNC84,SND84),1),0)+IF(ISNUMBER(LARGE((SMY84,SNA84,SNB84,SNC84,SND84),2)),LARGE((SMY84,SNA84,SNB84,SNC84,SND84),2),0)+SMZ84+SNE84,"")</f>
        <v>0</v>
      </c>
      <c r="SNG84" s="392"/>
      <c r="SNH84" s="412"/>
      <c r="SNI84" s="391"/>
      <c r="SNJ84" s="491" t="s">
        <v>1198</v>
      </c>
      <c r="SNK84" s="491" t="s">
        <v>1199</v>
      </c>
      <c r="SNL84" s="491">
        <v>2007</v>
      </c>
      <c r="SNM84" s="503" t="s">
        <v>1200</v>
      </c>
      <c r="SNN84" s="504" t="s">
        <v>164</v>
      </c>
      <c r="SNO84" s="392">
        <v>0</v>
      </c>
      <c r="SNP84" s="392">
        <v>0</v>
      </c>
      <c r="SNQ84" s="392"/>
      <c r="SNR84" s="392"/>
      <c r="SNS84" s="392"/>
      <c r="SNT84" s="392"/>
      <c r="SNU84" s="402"/>
      <c r="SNV84" s="392">
        <f>IF((ISBLANK(SNO84)+ISBLANK(SNQ84)+ISBLANK(SNP84)+ISBLANK(SNR84)+ISBLANK(SNS84)+ISBLANK(SNT84)+ISBLANK(SNU84))&lt;8,IF(ISNUMBER(LARGE((SNO84,SNQ84,SNR84,SNS84,SNT84),1)),LARGE((SNO84,SNQ84,SNR84,SNS84,SNT84),1),0)+IF(ISNUMBER(LARGE((SNO84,SNQ84,SNR84,SNS84,SNT84),2)),LARGE((SNO84,SNQ84,SNR84,SNS84,SNT84),2),0)+SNP84+SNU84,"")</f>
        <v>0</v>
      </c>
      <c r="SNW84" s="392"/>
      <c r="SNX84" s="412"/>
      <c r="SNY84" s="391"/>
      <c r="SNZ84" s="491" t="s">
        <v>1198</v>
      </c>
      <c r="SOA84" s="491" t="s">
        <v>1199</v>
      </c>
      <c r="SOB84" s="491">
        <v>2007</v>
      </c>
      <c r="SOC84" s="503" t="s">
        <v>1200</v>
      </c>
      <c r="SOD84" s="504" t="s">
        <v>164</v>
      </c>
      <c r="SOE84" s="392">
        <v>0</v>
      </c>
      <c r="SOF84" s="392">
        <v>0</v>
      </c>
      <c r="SOG84" s="392"/>
      <c r="SOH84" s="392"/>
      <c r="SOI84" s="392"/>
      <c r="SOJ84" s="392"/>
      <c r="SOK84" s="402"/>
      <c r="SOL84" s="392">
        <f>IF((ISBLANK(SOE84)+ISBLANK(SOG84)+ISBLANK(SOF84)+ISBLANK(SOH84)+ISBLANK(SOI84)+ISBLANK(SOJ84)+ISBLANK(SOK84))&lt;8,IF(ISNUMBER(LARGE((SOE84,SOG84,SOH84,SOI84,SOJ84),1)),LARGE((SOE84,SOG84,SOH84,SOI84,SOJ84),1),0)+IF(ISNUMBER(LARGE((SOE84,SOG84,SOH84,SOI84,SOJ84),2)),LARGE((SOE84,SOG84,SOH84,SOI84,SOJ84),2),0)+SOF84+SOK84,"")</f>
        <v>0</v>
      </c>
      <c r="SOM84" s="392"/>
      <c r="SON84" s="412"/>
      <c r="SOO84" s="391"/>
      <c r="SOP84" s="491" t="s">
        <v>1198</v>
      </c>
      <c r="SOQ84" s="491" t="s">
        <v>1199</v>
      </c>
      <c r="SOR84" s="491">
        <v>2007</v>
      </c>
      <c r="SOS84" s="503" t="s">
        <v>1200</v>
      </c>
      <c r="SOT84" s="504" t="s">
        <v>164</v>
      </c>
      <c r="SOU84" s="392">
        <v>0</v>
      </c>
      <c r="SOV84" s="392">
        <v>0</v>
      </c>
      <c r="SOW84" s="392"/>
      <c r="SOX84" s="392"/>
      <c r="SOY84" s="392"/>
      <c r="SOZ84" s="392"/>
      <c r="SPA84" s="402"/>
      <c r="SPB84" s="392">
        <f>IF((ISBLANK(SOU84)+ISBLANK(SOW84)+ISBLANK(SOV84)+ISBLANK(SOX84)+ISBLANK(SOY84)+ISBLANK(SOZ84)+ISBLANK(SPA84))&lt;8,IF(ISNUMBER(LARGE((SOU84,SOW84,SOX84,SOY84,SOZ84),1)),LARGE((SOU84,SOW84,SOX84,SOY84,SOZ84),1),0)+IF(ISNUMBER(LARGE((SOU84,SOW84,SOX84,SOY84,SOZ84),2)),LARGE((SOU84,SOW84,SOX84,SOY84,SOZ84),2),0)+SOV84+SPA84,"")</f>
        <v>0</v>
      </c>
      <c r="SPC84" s="392"/>
      <c r="SPD84" s="412"/>
      <c r="SPE84" s="391"/>
      <c r="SPF84" s="491" t="s">
        <v>1198</v>
      </c>
      <c r="SPG84" s="491" t="s">
        <v>1199</v>
      </c>
      <c r="SPH84" s="491">
        <v>2007</v>
      </c>
      <c r="SPI84" s="503" t="s">
        <v>1200</v>
      </c>
      <c r="SPJ84" s="504" t="s">
        <v>164</v>
      </c>
      <c r="SPK84" s="392">
        <v>0</v>
      </c>
      <c r="SPL84" s="392">
        <v>0</v>
      </c>
      <c r="SPM84" s="392"/>
      <c r="SPN84" s="392"/>
      <c r="SPO84" s="392"/>
      <c r="SPP84" s="392"/>
      <c r="SPQ84" s="402"/>
      <c r="SPR84" s="392">
        <f>IF((ISBLANK(SPK84)+ISBLANK(SPM84)+ISBLANK(SPL84)+ISBLANK(SPN84)+ISBLANK(SPO84)+ISBLANK(SPP84)+ISBLANK(SPQ84))&lt;8,IF(ISNUMBER(LARGE((SPK84,SPM84,SPN84,SPO84,SPP84),1)),LARGE((SPK84,SPM84,SPN84,SPO84,SPP84),1),0)+IF(ISNUMBER(LARGE((SPK84,SPM84,SPN84,SPO84,SPP84),2)),LARGE((SPK84,SPM84,SPN84,SPO84,SPP84),2),0)+SPL84+SPQ84,"")</f>
        <v>0</v>
      </c>
      <c r="SPS84" s="392"/>
      <c r="SPT84" s="412"/>
      <c r="SPU84" s="391"/>
      <c r="SPV84" s="491" t="s">
        <v>1198</v>
      </c>
      <c r="SPW84" s="491" t="s">
        <v>1199</v>
      </c>
      <c r="SPX84" s="491">
        <v>2007</v>
      </c>
      <c r="SPY84" s="503" t="s">
        <v>1200</v>
      </c>
      <c r="SPZ84" s="504" t="s">
        <v>164</v>
      </c>
      <c r="SQA84" s="392">
        <v>0</v>
      </c>
      <c r="SQB84" s="392">
        <v>0</v>
      </c>
      <c r="SQC84" s="392"/>
      <c r="SQD84" s="392"/>
      <c r="SQE84" s="392"/>
      <c r="SQF84" s="392"/>
      <c r="SQG84" s="402"/>
      <c r="SQH84" s="392">
        <f>IF((ISBLANK(SQA84)+ISBLANK(SQC84)+ISBLANK(SQB84)+ISBLANK(SQD84)+ISBLANK(SQE84)+ISBLANK(SQF84)+ISBLANK(SQG84))&lt;8,IF(ISNUMBER(LARGE((SQA84,SQC84,SQD84,SQE84,SQF84),1)),LARGE((SQA84,SQC84,SQD84,SQE84,SQF84),1),0)+IF(ISNUMBER(LARGE((SQA84,SQC84,SQD84,SQE84,SQF84),2)),LARGE((SQA84,SQC84,SQD84,SQE84,SQF84),2),0)+SQB84+SQG84,"")</f>
        <v>0</v>
      </c>
      <c r="SQI84" s="392"/>
      <c r="SQJ84" s="412"/>
      <c r="SQK84" s="391"/>
      <c r="SQL84" s="491" t="s">
        <v>1198</v>
      </c>
      <c r="SQM84" s="491" t="s">
        <v>1199</v>
      </c>
      <c r="SQN84" s="491">
        <v>2007</v>
      </c>
      <c r="SQO84" s="503" t="s">
        <v>1200</v>
      </c>
      <c r="SQP84" s="504" t="s">
        <v>164</v>
      </c>
      <c r="SQQ84" s="392">
        <v>0</v>
      </c>
      <c r="SQR84" s="392">
        <v>0</v>
      </c>
      <c r="SQS84" s="392"/>
      <c r="SQT84" s="392"/>
      <c r="SQU84" s="392"/>
      <c r="SQV84" s="392"/>
      <c r="SQW84" s="402"/>
      <c r="SQX84" s="392">
        <f>IF((ISBLANK(SQQ84)+ISBLANK(SQS84)+ISBLANK(SQR84)+ISBLANK(SQT84)+ISBLANK(SQU84)+ISBLANK(SQV84)+ISBLANK(SQW84))&lt;8,IF(ISNUMBER(LARGE((SQQ84,SQS84,SQT84,SQU84,SQV84),1)),LARGE((SQQ84,SQS84,SQT84,SQU84,SQV84),1),0)+IF(ISNUMBER(LARGE((SQQ84,SQS84,SQT84,SQU84,SQV84),2)),LARGE((SQQ84,SQS84,SQT84,SQU84,SQV84),2),0)+SQR84+SQW84,"")</f>
        <v>0</v>
      </c>
      <c r="SQY84" s="392"/>
      <c r="SQZ84" s="412"/>
      <c r="SRA84" s="391"/>
      <c r="SRB84" s="491" t="s">
        <v>1198</v>
      </c>
      <c r="SRC84" s="491" t="s">
        <v>1199</v>
      </c>
      <c r="SRD84" s="491">
        <v>2007</v>
      </c>
      <c r="SRE84" s="503" t="s">
        <v>1200</v>
      </c>
      <c r="SRF84" s="504" t="s">
        <v>164</v>
      </c>
      <c r="SRG84" s="392">
        <v>0</v>
      </c>
      <c r="SRH84" s="392">
        <v>0</v>
      </c>
      <c r="SRI84" s="392"/>
      <c r="SRJ84" s="392"/>
      <c r="SRK84" s="392"/>
      <c r="SRL84" s="392"/>
      <c r="SRM84" s="402"/>
      <c r="SRN84" s="392">
        <f>IF((ISBLANK(SRG84)+ISBLANK(SRI84)+ISBLANK(SRH84)+ISBLANK(SRJ84)+ISBLANK(SRK84)+ISBLANK(SRL84)+ISBLANK(SRM84))&lt;8,IF(ISNUMBER(LARGE((SRG84,SRI84,SRJ84,SRK84,SRL84),1)),LARGE((SRG84,SRI84,SRJ84,SRK84,SRL84),1),0)+IF(ISNUMBER(LARGE((SRG84,SRI84,SRJ84,SRK84,SRL84),2)),LARGE((SRG84,SRI84,SRJ84,SRK84,SRL84),2),0)+SRH84+SRM84,"")</f>
        <v>0</v>
      </c>
      <c r="SRO84" s="392"/>
      <c r="SRP84" s="412"/>
      <c r="SRQ84" s="391"/>
      <c r="SRR84" s="491" t="s">
        <v>1198</v>
      </c>
      <c r="SRS84" s="491" t="s">
        <v>1199</v>
      </c>
      <c r="SRT84" s="491">
        <v>2007</v>
      </c>
      <c r="SRU84" s="503" t="s">
        <v>1200</v>
      </c>
      <c r="SRV84" s="504" t="s">
        <v>164</v>
      </c>
      <c r="SRW84" s="392">
        <v>0</v>
      </c>
      <c r="SRX84" s="392">
        <v>0</v>
      </c>
      <c r="SRY84" s="392"/>
      <c r="SRZ84" s="392"/>
      <c r="SSA84" s="392"/>
      <c r="SSB84" s="392"/>
      <c r="SSC84" s="402"/>
      <c r="SSD84" s="392">
        <f>IF((ISBLANK(SRW84)+ISBLANK(SRY84)+ISBLANK(SRX84)+ISBLANK(SRZ84)+ISBLANK(SSA84)+ISBLANK(SSB84)+ISBLANK(SSC84))&lt;8,IF(ISNUMBER(LARGE((SRW84,SRY84,SRZ84,SSA84,SSB84),1)),LARGE((SRW84,SRY84,SRZ84,SSA84,SSB84),1),0)+IF(ISNUMBER(LARGE((SRW84,SRY84,SRZ84,SSA84,SSB84),2)),LARGE((SRW84,SRY84,SRZ84,SSA84,SSB84),2),0)+SRX84+SSC84,"")</f>
        <v>0</v>
      </c>
      <c r="SSE84" s="392"/>
      <c r="SSF84" s="412"/>
      <c r="SSG84" s="391"/>
      <c r="SSH84" s="491" t="s">
        <v>1198</v>
      </c>
      <c r="SSI84" s="491" t="s">
        <v>1199</v>
      </c>
      <c r="SSJ84" s="491">
        <v>2007</v>
      </c>
      <c r="SSK84" s="503" t="s">
        <v>1200</v>
      </c>
      <c r="SSL84" s="504" t="s">
        <v>164</v>
      </c>
      <c r="SSM84" s="392">
        <v>0</v>
      </c>
      <c r="SSN84" s="392">
        <v>0</v>
      </c>
      <c r="SSO84" s="392"/>
      <c r="SSP84" s="392"/>
      <c r="SSQ84" s="392"/>
      <c r="SSR84" s="392"/>
      <c r="SSS84" s="402"/>
      <c r="SST84" s="392">
        <f>IF((ISBLANK(SSM84)+ISBLANK(SSO84)+ISBLANK(SSN84)+ISBLANK(SSP84)+ISBLANK(SSQ84)+ISBLANK(SSR84)+ISBLANK(SSS84))&lt;8,IF(ISNUMBER(LARGE((SSM84,SSO84,SSP84,SSQ84,SSR84),1)),LARGE((SSM84,SSO84,SSP84,SSQ84,SSR84),1),0)+IF(ISNUMBER(LARGE((SSM84,SSO84,SSP84,SSQ84,SSR84),2)),LARGE((SSM84,SSO84,SSP84,SSQ84,SSR84),2),0)+SSN84+SSS84,"")</f>
        <v>0</v>
      </c>
      <c r="SSU84" s="392"/>
      <c r="SSV84" s="412"/>
      <c r="SSW84" s="391"/>
      <c r="SSX84" s="491" t="s">
        <v>1198</v>
      </c>
      <c r="SSY84" s="491" t="s">
        <v>1199</v>
      </c>
      <c r="SSZ84" s="491">
        <v>2007</v>
      </c>
      <c r="STA84" s="503" t="s">
        <v>1200</v>
      </c>
      <c r="STB84" s="504" t="s">
        <v>164</v>
      </c>
      <c r="STC84" s="392">
        <v>0</v>
      </c>
      <c r="STD84" s="392">
        <v>0</v>
      </c>
      <c r="STE84" s="392"/>
      <c r="STF84" s="392"/>
      <c r="STG84" s="392"/>
      <c r="STH84" s="392"/>
      <c r="STI84" s="402"/>
      <c r="STJ84" s="392">
        <f>IF((ISBLANK(STC84)+ISBLANK(STE84)+ISBLANK(STD84)+ISBLANK(STF84)+ISBLANK(STG84)+ISBLANK(STH84)+ISBLANK(STI84))&lt;8,IF(ISNUMBER(LARGE((STC84,STE84,STF84,STG84,STH84),1)),LARGE((STC84,STE84,STF84,STG84,STH84),1),0)+IF(ISNUMBER(LARGE((STC84,STE84,STF84,STG84,STH84),2)),LARGE((STC84,STE84,STF84,STG84,STH84),2),0)+STD84+STI84,"")</f>
        <v>0</v>
      </c>
      <c r="STK84" s="392"/>
      <c r="STL84" s="412"/>
      <c r="STM84" s="391"/>
      <c r="STN84" s="491" t="s">
        <v>1198</v>
      </c>
      <c r="STO84" s="491" t="s">
        <v>1199</v>
      </c>
      <c r="STP84" s="491">
        <v>2007</v>
      </c>
      <c r="STQ84" s="503" t="s">
        <v>1200</v>
      </c>
      <c r="STR84" s="504" t="s">
        <v>164</v>
      </c>
      <c r="STS84" s="392">
        <v>0</v>
      </c>
      <c r="STT84" s="392">
        <v>0</v>
      </c>
      <c r="STU84" s="392"/>
      <c r="STV84" s="392"/>
      <c r="STW84" s="392"/>
      <c r="STX84" s="392"/>
      <c r="STY84" s="402"/>
      <c r="STZ84" s="392">
        <f>IF((ISBLANK(STS84)+ISBLANK(STU84)+ISBLANK(STT84)+ISBLANK(STV84)+ISBLANK(STW84)+ISBLANK(STX84)+ISBLANK(STY84))&lt;8,IF(ISNUMBER(LARGE((STS84,STU84,STV84,STW84,STX84),1)),LARGE((STS84,STU84,STV84,STW84,STX84),1),0)+IF(ISNUMBER(LARGE((STS84,STU84,STV84,STW84,STX84),2)),LARGE((STS84,STU84,STV84,STW84,STX84),2),0)+STT84+STY84,"")</f>
        <v>0</v>
      </c>
      <c r="SUA84" s="392"/>
      <c r="SUB84" s="412"/>
      <c r="SUC84" s="391"/>
      <c r="SUD84" s="491" t="s">
        <v>1198</v>
      </c>
      <c r="SUE84" s="491" t="s">
        <v>1199</v>
      </c>
      <c r="SUF84" s="491">
        <v>2007</v>
      </c>
      <c r="SUG84" s="503" t="s">
        <v>1200</v>
      </c>
      <c r="SUH84" s="504" t="s">
        <v>164</v>
      </c>
      <c r="SUI84" s="392">
        <v>0</v>
      </c>
      <c r="SUJ84" s="392">
        <v>0</v>
      </c>
      <c r="SUK84" s="392"/>
      <c r="SUL84" s="392"/>
      <c r="SUM84" s="392"/>
      <c r="SUN84" s="392"/>
      <c r="SUO84" s="402"/>
      <c r="SUP84" s="392">
        <f>IF((ISBLANK(SUI84)+ISBLANK(SUK84)+ISBLANK(SUJ84)+ISBLANK(SUL84)+ISBLANK(SUM84)+ISBLANK(SUN84)+ISBLANK(SUO84))&lt;8,IF(ISNUMBER(LARGE((SUI84,SUK84,SUL84,SUM84,SUN84),1)),LARGE((SUI84,SUK84,SUL84,SUM84,SUN84),1),0)+IF(ISNUMBER(LARGE((SUI84,SUK84,SUL84,SUM84,SUN84),2)),LARGE((SUI84,SUK84,SUL84,SUM84,SUN84),2),0)+SUJ84+SUO84,"")</f>
        <v>0</v>
      </c>
      <c r="SUQ84" s="392"/>
      <c r="SUR84" s="412"/>
      <c r="SUS84" s="391"/>
      <c r="SUT84" s="491" t="s">
        <v>1198</v>
      </c>
      <c r="SUU84" s="491" t="s">
        <v>1199</v>
      </c>
      <c r="SUV84" s="491">
        <v>2007</v>
      </c>
      <c r="SUW84" s="503" t="s">
        <v>1200</v>
      </c>
      <c r="SUX84" s="504" t="s">
        <v>164</v>
      </c>
      <c r="SUY84" s="392">
        <v>0</v>
      </c>
      <c r="SUZ84" s="392">
        <v>0</v>
      </c>
      <c r="SVA84" s="392"/>
      <c r="SVB84" s="392"/>
      <c r="SVC84" s="392"/>
      <c r="SVD84" s="392"/>
      <c r="SVE84" s="402"/>
      <c r="SVF84" s="392">
        <f>IF((ISBLANK(SUY84)+ISBLANK(SVA84)+ISBLANK(SUZ84)+ISBLANK(SVB84)+ISBLANK(SVC84)+ISBLANK(SVD84)+ISBLANK(SVE84))&lt;8,IF(ISNUMBER(LARGE((SUY84,SVA84,SVB84,SVC84,SVD84),1)),LARGE((SUY84,SVA84,SVB84,SVC84,SVD84),1),0)+IF(ISNUMBER(LARGE((SUY84,SVA84,SVB84,SVC84,SVD84),2)),LARGE((SUY84,SVA84,SVB84,SVC84,SVD84),2),0)+SUZ84+SVE84,"")</f>
        <v>0</v>
      </c>
      <c r="SVG84" s="392"/>
      <c r="SVH84" s="412"/>
      <c r="SVI84" s="391"/>
      <c r="SVJ84" s="491" t="s">
        <v>1198</v>
      </c>
      <c r="SVK84" s="491" t="s">
        <v>1199</v>
      </c>
      <c r="SVL84" s="491">
        <v>2007</v>
      </c>
      <c r="SVM84" s="503" t="s">
        <v>1200</v>
      </c>
      <c r="SVN84" s="504" t="s">
        <v>164</v>
      </c>
      <c r="SVO84" s="392">
        <v>0</v>
      </c>
      <c r="SVP84" s="392">
        <v>0</v>
      </c>
      <c r="SVQ84" s="392"/>
      <c r="SVR84" s="392"/>
      <c r="SVS84" s="392"/>
      <c r="SVT84" s="392"/>
      <c r="SVU84" s="402"/>
      <c r="SVV84" s="392">
        <f>IF((ISBLANK(SVO84)+ISBLANK(SVQ84)+ISBLANK(SVP84)+ISBLANK(SVR84)+ISBLANK(SVS84)+ISBLANK(SVT84)+ISBLANK(SVU84))&lt;8,IF(ISNUMBER(LARGE((SVO84,SVQ84,SVR84,SVS84,SVT84),1)),LARGE((SVO84,SVQ84,SVR84,SVS84,SVT84),1),0)+IF(ISNUMBER(LARGE((SVO84,SVQ84,SVR84,SVS84,SVT84),2)),LARGE((SVO84,SVQ84,SVR84,SVS84,SVT84),2),0)+SVP84+SVU84,"")</f>
        <v>0</v>
      </c>
      <c r="SVW84" s="392"/>
      <c r="SVX84" s="412"/>
      <c r="SVY84" s="391"/>
      <c r="SVZ84" s="491" t="s">
        <v>1198</v>
      </c>
      <c r="SWA84" s="491" t="s">
        <v>1199</v>
      </c>
      <c r="SWB84" s="491">
        <v>2007</v>
      </c>
      <c r="SWC84" s="503" t="s">
        <v>1200</v>
      </c>
      <c r="SWD84" s="504" t="s">
        <v>164</v>
      </c>
      <c r="SWE84" s="392">
        <v>0</v>
      </c>
      <c r="SWF84" s="392">
        <v>0</v>
      </c>
      <c r="SWG84" s="392"/>
      <c r="SWH84" s="392"/>
      <c r="SWI84" s="392"/>
      <c r="SWJ84" s="392"/>
      <c r="SWK84" s="402"/>
      <c r="SWL84" s="392">
        <f>IF((ISBLANK(SWE84)+ISBLANK(SWG84)+ISBLANK(SWF84)+ISBLANK(SWH84)+ISBLANK(SWI84)+ISBLANK(SWJ84)+ISBLANK(SWK84))&lt;8,IF(ISNUMBER(LARGE((SWE84,SWG84,SWH84,SWI84,SWJ84),1)),LARGE((SWE84,SWG84,SWH84,SWI84,SWJ84),1),0)+IF(ISNUMBER(LARGE((SWE84,SWG84,SWH84,SWI84,SWJ84),2)),LARGE((SWE84,SWG84,SWH84,SWI84,SWJ84),2),0)+SWF84+SWK84,"")</f>
        <v>0</v>
      </c>
      <c r="SWM84" s="392"/>
      <c r="SWN84" s="412"/>
      <c r="SWO84" s="391"/>
      <c r="SWP84" s="491" t="s">
        <v>1198</v>
      </c>
      <c r="SWQ84" s="491" t="s">
        <v>1199</v>
      </c>
      <c r="SWR84" s="491">
        <v>2007</v>
      </c>
      <c r="SWS84" s="503" t="s">
        <v>1200</v>
      </c>
      <c r="SWT84" s="504" t="s">
        <v>164</v>
      </c>
      <c r="SWU84" s="392">
        <v>0</v>
      </c>
      <c r="SWV84" s="392">
        <v>0</v>
      </c>
      <c r="SWW84" s="392"/>
      <c r="SWX84" s="392"/>
      <c r="SWY84" s="392"/>
      <c r="SWZ84" s="392"/>
      <c r="SXA84" s="402"/>
      <c r="SXB84" s="392">
        <f>IF((ISBLANK(SWU84)+ISBLANK(SWW84)+ISBLANK(SWV84)+ISBLANK(SWX84)+ISBLANK(SWY84)+ISBLANK(SWZ84)+ISBLANK(SXA84))&lt;8,IF(ISNUMBER(LARGE((SWU84,SWW84,SWX84,SWY84,SWZ84),1)),LARGE((SWU84,SWW84,SWX84,SWY84,SWZ84),1),0)+IF(ISNUMBER(LARGE((SWU84,SWW84,SWX84,SWY84,SWZ84),2)),LARGE((SWU84,SWW84,SWX84,SWY84,SWZ84),2),0)+SWV84+SXA84,"")</f>
        <v>0</v>
      </c>
      <c r="SXC84" s="392"/>
      <c r="SXD84" s="412"/>
      <c r="SXE84" s="391"/>
      <c r="SXF84" s="491" t="s">
        <v>1198</v>
      </c>
      <c r="SXG84" s="491" t="s">
        <v>1199</v>
      </c>
      <c r="SXH84" s="491">
        <v>2007</v>
      </c>
      <c r="SXI84" s="503" t="s">
        <v>1200</v>
      </c>
      <c r="SXJ84" s="504" t="s">
        <v>164</v>
      </c>
      <c r="SXK84" s="392">
        <v>0</v>
      </c>
      <c r="SXL84" s="392">
        <v>0</v>
      </c>
      <c r="SXM84" s="392"/>
      <c r="SXN84" s="392"/>
      <c r="SXO84" s="392"/>
      <c r="SXP84" s="392"/>
      <c r="SXQ84" s="402"/>
      <c r="SXR84" s="392">
        <f>IF((ISBLANK(SXK84)+ISBLANK(SXM84)+ISBLANK(SXL84)+ISBLANK(SXN84)+ISBLANK(SXO84)+ISBLANK(SXP84)+ISBLANK(SXQ84))&lt;8,IF(ISNUMBER(LARGE((SXK84,SXM84,SXN84,SXO84,SXP84),1)),LARGE((SXK84,SXM84,SXN84,SXO84,SXP84),1),0)+IF(ISNUMBER(LARGE((SXK84,SXM84,SXN84,SXO84,SXP84),2)),LARGE((SXK84,SXM84,SXN84,SXO84,SXP84),2),0)+SXL84+SXQ84,"")</f>
        <v>0</v>
      </c>
      <c r="SXS84" s="392"/>
      <c r="SXT84" s="412"/>
      <c r="SXU84" s="391"/>
      <c r="SXV84" s="491" t="s">
        <v>1198</v>
      </c>
      <c r="SXW84" s="491" t="s">
        <v>1199</v>
      </c>
      <c r="SXX84" s="491">
        <v>2007</v>
      </c>
      <c r="SXY84" s="503" t="s">
        <v>1200</v>
      </c>
      <c r="SXZ84" s="504" t="s">
        <v>164</v>
      </c>
      <c r="SYA84" s="392">
        <v>0</v>
      </c>
      <c r="SYB84" s="392">
        <v>0</v>
      </c>
      <c r="SYC84" s="392"/>
      <c r="SYD84" s="392"/>
      <c r="SYE84" s="392"/>
      <c r="SYF84" s="392"/>
      <c r="SYG84" s="402"/>
      <c r="SYH84" s="392">
        <f>IF((ISBLANK(SYA84)+ISBLANK(SYC84)+ISBLANK(SYB84)+ISBLANK(SYD84)+ISBLANK(SYE84)+ISBLANK(SYF84)+ISBLANK(SYG84))&lt;8,IF(ISNUMBER(LARGE((SYA84,SYC84,SYD84,SYE84,SYF84),1)),LARGE((SYA84,SYC84,SYD84,SYE84,SYF84),1),0)+IF(ISNUMBER(LARGE((SYA84,SYC84,SYD84,SYE84,SYF84),2)),LARGE((SYA84,SYC84,SYD84,SYE84,SYF84),2),0)+SYB84+SYG84,"")</f>
        <v>0</v>
      </c>
      <c r="SYI84" s="392"/>
      <c r="SYJ84" s="412"/>
      <c r="SYK84" s="391"/>
      <c r="SYL84" s="491" t="s">
        <v>1198</v>
      </c>
      <c r="SYM84" s="491" t="s">
        <v>1199</v>
      </c>
      <c r="SYN84" s="491">
        <v>2007</v>
      </c>
      <c r="SYO84" s="503" t="s">
        <v>1200</v>
      </c>
      <c r="SYP84" s="504" t="s">
        <v>164</v>
      </c>
      <c r="SYQ84" s="392">
        <v>0</v>
      </c>
      <c r="SYR84" s="392">
        <v>0</v>
      </c>
      <c r="SYS84" s="392"/>
      <c r="SYT84" s="392"/>
      <c r="SYU84" s="392"/>
      <c r="SYV84" s="392"/>
      <c r="SYW84" s="402"/>
      <c r="SYX84" s="392">
        <f>IF((ISBLANK(SYQ84)+ISBLANK(SYS84)+ISBLANK(SYR84)+ISBLANK(SYT84)+ISBLANK(SYU84)+ISBLANK(SYV84)+ISBLANK(SYW84))&lt;8,IF(ISNUMBER(LARGE((SYQ84,SYS84,SYT84,SYU84,SYV84),1)),LARGE((SYQ84,SYS84,SYT84,SYU84,SYV84),1),0)+IF(ISNUMBER(LARGE((SYQ84,SYS84,SYT84,SYU84,SYV84),2)),LARGE((SYQ84,SYS84,SYT84,SYU84,SYV84),2),0)+SYR84+SYW84,"")</f>
        <v>0</v>
      </c>
      <c r="SYY84" s="392"/>
      <c r="SYZ84" s="412"/>
      <c r="SZA84" s="391"/>
      <c r="SZB84" s="491" t="s">
        <v>1198</v>
      </c>
      <c r="SZC84" s="491" t="s">
        <v>1199</v>
      </c>
      <c r="SZD84" s="491">
        <v>2007</v>
      </c>
      <c r="SZE84" s="503" t="s">
        <v>1200</v>
      </c>
      <c r="SZF84" s="504" t="s">
        <v>164</v>
      </c>
      <c r="SZG84" s="392">
        <v>0</v>
      </c>
      <c r="SZH84" s="392">
        <v>0</v>
      </c>
      <c r="SZI84" s="392"/>
      <c r="SZJ84" s="392"/>
      <c r="SZK84" s="392"/>
      <c r="SZL84" s="392"/>
      <c r="SZM84" s="402"/>
      <c r="SZN84" s="392">
        <f>IF((ISBLANK(SZG84)+ISBLANK(SZI84)+ISBLANK(SZH84)+ISBLANK(SZJ84)+ISBLANK(SZK84)+ISBLANK(SZL84)+ISBLANK(SZM84))&lt;8,IF(ISNUMBER(LARGE((SZG84,SZI84,SZJ84,SZK84,SZL84),1)),LARGE((SZG84,SZI84,SZJ84,SZK84,SZL84),1),0)+IF(ISNUMBER(LARGE((SZG84,SZI84,SZJ84,SZK84,SZL84),2)),LARGE((SZG84,SZI84,SZJ84,SZK84,SZL84),2),0)+SZH84+SZM84,"")</f>
        <v>0</v>
      </c>
      <c r="SZO84" s="392"/>
      <c r="SZP84" s="412"/>
      <c r="SZQ84" s="391"/>
      <c r="SZR84" s="491" t="s">
        <v>1198</v>
      </c>
      <c r="SZS84" s="491" t="s">
        <v>1199</v>
      </c>
      <c r="SZT84" s="491">
        <v>2007</v>
      </c>
      <c r="SZU84" s="503" t="s">
        <v>1200</v>
      </c>
      <c r="SZV84" s="504" t="s">
        <v>164</v>
      </c>
      <c r="SZW84" s="392">
        <v>0</v>
      </c>
      <c r="SZX84" s="392">
        <v>0</v>
      </c>
      <c r="SZY84" s="392"/>
      <c r="SZZ84" s="392"/>
      <c r="TAA84" s="392"/>
      <c r="TAB84" s="392"/>
      <c r="TAC84" s="402"/>
      <c r="TAD84" s="392">
        <f>IF((ISBLANK(SZW84)+ISBLANK(SZY84)+ISBLANK(SZX84)+ISBLANK(SZZ84)+ISBLANK(TAA84)+ISBLANK(TAB84)+ISBLANK(TAC84))&lt;8,IF(ISNUMBER(LARGE((SZW84,SZY84,SZZ84,TAA84,TAB84),1)),LARGE((SZW84,SZY84,SZZ84,TAA84,TAB84),1),0)+IF(ISNUMBER(LARGE((SZW84,SZY84,SZZ84,TAA84,TAB84),2)),LARGE((SZW84,SZY84,SZZ84,TAA84,TAB84),2),0)+SZX84+TAC84,"")</f>
        <v>0</v>
      </c>
      <c r="TAE84" s="392"/>
      <c r="TAF84" s="412"/>
      <c r="TAG84" s="391"/>
      <c r="TAH84" s="491" t="s">
        <v>1198</v>
      </c>
      <c r="TAI84" s="491" t="s">
        <v>1199</v>
      </c>
      <c r="TAJ84" s="491">
        <v>2007</v>
      </c>
      <c r="TAK84" s="503" t="s">
        <v>1200</v>
      </c>
      <c r="TAL84" s="504" t="s">
        <v>164</v>
      </c>
      <c r="TAM84" s="392">
        <v>0</v>
      </c>
      <c r="TAN84" s="392">
        <v>0</v>
      </c>
      <c r="TAO84" s="392"/>
      <c r="TAP84" s="392"/>
      <c r="TAQ84" s="392"/>
      <c r="TAR84" s="392"/>
      <c r="TAS84" s="402"/>
      <c r="TAT84" s="392">
        <f>IF((ISBLANK(TAM84)+ISBLANK(TAO84)+ISBLANK(TAN84)+ISBLANK(TAP84)+ISBLANK(TAQ84)+ISBLANK(TAR84)+ISBLANK(TAS84))&lt;8,IF(ISNUMBER(LARGE((TAM84,TAO84,TAP84,TAQ84,TAR84),1)),LARGE((TAM84,TAO84,TAP84,TAQ84,TAR84),1),0)+IF(ISNUMBER(LARGE((TAM84,TAO84,TAP84,TAQ84,TAR84),2)),LARGE((TAM84,TAO84,TAP84,TAQ84,TAR84),2),0)+TAN84+TAS84,"")</f>
        <v>0</v>
      </c>
      <c r="TAU84" s="392"/>
      <c r="TAV84" s="412"/>
      <c r="TAW84" s="391"/>
      <c r="TAX84" s="491" t="s">
        <v>1198</v>
      </c>
      <c r="TAY84" s="491" t="s">
        <v>1199</v>
      </c>
      <c r="TAZ84" s="491">
        <v>2007</v>
      </c>
      <c r="TBA84" s="503" t="s">
        <v>1200</v>
      </c>
      <c r="TBB84" s="504" t="s">
        <v>164</v>
      </c>
      <c r="TBC84" s="392">
        <v>0</v>
      </c>
      <c r="TBD84" s="392">
        <v>0</v>
      </c>
      <c r="TBE84" s="392"/>
      <c r="TBF84" s="392"/>
      <c r="TBG84" s="392"/>
      <c r="TBH84" s="392"/>
      <c r="TBI84" s="402"/>
      <c r="TBJ84" s="392">
        <f>IF((ISBLANK(TBC84)+ISBLANK(TBE84)+ISBLANK(TBD84)+ISBLANK(TBF84)+ISBLANK(TBG84)+ISBLANK(TBH84)+ISBLANK(TBI84))&lt;8,IF(ISNUMBER(LARGE((TBC84,TBE84,TBF84,TBG84,TBH84),1)),LARGE((TBC84,TBE84,TBF84,TBG84,TBH84),1),0)+IF(ISNUMBER(LARGE((TBC84,TBE84,TBF84,TBG84,TBH84),2)),LARGE((TBC84,TBE84,TBF84,TBG84,TBH84),2),0)+TBD84+TBI84,"")</f>
        <v>0</v>
      </c>
      <c r="TBK84" s="392"/>
      <c r="TBL84" s="412"/>
      <c r="TBM84" s="391"/>
      <c r="TBN84" s="491" t="s">
        <v>1198</v>
      </c>
      <c r="TBO84" s="491" t="s">
        <v>1199</v>
      </c>
      <c r="TBP84" s="491">
        <v>2007</v>
      </c>
      <c r="TBQ84" s="503" t="s">
        <v>1200</v>
      </c>
      <c r="TBR84" s="504" t="s">
        <v>164</v>
      </c>
      <c r="TBS84" s="392">
        <v>0</v>
      </c>
      <c r="TBT84" s="392">
        <v>0</v>
      </c>
      <c r="TBU84" s="392"/>
      <c r="TBV84" s="392"/>
      <c r="TBW84" s="392"/>
      <c r="TBX84" s="392"/>
      <c r="TBY84" s="402"/>
      <c r="TBZ84" s="392">
        <f>IF((ISBLANK(TBS84)+ISBLANK(TBU84)+ISBLANK(TBT84)+ISBLANK(TBV84)+ISBLANK(TBW84)+ISBLANK(TBX84)+ISBLANK(TBY84))&lt;8,IF(ISNUMBER(LARGE((TBS84,TBU84,TBV84,TBW84,TBX84),1)),LARGE((TBS84,TBU84,TBV84,TBW84,TBX84),1),0)+IF(ISNUMBER(LARGE((TBS84,TBU84,TBV84,TBW84,TBX84),2)),LARGE((TBS84,TBU84,TBV84,TBW84,TBX84),2),0)+TBT84+TBY84,"")</f>
        <v>0</v>
      </c>
      <c r="TCA84" s="392"/>
      <c r="TCB84" s="412"/>
      <c r="TCC84" s="391"/>
      <c r="TCD84" s="491" t="s">
        <v>1198</v>
      </c>
      <c r="TCE84" s="491" t="s">
        <v>1199</v>
      </c>
      <c r="TCF84" s="491">
        <v>2007</v>
      </c>
      <c r="TCG84" s="503" t="s">
        <v>1200</v>
      </c>
      <c r="TCH84" s="504" t="s">
        <v>164</v>
      </c>
      <c r="TCI84" s="392">
        <v>0</v>
      </c>
      <c r="TCJ84" s="392">
        <v>0</v>
      </c>
      <c r="TCK84" s="392"/>
      <c r="TCL84" s="392"/>
      <c r="TCM84" s="392"/>
      <c r="TCN84" s="392"/>
      <c r="TCO84" s="402"/>
      <c r="TCP84" s="392">
        <f>IF((ISBLANK(TCI84)+ISBLANK(TCK84)+ISBLANK(TCJ84)+ISBLANK(TCL84)+ISBLANK(TCM84)+ISBLANK(TCN84)+ISBLANK(TCO84))&lt;8,IF(ISNUMBER(LARGE((TCI84,TCK84,TCL84,TCM84,TCN84),1)),LARGE((TCI84,TCK84,TCL84,TCM84,TCN84),1),0)+IF(ISNUMBER(LARGE((TCI84,TCK84,TCL84,TCM84,TCN84),2)),LARGE((TCI84,TCK84,TCL84,TCM84,TCN84),2),0)+TCJ84+TCO84,"")</f>
        <v>0</v>
      </c>
      <c r="TCQ84" s="392"/>
      <c r="TCR84" s="412"/>
      <c r="TCS84" s="391"/>
      <c r="TCT84" s="491" t="s">
        <v>1198</v>
      </c>
      <c r="TCU84" s="491" t="s">
        <v>1199</v>
      </c>
      <c r="TCV84" s="491">
        <v>2007</v>
      </c>
      <c r="TCW84" s="503" t="s">
        <v>1200</v>
      </c>
      <c r="TCX84" s="504" t="s">
        <v>164</v>
      </c>
      <c r="TCY84" s="392">
        <v>0</v>
      </c>
      <c r="TCZ84" s="392">
        <v>0</v>
      </c>
      <c r="TDA84" s="392"/>
      <c r="TDB84" s="392"/>
      <c r="TDC84" s="392"/>
      <c r="TDD84" s="392"/>
      <c r="TDE84" s="402"/>
      <c r="TDF84" s="392">
        <f>IF((ISBLANK(TCY84)+ISBLANK(TDA84)+ISBLANK(TCZ84)+ISBLANK(TDB84)+ISBLANK(TDC84)+ISBLANK(TDD84)+ISBLANK(TDE84))&lt;8,IF(ISNUMBER(LARGE((TCY84,TDA84,TDB84,TDC84,TDD84),1)),LARGE((TCY84,TDA84,TDB84,TDC84,TDD84),1),0)+IF(ISNUMBER(LARGE((TCY84,TDA84,TDB84,TDC84,TDD84),2)),LARGE((TCY84,TDA84,TDB84,TDC84,TDD84),2),0)+TCZ84+TDE84,"")</f>
        <v>0</v>
      </c>
      <c r="TDG84" s="392"/>
      <c r="TDH84" s="412"/>
      <c r="TDI84" s="391"/>
      <c r="TDJ84" s="491" t="s">
        <v>1198</v>
      </c>
      <c r="TDK84" s="491" t="s">
        <v>1199</v>
      </c>
      <c r="TDL84" s="491">
        <v>2007</v>
      </c>
      <c r="TDM84" s="503" t="s">
        <v>1200</v>
      </c>
      <c r="TDN84" s="504" t="s">
        <v>164</v>
      </c>
      <c r="TDO84" s="392">
        <v>0</v>
      </c>
      <c r="TDP84" s="392">
        <v>0</v>
      </c>
      <c r="TDQ84" s="392"/>
      <c r="TDR84" s="392"/>
      <c r="TDS84" s="392"/>
      <c r="TDT84" s="392"/>
      <c r="TDU84" s="402"/>
      <c r="TDV84" s="392">
        <f>IF((ISBLANK(TDO84)+ISBLANK(TDQ84)+ISBLANK(TDP84)+ISBLANK(TDR84)+ISBLANK(TDS84)+ISBLANK(TDT84)+ISBLANK(TDU84))&lt;8,IF(ISNUMBER(LARGE((TDO84,TDQ84,TDR84,TDS84,TDT84),1)),LARGE((TDO84,TDQ84,TDR84,TDS84,TDT84),1),0)+IF(ISNUMBER(LARGE((TDO84,TDQ84,TDR84,TDS84,TDT84),2)),LARGE((TDO84,TDQ84,TDR84,TDS84,TDT84),2),0)+TDP84+TDU84,"")</f>
        <v>0</v>
      </c>
      <c r="TDW84" s="392"/>
      <c r="TDX84" s="412"/>
      <c r="TDY84" s="391"/>
      <c r="TDZ84" s="491" t="s">
        <v>1198</v>
      </c>
      <c r="TEA84" s="491" t="s">
        <v>1199</v>
      </c>
      <c r="TEB84" s="491">
        <v>2007</v>
      </c>
      <c r="TEC84" s="503" t="s">
        <v>1200</v>
      </c>
      <c r="TED84" s="504" t="s">
        <v>164</v>
      </c>
      <c r="TEE84" s="392">
        <v>0</v>
      </c>
      <c r="TEF84" s="392">
        <v>0</v>
      </c>
      <c r="TEG84" s="392"/>
      <c r="TEH84" s="392"/>
      <c r="TEI84" s="392"/>
      <c r="TEJ84" s="392"/>
      <c r="TEK84" s="402"/>
      <c r="TEL84" s="392">
        <f>IF((ISBLANK(TEE84)+ISBLANK(TEG84)+ISBLANK(TEF84)+ISBLANK(TEH84)+ISBLANK(TEI84)+ISBLANK(TEJ84)+ISBLANK(TEK84))&lt;8,IF(ISNUMBER(LARGE((TEE84,TEG84,TEH84,TEI84,TEJ84),1)),LARGE((TEE84,TEG84,TEH84,TEI84,TEJ84),1),0)+IF(ISNUMBER(LARGE((TEE84,TEG84,TEH84,TEI84,TEJ84),2)),LARGE((TEE84,TEG84,TEH84,TEI84,TEJ84),2),0)+TEF84+TEK84,"")</f>
        <v>0</v>
      </c>
      <c r="TEM84" s="392"/>
      <c r="TEN84" s="412"/>
      <c r="TEO84" s="391"/>
      <c r="TEP84" s="491" t="s">
        <v>1198</v>
      </c>
      <c r="TEQ84" s="491" t="s">
        <v>1199</v>
      </c>
      <c r="TER84" s="491">
        <v>2007</v>
      </c>
      <c r="TES84" s="503" t="s">
        <v>1200</v>
      </c>
      <c r="TET84" s="504" t="s">
        <v>164</v>
      </c>
      <c r="TEU84" s="392">
        <v>0</v>
      </c>
      <c r="TEV84" s="392">
        <v>0</v>
      </c>
      <c r="TEW84" s="392"/>
      <c r="TEX84" s="392"/>
      <c r="TEY84" s="392"/>
      <c r="TEZ84" s="392"/>
      <c r="TFA84" s="402"/>
      <c r="TFB84" s="392">
        <f>IF((ISBLANK(TEU84)+ISBLANK(TEW84)+ISBLANK(TEV84)+ISBLANK(TEX84)+ISBLANK(TEY84)+ISBLANK(TEZ84)+ISBLANK(TFA84))&lt;8,IF(ISNUMBER(LARGE((TEU84,TEW84,TEX84,TEY84,TEZ84),1)),LARGE((TEU84,TEW84,TEX84,TEY84,TEZ84),1),0)+IF(ISNUMBER(LARGE((TEU84,TEW84,TEX84,TEY84,TEZ84),2)),LARGE((TEU84,TEW84,TEX84,TEY84,TEZ84),2),0)+TEV84+TFA84,"")</f>
        <v>0</v>
      </c>
      <c r="TFC84" s="392"/>
      <c r="TFD84" s="412"/>
      <c r="TFE84" s="391"/>
      <c r="TFF84" s="491" t="s">
        <v>1198</v>
      </c>
      <c r="TFG84" s="491" t="s">
        <v>1199</v>
      </c>
      <c r="TFH84" s="491">
        <v>2007</v>
      </c>
      <c r="TFI84" s="503" t="s">
        <v>1200</v>
      </c>
      <c r="TFJ84" s="504" t="s">
        <v>164</v>
      </c>
      <c r="TFK84" s="392">
        <v>0</v>
      </c>
      <c r="TFL84" s="392">
        <v>0</v>
      </c>
      <c r="TFM84" s="392"/>
      <c r="TFN84" s="392"/>
      <c r="TFO84" s="392"/>
      <c r="TFP84" s="392"/>
      <c r="TFQ84" s="402"/>
      <c r="TFR84" s="392">
        <f>IF((ISBLANK(TFK84)+ISBLANK(TFM84)+ISBLANK(TFL84)+ISBLANK(TFN84)+ISBLANK(TFO84)+ISBLANK(TFP84)+ISBLANK(TFQ84))&lt;8,IF(ISNUMBER(LARGE((TFK84,TFM84,TFN84,TFO84,TFP84),1)),LARGE((TFK84,TFM84,TFN84,TFO84,TFP84),1),0)+IF(ISNUMBER(LARGE((TFK84,TFM84,TFN84,TFO84,TFP84),2)),LARGE((TFK84,TFM84,TFN84,TFO84,TFP84),2),0)+TFL84+TFQ84,"")</f>
        <v>0</v>
      </c>
      <c r="TFS84" s="392"/>
      <c r="TFT84" s="412"/>
      <c r="TFU84" s="391"/>
      <c r="TFV84" s="491" t="s">
        <v>1198</v>
      </c>
      <c r="TFW84" s="491" t="s">
        <v>1199</v>
      </c>
      <c r="TFX84" s="491">
        <v>2007</v>
      </c>
      <c r="TFY84" s="503" t="s">
        <v>1200</v>
      </c>
      <c r="TFZ84" s="504" t="s">
        <v>164</v>
      </c>
      <c r="TGA84" s="392">
        <v>0</v>
      </c>
      <c r="TGB84" s="392">
        <v>0</v>
      </c>
      <c r="TGC84" s="392"/>
      <c r="TGD84" s="392"/>
      <c r="TGE84" s="392"/>
      <c r="TGF84" s="392"/>
      <c r="TGG84" s="402"/>
      <c r="TGH84" s="392">
        <f>IF((ISBLANK(TGA84)+ISBLANK(TGC84)+ISBLANK(TGB84)+ISBLANK(TGD84)+ISBLANK(TGE84)+ISBLANK(TGF84)+ISBLANK(TGG84))&lt;8,IF(ISNUMBER(LARGE((TGA84,TGC84,TGD84,TGE84,TGF84),1)),LARGE((TGA84,TGC84,TGD84,TGE84,TGF84),1),0)+IF(ISNUMBER(LARGE((TGA84,TGC84,TGD84,TGE84,TGF84),2)),LARGE((TGA84,TGC84,TGD84,TGE84,TGF84),2),0)+TGB84+TGG84,"")</f>
        <v>0</v>
      </c>
      <c r="TGI84" s="392"/>
      <c r="TGJ84" s="412"/>
      <c r="TGK84" s="391"/>
      <c r="TGL84" s="491" t="s">
        <v>1198</v>
      </c>
      <c r="TGM84" s="491" t="s">
        <v>1199</v>
      </c>
      <c r="TGN84" s="491">
        <v>2007</v>
      </c>
      <c r="TGO84" s="503" t="s">
        <v>1200</v>
      </c>
      <c r="TGP84" s="504" t="s">
        <v>164</v>
      </c>
      <c r="TGQ84" s="392">
        <v>0</v>
      </c>
      <c r="TGR84" s="392">
        <v>0</v>
      </c>
      <c r="TGS84" s="392"/>
      <c r="TGT84" s="392"/>
      <c r="TGU84" s="392"/>
      <c r="TGV84" s="392"/>
      <c r="TGW84" s="402"/>
      <c r="TGX84" s="392">
        <f>IF((ISBLANK(TGQ84)+ISBLANK(TGS84)+ISBLANK(TGR84)+ISBLANK(TGT84)+ISBLANK(TGU84)+ISBLANK(TGV84)+ISBLANK(TGW84))&lt;8,IF(ISNUMBER(LARGE((TGQ84,TGS84,TGT84,TGU84,TGV84),1)),LARGE((TGQ84,TGS84,TGT84,TGU84,TGV84),1),0)+IF(ISNUMBER(LARGE((TGQ84,TGS84,TGT84,TGU84,TGV84),2)),LARGE((TGQ84,TGS84,TGT84,TGU84,TGV84),2),0)+TGR84+TGW84,"")</f>
        <v>0</v>
      </c>
      <c r="TGY84" s="392"/>
      <c r="TGZ84" s="412"/>
      <c r="THA84" s="391"/>
      <c r="THB84" s="491" t="s">
        <v>1198</v>
      </c>
      <c r="THC84" s="491" t="s">
        <v>1199</v>
      </c>
      <c r="THD84" s="491">
        <v>2007</v>
      </c>
      <c r="THE84" s="503" t="s">
        <v>1200</v>
      </c>
      <c r="THF84" s="504" t="s">
        <v>164</v>
      </c>
      <c r="THG84" s="392">
        <v>0</v>
      </c>
      <c r="THH84" s="392">
        <v>0</v>
      </c>
      <c r="THI84" s="392"/>
      <c r="THJ84" s="392"/>
      <c r="THK84" s="392"/>
      <c r="THL84" s="392"/>
      <c r="THM84" s="402"/>
      <c r="THN84" s="392">
        <f>IF((ISBLANK(THG84)+ISBLANK(THI84)+ISBLANK(THH84)+ISBLANK(THJ84)+ISBLANK(THK84)+ISBLANK(THL84)+ISBLANK(THM84))&lt;8,IF(ISNUMBER(LARGE((THG84,THI84,THJ84,THK84,THL84),1)),LARGE((THG84,THI84,THJ84,THK84,THL84),1),0)+IF(ISNUMBER(LARGE((THG84,THI84,THJ84,THK84,THL84),2)),LARGE((THG84,THI84,THJ84,THK84,THL84),2),0)+THH84+THM84,"")</f>
        <v>0</v>
      </c>
      <c r="THO84" s="392"/>
      <c r="THP84" s="412"/>
      <c r="THQ84" s="391"/>
      <c r="THR84" s="491" t="s">
        <v>1198</v>
      </c>
      <c r="THS84" s="491" t="s">
        <v>1199</v>
      </c>
      <c r="THT84" s="491">
        <v>2007</v>
      </c>
      <c r="THU84" s="503" t="s">
        <v>1200</v>
      </c>
      <c r="THV84" s="504" t="s">
        <v>164</v>
      </c>
      <c r="THW84" s="392">
        <v>0</v>
      </c>
      <c r="THX84" s="392">
        <v>0</v>
      </c>
      <c r="THY84" s="392"/>
      <c r="THZ84" s="392"/>
      <c r="TIA84" s="392"/>
      <c r="TIB84" s="392"/>
      <c r="TIC84" s="402"/>
      <c r="TID84" s="392">
        <f>IF((ISBLANK(THW84)+ISBLANK(THY84)+ISBLANK(THX84)+ISBLANK(THZ84)+ISBLANK(TIA84)+ISBLANK(TIB84)+ISBLANK(TIC84))&lt;8,IF(ISNUMBER(LARGE((THW84,THY84,THZ84,TIA84,TIB84),1)),LARGE((THW84,THY84,THZ84,TIA84,TIB84),1),0)+IF(ISNUMBER(LARGE((THW84,THY84,THZ84,TIA84,TIB84),2)),LARGE((THW84,THY84,THZ84,TIA84,TIB84),2),0)+THX84+TIC84,"")</f>
        <v>0</v>
      </c>
      <c r="TIE84" s="392"/>
      <c r="TIF84" s="412"/>
      <c r="TIG84" s="391"/>
      <c r="TIH84" s="491" t="s">
        <v>1198</v>
      </c>
      <c r="TII84" s="491" t="s">
        <v>1199</v>
      </c>
      <c r="TIJ84" s="491">
        <v>2007</v>
      </c>
      <c r="TIK84" s="503" t="s">
        <v>1200</v>
      </c>
      <c r="TIL84" s="504" t="s">
        <v>164</v>
      </c>
      <c r="TIM84" s="392">
        <v>0</v>
      </c>
      <c r="TIN84" s="392">
        <v>0</v>
      </c>
      <c r="TIO84" s="392"/>
      <c r="TIP84" s="392"/>
      <c r="TIQ84" s="392"/>
      <c r="TIR84" s="392"/>
      <c r="TIS84" s="402"/>
      <c r="TIT84" s="392">
        <f>IF((ISBLANK(TIM84)+ISBLANK(TIO84)+ISBLANK(TIN84)+ISBLANK(TIP84)+ISBLANK(TIQ84)+ISBLANK(TIR84)+ISBLANK(TIS84))&lt;8,IF(ISNUMBER(LARGE((TIM84,TIO84,TIP84,TIQ84,TIR84),1)),LARGE((TIM84,TIO84,TIP84,TIQ84,TIR84),1),0)+IF(ISNUMBER(LARGE((TIM84,TIO84,TIP84,TIQ84,TIR84),2)),LARGE((TIM84,TIO84,TIP84,TIQ84,TIR84),2),0)+TIN84+TIS84,"")</f>
        <v>0</v>
      </c>
      <c r="TIU84" s="392"/>
      <c r="TIV84" s="412"/>
      <c r="TIW84" s="391"/>
      <c r="TIX84" s="491" t="s">
        <v>1198</v>
      </c>
      <c r="TIY84" s="491" t="s">
        <v>1199</v>
      </c>
      <c r="TIZ84" s="491">
        <v>2007</v>
      </c>
      <c r="TJA84" s="503" t="s">
        <v>1200</v>
      </c>
      <c r="TJB84" s="504" t="s">
        <v>164</v>
      </c>
      <c r="TJC84" s="392">
        <v>0</v>
      </c>
      <c r="TJD84" s="392">
        <v>0</v>
      </c>
      <c r="TJE84" s="392"/>
      <c r="TJF84" s="392"/>
      <c r="TJG84" s="392"/>
      <c r="TJH84" s="392"/>
      <c r="TJI84" s="402"/>
      <c r="TJJ84" s="392">
        <f>IF((ISBLANK(TJC84)+ISBLANK(TJE84)+ISBLANK(TJD84)+ISBLANK(TJF84)+ISBLANK(TJG84)+ISBLANK(TJH84)+ISBLANK(TJI84))&lt;8,IF(ISNUMBER(LARGE((TJC84,TJE84,TJF84,TJG84,TJH84),1)),LARGE((TJC84,TJE84,TJF84,TJG84,TJH84),1),0)+IF(ISNUMBER(LARGE((TJC84,TJE84,TJF84,TJG84,TJH84),2)),LARGE((TJC84,TJE84,TJF84,TJG84,TJH84),2),0)+TJD84+TJI84,"")</f>
        <v>0</v>
      </c>
      <c r="TJK84" s="392"/>
      <c r="TJL84" s="412"/>
      <c r="TJM84" s="391"/>
      <c r="TJN84" s="491" t="s">
        <v>1198</v>
      </c>
      <c r="TJO84" s="491" t="s">
        <v>1199</v>
      </c>
      <c r="TJP84" s="491">
        <v>2007</v>
      </c>
      <c r="TJQ84" s="503" t="s">
        <v>1200</v>
      </c>
      <c r="TJR84" s="504" t="s">
        <v>164</v>
      </c>
      <c r="TJS84" s="392">
        <v>0</v>
      </c>
      <c r="TJT84" s="392">
        <v>0</v>
      </c>
      <c r="TJU84" s="392"/>
      <c r="TJV84" s="392"/>
      <c r="TJW84" s="392"/>
      <c r="TJX84" s="392"/>
      <c r="TJY84" s="402"/>
      <c r="TJZ84" s="392">
        <f>IF((ISBLANK(TJS84)+ISBLANK(TJU84)+ISBLANK(TJT84)+ISBLANK(TJV84)+ISBLANK(TJW84)+ISBLANK(TJX84)+ISBLANK(TJY84))&lt;8,IF(ISNUMBER(LARGE((TJS84,TJU84,TJV84,TJW84,TJX84),1)),LARGE((TJS84,TJU84,TJV84,TJW84,TJX84),1),0)+IF(ISNUMBER(LARGE((TJS84,TJU84,TJV84,TJW84,TJX84),2)),LARGE((TJS84,TJU84,TJV84,TJW84,TJX84),2),0)+TJT84+TJY84,"")</f>
        <v>0</v>
      </c>
      <c r="TKA84" s="392"/>
      <c r="TKB84" s="412"/>
      <c r="TKC84" s="391"/>
      <c r="TKD84" s="491" t="s">
        <v>1198</v>
      </c>
      <c r="TKE84" s="491" t="s">
        <v>1199</v>
      </c>
      <c r="TKF84" s="491">
        <v>2007</v>
      </c>
      <c r="TKG84" s="503" t="s">
        <v>1200</v>
      </c>
      <c r="TKH84" s="504" t="s">
        <v>164</v>
      </c>
      <c r="TKI84" s="392">
        <v>0</v>
      </c>
      <c r="TKJ84" s="392">
        <v>0</v>
      </c>
      <c r="TKK84" s="392"/>
      <c r="TKL84" s="392"/>
      <c r="TKM84" s="392"/>
      <c r="TKN84" s="392"/>
      <c r="TKO84" s="402"/>
      <c r="TKP84" s="392">
        <f>IF((ISBLANK(TKI84)+ISBLANK(TKK84)+ISBLANK(TKJ84)+ISBLANK(TKL84)+ISBLANK(TKM84)+ISBLANK(TKN84)+ISBLANK(TKO84))&lt;8,IF(ISNUMBER(LARGE((TKI84,TKK84,TKL84,TKM84,TKN84),1)),LARGE((TKI84,TKK84,TKL84,TKM84,TKN84),1),0)+IF(ISNUMBER(LARGE((TKI84,TKK84,TKL84,TKM84,TKN84),2)),LARGE((TKI84,TKK84,TKL84,TKM84,TKN84),2),0)+TKJ84+TKO84,"")</f>
        <v>0</v>
      </c>
      <c r="TKQ84" s="392"/>
      <c r="TKR84" s="412"/>
      <c r="TKS84" s="391"/>
      <c r="TKT84" s="491" t="s">
        <v>1198</v>
      </c>
      <c r="TKU84" s="491" t="s">
        <v>1199</v>
      </c>
      <c r="TKV84" s="491">
        <v>2007</v>
      </c>
      <c r="TKW84" s="503" t="s">
        <v>1200</v>
      </c>
      <c r="TKX84" s="504" t="s">
        <v>164</v>
      </c>
      <c r="TKY84" s="392">
        <v>0</v>
      </c>
      <c r="TKZ84" s="392">
        <v>0</v>
      </c>
      <c r="TLA84" s="392"/>
      <c r="TLB84" s="392"/>
      <c r="TLC84" s="392"/>
      <c r="TLD84" s="392"/>
      <c r="TLE84" s="402"/>
      <c r="TLF84" s="392">
        <f>IF((ISBLANK(TKY84)+ISBLANK(TLA84)+ISBLANK(TKZ84)+ISBLANK(TLB84)+ISBLANK(TLC84)+ISBLANK(TLD84)+ISBLANK(TLE84))&lt;8,IF(ISNUMBER(LARGE((TKY84,TLA84,TLB84,TLC84,TLD84),1)),LARGE((TKY84,TLA84,TLB84,TLC84,TLD84),1),0)+IF(ISNUMBER(LARGE((TKY84,TLA84,TLB84,TLC84,TLD84),2)),LARGE((TKY84,TLA84,TLB84,TLC84,TLD84),2),0)+TKZ84+TLE84,"")</f>
        <v>0</v>
      </c>
      <c r="TLG84" s="392"/>
      <c r="TLH84" s="412"/>
      <c r="TLI84" s="391"/>
      <c r="TLJ84" s="491" t="s">
        <v>1198</v>
      </c>
      <c r="TLK84" s="491" t="s">
        <v>1199</v>
      </c>
      <c r="TLL84" s="491">
        <v>2007</v>
      </c>
      <c r="TLM84" s="503" t="s">
        <v>1200</v>
      </c>
      <c r="TLN84" s="504" t="s">
        <v>164</v>
      </c>
      <c r="TLO84" s="392">
        <v>0</v>
      </c>
      <c r="TLP84" s="392">
        <v>0</v>
      </c>
      <c r="TLQ84" s="392"/>
      <c r="TLR84" s="392"/>
      <c r="TLS84" s="392"/>
      <c r="TLT84" s="392"/>
      <c r="TLU84" s="402"/>
      <c r="TLV84" s="392">
        <f>IF((ISBLANK(TLO84)+ISBLANK(TLQ84)+ISBLANK(TLP84)+ISBLANK(TLR84)+ISBLANK(TLS84)+ISBLANK(TLT84)+ISBLANK(TLU84))&lt;8,IF(ISNUMBER(LARGE((TLO84,TLQ84,TLR84,TLS84,TLT84),1)),LARGE((TLO84,TLQ84,TLR84,TLS84,TLT84),1),0)+IF(ISNUMBER(LARGE((TLO84,TLQ84,TLR84,TLS84,TLT84),2)),LARGE((TLO84,TLQ84,TLR84,TLS84,TLT84),2),0)+TLP84+TLU84,"")</f>
        <v>0</v>
      </c>
      <c r="TLW84" s="392"/>
      <c r="TLX84" s="412"/>
      <c r="TLY84" s="391"/>
      <c r="TLZ84" s="491" t="s">
        <v>1198</v>
      </c>
      <c r="TMA84" s="491" t="s">
        <v>1199</v>
      </c>
      <c r="TMB84" s="491">
        <v>2007</v>
      </c>
      <c r="TMC84" s="503" t="s">
        <v>1200</v>
      </c>
      <c r="TMD84" s="504" t="s">
        <v>164</v>
      </c>
      <c r="TME84" s="392">
        <v>0</v>
      </c>
      <c r="TMF84" s="392">
        <v>0</v>
      </c>
      <c r="TMG84" s="392"/>
      <c r="TMH84" s="392"/>
      <c r="TMI84" s="392"/>
      <c r="TMJ84" s="392"/>
      <c r="TMK84" s="402"/>
      <c r="TML84" s="392">
        <f>IF((ISBLANK(TME84)+ISBLANK(TMG84)+ISBLANK(TMF84)+ISBLANK(TMH84)+ISBLANK(TMI84)+ISBLANK(TMJ84)+ISBLANK(TMK84))&lt;8,IF(ISNUMBER(LARGE((TME84,TMG84,TMH84,TMI84,TMJ84),1)),LARGE((TME84,TMG84,TMH84,TMI84,TMJ84),1),0)+IF(ISNUMBER(LARGE((TME84,TMG84,TMH84,TMI84,TMJ84),2)),LARGE((TME84,TMG84,TMH84,TMI84,TMJ84),2),0)+TMF84+TMK84,"")</f>
        <v>0</v>
      </c>
      <c r="TMM84" s="392"/>
      <c r="TMN84" s="412"/>
      <c r="TMO84" s="391"/>
      <c r="TMP84" s="491" t="s">
        <v>1198</v>
      </c>
      <c r="TMQ84" s="491" t="s">
        <v>1199</v>
      </c>
      <c r="TMR84" s="491">
        <v>2007</v>
      </c>
      <c r="TMS84" s="503" t="s">
        <v>1200</v>
      </c>
      <c r="TMT84" s="504" t="s">
        <v>164</v>
      </c>
      <c r="TMU84" s="392">
        <v>0</v>
      </c>
      <c r="TMV84" s="392">
        <v>0</v>
      </c>
      <c r="TMW84" s="392"/>
      <c r="TMX84" s="392"/>
      <c r="TMY84" s="392"/>
      <c r="TMZ84" s="392"/>
      <c r="TNA84" s="402"/>
      <c r="TNB84" s="392">
        <f>IF((ISBLANK(TMU84)+ISBLANK(TMW84)+ISBLANK(TMV84)+ISBLANK(TMX84)+ISBLANK(TMY84)+ISBLANK(TMZ84)+ISBLANK(TNA84))&lt;8,IF(ISNUMBER(LARGE((TMU84,TMW84,TMX84,TMY84,TMZ84),1)),LARGE((TMU84,TMW84,TMX84,TMY84,TMZ84),1),0)+IF(ISNUMBER(LARGE((TMU84,TMW84,TMX84,TMY84,TMZ84),2)),LARGE((TMU84,TMW84,TMX84,TMY84,TMZ84),2),0)+TMV84+TNA84,"")</f>
        <v>0</v>
      </c>
      <c r="TNC84" s="392"/>
      <c r="TND84" s="412"/>
      <c r="TNE84" s="391"/>
      <c r="TNF84" s="491" t="s">
        <v>1198</v>
      </c>
      <c r="TNG84" s="491" t="s">
        <v>1199</v>
      </c>
      <c r="TNH84" s="491">
        <v>2007</v>
      </c>
      <c r="TNI84" s="503" t="s">
        <v>1200</v>
      </c>
      <c r="TNJ84" s="504" t="s">
        <v>164</v>
      </c>
      <c r="TNK84" s="392">
        <v>0</v>
      </c>
      <c r="TNL84" s="392">
        <v>0</v>
      </c>
      <c r="TNM84" s="392"/>
      <c r="TNN84" s="392"/>
      <c r="TNO84" s="392"/>
      <c r="TNP84" s="392"/>
      <c r="TNQ84" s="402"/>
      <c r="TNR84" s="392">
        <f>IF((ISBLANK(TNK84)+ISBLANK(TNM84)+ISBLANK(TNL84)+ISBLANK(TNN84)+ISBLANK(TNO84)+ISBLANK(TNP84)+ISBLANK(TNQ84))&lt;8,IF(ISNUMBER(LARGE((TNK84,TNM84,TNN84,TNO84,TNP84),1)),LARGE((TNK84,TNM84,TNN84,TNO84,TNP84),1),0)+IF(ISNUMBER(LARGE((TNK84,TNM84,TNN84,TNO84,TNP84),2)),LARGE((TNK84,TNM84,TNN84,TNO84,TNP84),2),0)+TNL84+TNQ84,"")</f>
        <v>0</v>
      </c>
      <c r="TNS84" s="392"/>
      <c r="TNT84" s="412"/>
      <c r="TNU84" s="391"/>
      <c r="TNV84" s="491" t="s">
        <v>1198</v>
      </c>
      <c r="TNW84" s="491" t="s">
        <v>1199</v>
      </c>
      <c r="TNX84" s="491">
        <v>2007</v>
      </c>
      <c r="TNY84" s="503" t="s">
        <v>1200</v>
      </c>
      <c r="TNZ84" s="504" t="s">
        <v>164</v>
      </c>
      <c r="TOA84" s="392">
        <v>0</v>
      </c>
      <c r="TOB84" s="392">
        <v>0</v>
      </c>
      <c r="TOC84" s="392"/>
      <c r="TOD84" s="392"/>
      <c r="TOE84" s="392"/>
      <c r="TOF84" s="392"/>
      <c r="TOG84" s="402"/>
      <c r="TOH84" s="392">
        <f>IF((ISBLANK(TOA84)+ISBLANK(TOC84)+ISBLANK(TOB84)+ISBLANK(TOD84)+ISBLANK(TOE84)+ISBLANK(TOF84)+ISBLANK(TOG84))&lt;8,IF(ISNUMBER(LARGE((TOA84,TOC84,TOD84,TOE84,TOF84),1)),LARGE((TOA84,TOC84,TOD84,TOE84,TOF84),1),0)+IF(ISNUMBER(LARGE((TOA84,TOC84,TOD84,TOE84,TOF84),2)),LARGE((TOA84,TOC84,TOD84,TOE84,TOF84),2),0)+TOB84+TOG84,"")</f>
        <v>0</v>
      </c>
      <c r="TOI84" s="392"/>
      <c r="TOJ84" s="412"/>
      <c r="TOK84" s="391"/>
      <c r="TOL84" s="491" t="s">
        <v>1198</v>
      </c>
      <c r="TOM84" s="491" t="s">
        <v>1199</v>
      </c>
      <c r="TON84" s="491">
        <v>2007</v>
      </c>
      <c r="TOO84" s="503" t="s">
        <v>1200</v>
      </c>
      <c r="TOP84" s="504" t="s">
        <v>164</v>
      </c>
      <c r="TOQ84" s="392">
        <v>0</v>
      </c>
      <c r="TOR84" s="392">
        <v>0</v>
      </c>
      <c r="TOS84" s="392"/>
      <c r="TOT84" s="392"/>
      <c r="TOU84" s="392"/>
      <c r="TOV84" s="392"/>
      <c r="TOW84" s="402"/>
      <c r="TOX84" s="392">
        <f>IF((ISBLANK(TOQ84)+ISBLANK(TOS84)+ISBLANK(TOR84)+ISBLANK(TOT84)+ISBLANK(TOU84)+ISBLANK(TOV84)+ISBLANK(TOW84))&lt;8,IF(ISNUMBER(LARGE((TOQ84,TOS84,TOT84,TOU84,TOV84),1)),LARGE((TOQ84,TOS84,TOT84,TOU84,TOV84),1),0)+IF(ISNUMBER(LARGE((TOQ84,TOS84,TOT84,TOU84,TOV84),2)),LARGE((TOQ84,TOS84,TOT84,TOU84,TOV84),2),0)+TOR84+TOW84,"")</f>
        <v>0</v>
      </c>
      <c r="TOY84" s="392"/>
      <c r="TOZ84" s="412"/>
      <c r="TPA84" s="391"/>
      <c r="TPB84" s="491" t="s">
        <v>1198</v>
      </c>
      <c r="TPC84" s="491" t="s">
        <v>1199</v>
      </c>
      <c r="TPD84" s="491">
        <v>2007</v>
      </c>
      <c r="TPE84" s="503" t="s">
        <v>1200</v>
      </c>
      <c r="TPF84" s="504" t="s">
        <v>164</v>
      </c>
      <c r="TPG84" s="392">
        <v>0</v>
      </c>
      <c r="TPH84" s="392">
        <v>0</v>
      </c>
      <c r="TPI84" s="392"/>
      <c r="TPJ84" s="392"/>
      <c r="TPK84" s="392"/>
      <c r="TPL84" s="392"/>
      <c r="TPM84" s="402"/>
      <c r="TPN84" s="392">
        <f>IF((ISBLANK(TPG84)+ISBLANK(TPI84)+ISBLANK(TPH84)+ISBLANK(TPJ84)+ISBLANK(TPK84)+ISBLANK(TPL84)+ISBLANK(TPM84))&lt;8,IF(ISNUMBER(LARGE((TPG84,TPI84,TPJ84,TPK84,TPL84),1)),LARGE((TPG84,TPI84,TPJ84,TPK84,TPL84),1),0)+IF(ISNUMBER(LARGE((TPG84,TPI84,TPJ84,TPK84,TPL84),2)),LARGE((TPG84,TPI84,TPJ84,TPK84,TPL84),2),0)+TPH84+TPM84,"")</f>
        <v>0</v>
      </c>
      <c r="TPO84" s="392"/>
      <c r="TPP84" s="412"/>
      <c r="TPQ84" s="391"/>
      <c r="TPR84" s="491" t="s">
        <v>1198</v>
      </c>
      <c r="TPS84" s="491" t="s">
        <v>1199</v>
      </c>
      <c r="TPT84" s="491">
        <v>2007</v>
      </c>
      <c r="TPU84" s="503" t="s">
        <v>1200</v>
      </c>
      <c r="TPV84" s="504" t="s">
        <v>164</v>
      </c>
      <c r="TPW84" s="392">
        <v>0</v>
      </c>
      <c r="TPX84" s="392">
        <v>0</v>
      </c>
      <c r="TPY84" s="392"/>
      <c r="TPZ84" s="392"/>
      <c r="TQA84" s="392"/>
      <c r="TQB84" s="392"/>
      <c r="TQC84" s="402"/>
      <c r="TQD84" s="392">
        <f>IF((ISBLANK(TPW84)+ISBLANK(TPY84)+ISBLANK(TPX84)+ISBLANK(TPZ84)+ISBLANK(TQA84)+ISBLANK(TQB84)+ISBLANK(TQC84))&lt;8,IF(ISNUMBER(LARGE((TPW84,TPY84,TPZ84,TQA84,TQB84),1)),LARGE((TPW84,TPY84,TPZ84,TQA84,TQB84),1),0)+IF(ISNUMBER(LARGE((TPW84,TPY84,TPZ84,TQA84,TQB84),2)),LARGE((TPW84,TPY84,TPZ84,TQA84,TQB84),2),0)+TPX84+TQC84,"")</f>
        <v>0</v>
      </c>
      <c r="TQE84" s="392"/>
      <c r="TQF84" s="412"/>
      <c r="TQG84" s="391"/>
      <c r="TQH84" s="491" t="s">
        <v>1198</v>
      </c>
      <c r="TQI84" s="491" t="s">
        <v>1199</v>
      </c>
      <c r="TQJ84" s="491">
        <v>2007</v>
      </c>
      <c r="TQK84" s="503" t="s">
        <v>1200</v>
      </c>
      <c r="TQL84" s="504" t="s">
        <v>164</v>
      </c>
      <c r="TQM84" s="392">
        <v>0</v>
      </c>
      <c r="TQN84" s="392">
        <v>0</v>
      </c>
      <c r="TQO84" s="392"/>
      <c r="TQP84" s="392"/>
      <c r="TQQ84" s="392"/>
      <c r="TQR84" s="392"/>
      <c r="TQS84" s="402"/>
      <c r="TQT84" s="392">
        <f>IF((ISBLANK(TQM84)+ISBLANK(TQO84)+ISBLANK(TQN84)+ISBLANK(TQP84)+ISBLANK(TQQ84)+ISBLANK(TQR84)+ISBLANK(TQS84))&lt;8,IF(ISNUMBER(LARGE((TQM84,TQO84,TQP84,TQQ84,TQR84),1)),LARGE((TQM84,TQO84,TQP84,TQQ84,TQR84),1),0)+IF(ISNUMBER(LARGE((TQM84,TQO84,TQP84,TQQ84,TQR84),2)),LARGE((TQM84,TQO84,TQP84,TQQ84,TQR84),2),0)+TQN84+TQS84,"")</f>
        <v>0</v>
      </c>
      <c r="TQU84" s="392"/>
      <c r="TQV84" s="412"/>
      <c r="TQW84" s="391"/>
      <c r="TQX84" s="491" t="s">
        <v>1198</v>
      </c>
      <c r="TQY84" s="491" t="s">
        <v>1199</v>
      </c>
      <c r="TQZ84" s="491">
        <v>2007</v>
      </c>
      <c r="TRA84" s="503" t="s">
        <v>1200</v>
      </c>
      <c r="TRB84" s="504" t="s">
        <v>164</v>
      </c>
      <c r="TRC84" s="392">
        <v>0</v>
      </c>
      <c r="TRD84" s="392">
        <v>0</v>
      </c>
      <c r="TRE84" s="392"/>
      <c r="TRF84" s="392"/>
      <c r="TRG84" s="392"/>
      <c r="TRH84" s="392"/>
      <c r="TRI84" s="402"/>
      <c r="TRJ84" s="392">
        <f>IF((ISBLANK(TRC84)+ISBLANK(TRE84)+ISBLANK(TRD84)+ISBLANK(TRF84)+ISBLANK(TRG84)+ISBLANK(TRH84)+ISBLANK(TRI84))&lt;8,IF(ISNUMBER(LARGE((TRC84,TRE84,TRF84,TRG84,TRH84),1)),LARGE((TRC84,TRE84,TRF84,TRG84,TRH84),1),0)+IF(ISNUMBER(LARGE((TRC84,TRE84,TRF84,TRG84,TRH84),2)),LARGE((TRC84,TRE84,TRF84,TRG84,TRH84),2),0)+TRD84+TRI84,"")</f>
        <v>0</v>
      </c>
      <c r="TRK84" s="392"/>
      <c r="TRL84" s="412"/>
      <c r="TRM84" s="391"/>
      <c r="TRN84" s="491" t="s">
        <v>1198</v>
      </c>
      <c r="TRO84" s="491" t="s">
        <v>1199</v>
      </c>
      <c r="TRP84" s="491">
        <v>2007</v>
      </c>
      <c r="TRQ84" s="503" t="s">
        <v>1200</v>
      </c>
      <c r="TRR84" s="504" t="s">
        <v>164</v>
      </c>
      <c r="TRS84" s="392">
        <v>0</v>
      </c>
      <c r="TRT84" s="392">
        <v>0</v>
      </c>
      <c r="TRU84" s="392"/>
      <c r="TRV84" s="392"/>
      <c r="TRW84" s="392"/>
      <c r="TRX84" s="392"/>
      <c r="TRY84" s="402"/>
      <c r="TRZ84" s="392">
        <f>IF((ISBLANK(TRS84)+ISBLANK(TRU84)+ISBLANK(TRT84)+ISBLANK(TRV84)+ISBLANK(TRW84)+ISBLANK(TRX84)+ISBLANK(TRY84))&lt;8,IF(ISNUMBER(LARGE((TRS84,TRU84,TRV84,TRW84,TRX84),1)),LARGE((TRS84,TRU84,TRV84,TRW84,TRX84),1),0)+IF(ISNUMBER(LARGE((TRS84,TRU84,TRV84,TRW84,TRX84),2)),LARGE((TRS84,TRU84,TRV84,TRW84,TRX84),2),0)+TRT84+TRY84,"")</f>
        <v>0</v>
      </c>
      <c r="TSA84" s="392"/>
      <c r="TSB84" s="412"/>
      <c r="TSC84" s="391"/>
      <c r="TSD84" s="491" t="s">
        <v>1198</v>
      </c>
      <c r="TSE84" s="491" t="s">
        <v>1199</v>
      </c>
      <c r="TSF84" s="491">
        <v>2007</v>
      </c>
      <c r="TSG84" s="503" t="s">
        <v>1200</v>
      </c>
      <c r="TSH84" s="504" t="s">
        <v>164</v>
      </c>
      <c r="TSI84" s="392">
        <v>0</v>
      </c>
      <c r="TSJ84" s="392">
        <v>0</v>
      </c>
      <c r="TSK84" s="392"/>
      <c r="TSL84" s="392"/>
      <c r="TSM84" s="392"/>
      <c r="TSN84" s="392"/>
      <c r="TSO84" s="402"/>
      <c r="TSP84" s="392">
        <f>IF((ISBLANK(TSI84)+ISBLANK(TSK84)+ISBLANK(TSJ84)+ISBLANK(TSL84)+ISBLANK(TSM84)+ISBLANK(TSN84)+ISBLANK(TSO84))&lt;8,IF(ISNUMBER(LARGE((TSI84,TSK84,TSL84,TSM84,TSN84),1)),LARGE((TSI84,TSK84,TSL84,TSM84,TSN84),1),0)+IF(ISNUMBER(LARGE((TSI84,TSK84,TSL84,TSM84,TSN84),2)),LARGE((TSI84,TSK84,TSL84,TSM84,TSN84),2),0)+TSJ84+TSO84,"")</f>
        <v>0</v>
      </c>
      <c r="TSQ84" s="392"/>
      <c r="TSR84" s="412"/>
      <c r="TSS84" s="391"/>
      <c r="TST84" s="491" t="s">
        <v>1198</v>
      </c>
      <c r="TSU84" s="491" t="s">
        <v>1199</v>
      </c>
      <c r="TSV84" s="491">
        <v>2007</v>
      </c>
      <c r="TSW84" s="503" t="s">
        <v>1200</v>
      </c>
      <c r="TSX84" s="504" t="s">
        <v>164</v>
      </c>
      <c r="TSY84" s="392">
        <v>0</v>
      </c>
      <c r="TSZ84" s="392">
        <v>0</v>
      </c>
      <c r="TTA84" s="392"/>
      <c r="TTB84" s="392"/>
      <c r="TTC84" s="392"/>
      <c r="TTD84" s="392"/>
      <c r="TTE84" s="402"/>
      <c r="TTF84" s="392">
        <f>IF((ISBLANK(TSY84)+ISBLANK(TTA84)+ISBLANK(TSZ84)+ISBLANK(TTB84)+ISBLANK(TTC84)+ISBLANK(TTD84)+ISBLANK(TTE84))&lt;8,IF(ISNUMBER(LARGE((TSY84,TTA84,TTB84,TTC84,TTD84),1)),LARGE((TSY84,TTA84,TTB84,TTC84,TTD84),1),0)+IF(ISNUMBER(LARGE((TSY84,TTA84,TTB84,TTC84,TTD84),2)),LARGE((TSY84,TTA84,TTB84,TTC84,TTD84),2),0)+TSZ84+TTE84,"")</f>
        <v>0</v>
      </c>
      <c r="TTG84" s="392"/>
      <c r="TTH84" s="412"/>
      <c r="TTI84" s="391"/>
      <c r="TTJ84" s="491" t="s">
        <v>1198</v>
      </c>
      <c r="TTK84" s="491" t="s">
        <v>1199</v>
      </c>
      <c r="TTL84" s="491">
        <v>2007</v>
      </c>
      <c r="TTM84" s="503" t="s">
        <v>1200</v>
      </c>
      <c r="TTN84" s="504" t="s">
        <v>164</v>
      </c>
      <c r="TTO84" s="392">
        <v>0</v>
      </c>
      <c r="TTP84" s="392">
        <v>0</v>
      </c>
      <c r="TTQ84" s="392"/>
      <c r="TTR84" s="392"/>
      <c r="TTS84" s="392"/>
      <c r="TTT84" s="392"/>
      <c r="TTU84" s="402"/>
      <c r="TTV84" s="392">
        <f>IF((ISBLANK(TTO84)+ISBLANK(TTQ84)+ISBLANK(TTP84)+ISBLANK(TTR84)+ISBLANK(TTS84)+ISBLANK(TTT84)+ISBLANK(TTU84))&lt;8,IF(ISNUMBER(LARGE((TTO84,TTQ84,TTR84,TTS84,TTT84),1)),LARGE((TTO84,TTQ84,TTR84,TTS84,TTT84),1),0)+IF(ISNUMBER(LARGE((TTO84,TTQ84,TTR84,TTS84,TTT84),2)),LARGE((TTO84,TTQ84,TTR84,TTS84,TTT84),2),0)+TTP84+TTU84,"")</f>
        <v>0</v>
      </c>
      <c r="TTW84" s="392"/>
      <c r="TTX84" s="412"/>
      <c r="TTY84" s="391"/>
      <c r="TTZ84" s="491" t="s">
        <v>1198</v>
      </c>
      <c r="TUA84" s="491" t="s">
        <v>1199</v>
      </c>
      <c r="TUB84" s="491">
        <v>2007</v>
      </c>
      <c r="TUC84" s="503" t="s">
        <v>1200</v>
      </c>
      <c r="TUD84" s="504" t="s">
        <v>164</v>
      </c>
      <c r="TUE84" s="392">
        <v>0</v>
      </c>
      <c r="TUF84" s="392">
        <v>0</v>
      </c>
      <c r="TUG84" s="392"/>
      <c r="TUH84" s="392"/>
      <c r="TUI84" s="392"/>
      <c r="TUJ84" s="392"/>
      <c r="TUK84" s="402"/>
      <c r="TUL84" s="392">
        <f>IF((ISBLANK(TUE84)+ISBLANK(TUG84)+ISBLANK(TUF84)+ISBLANK(TUH84)+ISBLANK(TUI84)+ISBLANK(TUJ84)+ISBLANK(TUK84))&lt;8,IF(ISNUMBER(LARGE((TUE84,TUG84,TUH84,TUI84,TUJ84),1)),LARGE((TUE84,TUG84,TUH84,TUI84,TUJ84),1),0)+IF(ISNUMBER(LARGE((TUE84,TUG84,TUH84,TUI84,TUJ84),2)),LARGE((TUE84,TUG84,TUH84,TUI84,TUJ84),2),0)+TUF84+TUK84,"")</f>
        <v>0</v>
      </c>
      <c r="TUM84" s="392"/>
      <c r="TUN84" s="412"/>
      <c r="TUO84" s="391"/>
      <c r="TUP84" s="491" t="s">
        <v>1198</v>
      </c>
      <c r="TUQ84" s="491" t="s">
        <v>1199</v>
      </c>
      <c r="TUR84" s="491">
        <v>2007</v>
      </c>
      <c r="TUS84" s="503" t="s">
        <v>1200</v>
      </c>
      <c r="TUT84" s="504" t="s">
        <v>164</v>
      </c>
      <c r="TUU84" s="392">
        <v>0</v>
      </c>
      <c r="TUV84" s="392">
        <v>0</v>
      </c>
      <c r="TUW84" s="392"/>
      <c r="TUX84" s="392"/>
      <c r="TUY84" s="392"/>
      <c r="TUZ84" s="392"/>
      <c r="TVA84" s="402"/>
      <c r="TVB84" s="392">
        <f>IF((ISBLANK(TUU84)+ISBLANK(TUW84)+ISBLANK(TUV84)+ISBLANK(TUX84)+ISBLANK(TUY84)+ISBLANK(TUZ84)+ISBLANK(TVA84))&lt;8,IF(ISNUMBER(LARGE((TUU84,TUW84,TUX84,TUY84,TUZ84),1)),LARGE((TUU84,TUW84,TUX84,TUY84,TUZ84),1),0)+IF(ISNUMBER(LARGE((TUU84,TUW84,TUX84,TUY84,TUZ84),2)),LARGE((TUU84,TUW84,TUX84,TUY84,TUZ84),2),0)+TUV84+TVA84,"")</f>
        <v>0</v>
      </c>
      <c r="TVC84" s="392"/>
      <c r="TVD84" s="412"/>
      <c r="TVE84" s="391"/>
      <c r="TVF84" s="491" t="s">
        <v>1198</v>
      </c>
      <c r="TVG84" s="491" t="s">
        <v>1199</v>
      </c>
      <c r="TVH84" s="491">
        <v>2007</v>
      </c>
      <c r="TVI84" s="503" t="s">
        <v>1200</v>
      </c>
      <c r="TVJ84" s="504" t="s">
        <v>164</v>
      </c>
      <c r="TVK84" s="392">
        <v>0</v>
      </c>
      <c r="TVL84" s="392">
        <v>0</v>
      </c>
      <c r="TVM84" s="392"/>
      <c r="TVN84" s="392"/>
      <c r="TVO84" s="392"/>
      <c r="TVP84" s="392"/>
      <c r="TVQ84" s="402"/>
      <c r="TVR84" s="392">
        <f>IF((ISBLANK(TVK84)+ISBLANK(TVM84)+ISBLANK(TVL84)+ISBLANK(TVN84)+ISBLANK(TVO84)+ISBLANK(TVP84)+ISBLANK(TVQ84))&lt;8,IF(ISNUMBER(LARGE((TVK84,TVM84,TVN84,TVO84,TVP84),1)),LARGE((TVK84,TVM84,TVN84,TVO84,TVP84),1),0)+IF(ISNUMBER(LARGE((TVK84,TVM84,TVN84,TVO84,TVP84),2)),LARGE((TVK84,TVM84,TVN84,TVO84,TVP84),2),0)+TVL84+TVQ84,"")</f>
        <v>0</v>
      </c>
      <c r="TVS84" s="392"/>
      <c r="TVT84" s="412"/>
      <c r="TVU84" s="391"/>
      <c r="TVV84" s="491" t="s">
        <v>1198</v>
      </c>
      <c r="TVW84" s="491" t="s">
        <v>1199</v>
      </c>
      <c r="TVX84" s="491">
        <v>2007</v>
      </c>
      <c r="TVY84" s="503" t="s">
        <v>1200</v>
      </c>
      <c r="TVZ84" s="504" t="s">
        <v>164</v>
      </c>
      <c r="TWA84" s="392">
        <v>0</v>
      </c>
      <c r="TWB84" s="392">
        <v>0</v>
      </c>
      <c r="TWC84" s="392"/>
      <c r="TWD84" s="392"/>
      <c r="TWE84" s="392"/>
      <c r="TWF84" s="392"/>
      <c r="TWG84" s="402"/>
      <c r="TWH84" s="392">
        <f>IF((ISBLANK(TWA84)+ISBLANK(TWC84)+ISBLANK(TWB84)+ISBLANK(TWD84)+ISBLANK(TWE84)+ISBLANK(TWF84)+ISBLANK(TWG84))&lt;8,IF(ISNUMBER(LARGE((TWA84,TWC84,TWD84,TWE84,TWF84),1)),LARGE((TWA84,TWC84,TWD84,TWE84,TWF84),1),0)+IF(ISNUMBER(LARGE((TWA84,TWC84,TWD84,TWE84,TWF84),2)),LARGE((TWA84,TWC84,TWD84,TWE84,TWF84),2),0)+TWB84+TWG84,"")</f>
        <v>0</v>
      </c>
      <c r="TWI84" s="392"/>
      <c r="TWJ84" s="412"/>
      <c r="TWK84" s="391"/>
      <c r="TWL84" s="491" t="s">
        <v>1198</v>
      </c>
      <c r="TWM84" s="491" t="s">
        <v>1199</v>
      </c>
      <c r="TWN84" s="491">
        <v>2007</v>
      </c>
      <c r="TWO84" s="503" t="s">
        <v>1200</v>
      </c>
      <c r="TWP84" s="504" t="s">
        <v>164</v>
      </c>
      <c r="TWQ84" s="392">
        <v>0</v>
      </c>
      <c r="TWR84" s="392">
        <v>0</v>
      </c>
      <c r="TWS84" s="392"/>
      <c r="TWT84" s="392"/>
      <c r="TWU84" s="392"/>
      <c r="TWV84" s="392"/>
      <c r="TWW84" s="402"/>
      <c r="TWX84" s="392">
        <f>IF((ISBLANK(TWQ84)+ISBLANK(TWS84)+ISBLANK(TWR84)+ISBLANK(TWT84)+ISBLANK(TWU84)+ISBLANK(TWV84)+ISBLANK(TWW84))&lt;8,IF(ISNUMBER(LARGE((TWQ84,TWS84,TWT84,TWU84,TWV84),1)),LARGE((TWQ84,TWS84,TWT84,TWU84,TWV84),1),0)+IF(ISNUMBER(LARGE((TWQ84,TWS84,TWT84,TWU84,TWV84),2)),LARGE((TWQ84,TWS84,TWT84,TWU84,TWV84),2),0)+TWR84+TWW84,"")</f>
        <v>0</v>
      </c>
      <c r="TWY84" s="392"/>
      <c r="TWZ84" s="412"/>
      <c r="TXA84" s="391"/>
      <c r="TXB84" s="491" t="s">
        <v>1198</v>
      </c>
      <c r="TXC84" s="491" t="s">
        <v>1199</v>
      </c>
      <c r="TXD84" s="491">
        <v>2007</v>
      </c>
      <c r="TXE84" s="503" t="s">
        <v>1200</v>
      </c>
      <c r="TXF84" s="504" t="s">
        <v>164</v>
      </c>
      <c r="TXG84" s="392">
        <v>0</v>
      </c>
      <c r="TXH84" s="392">
        <v>0</v>
      </c>
      <c r="TXI84" s="392"/>
      <c r="TXJ84" s="392"/>
      <c r="TXK84" s="392"/>
      <c r="TXL84" s="392"/>
      <c r="TXM84" s="402"/>
      <c r="TXN84" s="392">
        <f>IF((ISBLANK(TXG84)+ISBLANK(TXI84)+ISBLANK(TXH84)+ISBLANK(TXJ84)+ISBLANK(TXK84)+ISBLANK(TXL84)+ISBLANK(TXM84))&lt;8,IF(ISNUMBER(LARGE((TXG84,TXI84,TXJ84,TXK84,TXL84),1)),LARGE((TXG84,TXI84,TXJ84,TXK84,TXL84),1),0)+IF(ISNUMBER(LARGE((TXG84,TXI84,TXJ84,TXK84,TXL84),2)),LARGE((TXG84,TXI84,TXJ84,TXK84,TXL84),2),0)+TXH84+TXM84,"")</f>
        <v>0</v>
      </c>
      <c r="TXO84" s="392"/>
      <c r="TXP84" s="412"/>
      <c r="TXQ84" s="391"/>
      <c r="TXR84" s="491" t="s">
        <v>1198</v>
      </c>
      <c r="TXS84" s="491" t="s">
        <v>1199</v>
      </c>
      <c r="TXT84" s="491">
        <v>2007</v>
      </c>
      <c r="TXU84" s="503" t="s">
        <v>1200</v>
      </c>
      <c r="TXV84" s="504" t="s">
        <v>164</v>
      </c>
      <c r="TXW84" s="392">
        <v>0</v>
      </c>
      <c r="TXX84" s="392">
        <v>0</v>
      </c>
      <c r="TXY84" s="392"/>
      <c r="TXZ84" s="392"/>
      <c r="TYA84" s="392"/>
      <c r="TYB84" s="392"/>
      <c r="TYC84" s="402"/>
      <c r="TYD84" s="392">
        <f>IF((ISBLANK(TXW84)+ISBLANK(TXY84)+ISBLANK(TXX84)+ISBLANK(TXZ84)+ISBLANK(TYA84)+ISBLANK(TYB84)+ISBLANK(TYC84))&lt;8,IF(ISNUMBER(LARGE((TXW84,TXY84,TXZ84,TYA84,TYB84),1)),LARGE((TXW84,TXY84,TXZ84,TYA84,TYB84),1),0)+IF(ISNUMBER(LARGE((TXW84,TXY84,TXZ84,TYA84,TYB84),2)),LARGE((TXW84,TXY84,TXZ84,TYA84,TYB84),2),0)+TXX84+TYC84,"")</f>
        <v>0</v>
      </c>
      <c r="TYE84" s="392"/>
      <c r="TYF84" s="412"/>
      <c r="TYG84" s="391"/>
      <c r="TYH84" s="491" t="s">
        <v>1198</v>
      </c>
      <c r="TYI84" s="491" t="s">
        <v>1199</v>
      </c>
      <c r="TYJ84" s="491">
        <v>2007</v>
      </c>
      <c r="TYK84" s="503" t="s">
        <v>1200</v>
      </c>
      <c r="TYL84" s="504" t="s">
        <v>164</v>
      </c>
      <c r="TYM84" s="392">
        <v>0</v>
      </c>
      <c r="TYN84" s="392">
        <v>0</v>
      </c>
      <c r="TYO84" s="392"/>
      <c r="TYP84" s="392"/>
      <c r="TYQ84" s="392"/>
      <c r="TYR84" s="392"/>
      <c r="TYS84" s="402"/>
      <c r="TYT84" s="392">
        <f>IF((ISBLANK(TYM84)+ISBLANK(TYO84)+ISBLANK(TYN84)+ISBLANK(TYP84)+ISBLANK(TYQ84)+ISBLANK(TYR84)+ISBLANK(TYS84))&lt;8,IF(ISNUMBER(LARGE((TYM84,TYO84,TYP84,TYQ84,TYR84),1)),LARGE((TYM84,TYO84,TYP84,TYQ84,TYR84),1),0)+IF(ISNUMBER(LARGE((TYM84,TYO84,TYP84,TYQ84,TYR84),2)),LARGE((TYM84,TYO84,TYP84,TYQ84,TYR84),2),0)+TYN84+TYS84,"")</f>
        <v>0</v>
      </c>
      <c r="TYU84" s="392"/>
      <c r="TYV84" s="412"/>
      <c r="TYW84" s="391"/>
      <c r="TYX84" s="491" t="s">
        <v>1198</v>
      </c>
      <c r="TYY84" s="491" t="s">
        <v>1199</v>
      </c>
      <c r="TYZ84" s="491">
        <v>2007</v>
      </c>
      <c r="TZA84" s="503" t="s">
        <v>1200</v>
      </c>
      <c r="TZB84" s="504" t="s">
        <v>164</v>
      </c>
      <c r="TZC84" s="392">
        <v>0</v>
      </c>
      <c r="TZD84" s="392">
        <v>0</v>
      </c>
      <c r="TZE84" s="392"/>
      <c r="TZF84" s="392"/>
      <c r="TZG84" s="392"/>
      <c r="TZH84" s="392"/>
      <c r="TZI84" s="402"/>
      <c r="TZJ84" s="392">
        <f>IF((ISBLANK(TZC84)+ISBLANK(TZE84)+ISBLANK(TZD84)+ISBLANK(TZF84)+ISBLANK(TZG84)+ISBLANK(TZH84)+ISBLANK(TZI84))&lt;8,IF(ISNUMBER(LARGE((TZC84,TZE84,TZF84,TZG84,TZH84),1)),LARGE((TZC84,TZE84,TZF84,TZG84,TZH84),1),0)+IF(ISNUMBER(LARGE((TZC84,TZE84,TZF84,TZG84,TZH84),2)),LARGE((TZC84,TZE84,TZF84,TZG84,TZH84),2),0)+TZD84+TZI84,"")</f>
        <v>0</v>
      </c>
      <c r="TZK84" s="392"/>
      <c r="TZL84" s="412"/>
      <c r="TZM84" s="391"/>
      <c r="TZN84" s="491" t="s">
        <v>1198</v>
      </c>
      <c r="TZO84" s="491" t="s">
        <v>1199</v>
      </c>
      <c r="TZP84" s="491">
        <v>2007</v>
      </c>
      <c r="TZQ84" s="503" t="s">
        <v>1200</v>
      </c>
      <c r="TZR84" s="504" t="s">
        <v>164</v>
      </c>
      <c r="TZS84" s="392">
        <v>0</v>
      </c>
      <c r="TZT84" s="392">
        <v>0</v>
      </c>
      <c r="TZU84" s="392"/>
      <c r="TZV84" s="392"/>
      <c r="TZW84" s="392"/>
      <c r="TZX84" s="392"/>
      <c r="TZY84" s="402"/>
      <c r="TZZ84" s="392">
        <f>IF((ISBLANK(TZS84)+ISBLANK(TZU84)+ISBLANK(TZT84)+ISBLANK(TZV84)+ISBLANK(TZW84)+ISBLANK(TZX84)+ISBLANK(TZY84))&lt;8,IF(ISNUMBER(LARGE((TZS84,TZU84,TZV84,TZW84,TZX84),1)),LARGE((TZS84,TZU84,TZV84,TZW84,TZX84),1),0)+IF(ISNUMBER(LARGE((TZS84,TZU84,TZV84,TZW84,TZX84),2)),LARGE((TZS84,TZU84,TZV84,TZW84,TZX84),2),0)+TZT84+TZY84,"")</f>
        <v>0</v>
      </c>
      <c r="UAA84" s="392"/>
      <c r="UAB84" s="412"/>
      <c r="UAC84" s="391"/>
      <c r="UAD84" s="491" t="s">
        <v>1198</v>
      </c>
      <c r="UAE84" s="491" t="s">
        <v>1199</v>
      </c>
      <c r="UAF84" s="491">
        <v>2007</v>
      </c>
      <c r="UAG84" s="503" t="s">
        <v>1200</v>
      </c>
      <c r="UAH84" s="504" t="s">
        <v>164</v>
      </c>
      <c r="UAI84" s="392">
        <v>0</v>
      </c>
      <c r="UAJ84" s="392">
        <v>0</v>
      </c>
      <c r="UAK84" s="392"/>
      <c r="UAL84" s="392"/>
      <c r="UAM84" s="392"/>
      <c r="UAN84" s="392"/>
      <c r="UAO84" s="402"/>
      <c r="UAP84" s="392">
        <f>IF((ISBLANK(UAI84)+ISBLANK(UAK84)+ISBLANK(UAJ84)+ISBLANK(UAL84)+ISBLANK(UAM84)+ISBLANK(UAN84)+ISBLANK(UAO84))&lt;8,IF(ISNUMBER(LARGE((UAI84,UAK84,UAL84,UAM84,UAN84),1)),LARGE((UAI84,UAK84,UAL84,UAM84,UAN84),1),0)+IF(ISNUMBER(LARGE((UAI84,UAK84,UAL84,UAM84,UAN84),2)),LARGE((UAI84,UAK84,UAL84,UAM84,UAN84),2),0)+UAJ84+UAO84,"")</f>
        <v>0</v>
      </c>
      <c r="UAQ84" s="392"/>
      <c r="UAR84" s="412"/>
      <c r="UAS84" s="391"/>
      <c r="UAT84" s="491" t="s">
        <v>1198</v>
      </c>
      <c r="UAU84" s="491" t="s">
        <v>1199</v>
      </c>
      <c r="UAV84" s="491">
        <v>2007</v>
      </c>
      <c r="UAW84" s="503" t="s">
        <v>1200</v>
      </c>
      <c r="UAX84" s="504" t="s">
        <v>164</v>
      </c>
      <c r="UAY84" s="392">
        <v>0</v>
      </c>
      <c r="UAZ84" s="392">
        <v>0</v>
      </c>
      <c r="UBA84" s="392"/>
      <c r="UBB84" s="392"/>
      <c r="UBC84" s="392"/>
      <c r="UBD84" s="392"/>
      <c r="UBE84" s="402"/>
      <c r="UBF84" s="392">
        <f>IF((ISBLANK(UAY84)+ISBLANK(UBA84)+ISBLANK(UAZ84)+ISBLANK(UBB84)+ISBLANK(UBC84)+ISBLANK(UBD84)+ISBLANK(UBE84))&lt;8,IF(ISNUMBER(LARGE((UAY84,UBA84,UBB84,UBC84,UBD84),1)),LARGE((UAY84,UBA84,UBB84,UBC84,UBD84),1),0)+IF(ISNUMBER(LARGE((UAY84,UBA84,UBB84,UBC84,UBD84),2)),LARGE((UAY84,UBA84,UBB84,UBC84,UBD84),2),0)+UAZ84+UBE84,"")</f>
        <v>0</v>
      </c>
      <c r="UBG84" s="392"/>
      <c r="UBH84" s="412"/>
      <c r="UBI84" s="391"/>
      <c r="UBJ84" s="491" t="s">
        <v>1198</v>
      </c>
      <c r="UBK84" s="491" t="s">
        <v>1199</v>
      </c>
      <c r="UBL84" s="491">
        <v>2007</v>
      </c>
      <c r="UBM84" s="503" t="s">
        <v>1200</v>
      </c>
      <c r="UBN84" s="504" t="s">
        <v>164</v>
      </c>
      <c r="UBO84" s="392">
        <v>0</v>
      </c>
      <c r="UBP84" s="392">
        <v>0</v>
      </c>
      <c r="UBQ84" s="392"/>
      <c r="UBR84" s="392"/>
      <c r="UBS84" s="392"/>
      <c r="UBT84" s="392"/>
      <c r="UBU84" s="402"/>
      <c r="UBV84" s="392">
        <f>IF((ISBLANK(UBO84)+ISBLANK(UBQ84)+ISBLANK(UBP84)+ISBLANK(UBR84)+ISBLANK(UBS84)+ISBLANK(UBT84)+ISBLANK(UBU84))&lt;8,IF(ISNUMBER(LARGE((UBO84,UBQ84,UBR84,UBS84,UBT84),1)),LARGE((UBO84,UBQ84,UBR84,UBS84,UBT84),1),0)+IF(ISNUMBER(LARGE((UBO84,UBQ84,UBR84,UBS84,UBT84),2)),LARGE((UBO84,UBQ84,UBR84,UBS84,UBT84),2),0)+UBP84+UBU84,"")</f>
        <v>0</v>
      </c>
      <c r="UBW84" s="392"/>
      <c r="UBX84" s="412"/>
      <c r="UBY84" s="391"/>
      <c r="UBZ84" s="491" t="s">
        <v>1198</v>
      </c>
      <c r="UCA84" s="491" t="s">
        <v>1199</v>
      </c>
      <c r="UCB84" s="491">
        <v>2007</v>
      </c>
      <c r="UCC84" s="503" t="s">
        <v>1200</v>
      </c>
      <c r="UCD84" s="504" t="s">
        <v>164</v>
      </c>
      <c r="UCE84" s="392">
        <v>0</v>
      </c>
      <c r="UCF84" s="392">
        <v>0</v>
      </c>
      <c r="UCG84" s="392"/>
      <c r="UCH84" s="392"/>
      <c r="UCI84" s="392"/>
      <c r="UCJ84" s="392"/>
      <c r="UCK84" s="402"/>
      <c r="UCL84" s="392">
        <f>IF((ISBLANK(UCE84)+ISBLANK(UCG84)+ISBLANK(UCF84)+ISBLANK(UCH84)+ISBLANK(UCI84)+ISBLANK(UCJ84)+ISBLANK(UCK84))&lt;8,IF(ISNUMBER(LARGE((UCE84,UCG84,UCH84,UCI84,UCJ84),1)),LARGE((UCE84,UCG84,UCH84,UCI84,UCJ84),1),0)+IF(ISNUMBER(LARGE((UCE84,UCG84,UCH84,UCI84,UCJ84),2)),LARGE((UCE84,UCG84,UCH84,UCI84,UCJ84),2),0)+UCF84+UCK84,"")</f>
        <v>0</v>
      </c>
      <c r="UCM84" s="392"/>
      <c r="UCN84" s="412"/>
      <c r="UCO84" s="391"/>
      <c r="UCP84" s="491" t="s">
        <v>1198</v>
      </c>
      <c r="UCQ84" s="491" t="s">
        <v>1199</v>
      </c>
      <c r="UCR84" s="491">
        <v>2007</v>
      </c>
      <c r="UCS84" s="503" t="s">
        <v>1200</v>
      </c>
      <c r="UCT84" s="504" t="s">
        <v>164</v>
      </c>
      <c r="UCU84" s="392">
        <v>0</v>
      </c>
      <c r="UCV84" s="392">
        <v>0</v>
      </c>
      <c r="UCW84" s="392"/>
      <c r="UCX84" s="392"/>
      <c r="UCY84" s="392"/>
      <c r="UCZ84" s="392"/>
      <c r="UDA84" s="402"/>
      <c r="UDB84" s="392">
        <f>IF((ISBLANK(UCU84)+ISBLANK(UCW84)+ISBLANK(UCV84)+ISBLANK(UCX84)+ISBLANK(UCY84)+ISBLANK(UCZ84)+ISBLANK(UDA84))&lt;8,IF(ISNUMBER(LARGE((UCU84,UCW84,UCX84,UCY84,UCZ84),1)),LARGE((UCU84,UCW84,UCX84,UCY84,UCZ84),1),0)+IF(ISNUMBER(LARGE((UCU84,UCW84,UCX84,UCY84,UCZ84),2)),LARGE((UCU84,UCW84,UCX84,UCY84,UCZ84),2),0)+UCV84+UDA84,"")</f>
        <v>0</v>
      </c>
      <c r="UDC84" s="392"/>
      <c r="UDD84" s="412"/>
      <c r="UDE84" s="391"/>
      <c r="UDF84" s="491" t="s">
        <v>1198</v>
      </c>
      <c r="UDG84" s="491" t="s">
        <v>1199</v>
      </c>
      <c r="UDH84" s="491">
        <v>2007</v>
      </c>
      <c r="UDI84" s="503" t="s">
        <v>1200</v>
      </c>
      <c r="UDJ84" s="504" t="s">
        <v>164</v>
      </c>
      <c r="UDK84" s="392">
        <v>0</v>
      </c>
      <c r="UDL84" s="392">
        <v>0</v>
      </c>
      <c r="UDM84" s="392"/>
      <c r="UDN84" s="392"/>
      <c r="UDO84" s="392"/>
      <c r="UDP84" s="392"/>
      <c r="UDQ84" s="402"/>
      <c r="UDR84" s="392">
        <f>IF((ISBLANK(UDK84)+ISBLANK(UDM84)+ISBLANK(UDL84)+ISBLANK(UDN84)+ISBLANK(UDO84)+ISBLANK(UDP84)+ISBLANK(UDQ84))&lt;8,IF(ISNUMBER(LARGE((UDK84,UDM84,UDN84,UDO84,UDP84),1)),LARGE((UDK84,UDM84,UDN84,UDO84,UDP84),1),0)+IF(ISNUMBER(LARGE((UDK84,UDM84,UDN84,UDO84,UDP84),2)),LARGE((UDK84,UDM84,UDN84,UDO84,UDP84),2),0)+UDL84+UDQ84,"")</f>
        <v>0</v>
      </c>
      <c r="UDS84" s="392"/>
      <c r="UDT84" s="412"/>
      <c r="UDU84" s="391"/>
      <c r="UDV84" s="491" t="s">
        <v>1198</v>
      </c>
      <c r="UDW84" s="491" t="s">
        <v>1199</v>
      </c>
      <c r="UDX84" s="491">
        <v>2007</v>
      </c>
      <c r="UDY84" s="503" t="s">
        <v>1200</v>
      </c>
      <c r="UDZ84" s="504" t="s">
        <v>164</v>
      </c>
      <c r="UEA84" s="392">
        <v>0</v>
      </c>
      <c r="UEB84" s="392">
        <v>0</v>
      </c>
      <c r="UEC84" s="392"/>
      <c r="UED84" s="392"/>
      <c r="UEE84" s="392"/>
      <c r="UEF84" s="392"/>
      <c r="UEG84" s="402"/>
      <c r="UEH84" s="392">
        <f>IF((ISBLANK(UEA84)+ISBLANK(UEC84)+ISBLANK(UEB84)+ISBLANK(UED84)+ISBLANK(UEE84)+ISBLANK(UEF84)+ISBLANK(UEG84))&lt;8,IF(ISNUMBER(LARGE((UEA84,UEC84,UED84,UEE84,UEF84),1)),LARGE((UEA84,UEC84,UED84,UEE84,UEF84),1),0)+IF(ISNUMBER(LARGE((UEA84,UEC84,UED84,UEE84,UEF84),2)),LARGE((UEA84,UEC84,UED84,UEE84,UEF84),2),0)+UEB84+UEG84,"")</f>
        <v>0</v>
      </c>
      <c r="UEI84" s="392"/>
      <c r="UEJ84" s="412"/>
      <c r="UEK84" s="391"/>
      <c r="UEL84" s="491" t="s">
        <v>1198</v>
      </c>
      <c r="UEM84" s="491" t="s">
        <v>1199</v>
      </c>
      <c r="UEN84" s="491">
        <v>2007</v>
      </c>
      <c r="UEO84" s="503" t="s">
        <v>1200</v>
      </c>
      <c r="UEP84" s="504" t="s">
        <v>164</v>
      </c>
      <c r="UEQ84" s="392">
        <v>0</v>
      </c>
      <c r="UER84" s="392">
        <v>0</v>
      </c>
      <c r="UES84" s="392"/>
      <c r="UET84" s="392"/>
      <c r="UEU84" s="392"/>
      <c r="UEV84" s="392"/>
      <c r="UEW84" s="402"/>
      <c r="UEX84" s="392">
        <f>IF((ISBLANK(UEQ84)+ISBLANK(UES84)+ISBLANK(UER84)+ISBLANK(UET84)+ISBLANK(UEU84)+ISBLANK(UEV84)+ISBLANK(UEW84))&lt;8,IF(ISNUMBER(LARGE((UEQ84,UES84,UET84,UEU84,UEV84),1)),LARGE((UEQ84,UES84,UET84,UEU84,UEV84),1),0)+IF(ISNUMBER(LARGE((UEQ84,UES84,UET84,UEU84,UEV84),2)),LARGE((UEQ84,UES84,UET84,UEU84,UEV84),2),0)+UER84+UEW84,"")</f>
        <v>0</v>
      </c>
      <c r="UEY84" s="392"/>
      <c r="UEZ84" s="412"/>
      <c r="UFA84" s="391"/>
      <c r="UFB84" s="491" t="s">
        <v>1198</v>
      </c>
      <c r="UFC84" s="491" t="s">
        <v>1199</v>
      </c>
      <c r="UFD84" s="491">
        <v>2007</v>
      </c>
      <c r="UFE84" s="503" t="s">
        <v>1200</v>
      </c>
      <c r="UFF84" s="504" t="s">
        <v>164</v>
      </c>
      <c r="UFG84" s="392">
        <v>0</v>
      </c>
      <c r="UFH84" s="392">
        <v>0</v>
      </c>
      <c r="UFI84" s="392"/>
      <c r="UFJ84" s="392"/>
      <c r="UFK84" s="392"/>
      <c r="UFL84" s="392"/>
      <c r="UFM84" s="402"/>
      <c r="UFN84" s="392">
        <f>IF((ISBLANK(UFG84)+ISBLANK(UFI84)+ISBLANK(UFH84)+ISBLANK(UFJ84)+ISBLANK(UFK84)+ISBLANK(UFL84)+ISBLANK(UFM84))&lt;8,IF(ISNUMBER(LARGE((UFG84,UFI84,UFJ84,UFK84,UFL84),1)),LARGE((UFG84,UFI84,UFJ84,UFK84,UFL84),1),0)+IF(ISNUMBER(LARGE((UFG84,UFI84,UFJ84,UFK84,UFL84),2)),LARGE((UFG84,UFI84,UFJ84,UFK84,UFL84),2),0)+UFH84+UFM84,"")</f>
        <v>0</v>
      </c>
      <c r="UFO84" s="392"/>
      <c r="UFP84" s="412"/>
      <c r="UFQ84" s="391"/>
      <c r="UFR84" s="491" t="s">
        <v>1198</v>
      </c>
      <c r="UFS84" s="491" t="s">
        <v>1199</v>
      </c>
      <c r="UFT84" s="491">
        <v>2007</v>
      </c>
      <c r="UFU84" s="503" t="s">
        <v>1200</v>
      </c>
      <c r="UFV84" s="504" t="s">
        <v>164</v>
      </c>
      <c r="UFW84" s="392">
        <v>0</v>
      </c>
      <c r="UFX84" s="392">
        <v>0</v>
      </c>
      <c r="UFY84" s="392"/>
      <c r="UFZ84" s="392"/>
      <c r="UGA84" s="392"/>
      <c r="UGB84" s="392"/>
      <c r="UGC84" s="402"/>
      <c r="UGD84" s="392">
        <f>IF((ISBLANK(UFW84)+ISBLANK(UFY84)+ISBLANK(UFX84)+ISBLANK(UFZ84)+ISBLANK(UGA84)+ISBLANK(UGB84)+ISBLANK(UGC84))&lt;8,IF(ISNUMBER(LARGE((UFW84,UFY84,UFZ84,UGA84,UGB84),1)),LARGE((UFW84,UFY84,UFZ84,UGA84,UGB84),1),0)+IF(ISNUMBER(LARGE((UFW84,UFY84,UFZ84,UGA84,UGB84),2)),LARGE((UFW84,UFY84,UFZ84,UGA84,UGB84),2),0)+UFX84+UGC84,"")</f>
        <v>0</v>
      </c>
      <c r="UGE84" s="392"/>
      <c r="UGF84" s="412"/>
      <c r="UGG84" s="391"/>
      <c r="UGH84" s="491" t="s">
        <v>1198</v>
      </c>
      <c r="UGI84" s="491" t="s">
        <v>1199</v>
      </c>
      <c r="UGJ84" s="491">
        <v>2007</v>
      </c>
      <c r="UGK84" s="503" t="s">
        <v>1200</v>
      </c>
      <c r="UGL84" s="504" t="s">
        <v>164</v>
      </c>
      <c r="UGM84" s="392">
        <v>0</v>
      </c>
      <c r="UGN84" s="392">
        <v>0</v>
      </c>
      <c r="UGO84" s="392"/>
      <c r="UGP84" s="392"/>
      <c r="UGQ84" s="392"/>
      <c r="UGR84" s="392"/>
      <c r="UGS84" s="402"/>
      <c r="UGT84" s="392">
        <f>IF((ISBLANK(UGM84)+ISBLANK(UGO84)+ISBLANK(UGN84)+ISBLANK(UGP84)+ISBLANK(UGQ84)+ISBLANK(UGR84)+ISBLANK(UGS84))&lt;8,IF(ISNUMBER(LARGE((UGM84,UGO84,UGP84,UGQ84,UGR84),1)),LARGE((UGM84,UGO84,UGP84,UGQ84,UGR84),1),0)+IF(ISNUMBER(LARGE((UGM84,UGO84,UGP84,UGQ84,UGR84),2)),LARGE((UGM84,UGO84,UGP84,UGQ84,UGR84),2),0)+UGN84+UGS84,"")</f>
        <v>0</v>
      </c>
      <c r="UGU84" s="392"/>
      <c r="UGV84" s="412"/>
      <c r="UGW84" s="391"/>
      <c r="UGX84" s="491" t="s">
        <v>1198</v>
      </c>
      <c r="UGY84" s="491" t="s">
        <v>1199</v>
      </c>
      <c r="UGZ84" s="491">
        <v>2007</v>
      </c>
      <c r="UHA84" s="503" t="s">
        <v>1200</v>
      </c>
      <c r="UHB84" s="504" t="s">
        <v>164</v>
      </c>
      <c r="UHC84" s="392">
        <v>0</v>
      </c>
      <c r="UHD84" s="392">
        <v>0</v>
      </c>
      <c r="UHE84" s="392"/>
      <c r="UHF84" s="392"/>
      <c r="UHG84" s="392"/>
      <c r="UHH84" s="392"/>
      <c r="UHI84" s="402"/>
      <c r="UHJ84" s="392">
        <f>IF((ISBLANK(UHC84)+ISBLANK(UHE84)+ISBLANK(UHD84)+ISBLANK(UHF84)+ISBLANK(UHG84)+ISBLANK(UHH84)+ISBLANK(UHI84))&lt;8,IF(ISNUMBER(LARGE((UHC84,UHE84,UHF84,UHG84,UHH84),1)),LARGE((UHC84,UHE84,UHF84,UHG84,UHH84),1),0)+IF(ISNUMBER(LARGE((UHC84,UHE84,UHF84,UHG84,UHH84),2)),LARGE((UHC84,UHE84,UHF84,UHG84,UHH84),2),0)+UHD84+UHI84,"")</f>
        <v>0</v>
      </c>
      <c r="UHK84" s="392"/>
      <c r="UHL84" s="412"/>
      <c r="UHM84" s="391"/>
      <c r="UHN84" s="491" t="s">
        <v>1198</v>
      </c>
      <c r="UHO84" s="491" t="s">
        <v>1199</v>
      </c>
      <c r="UHP84" s="491">
        <v>2007</v>
      </c>
      <c r="UHQ84" s="503" t="s">
        <v>1200</v>
      </c>
      <c r="UHR84" s="504" t="s">
        <v>164</v>
      </c>
      <c r="UHS84" s="392">
        <v>0</v>
      </c>
      <c r="UHT84" s="392">
        <v>0</v>
      </c>
      <c r="UHU84" s="392"/>
      <c r="UHV84" s="392"/>
      <c r="UHW84" s="392"/>
      <c r="UHX84" s="392"/>
      <c r="UHY84" s="402"/>
      <c r="UHZ84" s="392">
        <f>IF((ISBLANK(UHS84)+ISBLANK(UHU84)+ISBLANK(UHT84)+ISBLANK(UHV84)+ISBLANK(UHW84)+ISBLANK(UHX84)+ISBLANK(UHY84))&lt;8,IF(ISNUMBER(LARGE((UHS84,UHU84,UHV84,UHW84,UHX84),1)),LARGE((UHS84,UHU84,UHV84,UHW84,UHX84),1),0)+IF(ISNUMBER(LARGE((UHS84,UHU84,UHV84,UHW84,UHX84),2)),LARGE((UHS84,UHU84,UHV84,UHW84,UHX84),2),0)+UHT84+UHY84,"")</f>
        <v>0</v>
      </c>
      <c r="UIA84" s="392"/>
      <c r="UIB84" s="412"/>
      <c r="UIC84" s="391"/>
      <c r="UID84" s="491" t="s">
        <v>1198</v>
      </c>
      <c r="UIE84" s="491" t="s">
        <v>1199</v>
      </c>
      <c r="UIF84" s="491">
        <v>2007</v>
      </c>
      <c r="UIG84" s="503" t="s">
        <v>1200</v>
      </c>
      <c r="UIH84" s="504" t="s">
        <v>164</v>
      </c>
      <c r="UII84" s="392">
        <v>0</v>
      </c>
      <c r="UIJ84" s="392">
        <v>0</v>
      </c>
      <c r="UIK84" s="392"/>
      <c r="UIL84" s="392"/>
      <c r="UIM84" s="392"/>
      <c r="UIN84" s="392"/>
      <c r="UIO84" s="402"/>
      <c r="UIP84" s="392">
        <f>IF((ISBLANK(UII84)+ISBLANK(UIK84)+ISBLANK(UIJ84)+ISBLANK(UIL84)+ISBLANK(UIM84)+ISBLANK(UIN84)+ISBLANK(UIO84))&lt;8,IF(ISNUMBER(LARGE((UII84,UIK84,UIL84,UIM84,UIN84),1)),LARGE((UII84,UIK84,UIL84,UIM84,UIN84),1),0)+IF(ISNUMBER(LARGE((UII84,UIK84,UIL84,UIM84,UIN84),2)),LARGE((UII84,UIK84,UIL84,UIM84,UIN84),2),0)+UIJ84+UIO84,"")</f>
        <v>0</v>
      </c>
      <c r="UIQ84" s="392"/>
      <c r="UIR84" s="412"/>
      <c r="UIS84" s="391"/>
      <c r="UIT84" s="491" t="s">
        <v>1198</v>
      </c>
      <c r="UIU84" s="491" t="s">
        <v>1199</v>
      </c>
      <c r="UIV84" s="491">
        <v>2007</v>
      </c>
      <c r="UIW84" s="503" t="s">
        <v>1200</v>
      </c>
      <c r="UIX84" s="504" t="s">
        <v>164</v>
      </c>
      <c r="UIY84" s="392">
        <v>0</v>
      </c>
      <c r="UIZ84" s="392">
        <v>0</v>
      </c>
      <c r="UJA84" s="392"/>
      <c r="UJB84" s="392"/>
      <c r="UJC84" s="392"/>
      <c r="UJD84" s="392"/>
      <c r="UJE84" s="402"/>
      <c r="UJF84" s="392">
        <f>IF((ISBLANK(UIY84)+ISBLANK(UJA84)+ISBLANK(UIZ84)+ISBLANK(UJB84)+ISBLANK(UJC84)+ISBLANK(UJD84)+ISBLANK(UJE84))&lt;8,IF(ISNUMBER(LARGE((UIY84,UJA84,UJB84,UJC84,UJD84),1)),LARGE((UIY84,UJA84,UJB84,UJC84,UJD84),1),0)+IF(ISNUMBER(LARGE((UIY84,UJA84,UJB84,UJC84,UJD84),2)),LARGE((UIY84,UJA84,UJB84,UJC84,UJD84),2),0)+UIZ84+UJE84,"")</f>
        <v>0</v>
      </c>
      <c r="UJG84" s="392"/>
      <c r="UJH84" s="412"/>
      <c r="UJI84" s="391"/>
      <c r="UJJ84" s="491" t="s">
        <v>1198</v>
      </c>
      <c r="UJK84" s="491" t="s">
        <v>1199</v>
      </c>
      <c r="UJL84" s="491">
        <v>2007</v>
      </c>
      <c r="UJM84" s="503" t="s">
        <v>1200</v>
      </c>
      <c r="UJN84" s="504" t="s">
        <v>164</v>
      </c>
      <c r="UJO84" s="392">
        <v>0</v>
      </c>
      <c r="UJP84" s="392">
        <v>0</v>
      </c>
      <c r="UJQ84" s="392"/>
      <c r="UJR84" s="392"/>
      <c r="UJS84" s="392"/>
      <c r="UJT84" s="392"/>
      <c r="UJU84" s="402"/>
      <c r="UJV84" s="392">
        <f>IF((ISBLANK(UJO84)+ISBLANK(UJQ84)+ISBLANK(UJP84)+ISBLANK(UJR84)+ISBLANK(UJS84)+ISBLANK(UJT84)+ISBLANK(UJU84))&lt;8,IF(ISNUMBER(LARGE((UJO84,UJQ84,UJR84,UJS84,UJT84),1)),LARGE((UJO84,UJQ84,UJR84,UJS84,UJT84),1),0)+IF(ISNUMBER(LARGE((UJO84,UJQ84,UJR84,UJS84,UJT84),2)),LARGE((UJO84,UJQ84,UJR84,UJS84,UJT84),2),0)+UJP84+UJU84,"")</f>
        <v>0</v>
      </c>
      <c r="UJW84" s="392"/>
      <c r="UJX84" s="412"/>
      <c r="UJY84" s="391"/>
      <c r="UJZ84" s="491" t="s">
        <v>1198</v>
      </c>
      <c r="UKA84" s="491" t="s">
        <v>1199</v>
      </c>
      <c r="UKB84" s="491">
        <v>2007</v>
      </c>
      <c r="UKC84" s="503" t="s">
        <v>1200</v>
      </c>
      <c r="UKD84" s="504" t="s">
        <v>164</v>
      </c>
      <c r="UKE84" s="392">
        <v>0</v>
      </c>
      <c r="UKF84" s="392">
        <v>0</v>
      </c>
      <c r="UKG84" s="392"/>
      <c r="UKH84" s="392"/>
      <c r="UKI84" s="392"/>
      <c r="UKJ84" s="392"/>
      <c r="UKK84" s="402"/>
      <c r="UKL84" s="392">
        <f>IF((ISBLANK(UKE84)+ISBLANK(UKG84)+ISBLANK(UKF84)+ISBLANK(UKH84)+ISBLANK(UKI84)+ISBLANK(UKJ84)+ISBLANK(UKK84))&lt;8,IF(ISNUMBER(LARGE((UKE84,UKG84,UKH84,UKI84,UKJ84),1)),LARGE((UKE84,UKG84,UKH84,UKI84,UKJ84),1),0)+IF(ISNUMBER(LARGE((UKE84,UKG84,UKH84,UKI84,UKJ84),2)),LARGE((UKE84,UKG84,UKH84,UKI84,UKJ84),2),0)+UKF84+UKK84,"")</f>
        <v>0</v>
      </c>
      <c r="UKM84" s="392"/>
      <c r="UKN84" s="412"/>
      <c r="UKO84" s="391"/>
      <c r="UKP84" s="491" t="s">
        <v>1198</v>
      </c>
      <c r="UKQ84" s="491" t="s">
        <v>1199</v>
      </c>
      <c r="UKR84" s="491">
        <v>2007</v>
      </c>
      <c r="UKS84" s="503" t="s">
        <v>1200</v>
      </c>
      <c r="UKT84" s="504" t="s">
        <v>164</v>
      </c>
      <c r="UKU84" s="392">
        <v>0</v>
      </c>
      <c r="UKV84" s="392">
        <v>0</v>
      </c>
      <c r="UKW84" s="392"/>
      <c r="UKX84" s="392"/>
      <c r="UKY84" s="392"/>
      <c r="UKZ84" s="392"/>
      <c r="ULA84" s="402"/>
      <c r="ULB84" s="392">
        <f>IF((ISBLANK(UKU84)+ISBLANK(UKW84)+ISBLANK(UKV84)+ISBLANK(UKX84)+ISBLANK(UKY84)+ISBLANK(UKZ84)+ISBLANK(ULA84))&lt;8,IF(ISNUMBER(LARGE((UKU84,UKW84,UKX84,UKY84,UKZ84),1)),LARGE((UKU84,UKW84,UKX84,UKY84,UKZ84),1),0)+IF(ISNUMBER(LARGE((UKU84,UKW84,UKX84,UKY84,UKZ84),2)),LARGE((UKU84,UKW84,UKX84,UKY84,UKZ84),2),0)+UKV84+ULA84,"")</f>
        <v>0</v>
      </c>
      <c r="ULC84" s="392"/>
      <c r="ULD84" s="412"/>
      <c r="ULE84" s="391"/>
      <c r="ULF84" s="491" t="s">
        <v>1198</v>
      </c>
      <c r="ULG84" s="491" t="s">
        <v>1199</v>
      </c>
      <c r="ULH84" s="491">
        <v>2007</v>
      </c>
      <c r="ULI84" s="503" t="s">
        <v>1200</v>
      </c>
      <c r="ULJ84" s="504" t="s">
        <v>164</v>
      </c>
      <c r="ULK84" s="392">
        <v>0</v>
      </c>
      <c r="ULL84" s="392">
        <v>0</v>
      </c>
      <c r="ULM84" s="392"/>
      <c r="ULN84" s="392"/>
      <c r="ULO84" s="392"/>
      <c r="ULP84" s="392"/>
      <c r="ULQ84" s="402"/>
      <c r="ULR84" s="392">
        <f>IF((ISBLANK(ULK84)+ISBLANK(ULM84)+ISBLANK(ULL84)+ISBLANK(ULN84)+ISBLANK(ULO84)+ISBLANK(ULP84)+ISBLANK(ULQ84))&lt;8,IF(ISNUMBER(LARGE((ULK84,ULM84,ULN84,ULO84,ULP84),1)),LARGE((ULK84,ULM84,ULN84,ULO84,ULP84),1),0)+IF(ISNUMBER(LARGE((ULK84,ULM84,ULN84,ULO84,ULP84),2)),LARGE((ULK84,ULM84,ULN84,ULO84,ULP84),2),0)+ULL84+ULQ84,"")</f>
        <v>0</v>
      </c>
      <c r="ULS84" s="392"/>
      <c r="ULT84" s="412"/>
      <c r="ULU84" s="391"/>
      <c r="ULV84" s="491" t="s">
        <v>1198</v>
      </c>
      <c r="ULW84" s="491" t="s">
        <v>1199</v>
      </c>
      <c r="ULX84" s="491">
        <v>2007</v>
      </c>
      <c r="ULY84" s="503" t="s">
        <v>1200</v>
      </c>
      <c r="ULZ84" s="504" t="s">
        <v>164</v>
      </c>
      <c r="UMA84" s="392">
        <v>0</v>
      </c>
      <c r="UMB84" s="392">
        <v>0</v>
      </c>
      <c r="UMC84" s="392"/>
      <c r="UMD84" s="392"/>
      <c r="UME84" s="392"/>
      <c r="UMF84" s="392"/>
      <c r="UMG84" s="402"/>
      <c r="UMH84" s="392">
        <f>IF((ISBLANK(UMA84)+ISBLANK(UMC84)+ISBLANK(UMB84)+ISBLANK(UMD84)+ISBLANK(UME84)+ISBLANK(UMF84)+ISBLANK(UMG84))&lt;8,IF(ISNUMBER(LARGE((UMA84,UMC84,UMD84,UME84,UMF84),1)),LARGE((UMA84,UMC84,UMD84,UME84,UMF84),1),0)+IF(ISNUMBER(LARGE((UMA84,UMC84,UMD84,UME84,UMF84),2)),LARGE((UMA84,UMC84,UMD84,UME84,UMF84),2),0)+UMB84+UMG84,"")</f>
        <v>0</v>
      </c>
      <c r="UMI84" s="392"/>
      <c r="UMJ84" s="412"/>
      <c r="UMK84" s="391"/>
      <c r="UML84" s="491" t="s">
        <v>1198</v>
      </c>
      <c r="UMM84" s="491" t="s">
        <v>1199</v>
      </c>
      <c r="UMN84" s="491">
        <v>2007</v>
      </c>
      <c r="UMO84" s="503" t="s">
        <v>1200</v>
      </c>
      <c r="UMP84" s="504" t="s">
        <v>164</v>
      </c>
      <c r="UMQ84" s="392">
        <v>0</v>
      </c>
      <c r="UMR84" s="392">
        <v>0</v>
      </c>
      <c r="UMS84" s="392"/>
      <c r="UMT84" s="392"/>
      <c r="UMU84" s="392"/>
      <c r="UMV84" s="392"/>
      <c r="UMW84" s="402"/>
      <c r="UMX84" s="392">
        <f>IF((ISBLANK(UMQ84)+ISBLANK(UMS84)+ISBLANK(UMR84)+ISBLANK(UMT84)+ISBLANK(UMU84)+ISBLANK(UMV84)+ISBLANK(UMW84))&lt;8,IF(ISNUMBER(LARGE((UMQ84,UMS84,UMT84,UMU84,UMV84),1)),LARGE((UMQ84,UMS84,UMT84,UMU84,UMV84),1),0)+IF(ISNUMBER(LARGE((UMQ84,UMS84,UMT84,UMU84,UMV84),2)),LARGE((UMQ84,UMS84,UMT84,UMU84,UMV84),2),0)+UMR84+UMW84,"")</f>
        <v>0</v>
      </c>
      <c r="UMY84" s="392"/>
      <c r="UMZ84" s="412"/>
      <c r="UNA84" s="391"/>
      <c r="UNB84" s="491" t="s">
        <v>1198</v>
      </c>
      <c r="UNC84" s="491" t="s">
        <v>1199</v>
      </c>
      <c r="UND84" s="491">
        <v>2007</v>
      </c>
      <c r="UNE84" s="503" t="s">
        <v>1200</v>
      </c>
      <c r="UNF84" s="504" t="s">
        <v>164</v>
      </c>
      <c r="UNG84" s="392">
        <v>0</v>
      </c>
      <c r="UNH84" s="392">
        <v>0</v>
      </c>
      <c r="UNI84" s="392"/>
      <c r="UNJ84" s="392"/>
      <c r="UNK84" s="392"/>
      <c r="UNL84" s="392"/>
      <c r="UNM84" s="402"/>
      <c r="UNN84" s="392">
        <f>IF((ISBLANK(UNG84)+ISBLANK(UNI84)+ISBLANK(UNH84)+ISBLANK(UNJ84)+ISBLANK(UNK84)+ISBLANK(UNL84)+ISBLANK(UNM84))&lt;8,IF(ISNUMBER(LARGE((UNG84,UNI84,UNJ84,UNK84,UNL84),1)),LARGE((UNG84,UNI84,UNJ84,UNK84,UNL84),1),0)+IF(ISNUMBER(LARGE((UNG84,UNI84,UNJ84,UNK84,UNL84),2)),LARGE((UNG84,UNI84,UNJ84,UNK84,UNL84),2),0)+UNH84+UNM84,"")</f>
        <v>0</v>
      </c>
      <c r="UNO84" s="392"/>
      <c r="UNP84" s="412"/>
      <c r="UNQ84" s="391"/>
      <c r="UNR84" s="491" t="s">
        <v>1198</v>
      </c>
      <c r="UNS84" s="491" t="s">
        <v>1199</v>
      </c>
      <c r="UNT84" s="491">
        <v>2007</v>
      </c>
      <c r="UNU84" s="503" t="s">
        <v>1200</v>
      </c>
      <c r="UNV84" s="504" t="s">
        <v>164</v>
      </c>
      <c r="UNW84" s="392">
        <v>0</v>
      </c>
      <c r="UNX84" s="392">
        <v>0</v>
      </c>
      <c r="UNY84" s="392"/>
      <c r="UNZ84" s="392"/>
      <c r="UOA84" s="392"/>
      <c r="UOB84" s="392"/>
      <c r="UOC84" s="402"/>
      <c r="UOD84" s="392">
        <f>IF((ISBLANK(UNW84)+ISBLANK(UNY84)+ISBLANK(UNX84)+ISBLANK(UNZ84)+ISBLANK(UOA84)+ISBLANK(UOB84)+ISBLANK(UOC84))&lt;8,IF(ISNUMBER(LARGE((UNW84,UNY84,UNZ84,UOA84,UOB84),1)),LARGE((UNW84,UNY84,UNZ84,UOA84,UOB84),1),0)+IF(ISNUMBER(LARGE((UNW84,UNY84,UNZ84,UOA84,UOB84),2)),LARGE((UNW84,UNY84,UNZ84,UOA84,UOB84),2),0)+UNX84+UOC84,"")</f>
        <v>0</v>
      </c>
      <c r="UOE84" s="392"/>
      <c r="UOF84" s="412"/>
      <c r="UOG84" s="391"/>
      <c r="UOH84" s="491" t="s">
        <v>1198</v>
      </c>
      <c r="UOI84" s="491" t="s">
        <v>1199</v>
      </c>
      <c r="UOJ84" s="491">
        <v>2007</v>
      </c>
      <c r="UOK84" s="503" t="s">
        <v>1200</v>
      </c>
      <c r="UOL84" s="504" t="s">
        <v>164</v>
      </c>
      <c r="UOM84" s="392">
        <v>0</v>
      </c>
      <c r="UON84" s="392">
        <v>0</v>
      </c>
      <c r="UOO84" s="392"/>
      <c r="UOP84" s="392"/>
      <c r="UOQ84" s="392"/>
      <c r="UOR84" s="392"/>
      <c r="UOS84" s="402"/>
      <c r="UOT84" s="392">
        <f>IF((ISBLANK(UOM84)+ISBLANK(UOO84)+ISBLANK(UON84)+ISBLANK(UOP84)+ISBLANK(UOQ84)+ISBLANK(UOR84)+ISBLANK(UOS84))&lt;8,IF(ISNUMBER(LARGE((UOM84,UOO84,UOP84,UOQ84,UOR84),1)),LARGE((UOM84,UOO84,UOP84,UOQ84,UOR84),1),0)+IF(ISNUMBER(LARGE((UOM84,UOO84,UOP84,UOQ84,UOR84),2)),LARGE((UOM84,UOO84,UOP84,UOQ84,UOR84),2),0)+UON84+UOS84,"")</f>
        <v>0</v>
      </c>
      <c r="UOU84" s="392"/>
      <c r="UOV84" s="412"/>
      <c r="UOW84" s="391"/>
      <c r="UOX84" s="491" t="s">
        <v>1198</v>
      </c>
      <c r="UOY84" s="491" t="s">
        <v>1199</v>
      </c>
      <c r="UOZ84" s="491">
        <v>2007</v>
      </c>
      <c r="UPA84" s="503" t="s">
        <v>1200</v>
      </c>
      <c r="UPB84" s="504" t="s">
        <v>164</v>
      </c>
      <c r="UPC84" s="392">
        <v>0</v>
      </c>
      <c r="UPD84" s="392">
        <v>0</v>
      </c>
      <c r="UPE84" s="392"/>
      <c r="UPF84" s="392"/>
      <c r="UPG84" s="392"/>
      <c r="UPH84" s="392"/>
      <c r="UPI84" s="402"/>
      <c r="UPJ84" s="392">
        <f>IF((ISBLANK(UPC84)+ISBLANK(UPE84)+ISBLANK(UPD84)+ISBLANK(UPF84)+ISBLANK(UPG84)+ISBLANK(UPH84)+ISBLANK(UPI84))&lt;8,IF(ISNUMBER(LARGE((UPC84,UPE84,UPF84,UPG84,UPH84),1)),LARGE((UPC84,UPE84,UPF84,UPG84,UPH84),1),0)+IF(ISNUMBER(LARGE((UPC84,UPE84,UPF84,UPG84,UPH84),2)),LARGE((UPC84,UPE84,UPF84,UPG84,UPH84),2),0)+UPD84+UPI84,"")</f>
        <v>0</v>
      </c>
      <c r="UPK84" s="392"/>
      <c r="UPL84" s="412"/>
      <c r="UPM84" s="391"/>
      <c r="UPN84" s="491" t="s">
        <v>1198</v>
      </c>
      <c r="UPO84" s="491" t="s">
        <v>1199</v>
      </c>
      <c r="UPP84" s="491">
        <v>2007</v>
      </c>
      <c r="UPQ84" s="503" t="s">
        <v>1200</v>
      </c>
      <c r="UPR84" s="504" t="s">
        <v>164</v>
      </c>
      <c r="UPS84" s="392">
        <v>0</v>
      </c>
      <c r="UPT84" s="392">
        <v>0</v>
      </c>
      <c r="UPU84" s="392"/>
      <c r="UPV84" s="392"/>
      <c r="UPW84" s="392"/>
      <c r="UPX84" s="392"/>
      <c r="UPY84" s="402"/>
      <c r="UPZ84" s="392">
        <f>IF((ISBLANK(UPS84)+ISBLANK(UPU84)+ISBLANK(UPT84)+ISBLANK(UPV84)+ISBLANK(UPW84)+ISBLANK(UPX84)+ISBLANK(UPY84))&lt;8,IF(ISNUMBER(LARGE((UPS84,UPU84,UPV84,UPW84,UPX84),1)),LARGE((UPS84,UPU84,UPV84,UPW84,UPX84),1),0)+IF(ISNUMBER(LARGE((UPS84,UPU84,UPV84,UPW84,UPX84),2)),LARGE((UPS84,UPU84,UPV84,UPW84,UPX84),2),0)+UPT84+UPY84,"")</f>
        <v>0</v>
      </c>
      <c r="UQA84" s="392"/>
      <c r="UQB84" s="412"/>
      <c r="UQC84" s="391"/>
      <c r="UQD84" s="491" t="s">
        <v>1198</v>
      </c>
      <c r="UQE84" s="491" t="s">
        <v>1199</v>
      </c>
      <c r="UQF84" s="491">
        <v>2007</v>
      </c>
      <c r="UQG84" s="503" t="s">
        <v>1200</v>
      </c>
      <c r="UQH84" s="504" t="s">
        <v>164</v>
      </c>
      <c r="UQI84" s="392">
        <v>0</v>
      </c>
      <c r="UQJ84" s="392">
        <v>0</v>
      </c>
      <c r="UQK84" s="392"/>
      <c r="UQL84" s="392"/>
      <c r="UQM84" s="392"/>
      <c r="UQN84" s="392"/>
      <c r="UQO84" s="402"/>
      <c r="UQP84" s="392">
        <f>IF((ISBLANK(UQI84)+ISBLANK(UQK84)+ISBLANK(UQJ84)+ISBLANK(UQL84)+ISBLANK(UQM84)+ISBLANK(UQN84)+ISBLANK(UQO84))&lt;8,IF(ISNUMBER(LARGE((UQI84,UQK84,UQL84,UQM84,UQN84),1)),LARGE((UQI84,UQK84,UQL84,UQM84,UQN84),1),0)+IF(ISNUMBER(LARGE((UQI84,UQK84,UQL84,UQM84,UQN84),2)),LARGE((UQI84,UQK84,UQL84,UQM84,UQN84),2),0)+UQJ84+UQO84,"")</f>
        <v>0</v>
      </c>
      <c r="UQQ84" s="392"/>
      <c r="UQR84" s="412"/>
      <c r="UQS84" s="391"/>
      <c r="UQT84" s="491" t="s">
        <v>1198</v>
      </c>
      <c r="UQU84" s="491" t="s">
        <v>1199</v>
      </c>
      <c r="UQV84" s="491">
        <v>2007</v>
      </c>
      <c r="UQW84" s="503" t="s">
        <v>1200</v>
      </c>
      <c r="UQX84" s="504" t="s">
        <v>164</v>
      </c>
      <c r="UQY84" s="392">
        <v>0</v>
      </c>
      <c r="UQZ84" s="392">
        <v>0</v>
      </c>
      <c r="URA84" s="392"/>
      <c r="URB84" s="392"/>
      <c r="URC84" s="392"/>
      <c r="URD84" s="392"/>
      <c r="URE84" s="402"/>
      <c r="URF84" s="392">
        <f>IF((ISBLANK(UQY84)+ISBLANK(URA84)+ISBLANK(UQZ84)+ISBLANK(URB84)+ISBLANK(URC84)+ISBLANK(URD84)+ISBLANK(URE84))&lt;8,IF(ISNUMBER(LARGE((UQY84,URA84,URB84,URC84,URD84),1)),LARGE((UQY84,URA84,URB84,URC84,URD84),1),0)+IF(ISNUMBER(LARGE((UQY84,URA84,URB84,URC84,URD84),2)),LARGE((UQY84,URA84,URB84,URC84,URD84),2),0)+UQZ84+URE84,"")</f>
        <v>0</v>
      </c>
      <c r="URG84" s="392"/>
      <c r="URH84" s="412"/>
      <c r="URI84" s="391"/>
      <c r="URJ84" s="491" t="s">
        <v>1198</v>
      </c>
      <c r="URK84" s="491" t="s">
        <v>1199</v>
      </c>
      <c r="URL84" s="491">
        <v>2007</v>
      </c>
      <c r="URM84" s="503" t="s">
        <v>1200</v>
      </c>
      <c r="URN84" s="504" t="s">
        <v>164</v>
      </c>
      <c r="URO84" s="392">
        <v>0</v>
      </c>
      <c r="URP84" s="392">
        <v>0</v>
      </c>
      <c r="URQ84" s="392"/>
      <c r="URR84" s="392"/>
      <c r="URS84" s="392"/>
      <c r="URT84" s="392"/>
      <c r="URU84" s="402"/>
      <c r="URV84" s="392">
        <f>IF((ISBLANK(URO84)+ISBLANK(URQ84)+ISBLANK(URP84)+ISBLANK(URR84)+ISBLANK(URS84)+ISBLANK(URT84)+ISBLANK(URU84))&lt;8,IF(ISNUMBER(LARGE((URO84,URQ84,URR84,URS84,URT84),1)),LARGE((URO84,URQ84,URR84,URS84,URT84),1),0)+IF(ISNUMBER(LARGE((URO84,URQ84,URR84,URS84,URT84),2)),LARGE((URO84,URQ84,URR84,URS84,URT84),2),0)+URP84+URU84,"")</f>
        <v>0</v>
      </c>
      <c r="URW84" s="392"/>
      <c r="URX84" s="412"/>
      <c r="URY84" s="391"/>
      <c r="URZ84" s="491" t="s">
        <v>1198</v>
      </c>
      <c r="USA84" s="491" t="s">
        <v>1199</v>
      </c>
      <c r="USB84" s="491">
        <v>2007</v>
      </c>
      <c r="USC84" s="503" t="s">
        <v>1200</v>
      </c>
      <c r="USD84" s="504" t="s">
        <v>164</v>
      </c>
      <c r="USE84" s="392">
        <v>0</v>
      </c>
      <c r="USF84" s="392">
        <v>0</v>
      </c>
      <c r="USG84" s="392"/>
      <c r="USH84" s="392"/>
      <c r="USI84" s="392"/>
      <c r="USJ84" s="392"/>
      <c r="USK84" s="402"/>
      <c r="USL84" s="392">
        <f>IF((ISBLANK(USE84)+ISBLANK(USG84)+ISBLANK(USF84)+ISBLANK(USH84)+ISBLANK(USI84)+ISBLANK(USJ84)+ISBLANK(USK84))&lt;8,IF(ISNUMBER(LARGE((USE84,USG84,USH84,USI84,USJ84),1)),LARGE((USE84,USG84,USH84,USI84,USJ84),1),0)+IF(ISNUMBER(LARGE((USE84,USG84,USH84,USI84,USJ84),2)),LARGE((USE84,USG84,USH84,USI84,USJ84),2),0)+USF84+USK84,"")</f>
        <v>0</v>
      </c>
      <c r="USM84" s="392"/>
      <c r="USN84" s="412"/>
      <c r="USO84" s="391"/>
      <c r="USP84" s="491" t="s">
        <v>1198</v>
      </c>
      <c r="USQ84" s="491" t="s">
        <v>1199</v>
      </c>
      <c r="USR84" s="491">
        <v>2007</v>
      </c>
      <c r="USS84" s="503" t="s">
        <v>1200</v>
      </c>
      <c r="UST84" s="504" t="s">
        <v>164</v>
      </c>
      <c r="USU84" s="392">
        <v>0</v>
      </c>
      <c r="USV84" s="392">
        <v>0</v>
      </c>
      <c r="USW84" s="392"/>
      <c r="USX84" s="392"/>
      <c r="USY84" s="392"/>
      <c r="USZ84" s="392"/>
      <c r="UTA84" s="402"/>
      <c r="UTB84" s="392">
        <f>IF((ISBLANK(USU84)+ISBLANK(USW84)+ISBLANK(USV84)+ISBLANK(USX84)+ISBLANK(USY84)+ISBLANK(USZ84)+ISBLANK(UTA84))&lt;8,IF(ISNUMBER(LARGE((USU84,USW84,USX84,USY84,USZ84),1)),LARGE((USU84,USW84,USX84,USY84,USZ84),1),0)+IF(ISNUMBER(LARGE((USU84,USW84,USX84,USY84,USZ84),2)),LARGE((USU84,USW84,USX84,USY84,USZ84),2),0)+USV84+UTA84,"")</f>
        <v>0</v>
      </c>
      <c r="UTC84" s="392"/>
      <c r="UTD84" s="412"/>
      <c r="UTE84" s="391"/>
      <c r="UTF84" s="491" t="s">
        <v>1198</v>
      </c>
      <c r="UTG84" s="491" t="s">
        <v>1199</v>
      </c>
      <c r="UTH84" s="491">
        <v>2007</v>
      </c>
      <c r="UTI84" s="503" t="s">
        <v>1200</v>
      </c>
      <c r="UTJ84" s="504" t="s">
        <v>164</v>
      </c>
      <c r="UTK84" s="392">
        <v>0</v>
      </c>
      <c r="UTL84" s="392">
        <v>0</v>
      </c>
      <c r="UTM84" s="392"/>
      <c r="UTN84" s="392"/>
      <c r="UTO84" s="392"/>
      <c r="UTP84" s="392"/>
      <c r="UTQ84" s="402"/>
      <c r="UTR84" s="392">
        <f>IF((ISBLANK(UTK84)+ISBLANK(UTM84)+ISBLANK(UTL84)+ISBLANK(UTN84)+ISBLANK(UTO84)+ISBLANK(UTP84)+ISBLANK(UTQ84))&lt;8,IF(ISNUMBER(LARGE((UTK84,UTM84,UTN84,UTO84,UTP84),1)),LARGE((UTK84,UTM84,UTN84,UTO84,UTP84),1),0)+IF(ISNUMBER(LARGE((UTK84,UTM84,UTN84,UTO84,UTP84),2)),LARGE((UTK84,UTM84,UTN84,UTO84,UTP84),2),0)+UTL84+UTQ84,"")</f>
        <v>0</v>
      </c>
      <c r="UTS84" s="392"/>
      <c r="UTT84" s="412"/>
      <c r="UTU84" s="391"/>
      <c r="UTV84" s="491" t="s">
        <v>1198</v>
      </c>
      <c r="UTW84" s="491" t="s">
        <v>1199</v>
      </c>
      <c r="UTX84" s="491">
        <v>2007</v>
      </c>
      <c r="UTY84" s="503" t="s">
        <v>1200</v>
      </c>
      <c r="UTZ84" s="504" t="s">
        <v>164</v>
      </c>
      <c r="UUA84" s="392">
        <v>0</v>
      </c>
      <c r="UUB84" s="392">
        <v>0</v>
      </c>
      <c r="UUC84" s="392"/>
      <c r="UUD84" s="392"/>
      <c r="UUE84" s="392"/>
      <c r="UUF84" s="392"/>
      <c r="UUG84" s="402"/>
      <c r="UUH84" s="392">
        <f>IF((ISBLANK(UUA84)+ISBLANK(UUC84)+ISBLANK(UUB84)+ISBLANK(UUD84)+ISBLANK(UUE84)+ISBLANK(UUF84)+ISBLANK(UUG84))&lt;8,IF(ISNUMBER(LARGE((UUA84,UUC84,UUD84,UUE84,UUF84),1)),LARGE((UUA84,UUC84,UUD84,UUE84,UUF84),1),0)+IF(ISNUMBER(LARGE((UUA84,UUC84,UUD84,UUE84,UUF84),2)),LARGE((UUA84,UUC84,UUD84,UUE84,UUF84),2),0)+UUB84+UUG84,"")</f>
        <v>0</v>
      </c>
      <c r="UUI84" s="392"/>
      <c r="UUJ84" s="412"/>
      <c r="UUK84" s="391"/>
      <c r="UUL84" s="491" t="s">
        <v>1198</v>
      </c>
      <c r="UUM84" s="491" t="s">
        <v>1199</v>
      </c>
      <c r="UUN84" s="491">
        <v>2007</v>
      </c>
      <c r="UUO84" s="503" t="s">
        <v>1200</v>
      </c>
      <c r="UUP84" s="504" t="s">
        <v>164</v>
      </c>
      <c r="UUQ84" s="392">
        <v>0</v>
      </c>
      <c r="UUR84" s="392">
        <v>0</v>
      </c>
      <c r="UUS84" s="392"/>
      <c r="UUT84" s="392"/>
      <c r="UUU84" s="392"/>
      <c r="UUV84" s="392"/>
      <c r="UUW84" s="402"/>
      <c r="UUX84" s="392">
        <f>IF((ISBLANK(UUQ84)+ISBLANK(UUS84)+ISBLANK(UUR84)+ISBLANK(UUT84)+ISBLANK(UUU84)+ISBLANK(UUV84)+ISBLANK(UUW84))&lt;8,IF(ISNUMBER(LARGE((UUQ84,UUS84,UUT84,UUU84,UUV84),1)),LARGE((UUQ84,UUS84,UUT84,UUU84,UUV84),1),0)+IF(ISNUMBER(LARGE((UUQ84,UUS84,UUT84,UUU84,UUV84),2)),LARGE((UUQ84,UUS84,UUT84,UUU84,UUV84),2),0)+UUR84+UUW84,"")</f>
        <v>0</v>
      </c>
      <c r="UUY84" s="392"/>
      <c r="UUZ84" s="412"/>
      <c r="UVA84" s="391"/>
      <c r="UVB84" s="491" t="s">
        <v>1198</v>
      </c>
      <c r="UVC84" s="491" t="s">
        <v>1199</v>
      </c>
      <c r="UVD84" s="491">
        <v>2007</v>
      </c>
      <c r="UVE84" s="503" t="s">
        <v>1200</v>
      </c>
      <c r="UVF84" s="504" t="s">
        <v>164</v>
      </c>
      <c r="UVG84" s="392">
        <v>0</v>
      </c>
      <c r="UVH84" s="392">
        <v>0</v>
      </c>
      <c r="UVI84" s="392"/>
      <c r="UVJ84" s="392"/>
      <c r="UVK84" s="392"/>
      <c r="UVL84" s="392"/>
      <c r="UVM84" s="402"/>
      <c r="UVN84" s="392">
        <f>IF((ISBLANK(UVG84)+ISBLANK(UVI84)+ISBLANK(UVH84)+ISBLANK(UVJ84)+ISBLANK(UVK84)+ISBLANK(UVL84)+ISBLANK(UVM84))&lt;8,IF(ISNUMBER(LARGE((UVG84,UVI84,UVJ84,UVK84,UVL84),1)),LARGE((UVG84,UVI84,UVJ84,UVK84,UVL84),1),0)+IF(ISNUMBER(LARGE((UVG84,UVI84,UVJ84,UVK84,UVL84),2)),LARGE((UVG84,UVI84,UVJ84,UVK84,UVL84),2),0)+UVH84+UVM84,"")</f>
        <v>0</v>
      </c>
      <c r="UVO84" s="392"/>
      <c r="UVP84" s="412"/>
      <c r="UVQ84" s="391"/>
      <c r="UVR84" s="491" t="s">
        <v>1198</v>
      </c>
      <c r="UVS84" s="491" t="s">
        <v>1199</v>
      </c>
      <c r="UVT84" s="491">
        <v>2007</v>
      </c>
      <c r="UVU84" s="503" t="s">
        <v>1200</v>
      </c>
      <c r="UVV84" s="504" t="s">
        <v>164</v>
      </c>
      <c r="UVW84" s="392">
        <v>0</v>
      </c>
      <c r="UVX84" s="392">
        <v>0</v>
      </c>
      <c r="UVY84" s="392"/>
      <c r="UVZ84" s="392"/>
      <c r="UWA84" s="392"/>
      <c r="UWB84" s="392"/>
      <c r="UWC84" s="402"/>
      <c r="UWD84" s="392">
        <f>IF((ISBLANK(UVW84)+ISBLANK(UVY84)+ISBLANK(UVX84)+ISBLANK(UVZ84)+ISBLANK(UWA84)+ISBLANK(UWB84)+ISBLANK(UWC84))&lt;8,IF(ISNUMBER(LARGE((UVW84,UVY84,UVZ84,UWA84,UWB84),1)),LARGE((UVW84,UVY84,UVZ84,UWA84,UWB84),1),0)+IF(ISNUMBER(LARGE((UVW84,UVY84,UVZ84,UWA84,UWB84),2)),LARGE((UVW84,UVY84,UVZ84,UWA84,UWB84),2),0)+UVX84+UWC84,"")</f>
        <v>0</v>
      </c>
      <c r="UWE84" s="392"/>
      <c r="UWF84" s="412"/>
      <c r="UWG84" s="391"/>
      <c r="UWH84" s="491" t="s">
        <v>1198</v>
      </c>
      <c r="UWI84" s="491" t="s">
        <v>1199</v>
      </c>
      <c r="UWJ84" s="491">
        <v>2007</v>
      </c>
      <c r="UWK84" s="503" t="s">
        <v>1200</v>
      </c>
      <c r="UWL84" s="504" t="s">
        <v>164</v>
      </c>
      <c r="UWM84" s="392">
        <v>0</v>
      </c>
      <c r="UWN84" s="392">
        <v>0</v>
      </c>
      <c r="UWO84" s="392"/>
      <c r="UWP84" s="392"/>
      <c r="UWQ84" s="392"/>
      <c r="UWR84" s="392"/>
      <c r="UWS84" s="402"/>
      <c r="UWT84" s="392">
        <f>IF((ISBLANK(UWM84)+ISBLANK(UWO84)+ISBLANK(UWN84)+ISBLANK(UWP84)+ISBLANK(UWQ84)+ISBLANK(UWR84)+ISBLANK(UWS84))&lt;8,IF(ISNUMBER(LARGE((UWM84,UWO84,UWP84,UWQ84,UWR84),1)),LARGE((UWM84,UWO84,UWP84,UWQ84,UWR84),1),0)+IF(ISNUMBER(LARGE((UWM84,UWO84,UWP84,UWQ84,UWR84),2)),LARGE((UWM84,UWO84,UWP84,UWQ84,UWR84),2),0)+UWN84+UWS84,"")</f>
        <v>0</v>
      </c>
      <c r="UWU84" s="392"/>
      <c r="UWV84" s="412"/>
      <c r="UWW84" s="391"/>
      <c r="UWX84" s="491" t="s">
        <v>1198</v>
      </c>
      <c r="UWY84" s="491" t="s">
        <v>1199</v>
      </c>
      <c r="UWZ84" s="491">
        <v>2007</v>
      </c>
      <c r="UXA84" s="503" t="s">
        <v>1200</v>
      </c>
      <c r="UXB84" s="504" t="s">
        <v>164</v>
      </c>
      <c r="UXC84" s="392">
        <v>0</v>
      </c>
      <c r="UXD84" s="392">
        <v>0</v>
      </c>
      <c r="UXE84" s="392"/>
      <c r="UXF84" s="392"/>
      <c r="UXG84" s="392"/>
      <c r="UXH84" s="392"/>
      <c r="UXI84" s="402"/>
      <c r="UXJ84" s="392">
        <f>IF((ISBLANK(UXC84)+ISBLANK(UXE84)+ISBLANK(UXD84)+ISBLANK(UXF84)+ISBLANK(UXG84)+ISBLANK(UXH84)+ISBLANK(UXI84))&lt;8,IF(ISNUMBER(LARGE((UXC84,UXE84,UXF84,UXG84,UXH84),1)),LARGE((UXC84,UXE84,UXF84,UXG84,UXH84),1),0)+IF(ISNUMBER(LARGE((UXC84,UXE84,UXF84,UXG84,UXH84),2)),LARGE((UXC84,UXE84,UXF84,UXG84,UXH84),2),0)+UXD84+UXI84,"")</f>
        <v>0</v>
      </c>
      <c r="UXK84" s="392"/>
      <c r="UXL84" s="412"/>
      <c r="UXM84" s="391"/>
      <c r="UXN84" s="491" t="s">
        <v>1198</v>
      </c>
      <c r="UXO84" s="491" t="s">
        <v>1199</v>
      </c>
      <c r="UXP84" s="491">
        <v>2007</v>
      </c>
      <c r="UXQ84" s="503" t="s">
        <v>1200</v>
      </c>
      <c r="UXR84" s="504" t="s">
        <v>164</v>
      </c>
      <c r="UXS84" s="392">
        <v>0</v>
      </c>
      <c r="UXT84" s="392">
        <v>0</v>
      </c>
      <c r="UXU84" s="392"/>
      <c r="UXV84" s="392"/>
      <c r="UXW84" s="392"/>
      <c r="UXX84" s="392"/>
      <c r="UXY84" s="402"/>
      <c r="UXZ84" s="392">
        <f>IF((ISBLANK(UXS84)+ISBLANK(UXU84)+ISBLANK(UXT84)+ISBLANK(UXV84)+ISBLANK(UXW84)+ISBLANK(UXX84)+ISBLANK(UXY84))&lt;8,IF(ISNUMBER(LARGE((UXS84,UXU84,UXV84,UXW84,UXX84),1)),LARGE((UXS84,UXU84,UXV84,UXW84,UXX84),1),0)+IF(ISNUMBER(LARGE((UXS84,UXU84,UXV84,UXW84,UXX84),2)),LARGE((UXS84,UXU84,UXV84,UXW84,UXX84),2),0)+UXT84+UXY84,"")</f>
        <v>0</v>
      </c>
      <c r="UYA84" s="392"/>
      <c r="UYB84" s="412"/>
      <c r="UYC84" s="391"/>
      <c r="UYD84" s="491" t="s">
        <v>1198</v>
      </c>
      <c r="UYE84" s="491" t="s">
        <v>1199</v>
      </c>
      <c r="UYF84" s="491">
        <v>2007</v>
      </c>
      <c r="UYG84" s="503" t="s">
        <v>1200</v>
      </c>
      <c r="UYH84" s="504" t="s">
        <v>164</v>
      </c>
      <c r="UYI84" s="392">
        <v>0</v>
      </c>
      <c r="UYJ84" s="392">
        <v>0</v>
      </c>
      <c r="UYK84" s="392"/>
      <c r="UYL84" s="392"/>
      <c r="UYM84" s="392"/>
      <c r="UYN84" s="392"/>
      <c r="UYO84" s="402"/>
      <c r="UYP84" s="392">
        <f>IF((ISBLANK(UYI84)+ISBLANK(UYK84)+ISBLANK(UYJ84)+ISBLANK(UYL84)+ISBLANK(UYM84)+ISBLANK(UYN84)+ISBLANK(UYO84))&lt;8,IF(ISNUMBER(LARGE((UYI84,UYK84,UYL84,UYM84,UYN84),1)),LARGE((UYI84,UYK84,UYL84,UYM84,UYN84),1),0)+IF(ISNUMBER(LARGE((UYI84,UYK84,UYL84,UYM84,UYN84),2)),LARGE((UYI84,UYK84,UYL84,UYM84,UYN84),2),0)+UYJ84+UYO84,"")</f>
        <v>0</v>
      </c>
      <c r="UYQ84" s="392"/>
      <c r="UYR84" s="412"/>
      <c r="UYS84" s="391"/>
      <c r="UYT84" s="491" t="s">
        <v>1198</v>
      </c>
      <c r="UYU84" s="491" t="s">
        <v>1199</v>
      </c>
      <c r="UYV84" s="491">
        <v>2007</v>
      </c>
      <c r="UYW84" s="503" t="s">
        <v>1200</v>
      </c>
      <c r="UYX84" s="504" t="s">
        <v>164</v>
      </c>
      <c r="UYY84" s="392">
        <v>0</v>
      </c>
      <c r="UYZ84" s="392">
        <v>0</v>
      </c>
      <c r="UZA84" s="392"/>
      <c r="UZB84" s="392"/>
      <c r="UZC84" s="392"/>
      <c r="UZD84" s="392"/>
      <c r="UZE84" s="402"/>
      <c r="UZF84" s="392">
        <f>IF((ISBLANK(UYY84)+ISBLANK(UZA84)+ISBLANK(UYZ84)+ISBLANK(UZB84)+ISBLANK(UZC84)+ISBLANK(UZD84)+ISBLANK(UZE84))&lt;8,IF(ISNUMBER(LARGE((UYY84,UZA84,UZB84,UZC84,UZD84),1)),LARGE((UYY84,UZA84,UZB84,UZC84,UZD84),1),0)+IF(ISNUMBER(LARGE((UYY84,UZA84,UZB84,UZC84,UZD84),2)),LARGE((UYY84,UZA84,UZB84,UZC84,UZD84),2),0)+UYZ84+UZE84,"")</f>
        <v>0</v>
      </c>
      <c r="UZG84" s="392"/>
      <c r="UZH84" s="412"/>
      <c r="UZI84" s="391"/>
      <c r="UZJ84" s="491" t="s">
        <v>1198</v>
      </c>
      <c r="UZK84" s="491" t="s">
        <v>1199</v>
      </c>
      <c r="UZL84" s="491">
        <v>2007</v>
      </c>
      <c r="UZM84" s="503" t="s">
        <v>1200</v>
      </c>
      <c r="UZN84" s="504" t="s">
        <v>164</v>
      </c>
      <c r="UZO84" s="392">
        <v>0</v>
      </c>
      <c r="UZP84" s="392">
        <v>0</v>
      </c>
      <c r="UZQ84" s="392"/>
      <c r="UZR84" s="392"/>
      <c r="UZS84" s="392"/>
      <c r="UZT84" s="392"/>
      <c r="UZU84" s="402"/>
      <c r="UZV84" s="392">
        <f>IF((ISBLANK(UZO84)+ISBLANK(UZQ84)+ISBLANK(UZP84)+ISBLANK(UZR84)+ISBLANK(UZS84)+ISBLANK(UZT84)+ISBLANK(UZU84))&lt;8,IF(ISNUMBER(LARGE((UZO84,UZQ84,UZR84,UZS84,UZT84),1)),LARGE((UZO84,UZQ84,UZR84,UZS84,UZT84),1),0)+IF(ISNUMBER(LARGE((UZO84,UZQ84,UZR84,UZS84,UZT84),2)),LARGE((UZO84,UZQ84,UZR84,UZS84,UZT84),2),0)+UZP84+UZU84,"")</f>
        <v>0</v>
      </c>
      <c r="UZW84" s="392"/>
      <c r="UZX84" s="412"/>
      <c r="UZY84" s="391"/>
      <c r="UZZ84" s="491" t="s">
        <v>1198</v>
      </c>
      <c r="VAA84" s="491" t="s">
        <v>1199</v>
      </c>
      <c r="VAB84" s="491">
        <v>2007</v>
      </c>
      <c r="VAC84" s="503" t="s">
        <v>1200</v>
      </c>
      <c r="VAD84" s="504" t="s">
        <v>164</v>
      </c>
      <c r="VAE84" s="392">
        <v>0</v>
      </c>
      <c r="VAF84" s="392">
        <v>0</v>
      </c>
      <c r="VAG84" s="392"/>
      <c r="VAH84" s="392"/>
      <c r="VAI84" s="392"/>
      <c r="VAJ84" s="392"/>
      <c r="VAK84" s="402"/>
      <c r="VAL84" s="392">
        <f>IF((ISBLANK(VAE84)+ISBLANK(VAG84)+ISBLANK(VAF84)+ISBLANK(VAH84)+ISBLANK(VAI84)+ISBLANK(VAJ84)+ISBLANK(VAK84))&lt;8,IF(ISNUMBER(LARGE((VAE84,VAG84,VAH84,VAI84,VAJ84),1)),LARGE((VAE84,VAG84,VAH84,VAI84,VAJ84),1),0)+IF(ISNUMBER(LARGE((VAE84,VAG84,VAH84,VAI84,VAJ84),2)),LARGE((VAE84,VAG84,VAH84,VAI84,VAJ84),2),0)+VAF84+VAK84,"")</f>
        <v>0</v>
      </c>
      <c r="VAM84" s="392"/>
      <c r="VAN84" s="412"/>
      <c r="VAO84" s="391"/>
      <c r="VAP84" s="491" t="s">
        <v>1198</v>
      </c>
      <c r="VAQ84" s="491" t="s">
        <v>1199</v>
      </c>
      <c r="VAR84" s="491">
        <v>2007</v>
      </c>
      <c r="VAS84" s="503" t="s">
        <v>1200</v>
      </c>
      <c r="VAT84" s="504" t="s">
        <v>164</v>
      </c>
      <c r="VAU84" s="392">
        <v>0</v>
      </c>
      <c r="VAV84" s="392">
        <v>0</v>
      </c>
      <c r="VAW84" s="392"/>
      <c r="VAX84" s="392"/>
      <c r="VAY84" s="392"/>
      <c r="VAZ84" s="392"/>
      <c r="VBA84" s="402"/>
      <c r="VBB84" s="392">
        <f>IF((ISBLANK(VAU84)+ISBLANK(VAW84)+ISBLANK(VAV84)+ISBLANK(VAX84)+ISBLANK(VAY84)+ISBLANK(VAZ84)+ISBLANK(VBA84))&lt;8,IF(ISNUMBER(LARGE((VAU84,VAW84,VAX84,VAY84,VAZ84),1)),LARGE((VAU84,VAW84,VAX84,VAY84,VAZ84),1),0)+IF(ISNUMBER(LARGE((VAU84,VAW84,VAX84,VAY84,VAZ84),2)),LARGE((VAU84,VAW84,VAX84,VAY84,VAZ84),2),0)+VAV84+VBA84,"")</f>
        <v>0</v>
      </c>
      <c r="VBC84" s="392"/>
      <c r="VBD84" s="412"/>
      <c r="VBE84" s="391"/>
      <c r="VBF84" s="491" t="s">
        <v>1198</v>
      </c>
      <c r="VBG84" s="491" t="s">
        <v>1199</v>
      </c>
      <c r="VBH84" s="491">
        <v>2007</v>
      </c>
      <c r="VBI84" s="503" t="s">
        <v>1200</v>
      </c>
      <c r="VBJ84" s="504" t="s">
        <v>164</v>
      </c>
      <c r="VBK84" s="392">
        <v>0</v>
      </c>
      <c r="VBL84" s="392">
        <v>0</v>
      </c>
      <c r="VBM84" s="392"/>
      <c r="VBN84" s="392"/>
      <c r="VBO84" s="392"/>
      <c r="VBP84" s="392"/>
      <c r="VBQ84" s="402"/>
      <c r="VBR84" s="392">
        <f>IF((ISBLANK(VBK84)+ISBLANK(VBM84)+ISBLANK(VBL84)+ISBLANK(VBN84)+ISBLANK(VBO84)+ISBLANK(VBP84)+ISBLANK(VBQ84))&lt;8,IF(ISNUMBER(LARGE((VBK84,VBM84,VBN84,VBO84,VBP84),1)),LARGE((VBK84,VBM84,VBN84,VBO84,VBP84),1),0)+IF(ISNUMBER(LARGE((VBK84,VBM84,VBN84,VBO84,VBP84),2)),LARGE((VBK84,VBM84,VBN84,VBO84,VBP84),2),0)+VBL84+VBQ84,"")</f>
        <v>0</v>
      </c>
      <c r="VBS84" s="392"/>
      <c r="VBT84" s="412"/>
      <c r="VBU84" s="391"/>
      <c r="VBV84" s="491" t="s">
        <v>1198</v>
      </c>
      <c r="VBW84" s="491" t="s">
        <v>1199</v>
      </c>
      <c r="VBX84" s="491">
        <v>2007</v>
      </c>
      <c r="VBY84" s="503" t="s">
        <v>1200</v>
      </c>
      <c r="VBZ84" s="504" t="s">
        <v>164</v>
      </c>
      <c r="VCA84" s="392">
        <v>0</v>
      </c>
      <c r="VCB84" s="392">
        <v>0</v>
      </c>
      <c r="VCC84" s="392"/>
      <c r="VCD84" s="392"/>
      <c r="VCE84" s="392"/>
      <c r="VCF84" s="392"/>
      <c r="VCG84" s="402"/>
      <c r="VCH84" s="392">
        <f>IF((ISBLANK(VCA84)+ISBLANK(VCC84)+ISBLANK(VCB84)+ISBLANK(VCD84)+ISBLANK(VCE84)+ISBLANK(VCF84)+ISBLANK(VCG84))&lt;8,IF(ISNUMBER(LARGE((VCA84,VCC84,VCD84,VCE84,VCF84),1)),LARGE((VCA84,VCC84,VCD84,VCE84,VCF84),1),0)+IF(ISNUMBER(LARGE((VCA84,VCC84,VCD84,VCE84,VCF84),2)),LARGE((VCA84,VCC84,VCD84,VCE84,VCF84),2),0)+VCB84+VCG84,"")</f>
        <v>0</v>
      </c>
      <c r="VCI84" s="392"/>
      <c r="VCJ84" s="412"/>
      <c r="VCK84" s="391"/>
      <c r="VCL84" s="491" t="s">
        <v>1198</v>
      </c>
      <c r="VCM84" s="491" t="s">
        <v>1199</v>
      </c>
      <c r="VCN84" s="491">
        <v>2007</v>
      </c>
      <c r="VCO84" s="503" t="s">
        <v>1200</v>
      </c>
      <c r="VCP84" s="504" t="s">
        <v>164</v>
      </c>
      <c r="VCQ84" s="392">
        <v>0</v>
      </c>
      <c r="VCR84" s="392">
        <v>0</v>
      </c>
      <c r="VCS84" s="392"/>
      <c r="VCT84" s="392"/>
      <c r="VCU84" s="392"/>
      <c r="VCV84" s="392"/>
      <c r="VCW84" s="402"/>
      <c r="VCX84" s="392">
        <f>IF((ISBLANK(VCQ84)+ISBLANK(VCS84)+ISBLANK(VCR84)+ISBLANK(VCT84)+ISBLANK(VCU84)+ISBLANK(VCV84)+ISBLANK(VCW84))&lt;8,IF(ISNUMBER(LARGE((VCQ84,VCS84,VCT84,VCU84,VCV84),1)),LARGE((VCQ84,VCS84,VCT84,VCU84,VCV84),1),0)+IF(ISNUMBER(LARGE((VCQ84,VCS84,VCT84,VCU84,VCV84),2)),LARGE((VCQ84,VCS84,VCT84,VCU84,VCV84),2),0)+VCR84+VCW84,"")</f>
        <v>0</v>
      </c>
      <c r="VCY84" s="392"/>
      <c r="VCZ84" s="412"/>
      <c r="VDA84" s="391"/>
      <c r="VDB84" s="491" t="s">
        <v>1198</v>
      </c>
      <c r="VDC84" s="491" t="s">
        <v>1199</v>
      </c>
      <c r="VDD84" s="491">
        <v>2007</v>
      </c>
      <c r="VDE84" s="503" t="s">
        <v>1200</v>
      </c>
      <c r="VDF84" s="504" t="s">
        <v>164</v>
      </c>
      <c r="VDG84" s="392">
        <v>0</v>
      </c>
      <c r="VDH84" s="392">
        <v>0</v>
      </c>
      <c r="VDI84" s="392"/>
      <c r="VDJ84" s="392"/>
      <c r="VDK84" s="392"/>
      <c r="VDL84" s="392"/>
      <c r="VDM84" s="402"/>
      <c r="VDN84" s="392">
        <f>IF((ISBLANK(VDG84)+ISBLANK(VDI84)+ISBLANK(VDH84)+ISBLANK(VDJ84)+ISBLANK(VDK84)+ISBLANK(VDL84)+ISBLANK(VDM84))&lt;8,IF(ISNUMBER(LARGE((VDG84,VDI84,VDJ84,VDK84,VDL84),1)),LARGE((VDG84,VDI84,VDJ84,VDK84,VDL84),1),0)+IF(ISNUMBER(LARGE((VDG84,VDI84,VDJ84,VDK84,VDL84),2)),LARGE((VDG84,VDI84,VDJ84,VDK84,VDL84),2),0)+VDH84+VDM84,"")</f>
        <v>0</v>
      </c>
      <c r="VDO84" s="392"/>
      <c r="VDP84" s="412"/>
      <c r="VDQ84" s="391"/>
      <c r="VDR84" s="491" t="s">
        <v>1198</v>
      </c>
      <c r="VDS84" s="491" t="s">
        <v>1199</v>
      </c>
      <c r="VDT84" s="491">
        <v>2007</v>
      </c>
      <c r="VDU84" s="503" t="s">
        <v>1200</v>
      </c>
      <c r="VDV84" s="504" t="s">
        <v>164</v>
      </c>
      <c r="VDW84" s="392">
        <v>0</v>
      </c>
      <c r="VDX84" s="392">
        <v>0</v>
      </c>
      <c r="VDY84" s="392"/>
      <c r="VDZ84" s="392"/>
      <c r="VEA84" s="392"/>
      <c r="VEB84" s="392"/>
      <c r="VEC84" s="402"/>
      <c r="VED84" s="392">
        <f>IF((ISBLANK(VDW84)+ISBLANK(VDY84)+ISBLANK(VDX84)+ISBLANK(VDZ84)+ISBLANK(VEA84)+ISBLANK(VEB84)+ISBLANK(VEC84))&lt;8,IF(ISNUMBER(LARGE((VDW84,VDY84,VDZ84,VEA84,VEB84),1)),LARGE((VDW84,VDY84,VDZ84,VEA84,VEB84),1),0)+IF(ISNUMBER(LARGE((VDW84,VDY84,VDZ84,VEA84,VEB84),2)),LARGE((VDW84,VDY84,VDZ84,VEA84,VEB84),2),0)+VDX84+VEC84,"")</f>
        <v>0</v>
      </c>
      <c r="VEE84" s="392"/>
      <c r="VEF84" s="412"/>
      <c r="VEG84" s="391"/>
      <c r="VEH84" s="491" t="s">
        <v>1198</v>
      </c>
      <c r="VEI84" s="491" t="s">
        <v>1199</v>
      </c>
      <c r="VEJ84" s="491">
        <v>2007</v>
      </c>
      <c r="VEK84" s="503" t="s">
        <v>1200</v>
      </c>
      <c r="VEL84" s="504" t="s">
        <v>164</v>
      </c>
      <c r="VEM84" s="392">
        <v>0</v>
      </c>
      <c r="VEN84" s="392">
        <v>0</v>
      </c>
      <c r="VEO84" s="392"/>
      <c r="VEP84" s="392"/>
      <c r="VEQ84" s="392"/>
      <c r="VER84" s="392"/>
      <c r="VES84" s="402"/>
      <c r="VET84" s="392">
        <f>IF((ISBLANK(VEM84)+ISBLANK(VEO84)+ISBLANK(VEN84)+ISBLANK(VEP84)+ISBLANK(VEQ84)+ISBLANK(VER84)+ISBLANK(VES84))&lt;8,IF(ISNUMBER(LARGE((VEM84,VEO84,VEP84,VEQ84,VER84),1)),LARGE((VEM84,VEO84,VEP84,VEQ84,VER84),1),0)+IF(ISNUMBER(LARGE((VEM84,VEO84,VEP84,VEQ84,VER84),2)),LARGE((VEM84,VEO84,VEP84,VEQ84,VER84),2),0)+VEN84+VES84,"")</f>
        <v>0</v>
      </c>
      <c r="VEU84" s="392"/>
      <c r="VEV84" s="412"/>
      <c r="VEW84" s="391"/>
      <c r="VEX84" s="491" t="s">
        <v>1198</v>
      </c>
      <c r="VEY84" s="491" t="s">
        <v>1199</v>
      </c>
      <c r="VEZ84" s="491">
        <v>2007</v>
      </c>
      <c r="VFA84" s="503" t="s">
        <v>1200</v>
      </c>
      <c r="VFB84" s="504" t="s">
        <v>164</v>
      </c>
      <c r="VFC84" s="392">
        <v>0</v>
      </c>
      <c r="VFD84" s="392">
        <v>0</v>
      </c>
      <c r="VFE84" s="392"/>
      <c r="VFF84" s="392"/>
      <c r="VFG84" s="392"/>
      <c r="VFH84" s="392"/>
      <c r="VFI84" s="402"/>
      <c r="VFJ84" s="392">
        <f>IF((ISBLANK(VFC84)+ISBLANK(VFE84)+ISBLANK(VFD84)+ISBLANK(VFF84)+ISBLANK(VFG84)+ISBLANK(VFH84)+ISBLANK(VFI84))&lt;8,IF(ISNUMBER(LARGE((VFC84,VFE84,VFF84,VFG84,VFH84),1)),LARGE((VFC84,VFE84,VFF84,VFG84,VFH84),1),0)+IF(ISNUMBER(LARGE((VFC84,VFE84,VFF84,VFG84,VFH84),2)),LARGE((VFC84,VFE84,VFF84,VFG84,VFH84),2),0)+VFD84+VFI84,"")</f>
        <v>0</v>
      </c>
      <c r="VFK84" s="392"/>
      <c r="VFL84" s="412"/>
      <c r="VFM84" s="391"/>
      <c r="VFN84" s="491" t="s">
        <v>1198</v>
      </c>
      <c r="VFO84" s="491" t="s">
        <v>1199</v>
      </c>
      <c r="VFP84" s="491">
        <v>2007</v>
      </c>
      <c r="VFQ84" s="503" t="s">
        <v>1200</v>
      </c>
      <c r="VFR84" s="504" t="s">
        <v>164</v>
      </c>
      <c r="VFS84" s="392">
        <v>0</v>
      </c>
      <c r="VFT84" s="392">
        <v>0</v>
      </c>
      <c r="VFU84" s="392"/>
      <c r="VFV84" s="392"/>
      <c r="VFW84" s="392"/>
      <c r="VFX84" s="392"/>
      <c r="VFY84" s="402"/>
      <c r="VFZ84" s="392">
        <f>IF((ISBLANK(VFS84)+ISBLANK(VFU84)+ISBLANK(VFT84)+ISBLANK(VFV84)+ISBLANK(VFW84)+ISBLANK(VFX84)+ISBLANK(VFY84))&lt;8,IF(ISNUMBER(LARGE((VFS84,VFU84,VFV84,VFW84,VFX84),1)),LARGE((VFS84,VFU84,VFV84,VFW84,VFX84),1),0)+IF(ISNUMBER(LARGE((VFS84,VFU84,VFV84,VFW84,VFX84),2)),LARGE((VFS84,VFU84,VFV84,VFW84,VFX84),2),0)+VFT84+VFY84,"")</f>
        <v>0</v>
      </c>
      <c r="VGA84" s="392"/>
      <c r="VGB84" s="412"/>
      <c r="VGC84" s="391"/>
      <c r="VGD84" s="491" t="s">
        <v>1198</v>
      </c>
      <c r="VGE84" s="491" t="s">
        <v>1199</v>
      </c>
      <c r="VGF84" s="491">
        <v>2007</v>
      </c>
      <c r="VGG84" s="503" t="s">
        <v>1200</v>
      </c>
      <c r="VGH84" s="504" t="s">
        <v>164</v>
      </c>
      <c r="VGI84" s="392">
        <v>0</v>
      </c>
      <c r="VGJ84" s="392">
        <v>0</v>
      </c>
      <c r="VGK84" s="392"/>
      <c r="VGL84" s="392"/>
      <c r="VGM84" s="392"/>
      <c r="VGN84" s="392"/>
      <c r="VGO84" s="402"/>
      <c r="VGP84" s="392">
        <f>IF((ISBLANK(VGI84)+ISBLANK(VGK84)+ISBLANK(VGJ84)+ISBLANK(VGL84)+ISBLANK(VGM84)+ISBLANK(VGN84)+ISBLANK(VGO84))&lt;8,IF(ISNUMBER(LARGE((VGI84,VGK84,VGL84,VGM84,VGN84),1)),LARGE((VGI84,VGK84,VGL84,VGM84,VGN84),1),0)+IF(ISNUMBER(LARGE((VGI84,VGK84,VGL84,VGM84,VGN84),2)),LARGE((VGI84,VGK84,VGL84,VGM84,VGN84),2),0)+VGJ84+VGO84,"")</f>
        <v>0</v>
      </c>
      <c r="VGQ84" s="392"/>
      <c r="VGR84" s="412"/>
      <c r="VGS84" s="391"/>
      <c r="VGT84" s="491" t="s">
        <v>1198</v>
      </c>
      <c r="VGU84" s="491" t="s">
        <v>1199</v>
      </c>
      <c r="VGV84" s="491">
        <v>2007</v>
      </c>
      <c r="VGW84" s="503" t="s">
        <v>1200</v>
      </c>
      <c r="VGX84" s="504" t="s">
        <v>164</v>
      </c>
      <c r="VGY84" s="392">
        <v>0</v>
      </c>
      <c r="VGZ84" s="392">
        <v>0</v>
      </c>
      <c r="VHA84" s="392"/>
      <c r="VHB84" s="392"/>
      <c r="VHC84" s="392"/>
      <c r="VHD84" s="392"/>
      <c r="VHE84" s="402"/>
      <c r="VHF84" s="392">
        <f>IF((ISBLANK(VGY84)+ISBLANK(VHA84)+ISBLANK(VGZ84)+ISBLANK(VHB84)+ISBLANK(VHC84)+ISBLANK(VHD84)+ISBLANK(VHE84))&lt;8,IF(ISNUMBER(LARGE((VGY84,VHA84,VHB84,VHC84,VHD84),1)),LARGE((VGY84,VHA84,VHB84,VHC84,VHD84),1),0)+IF(ISNUMBER(LARGE((VGY84,VHA84,VHB84,VHC84,VHD84),2)),LARGE((VGY84,VHA84,VHB84,VHC84,VHD84),2),0)+VGZ84+VHE84,"")</f>
        <v>0</v>
      </c>
      <c r="VHG84" s="392"/>
      <c r="VHH84" s="412"/>
      <c r="VHI84" s="391"/>
      <c r="VHJ84" s="491" t="s">
        <v>1198</v>
      </c>
      <c r="VHK84" s="491" t="s">
        <v>1199</v>
      </c>
      <c r="VHL84" s="491">
        <v>2007</v>
      </c>
      <c r="VHM84" s="503" t="s">
        <v>1200</v>
      </c>
      <c r="VHN84" s="504" t="s">
        <v>164</v>
      </c>
      <c r="VHO84" s="392">
        <v>0</v>
      </c>
      <c r="VHP84" s="392">
        <v>0</v>
      </c>
      <c r="VHQ84" s="392"/>
      <c r="VHR84" s="392"/>
      <c r="VHS84" s="392"/>
      <c r="VHT84" s="392"/>
      <c r="VHU84" s="402"/>
      <c r="VHV84" s="392">
        <f>IF((ISBLANK(VHO84)+ISBLANK(VHQ84)+ISBLANK(VHP84)+ISBLANK(VHR84)+ISBLANK(VHS84)+ISBLANK(VHT84)+ISBLANK(VHU84))&lt;8,IF(ISNUMBER(LARGE((VHO84,VHQ84,VHR84,VHS84,VHT84),1)),LARGE((VHO84,VHQ84,VHR84,VHS84,VHT84),1),0)+IF(ISNUMBER(LARGE((VHO84,VHQ84,VHR84,VHS84,VHT84),2)),LARGE((VHO84,VHQ84,VHR84,VHS84,VHT84),2),0)+VHP84+VHU84,"")</f>
        <v>0</v>
      </c>
      <c r="VHW84" s="392"/>
      <c r="VHX84" s="412"/>
      <c r="VHY84" s="391"/>
      <c r="VHZ84" s="491" t="s">
        <v>1198</v>
      </c>
      <c r="VIA84" s="491" t="s">
        <v>1199</v>
      </c>
      <c r="VIB84" s="491">
        <v>2007</v>
      </c>
      <c r="VIC84" s="503" t="s">
        <v>1200</v>
      </c>
      <c r="VID84" s="504" t="s">
        <v>164</v>
      </c>
      <c r="VIE84" s="392">
        <v>0</v>
      </c>
      <c r="VIF84" s="392">
        <v>0</v>
      </c>
      <c r="VIG84" s="392"/>
      <c r="VIH84" s="392"/>
      <c r="VII84" s="392"/>
      <c r="VIJ84" s="392"/>
      <c r="VIK84" s="402"/>
      <c r="VIL84" s="392">
        <f>IF((ISBLANK(VIE84)+ISBLANK(VIG84)+ISBLANK(VIF84)+ISBLANK(VIH84)+ISBLANK(VII84)+ISBLANK(VIJ84)+ISBLANK(VIK84))&lt;8,IF(ISNUMBER(LARGE((VIE84,VIG84,VIH84,VII84,VIJ84),1)),LARGE((VIE84,VIG84,VIH84,VII84,VIJ84),1),0)+IF(ISNUMBER(LARGE((VIE84,VIG84,VIH84,VII84,VIJ84),2)),LARGE((VIE84,VIG84,VIH84,VII84,VIJ84),2),0)+VIF84+VIK84,"")</f>
        <v>0</v>
      </c>
      <c r="VIM84" s="392"/>
      <c r="VIN84" s="412"/>
      <c r="VIO84" s="391"/>
      <c r="VIP84" s="491" t="s">
        <v>1198</v>
      </c>
      <c r="VIQ84" s="491" t="s">
        <v>1199</v>
      </c>
      <c r="VIR84" s="491">
        <v>2007</v>
      </c>
      <c r="VIS84" s="503" t="s">
        <v>1200</v>
      </c>
      <c r="VIT84" s="504" t="s">
        <v>164</v>
      </c>
      <c r="VIU84" s="392">
        <v>0</v>
      </c>
      <c r="VIV84" s="392">
        <v>0</v>
      </c>
      <c r="VIW84" s="392"/>
      <c r="VIX84" s="392"/>
      <c r="VIY84" s="392"/>
      <c r="VIZ84" s="392"/>
      <c r="VJA84" s="402"/>
      <c r="VJB84" s="392">
        <f>IF((ISBLANK(VIU84)+ISBLANK(VIW84)+ISBLANK(VIV84)+ISBLANK(VIX84)+ISBLANK(VIY84)+ISBLANK(VIZ84)+ISBLANK(VJA84))&lt;8,IF(ISNUMBER(LARGE((VIU84,VIW84,VIX84,VIY84,VIZ84),1)),LARGE((VIU84,VIW84,VIX84,VIY84,VIZ84),1),0)+IF(ISNUMBER(LARGE((VIU84,VIW84,VIX84,VIY84,VIZ84),2)),LARGE((VIU84,VIW84,VIX84,VIY84,VIZ84),2),0)+VIV84+VJA84,"")</f>
        <v>0</v>
      </c>
      <c r="VJC84" s="392"/>
      <c r="VJD84" s="412"/>
      <c r="VJE84" s="391"/>
      <c r="VJF84" s="491" t="s">
        <v>1198</v>
      </c>
      <c r="VJG84" s="491" t="s">
        <v>1199</v>
      </c>
      <c r="VJH84" s="491">
        <v>2007</v>
      </c>
      <c r="VJI84" s="503" t="s">
        <v>1200</v>
      </c>
      <c r="VJJ84" s="504" t="s">
        <v>164</v>
      </c>
      <c r="VJK84" s="392">
        <v>0</v>
      </c>
      <c r="VJL84" s="392">
        <v>0</v>
      </c>
      <c r="VJM84" s="392"/>
      <c r="VJN84" s="392"/>
      <c r="VJO84" s="392"/>
      <c r="VJP84" s="392"/>
      <c r="VJQ84" s="402"/>
      <c r="VJR84" s="392">
        <f>IF((ISBLANK(VJK84)+ISBLANK(VJM84)+ISBLANK(VJL84)+ISBLANK(VJN84)+ISBLANK(VJO84)+ISBLANK(VJP84)+ISBLANK(VJQ84))&lt;8,IF(ISNUMBER(LARGE((VJK84,VJM84,VJN84,VJO84,VJP84),1)),LARGE((VJK84,VJM84,VJN84,VJO84,VJP84),1),0)+IF(ISNUMBER(LARGE((VJK84,VJM84,VJN84,VJO84,VJP84),2)),LARGE((VJK84,VJM84,VJN84,VJO84,VJP84),2),0)+VJL84+VJQ84,"")</f>
        <v>0</v>
      </c>
      <c r="VJS84" s="392"/>
      <c r="VJT84" s="412"/>
      <c r="VJU84" s="391"/>
      <c r="VJV84" s="491" t="s">
        <v>1198</v>
      </c>
      <c r="VJW84" s="491" t="s">
        <v>1199</v>
      </c>
      <c r="VJX84" s="491">
        <v>2007</v>
      </c>
      <c r="VJY84" s="503" t="s">
        <v>1200</v>
      </c>
      <c r="VJZ84" s="504" t="s">
        <v>164</v>
      </c>
      <c r="VKA84" s="392">
        <v>0</v>
      </c>
      <c r="VKB84" s="392">
        <v>0</v>
      </c>
      <c r="VKC84" s="392"/>
      <c r="VKD84" s="392"/>
      <c r="VKE84" s="392"/>
      <c r="VKF84" s="392"/>
      <c r="VKG84" s="402"/>
      <c r="VKH84" s="392">
        <f>IF((ISBLANK(VKA84)+ISBLANK(VKC84)+ISBLANK(VKB84)+ISBLANK(VKD84)+ISBLANK(VKE84)+ISBLANK(VKF84)+ISBLANK(VKG84))&lt;8,IF(ISNUMBER(LARGE((VKA84,VKC84,VKD84,VKE84,VKF84),1)),LARGE((VKA84,VKC84,VKD84,VKE84,VKF84),1),0)+IF(ISNUMBER(LARGE((VKA84,VKC84,VKD84,VKE84,VKF84),2)),LARGE((VKA84,VKC84,VKD84,VKE84,VKF84),2),0)+VKB84+VKG84,"")</f>
        <v>0</v>
      </c>
      <c r="VKI84" s="392"/>
      <c r="VKJ84" s="412"/>
      <c r="VKK84" s="391"/>
      <c r="VKL84" s="491" t="s">
        <v>1198</v>
      </c>
      <c r="VKM84" s="491" t="s">
        <v>1199</v>
      </c>
      <c r="VKN84" s="491">
        <v>2007</v>
      </c>
      <c r="VKO84" s="503" t="s">
        <v>1200</v>
      </c>
      <c r="VKP84" s="504" t="s">
        <v>164</v>
      </c>
      <c r="VKQ84" s="392">
        <v>0</v>
      </c>
      <c r="VKR84" s="392">
        <v>0</v>
      </c>
      <c r="VKS84" s="392"/>
      <c r="VKT84" s="392"/>
      <c r="VKU84" s="392"/>
      <c r="VKV84" s="392"/>
      <c r="VKW84" s="402"/>
      <c r="VKX84" s="392">
        <f>IF((ISBLANK(VKQ84)+ISBLANK(VKS84)+ISBLANK(VKR84)+ISBLANK(VKT84)+ISBLANK(VKU84)+ISBLANK(VKV84)+ISBLANK(VKW84))&lt;8,IF(ISNUMBER(LARGE((VKQ84,VKS84,VKT84,VKU84,VKV84),1)),LARGE((VKQ84,VKS84,VKT84,VKU84,VKV84),1),0)+IF(ISNUMBER(LARGE((VKQ84,VKS84,VKT84,VKU84,VKV84),2)),LARGE((VKQ84,VKS84,VKT84,VKU84,VKV84),2),0)+VKR84+VKW84,"")</f>
        <v>0</v>
      </c>
      <c r="VKY84" s="392"/>
      <c r="VKZ84" s="412"/>
      <c r="VLA84" s="391"/>
      <c r="VLB84" s="491" t="s">
        <v>1198</v>
      </c>
      <c r="VLC84" s="491" t="s">
        <v>1199</v>
      </c>
      <c r="VLD84" s="491">
        <v>2007</v>
      </c>
      <c r="VLE84" s="503" t="s">
        <v>1200</v>
      </c>
      <c r="VLF84" s="504" t="s">
        <v>164</v>
      </c>
      <c r="VLG84" s="392">
        <v>0</v>
      </c>
      <c r="VLH84" s="392">
        <v>0</v>
      </c>
      <c r="VLI84" s="392"/>
      <c r="VLJ84" s="392"/>
      <c r="VLK84" s="392"/>
      <c r="VLL84" s="392"/>
      <c r="VLM84" s="402"/>
      <c r="VLN84" s="392">
        <f>IF((ISBLANK(VLG84)+ISBLANK(VLI84)+ISBLANK(VLH84)+ISBLANK(VLJ84)+ISBLANK(VLK84)+ISBLANK(VLL84)+ISBLANK(VLM84))&lt;8,IF(ISNUMBER(LARGE((VLG84,VLI84,VLJ84,VLK84,VLL84),1)),LARGE((VLG84,VLI84,VLJ84,VLK84,VLL84),1),0)+IF(ISNUMBER(LARGE((VLG84,VLI84,VLJ84,VLK84,VLL84),2)),LARGE((VLG84,VLI84,VLJ84,VLK84,VLL84),2),0)+VLH84+VLM84,"")</f>
        <v>0</v>
      </c>
      <c r="VLO84" s="392"/>
      <c r="VLP84" s="412"/>
      <c r="VLQ84" s="391"/>
      <c r="VLR84" s="491" t="s">
        <v>1198</v>
      </c>
      <c r="VLS84" s="491" t="s">
        <v>1199</v>
      </c>
      <c r="VLT84" s="491">
        <v>2007</v>
      </c>
      <c r="VLU84" s="503" t="s">
        <v>1200</v>
      </c>
      <c r="VLV84" s="504" t="s">
        <v>164</v>
      </c>
      <c r="VLW84" s="392">
        <v>0</v>
      </c>
      <c r="VLX84" s="392">
        <v>0</v>
      </c>
      <c r="VLY84" s="392"/>
      <c r="VLZ84" s="392"/>
      <c r="VMA84" s="392"/>
      <c r="VMB84" s="392"/>
      <c r="VMC84" s="402"/>
      <c r="VMD84" s="392">
        <f>IF((ISBLANK(VLW84)+ISBLANK(VLY84)+ISBLANK(VLX84)+ISBLANK(VLZ84)+ISBLANK(VMA84)+ISBLANK(VMB84)+ISBLANK(VMC84))&lt;8,IF(ISNUMBER(LARGE((VLW84,VLY84,VLZ84,VMA84,VMB84),1)),LARGE((VLW84,VLY84,VLZ84,VMA84,VMB84),1),0)+IF(ISNUMBER(LARGE((VLW84,VLY84,VLZ84,VMA84,VMB84),2)),LARGE((VLW84,VLY84,VLZ84,VMA84,VMB84),2),0)+VLX84+VMC84,"")</f>
        <v>0</v>
      </c>
      <c r="VME84" s="392"/>
      <c r="VMF84" s="412"/>
      <c r="VMG84" s="391"/>
      <c r="VMH84" s="491" t="s">
        <v>1198</v>
      </c>
      <c r="VMI84" s="491" t="s">
        <v>1199</v>
      </c>
      <c r="VMJ84" s="491">
        <v>2007</v>
      </c>
      <c r="VMK84" s="503" t="s">
        <v>1200</v>
      </c>
      <c r="VML84" s="504" t="s">
        <v>164</v>
      </c>
      <c r="VMM84" s="392">
        <v>0</v>
      </c>
      <c r="VMN84" s="392">
        <v>0</v>
      </c>
      <c r="VMO84" s="392"/>
      <c r="VMP84" s="392"/>
      <c r="VMQ84" s="392"/>
      <c r="VMR84" s="392"/>
      <c r="VMS84" s="402"/>
      <c r="VMT84" s="392">
        <f>IF((ISBLANK(VMM84)+ISBLANK(VMO84)+ISBLANK(VMN84)+ISBLANK(VMP84)+ISBLANK(VMQ84)+ISBLANK(VMR84)+ISBLANK(VMS84))&lt;8,IF(ISNUMBER(LARGE((VMM84,VMO84,VMP84,VMQ84,VMR84),1)),LARGE((VMM84,VMO84,VMP84,VMQ84,VMR84),1),0)+IF(ISNUMBER(LARGE((VMM84,VMO84,VMP84,VMQ84,VMR84),2)),LARGE((VMM84,VMO84,VMP84,VMQ84,VMR84),2),0)+VMN84+VMS84,"")</f>
        <v>0</v>
      </c>
      <c r="VMU84" s="392"/>
      <c r="VMV84" s="412"/>
      <c r="VMW84" s="391"/>
      <c r="VMX84" s="491" t="s">
        <v>1198</v>
      </c>
      <c r="VMY84" s="491" t="s">
        <v>1199</v>
      </c>
      <c r="VMZ84" s="491">
        <v>2007</v>
      </c>
      <c r="VNA84" s="503" t="s">
        <v>1200</v>
      </c>
      <c r="VNB84" s="504" t="s">
        <v>164</v>
      </c>
      <c r="VNC84" s="392">
        <v>0</v>
      </c>
      <c r="VND84" s="392">
        <v>0</v>
      </c>
      <c r="VNE84" s="392"/>
      <c r="VNF84" s="392"/>
      <c r="VNG84" s="392"/>
      <c r="VNH84" s="392"/>
      <c r="VNI84" s="402"/>
      <c r="VNJ84" s="392">
        <f>IF((ISBLANK(VNC84)+ISBLANK(VNE84)+ISBLANK(VND84)+ISBLANK(VNF84)+ISBLANK(VNG84)+ISBLANK(VNH84)+ISBLANK(VNI84))&lt;8,IF(ISNUMBER(LARGE((VNC84,VNE84,VNF84,VNG84,VNH84),1)),LARGE((VNC84,VNE84,VNF84,VNG84,VNH84),1),0)+IF(ISNUMBER(LARGE((VNC84,VNE84,VNF84,VNG84,VNH84),2)),LARGE((VNC84,VNE84,VNF84,VNG84,VNH84),2),0)+VND84+VNI84,"")</f>
        <v>0</v>
      </c>
      <c r="VNK84" s="392"/>
      <c r="VNL84" s="412"/>
      <c r="VNM84" s="391"/>
      <c r="VNN84" s="491" t="s">
        <v>1198</v>
      </c>
      <c r="VNO84" s="491" t="s">
        <v>1199</v>
      </c>
      <c r="VNP84" s="491">
        <v>2007</v>
      </c>
      <c r="VNQ84" s="503" t="s">
        <v>1200</v>
      </c>
      <c r="VNR84" s="504" t="s">
        <v>164</v>
      </c>
      <c r="VNS84" s="392">
        <v>0</v>
      </c>
      <c r="VNT84" s="392">
        <v>0</v>
      </c>
      <c r="VNU84" s="392"/>
      <c r="VNV84" s="392"/>
      <c r="VNW84" s="392"/>
      <c r="VNX84" s="392"/>
      <c r="VNY84" s="402"/>
      <c r="VNZ84" s="392">
        <f>IF((ISBLANK(VNS84)+ISBLANK(VNU84)+ISBLANK(VNT84)+ISBLANK(VNV84)+ISBLANK(VNW84)+ISBLANK(VNX84)+ISBLANK(VNY84))&lt;8,IF(ISNUMBER(LARGE((VNS84,VNU84,VNV84,VNW84,VNX84),1)),LARGE((VNS84,VNU84,VNV84,VNW84,VNX84),1),0)+IF(ISNUMBER(LARGE((VNS84,VNU84,VNV84,VNW84,VNX84),2)),LARGE((VNS84,VNU84,VNV84,VNW84,VNX84),2),0)+VNT84+VNY84,"")</f>
        <v>0</v>
      </c>
      <c r="VOA84" s="392"/>
      <c r="VOB84" s="412"/>
      <c r="VOC84" s="391"/>
      <c r="VOD84" s="491" t="s">
        <v>1198</v>
      </c>
      <c r="VOE84" s="491" t="s">
        <v>1199</v>
      </c>
      <c r="VOF84" s="491">
        <v>2007</v>
      </c>
      <c r="VOG84" s="503" t="s">
        <v>1200</v>
      </c>
      <c r="VOH84" s="504" t="s">
        <v>164</v>
      </c>
      <c r="VOI84" s="392">
        <v>0</v>
      </c>
      <c r="VOJ84" s="392">
        <v>0</v>
      </c>
      <c r="VOK84" s="392"/>
      <c r="VOL84" s="392"/>
      <c r="VOM84" s="392"/>
      <c r="VON84" s="392"/>
      <c r="VOO84" s="402"/>
      <c r="VOP84" s="392">
        <f>IF((ISBLANK(VOI84)+ISBLANK(VOK84)+ISBLANK(VOJ84)+ISBLANK(VOL84)+ISBLANK(VOM84)+ISBLANK(VON84)+ISBLANK(VOO84))&lt;8,IF(ISNUMBER(LARGE((VOI84,VOK84,VOL84,VOM84,VON84),1)),LARGE((VOI84,VOK84,VOL84,VOM84,VON84),1),0)+IF(ISNUMBER(LARGE((VOI84,VOK84,VOL84,VOM84,VON84),2)),LARGE((VOI84,VOK84,VOL84,VOM84,VON84),2),0)+VOJ84+VOO84,"")</f>
        <v>0</v>
      </c>
      <c r="VOQ84" s="392"/>
      <c r="VOR84" s="412"/>
      <c r="VOS84" s="391"/>
      <c r="VOT84" s="491" t="s">
        <v>1198</v>
      </c>
      <c r="VOU84" s="491" t="s">
        <v>1199</v>
      </c>
      <c r="VOV84" s="491">
        <v>2007</v>
      </c>
      <c r="VOW84" s="503" t="s">
        <v>1200</v>
      </c>
      <c r="VOX84" s="504" t="s">
        <v>164</v>
      </c>
      <c r="VOY84" s="392">
        <v>0</v>
      </c>
      <c r="VOZ84" s="392">
        <v>0</v>
      </c>
      <c r="VPA84" s="392"/>
      <c r="VPB84" s="392"/>
      <c r="VPC84" s="392"/>
      <c r="VPD84" s="392"/>
      <c r="VPE84" s="402"/>
      <c r="VPF84" s="392">
        <f>IF((ISBLANK(VOY84)+ISBLANK(VPA84)+ISBLANK(VOZ84)+ISBLANK(VPB84)+ISBLANK(VPC84)+ISBLANK(VPD84)+ISBLANK(VPE84))&lt;8,IF(ISNUMBER(LARGE((VOY84,VPA84,VPB84,VPC84,VPD84),1)),LARGE((VOY84,VPA84,VPB84,VPC84,VPD84),1),0)+IF(ISNUMBER(LARGE((VOY84,VPA84,VPB84,VPC84,VPD84),2)),LARGE((VOY84,VPA84,VPB84,VPC84,VPD84),2),0)+VOZ84+VPE84,"")</f>
        <v>0</v>
      </c>
      <c r="VPG84" s="392"/>
      <c r="VPH84" s="412"/>
      <c r="VPI84" s="391"/>
      <c r="VPJ84" s="491" t="s">
        <v>1198</v>
      </c>
      <c r="VPK84" s="491" t="s">
        <v>1199</v>
      </c>
      <c r="VPL84" s="491">
        <v>2007</v>
      </c>
      <c r="VPM84" s="503" t="s">
        <v>1200</v>
      </c>
      <c r="VPN84" s="504" t="s">
        <v>164</v>
      </c>
      <c r="VPO84" s="392">
        <v>0</v>
      </c>
      <c r="VPP84" s="392">
        <v>0</v>
      </c>
      <c r="VPQ84" s="392"/>
      <c r="VPR84" s="392"/>
      <c r="VPS84" s="392"/>
      <c r="VPT84" s="392"/>
      <c r="VPU84" s="402"/>
      <c r="VPV84" s="392">
        <f>IF((ISBLANK(VPO84)+ISBLANK(VPQ84)+ISBLANK(VPP84)+ISBLANK(VPR84)+ISBLANK(VPS84)+ISBLANK(VPT84)+ISBLANK(VPU84))&lt;8,IF(ISNUMBER(LARGE((VPO84,VPQ84,VPR84,VPS84,VPT84),1)),LARGE((VPO84,VPQ84,VPR84,VPS84,VPT84),1),0)+IF(ISNUMBER(LARGE((VPO84,VPQ84,VPR84,VPS84,VPT84),2)),LARGE((VPO84,VPQ84,VPR84,VPS84,VPT84),2),0)+VPP84+VPU84,"")</f>
        <v>0</v>
      </c>
      <c r="VPW84" s="392"/>
      <c r="VPX84" s="412"/>
      <c r="VPY84" s="391"/>
      <c r="VPZ84" s="491" t="s">
        <v>1198</v>
      </c>
      <c r="VQA84" s="491" t="s">
        <v>1199</v>
      </c>
      <c r="VQB84" s="491">
        <v>2007</v>
      </c>
      <c r="VQC84" s="503" t="s">
        <v>1200</v>
      </c>
      <c r="VQD84" s="504" t="s">
        <v>164</v>
      </c>
      <c r="VQE84" s="392">
        <v>0</v>
      </c>
      <c r="VQF84" s="392">
        <v>0</v>
      </c>
      <c r="VQG84" s="392"/>
      <c r="VQH84" s="392"/>
      <c r="VQI84" s="392"/>
      <c r="VQJ84" s="392"/>
      <c r="VQK84" s="402"/>
      <c r="VQL84" s="392">
        <f>IF((ISBLANK(VQE84)+ISBLANK(VQG84)+ISBLANK(VQF84)+ISBLANK(VQH84)+ISBLANK(VQI84)+ISBLANK(VQJ84)+ISBLANK(VQK84))&lt;8,IF(ISNUMBER(LARGE((VQE84,VQG84,VQH84,VQI84,VQJ84),1)),LARGE((VQE84,VQG84,VQH84,VQI84,VQJ84),1),0)+IF(ISNUMBER(LARGE((VQE84,VQG84,VQH84,VQI84,VQJ84),2)),LARGE((VQE84,VQG84,VQH84,VQI84,VQJ84),2),0)+VQF84+VQK84,"")</f>
        <v>0</v>
      </c>
      <c r="VQM84" s="392"/>
      <c r="VQN84" s="412"/>
      <c r="VQO84" s="391"/>
      <c r="VQP84" s="491" t="s">
        <v>1198</v>
      </c>
      <c r="VQQ84" s="491" t="s">
        <v>1199</v>
      </c>
      <c r="VQR84" s="491">
        <v>2007</v>
      </c>
      <c r="VQS84" s="503" t="s">
        <v>1200</v>
      </c>
      <c r="VQT84" s="504" t="s">
        <v>164</v>
      </c>
      <c r="VQU84" s="392">
        <v>0</v>
      </c>
      <c r="VQV84" s="392">
        <v>0</v>
      </c>
      <c r="VQW84" s="392"/>
      <c r="VQX84" s="392"/>
      <c r="VQY84" s="392"/>
      <c r="VQZ84" s="392"/>
      <c r="VRA84" s="402"/>
      <c r="VRB84" s="392">
        <f>IF((ISBLANK(VQU84)+ISBLANK(VQW84)+ISBLANK(VQV84)+ISBLANK(VQX84)+ISBLANK(VQY84)+ISBLANK(VQZ84)+ISBLANK(VRA84))&lt;8,IF(ISNUMBER(LARGE((VQU84,VQW84,VQX84,VQY84,VQZ84),1)),LARGE((VQU84,VQW84,VQX84,VQY84,VQZ84),1),0)+IF(ISNUMBER(LARGE((VQU84,VQW84,VQX84,VQY84,VQZ84),2)),LARGE((VQU84,VQW84,VQX84,VQY84,VQZ84),2),0)+VQV84+VRA84,"")</f>
        <v>0</v>
      </c>
      <c r="VRC84" s="392"/>
      <c r="VRD84" s="412"/>
      <c r="VRE84" s="391"/>
      <c r="VRF84" s="491" t="s">
        <v>1198</v>
      </c>
      <c r="VRG84" s="491" t="s">
        <v>1199</v>
      </c>
      <c r="VRH84" s="491">
        <v>2007</v>
      </c>
      <c r="VRI84" s="503" t="s">
        <v>1200</v>
      </c>
      <c r="VRJ84" s="504" t="s">
        <v>164</v>
      </c>
      <c r="VRK84" s="392">
        <v>0</v>
      </c>
      <c r="VRL84" s="392">
        <v>0</v>
      </c>
      <c r="VRM84" s="392"/>
      <c r="VRN84" s="392"/>
      <c r="VRO84" s="392"/>
      <c r="VRP84" s="392"/>
      <c r="VRQ84" s="402"/>
      <c r="VRR84" s="392">
        <f>IF((ISBLANK(VRK84)+ISBLANK(VRM84)+ISBLANK(VRL84)+ISBLANK(VRN84)+ISBLANK(VRO84)+ISBLANK(VRP84)+ISBLANK(VRQ84))&lt;8,IF(ISNUMBER(LARGE((VRK84,VRM84,VRN84,VRO84,VRP84),1)),LARGE((VRK84,VRM84,VRN84,VRO84,VRP84),1),0)+IF(ISNUMBER(LARGE((VRK84,VRM84,VRN84,VRO84,VRP84),2)),LARGE((VRK84,VRM84,VRN84,VRO84,VRP84),2),0)+VRL84+VRQ84,"")</f>
        <v>0</v>
      </c>
      <c r="VRS84" s="392"/>
      <c r="VRT84" s="412"/>
      <c r="VRU84" s="391"/>
      <c r="VRV84" s="491" t="s">
        <v>1198</v>
      </c>
      <c r="VRW84" s="491" t="s">
        <v>1199</v>
      </c>
      <c r="VRX84" s="491">
        <v>2007</v>
      </c>
      <c r="VRY84" s="503" t="s">
        <v>1200</v>
      </c>
      <c r="VRZ84" s="504" t="s">
        <v>164</v>
      </c>
      <c r="VSA84" s="392">
        <v>0</v>
      </c>
      <c r="VSB84" s="392">
        <v>0</v>
      </c>
      <c r="VSC84" s="392"/>
      <c r="VSD84" s="392"/>
      <c r="VSE84" s="392"/>
      <c r="VSF84" s="392"/>
      <c r="VSG84" s="402"/>
      <c r="VSH84" s="392">
        <f>IF((ISBLANK(VSA84)+ISBLANK(VSC84)+ISBLANK(VSB84)+ISBLANK(VSD84)+ISBLANK(VSE84)+ISBLANK(VSF84)+ISBLANK(VSG84))&lt;8,IF(ISNUMBER(LARGE((VSA84,VSC84,VSD84,VSE84,VSF84),1)),LARGE((VSA84,VSC84,VSD84,VSE84,VSF84),1),0)+IF(ISNUMBER(LARGE((VSA84,VSC84,VSD84,VSE84,VSF84),2)),LARGE((VSA84,VSC84,VSD84,VSE84,VSF84),2),0)+VSB84+VSG84,"")</f>
        <v>0</v>
      </c>
      <c r="VSI84" s="392"/>
      <c r="VSJ84" s="412"/>
      <c r="VSK84" s="391"/>
      <c r="VSL84" s="491" t="s">
        <v>1198</v>
      </c>
      <c r="VSM84" s="491" t="s">
        <v>1199</v>
      </c>
      <c r="VSN84" s="491">
        <v>2007</v>
      </c>
      <c r="VSO84" s="503" t="s">
        <v>1200</v>
      </c>
      <c r="VSP84" s="504" t="s">
        <v>164</v>
      </c>
      <c r="VSQ84" s="392">
        <v>0</v>
      </c>
      <c r="VSR84" s="392">
        <v>0</v>
      </c>
      <c r="VSS84" s="392"/>
      <c r="VST84" s="392"/>
      <c r="VSU84" s="392"/>
      <c r="VSV84" s="392"/>
      <c r="VSW84" s="402"/>
      <c r="VSX84" s="392">
        <f>IF((ISBLANK(VSQ84)+ISBLANK(VSS84)+ISBLANK(VSR84)+ISBLANK(VST84)+ISBLANK(VSU84)+ISBLANK(VSV84)+ISBLANK(VSW84))&lt;8,IF(ISNUMBER(LARGE((VSQ84,VSS84,VST84,VSU84,VSV84),1)),LARGE((VSQ84,VSS84,VST84,VSU84,VSV84),1),0)+IF(ISNUMBER(LARGE((VSQ84,VSS84,VST84,VSU84,VSV84),2)),LARGE((VSQ84,VSS84,VST84,VSU84,VSV84),2),0)+VSR84+VSW84,"")</f>
        <v>0</v>
      </c>
      <c r="VSY84" s="392"/>
      <c r="VSZ84" s="412"/>
      <c r="VTA84" s="391"/>
      <c r="VTB84" s="491" t="s">
        <v>1198</v>
      </c>
      <c r="VTC84" s="491" t="s">
        <v>1199</v>
      </c>
      <c r="VTD84" s="491">
        <v>2007</v>
      </c>
      <c r="VTE84" s="503" t="s">
        <v>1200</v>
      </c>
      <c r="VTF84" s="504" t="s">
        <v>164</v>
      </c>
      <c r="VTG84" s="392">
        <v>0</v>
      </c>
      <c r="VTH84" s="392">
        <v>0</v>
      </c>
      <c r="VTI84" s="392"/>
      <c r="VTJ84" s="392"/>
      <c r="VTK84" s="392"/>
      <c r="VTL84" s="392"/>
      <c r="VTM84" s="402"/>
      <c r="VTN84" s="392">
        <f>IF((ISBLANK(VTG84)+ISBLANK(VTI84)+ISBLANK(VTH84)+ISBLANK(VTJ84)+ISBLANK(VTK84)+ISBLANK(VTL84)+ISBLANK(VTM84))&lt;8,IF(ISNUMBER(LARGE((VTG84,VTI84,VTJ84,VTK84,VTL84),1)),LARGE((VTG84,VTI84,VTJ84,VTK84,VTL84),1),0)+IF(ISNUMBER(LARGE((VTG84,VTI84,VTJ84,VTK84,VTL84),2)),LARGE((VTG84,VTI84,VTJ84,VTK84,VTL84),2),0)+VTH84+VTM84,"")</f>
        <v>0</v>
      </c>
      <c r="VTO84" s="392"/>
      <c r="VTP84" s="412"/>
      <c r="VTQ84" s="391"/>
      <c r="VTR84" s="491" t="s">
        <v>1198</v>
      </c>
      <c r="VTS84" s="491" t="s">
        <v>1199</v>
      </c>
      <c r="VTT84" s="491">
        <v>2007</v>
      </c>
      <c r="VTU84" s="503" t="s">
        <v>1200</v>
      </c>
      <c r="VTV84" s="504" t="s">
        <v>164</v>
      </c>
      <c r="VTW84" s="392">
        <v>0</v>
      </c>
      <c r="VTX84" s="392">
        <v>0</v>
      </c>
      <c r="VTY84" s="392"/>
      <c r="VTZ84" s="392"/>
      <c r="VUA84" s="392"/>
      <c r="VUB84" s="392"/>
      <c r="VUC84" s="402"/>
      <c r="VUD84" s="392">
        <f>IF((ISBLANK(VTW84)+ISBLANK(VTY84)+ISBLANK(VTX84)+ISBLANK(VTZ84)+ISBLANK(VUA84)+ISBLANK(VUB84)+ISBLANK(VUC84))&lt;8,IF(ISNUMBER(LARGE((VTW84,VTY84,VTZ84,VUA84,VUB84),1)),LARGE((VTW84,VTY84,VTZ84,VUA84,VUB84),1),0)+IF(ISNUMBER(LARGE((VTW84,VTY84,VTZ84,VUA84,VUB84),2)),LARGE((VTW84,VTY84,VTZ84,VUA84,VUB84),2),0)+VTX84+VUC84,"")</f>
        <v>0</v>
      </c>
      <c r="VUE84" s="392"/>
      <c r="VUF84" s="412"/>
      <c r="VUG84" s="391"/>
      <c r="VUH84" s="491" t="s">
        <v>1198</v>
      </c>
      <c r="VUI84" s="491" t="s">
        <v>1199</v>
      </c>
      <c r="VUJ84" s="491">
        <v>2007</v>
      </c>
      <c r="VUK84" s="503" t="s">
        <v>1200</v>
      </c>
      <c r="VUL84" s="504" t="s">
        <v>164</v>
      </c>
      <c r="VUM84" s="392">
        <v>0</v>
      </c>
      <c r="VUN84" s="392">
        <v>0</v>
      </c>
      <c r="VUO84" s="392"/>
      <c r="VUP84" s="392"/>
      <c r="VUQ84" s="392"/>
      <c r="VUR84" s="392"/>
      <c r="VUS84" s="402"/>
      <c r="VUT84" s="392">
        <f>IF((ISBLANK(VUM84)+ISBLANK(VUO84)+ISBLANK(VUN84)+ISBLANK(VUP84)+ISBLANK(VUQ84)+ISBLANK(VUR84)+ISBLANK(VUS84))&lt;8,IF(ISNUMBER(LARGE((VUM84,VUO84,VUP84,VUQ84,VUR84),1)),LARGE((VUM84,VUO84,VUP84,VUQ84,VUR84),1),0)+IF(ISNUMBER(LARGE((VUM84,VUO84,VUP84,VUQ84,VUR84),2)),LARGE((VUM84,VUO84,VUP84,VUQ84,VUR84),2),0)+VUN84+VUS84,"")</f>
        <v>0</v>
      </c>
      <c r="VUU84" s="392"/>
      <c r="VUV84" s="412"/>
      <c r="VUW84" s="391"/>
      <c r="VUX84" s="491" t="s">
        <v>1198</v>
      </c>
      <c r="VUY84" s="491" t="s">
        <v>1199</v>
      </c>
      <c r="VUZ84" s="491">
        <v>2007</v>
      </c>
      <c r="VVA84" s="503" t="s">
        <v>1200</v>
      </c>
      <c r="VVB84" s="504" t="s">
        <v>164</v>
      </c>
      <c r="VVC84" s="392">
        <v>0</v>
      </c>
      <c r="VVD84" s="392">
        <v>0</v>
      </c>
      <c r="VVE84" s="392"/>
      <c r="VVF84" s="392"/>
      <c r="VVG84" s="392"/>
      <c r="VVH84" s="392"/>
      <c r="VVI84" s="402"/>
      <c r="VVJ84" s="392">
        <f>IF((ISBLANK(VVC84)+ISBLANK(VVE84)+ISBLANK(VVD84)+ISBLANK(VVF84)+ISBLANK(VVG84)+ISBLANK(VVH84)+ISBLANK(VVI84))&lt;8,IF(ISNUMBER(LARGE((VVC84,VVE84,VVF84,VVG84,VVH84),1)),LARGE((VVC84,VVE84,VVF84,VVG84,VVH84),1),0)+IF(ISNUMBER(LARGE((VVC84,VVE84,VVF84,VVG84,VVH84),2)),LARGE((VVC84,VVE84,VVF84,VVG84,VVH84),2),0)+VVD84+VVI84,"")</f>
        <v>0</v>
      </c>
      <c r="VVK84" s="392"/>
      <c r="VVL84" s="412"/>
      <c r="VVM84" s="391"/>
      <c r="VVN84" s="491" t="s">
        <v>1198</v>
      </c>
      <c r="VVO84" s="491" t="s">
        <v>1199</v>
      </c>
      <c r="VVP84" s="491">
        <v>2007</v>
      </c>
      <c r="VVQ84" s="503" t="s">
        <v>1200</v>
      </c>
      <c r="VVR84" s="504" t="s">
        <v>164</v>
      </c>
      <c r="VVS84" s="392">
        <v>0</v>
      </c>
      <c r="VVT84" s="392">
        <v>0</v>
      </c>
      <c r="VVU84" s="392"/>
      <c r="VVV84" s="392"/>
      <c r="VVW84" s="392"/>
      <c r="VVX84" s="392"/>
      <c r="VVY84" s="402"/>
      <c r="VVZ84" s="392">
        <f>IF((ISBLANK(VVS84)+ISBLANK(VVU84)+ISBLANK(VVT84)+ISBLANK(VVV84)+ISBLANK(VVW84)+ISBLANK(VVX84)+ISBLANK(VVY84))&lt;8,IF(ISNUMBER(LARGE((VVS84,VVU84,VVV84,VVW84,VVX84),1)),LARGE((VVS84,VVU84,VVV84,VVW84,VVX84),1),0)+IF(ISNUMBER(LARGE((VVS84,VVU84,VVV84,VVW84,VVX84),2)),LARGE((VVS84,VVU84,VVV84,VVW84,VVX84),2),0)+VVT84+VVY84,"")</f>
        <v>0</v>
      </c>
      <c r="VWA84" s="392"/>
      <c r="VWB84" s="412"/>
      <c r="VWC84" s="391"/>
      <c r="VWD84" s="491" t="s">
        <v>1198</v>
      </c>
      <c r="VWE84" s="491" t="s">
        <v>1199</v>
      </c>
      <c r="VWF84" s="491">
        <v>2007</v>
      </c>
      <c r="VWG84" s="503" t="s">
        <v>1200</v>
      </c>
      <c r="VWH84" s="504" t="s">
        <v>164</v>
      </c>
      <c r="VWI84" s="392">
        <v>0</v>
      </c>
      <c r="VWJ84" s="392">
        <v>0</v>
      </c>
      <c r="VWK84" s="392"/>
      <c r="VWL84" s="392"/>
      <c r="VWM84" s="392"/>
      <c r="VWN84" s="392"/>
      <c r="VWO84" s="402"/>
      <c r="VWP84" s="392">
        <f>IF((ISBLANK(VWI84)+ISBLANK(VWK84)+ISBLANK(VWJ84)+ISBLANK(VWL84)+ISBLANK(VWM84)+ISBLANK(VWN84)+ISBLANK(VWO84))&lt;8,IF(ISNUMBER(LARGE((VWI84,VWK84,VWL84,VWM84,VWN84),1)),LARGE((VWI84,VWK84,VWL84,VWM84,VWN84),1),0)+IF(ISNUMBER(LARGE((VWI84,VWK84,VWL84,VWM84,VWN84),2)),LARGE((VWI84,VWK84,VWL84,VWM84,VWN84),2),0)+VWJ84+VWO84,"")</f>
        <v>0</v>
      </c>
      <c r="VWQ84" s="392"/>
      <c r="VWR84" s="412"/>
      <c r="VWS84" s="391"/>
      <c r="VWT84" s="491" t="s">
        <v>1198</v>
      </c>
      <c r="VWU84" s="491" t="s">
        <v>1199</v>
      </c>
      <c r="VWV84" s="491">
        <v>2007</v>
      </c>
      <c r="VWW84" s="503" t="s">
        <v>1200</v>
      </c>
      <c r="VWX84" s="504" t="s">
        <v>164</v>
      </c>
      <c r="VWY84" s="392">
        <v>0</v>
      </c>
      <c r="VWZ84" s="392">
        <v>0</v>
      </c>
      <c r="VXA84" s="392"/>
      <c r="VXB84" s="392"/>
      <c r="VXC84" s="392"/>
      <c r="VXD84" s="392"/>
      <c r="VXE84" s="402"/>
      <c r="VXF84" s="392">
        <f>IF((ISBLANK(VWY84)+ISBLANK(VXA84)+ISBLANK(VWZ84)+ISBLANK(VXB84)+ISBLANK(VXC84)+ISBLANK(VXD84)+ISBLANK(VXE84))&lt;8,IF(ISNUMBER(LARGE((VWY84,VXA84,VXB84,VXC84,VXD84),1)),LARGE((VWY84,VXA84,VXB84,VXC84,VXD84),1),0)+IF(ISNUMBER(LARGE((VWY84,VXA84,VXB84,VXC84,VXD84),2)),LARGE((VWY84,VXA84,VXB84,VXC84,VXD84),2),0)+VWZ84+VXE84,"")</f>
        <v>0</v>
      </c>
      <c r="VXG84" s="392"/>
      <c r="VXH84" s="412"/>
      <c r="VXI84" s="391"/>
      <c r="VXJ84" s="491" t="s">
        <v>1198</v>
      </c>
      <c r="VXK84" s="491" t="s">
        <v>1199</v>
      </c>
      <c r="VXL84" s="491">
        <v>2007</v>
      </c>
      <c r="VXM84" s="503" t="s">
        <v>1200</v>
      </c>
      <c r="VXN84" s="504" t="s">
        <v>164</v>
      </c>
      <c r="VXO84" s="392">
        <v>0</v>
      </c>
      <c r="VXP84" s="392">
        <v>0</v>
      </c>
      <c r="VXQ84" s="392"/>
      <c r="VXR84" s="392"/>
      <c r="VXS84" s="392"/>
      <c r="VXT84" s="392"/>
      <c r="VXU84" s="402"/>
      <c r="VXV84" s="392">
        <f>IF((ISBLANK(VXO84)+ISBLANK(VXQ84)+ISBLANK(VXP84)+ISBLANK(VXR84)+ISBLANK(VXS84)+ISBLANK(VXT84)+ISBLANK(VXU84))&lt;8,IF(ISNUMBER(LARGE((VXO84,VXQ84,VXR84,VXS84,VXT84),1)),LARGE((VXO84,VXQ84,VXR84,VXS84,VXT84),1),0)+IF(ISNUMBER(LARGE((VXO84,VXQ84,VXR84,VXS84,VXT84),2)),LARGE((VXO84,VXQ84,VXR84,VXS84,VXT84),2),0)+VXP84+VXU84,"")</f>
        <v>0</v>
      </c>
      <c r="VXW84" s="392"/>
      <c r="VXX84" s="412"/>
      <c r="VXY84" s="391"/>
      <c r="VXZ84" s="491" t="s">
        <v>1198</v>
      </c>
      <c r="VYA84" s="491" t="s">
        <v>1199</v>
      </c>
      <c r="VYB84" s="491">
        <v>2007</v>
      </c>
      <c r="VYC84" s="503" t="s">
        <v>1200</v>
      </c>
      <c r="VYD84" s="504" t="s">
        <v>164</v>
      </c>
      <c r="VYE84" s="392">
        <v>0</v>
      </c>
      <c r="VYF84" s="392">
        <v>0</v>
      </c>
      <c r="VYG84" s="392"/>
      <c r="VYH84" s="392"/>
      <c r="VYI84" s="392"/>
      <c r="VYJ84" s="392"/>
      <c r="VYK84" s="402"/>
      <c r="VYL84" s="392">
        <f>IF((ISBLANK(VYE84)+ISBLANK(VYG84)+ISBLANK(VYF84)+ISBLANK(VYH84)+ISBLANK(VYI84)+ISBLANK(VYJ84)+ISBLANK(VYK84))&lt;8,IF(ISNUMBER(LARGE((VYE84,VYG84,VYH84,VYI84,VYJ84),1)),LARGE((VYE84,VYG84,VYH84,VYI84,VYJ84),1),0)+IF(ISNUMBER(LARGE((VYE84,VYG84,VYH84,VYI84,VYJ84),2)),LARGE((VYE84,VYG84,VYH84,VYI84,VYJ84),2),0)+VYF84+VYK84,"")</f>
        <v>0</v>
      </c>
      <c r="VYM84" s="392"/>
      <c r="VYN84" s="412"/>
      <c r="VYO84" s="391"/>
      <c r="VYP84" s="491" t="s">
        <v>1198</v>
      </c>
      <c r="VYQ84" s="491" t="s">
        <v>1199</v>
      </c>
      <c r="VYR84" s="491">
        <v>2007</v>
      </c>
      <c r="VYS84" s="503" t="s">
        <v>1200</v>
      </c>
      <c r="VYT84" s="504" t="s">
        <v>164</v>
      </c>
      <c r="VYU84" s="392">
        <v>0</v>
      </c>
      <c r="VYV84" s="392">
        <v>0</v>
      </c>
      <c r="VYW84" s="392"/>
      <c r="VYX84" s="392"/>
      <c r="VYY84" s="392"/>
      <c r="VYZ84" s="392"/>
      <c r="VZA84" s="402"/>
      <c r="VZB84" s="392">
        <f>IF((ISBLANK(VYU84)+ISBLANK(VYW84)+ISBLANK(VYV84)+ISBLANK(VYX84)+ISBLANK(VYY84)+ISBLANK(VYZ84)+ISBLANK(VZA84))&lt;8,IF(ISNUMBER(LARGE((VYU84,VYW84,VYX84,VYY84,VYZ84),1)),LARGE((VYU84,VYW84,VYX84,VYY84,VYZ84),1),0)+IF(ISNUMBER(LARGE((VYU84,VYW84,VYX84,VYY84,VYZ84),2)),LARGE((VYU84,VYW84,VYX84,VYY84,VYZ84),2),0)+VYV84+VZA84,"")</f>
        <v>0</v>
      </c>
      <c r="VZC84" s="392"/>
      <c r="VZD84" s="412"/>
      <c r="VZE84" s="391"/>
      <c r="VZF84" s="491" t="s">
        <v>1198</v>
      </c>
      <c r="VZG84" s="491" t="s">
        <v>1199</v>
      </c>
      <c r="VZH84" s="491">
        <v>2007</v>
      </c>
      <c r="VZI84" s="503" t="s">
        <v>1200</v>
      </c>
      <c r="VZJ84" s="504" t="s">
        <v>164</v>
      </c>
      <c r="VZK84" s="392">
        <v>0</v>
      </c>
      <c r="VZL84" s="392">
        <v>0</v>
      </c>
      <c r="VZM84" s="392"/>
      <c r="VZN84" s="392"/>
      <c r="VZO84" s="392"/>
      <c r="VZP84" s="392"/>
      <c r="VZQ84" s="402"/>
      <c r="VZR84" s="392">
        <f>IF((ISBLANK(VZK84)+ISBLANK(VZM84)+ISBLANK(VZL84)+ISBLANK(VZN84)+ISBLANK(VZO84)+ISBLANK(VZP84)+ISBLANK(VZQ84))&lt;8,IF(ISNUMBER(LARGE((VZK84,VZM84,VZN84,VZO84,VZP84),1)),LARGE((VZK84,VZM84,VZN84,VZO84,VZP84),1),0)+IF(ISNUMBER(LARGE((VZK84,VZM84,VZN84,VZO84,VZP84),2)),LARGE((VZK84,VZM84,VZN84,VZO84,VZP84),2),0)+VZL84+VZQ84,"")</f>
        <v>0</v>
      </c>
      <c r="VZS84" s="392"/>
      <c r="VZT84" s="412"/>
      <c r="VZU84" s="391"/>
      <c r="VZV84" s="491" t="s">
        <v>1198</v>
      </c>
      <c r="VZW84" s="491" t="s">
        <v>1199</v>
      </c>
      <c r="VZX84" s="491">
        <v>2007</v>
      </c>
      <c r="VZY84" s="503" t="s">
        <v>1200</v>
      </c>
      <c r="VZZ84" s="504" t="s">
        <v>164</v>
      </c>
      <c r="WAA84" s="392">
        <v>0</v>
      </c>
      <c r="WAB84" s="392">
        <v>0</v>
      </c>
      <c r="WAC84" s="392"/>
      <c r="WAD84" s="392"/>
      <c r="WAE84" s="392"/>
      <c r="WAF84" s="392"/>
      <c r="WAG84" s="402"/>
      <c r="WAH84" s="392">
        <f>IF((ISBLANK(WAA84)+ISBLANK(WAC84)+ISBLANK(WAB84)+ISBLANK(WAD84)+ISBLANK(WAE84)+ISBLANK(WAF84)+ISBLANK(WAG84))&lt;8,IF(ISNUMBER(LARGE((WAA84,WAC84,WAD84,WAE84,WAF84),1)),LARGE((WAA84,WAC84,WAD84,WAE84,WAF84),1),0)+IF(ISNUMBER(LARGE((WAA84,WAC84,WAD84,WAE84,WAF84),2)),LARGE((WAA84,WAC84,WAD84,WAE84,WAF84),2),0)+WAB84+WAG84,"")</f>
        <v>0</v>
      </c>
      <c r="WAI84" s="392"/>
      <c r="WAJ84" s="412"/>
      <c r="WAK84" s="391"/>
      <c r="WAL84" s="491" t="s">
        <v>1198</v>
      </c>
      <c r="WAM84" s="491" t="s">
        <v>1199</v>
      </c>
      <c r="WAN84" s="491">
        <v>2007</v>
      </c>
      <c r="WAO84" s="503" t="s">
        <v>1200</v>
      </c>
      <c r="WAP84" s="504" t="s">
        <v>164</v>
      </c>
      <c r="WAQ84" s="392">
        <v>0</v>
      </c>
      <c r="WAR84" s="392">
        <v>0</v>
      </c>
      <c r="WAS84" s="392"/>
      <c r="WAT84" s="392"/>
      <c r="WAU84" s="392"/>
      <c r="WAV84" s="392"/>
      <c r="WAW84" s="402"/>
      <c r="WAX84" s="392">
        <f>IF((ISBLANK(WAQ84)+ISBLANK(WAS84)+ISBLANK(WAR84)+ISBLANK(WAT84)+ISBLANK(WAU84)+ISBLANK(WAV84)+ISBLANK(WAW84))&lt;8,IF(ISNUMBER(LARGE((WAQ84,WAS84,WAT84,WAU84,WAV84),1)),LARGE((WAQ84,WAS84,WAT84,WAU84,WAV84),1),0)+IF(ISNUMBER(LARGE((WAQ84,WAS84,WAT84,WAU84,WAV84),2)),LARGE((WAQ84,WAS84,WAT84,WAU84,WAV84),2),0)+WAR84+WAW84,"")</f>
        <v>0</v>
      </c>
      <c r="WAY84" s="392"/>
      <c r="WAZ84" s="412"/>
      <c r="WBA84" s="391"/>
      <c r="WBB84" s="491" t="s">
        <v>1198</v>
      </c>
      <c r="WBC84" s="491" t="s">
        <v>1199</v>
      </c>
      <c r="WBD84" s="491">
        <v>2007</v>
      </c>
      <c r="WBE84" s="503" t="s">
        <v>1200</v>
      </c>
      <c r="WBF84" s="504" t="s">
        <v>164</v>
      </c>
      <c r="WBG84" s="392">
        <v>0</v>
      </c>
      <c r="WBH84" s="392">
        <v>0</v>
      </c>
      <c r="WBI84" s="392"/>
      <c r="WBJ84" s="392"/>
      <c r="WBK84" s="392"/>
      <c r="WBL84" s="392"/>
      <c r="WBM84" s="402"/>
      <c r="WBN84" s="392">
        <f>IF((ISBLANK(WBG84)+ISBLANK(WBI84)+ISBLANK(WBH84)+ISBLANK(WBJ84)+ISBLANK(WBK84)+ISBLANK(WBL84)+ISBLANK(WBM84))&lt;8,IF(ISNUMBER(LARGE((WBG84,WBI84,WBJ84,WBK84,WBL84),1)),LARGE((WBG84,WBI84,WBJ84,WBK84,WBL84),1),0)+IF(ISNUMBER(LARGE((WBG84,WBI84,WBJ84,WBK84,WBL84),2)),LARGE((WBG84,WBI84,WBJ84,WBK84,WBL84),2),0)+WBH84+WBM84,"")</f>
        <v>0</v>
      </c>
      <c r="WBO84" s="392"/>
      <c r="WBP84" s="412"/>
      <c r="WBQ84" s="391"/>
      <c r="WBR84" s="491" t="s">
        <v>1198</v>
      </c>
      <c r="WBS84" s="491" t="s">
        <v>1199</v>
      </c>
      <c r="WBT84" s="491">
        <v>2007</v>
      </c>
      <c r="WBU84" s="503" t="s">
        <v>1200</v>
      </c>
      <c r="WBV84" s="504" t="s">
        <v>164</v>
      </c>
      <c r="WBW84" s="392">
        <v>0</v>
      </c>
      <c r="WBX84" s="392">
        <v>0</v>
      </c>
      <c r="WBY84" s="392"/>
      <c r="WBZ84" s="392"/>
      <c r="WCA84" s="392"/>
      <c r="WCB84" s="392"/>
      <c r="WCC84" s="402"/>
      <c r="WCD84" s="392">
        <f>IF((ISBLANK(WBW84)+ISBLANK(WBY84)+ISBLANK(WBX84)+ISBLANK(WBZ84)+ISBLANK(WCA84)+ISBLANK(WCB84)+ISBLANK(WCC84))&lt;8,IF(ISNUMBER(LARGE((WBW84,WBY84,WBZ84,WCA84,WCB84),1)),LARGE((WBW84,WBY84,WBZ84,WCA84,WCB84),1),0)+IF(ISNUMBER(LARGE((WBW84,WBY84,WBZ84,WCA84,WCB84),2)),LARGE((WBW84,WBY84,WBZ84,WCA84,WCB84),2),0)+WBX84+WCC84,"")</f>
        <v>0</v>
      </c>
      <c r="WCE84" s="392"/>
      <c r="WCF84" s="412"/>
      <c r="WCG84" s="391"/>
      <c r="WCH84" s="491" t="s">
        <v>1198</v>
      </c>
      <c r="WCI84" s="491" t="s">
        <v>1199</v>
      </c>
      <c r="WCJ84" s="491">
        <v>2007</v>
      </c>
      <c r="WCK84" s="503" t="s">
        <v>1200</v>
      </c>
      <c r="WCL84" s="504" t="s">
        <v>164</v>
      </c>
      <c r="WCM84" s="392">
        <v>0</v>
      </c>
      <c r="WCN84" s="392">
        <v>0</v>
      </c>
      <c r="WCO84" s="392"/>
      <c r="WCP84" s="392"/>
      <c r="WCQ84" s="392"/>
      <c r="WCR84" s="392"/>
      <c r="WCS84" s="402"/>
      <c r="WCT84" s="392">
        <f>IF((ISBLANK(WCM84)+ISBLANK(WCO84)+ISBLANK(WCN84)+ISBLANK(WCP84)+ISBLANK(WCQ84)+ISBLANK(WCR84)+ISBLANK(WCS84))&lt;8,IF(ISNUMBER(LARGE((WCM84,WCO84,WCP84,WCQ84,WCR84),1)),LARGE((WCM84,WCO84,WCP84,WCQ84,WCR84),1),0)+IF(ISNUMBER(LARGE((WCM84,WCO84,WCP84,WCQ84,WCR84),2)),LARGE((WCM84,WCO84,WCP84,WCQ84,WCR84),2),0)+WCN84+WCS84,"")</f>
        <v>0</v>
      </c>
      <c r="WCU84" s="392"/>
      <c r="WCV84" s="412"/>
      <c r="WCW84" s="391"/>
      <c r="WCX84" s="491" t="s">
        <v>1198</v>
      </c>
      <c r="WCY84" s="491" t="s">
        <v>1199</v>
      </c>
      <c r="WCZ84" s="491">
        <v>2007</v>
      </c>
      <c r="WDA84" s="503" t="s">
        <v>1200</v>
      </c>
      <c r="WDB84" s="504" t="s">
        <v>164</v>
      </c>
      <c r="WDC84" s="392">
        <v>0</v>
      </c>
      <c r="WDD84" s="392">
        <v>0</v>
      </c>
      <c r="WDE84" s="392"/>
      <c r="WDF84" s="392"/>
      <c r="WDG84" s="392"/>
      <c r="WDH84" s="392"/>
      <c r="WDI84" s="402"/>
      <c r="WDJ84" s="392">
        <f>IF((ISBLANK(WDC84)+ISBLANK(WDE84)+ISBLANK(WDD84)+ISBLANK(WDF84)+ISBLANK(WDG84)+ISBLANK(WDH84)+ISBLANK(WDI84))&lt;8,IF(ISNUMBER(LARGE((WDC84,WDE84,WDF84,WDG84,WDH84),1)),LARGE((WDC84,WDE84,WDF84,WDG84,WDH84),1),0)+IF(ISNUMBER(LARGE((WDC84,WDE84,WDF84,WDG84,WDH84),2)),LARGE((WDC84,WDE84,WDF84,WDG84,WDH84),2),0)+WDD84+WDI84,"")</f>
        <v>0</v>
      </c>
      <c r="WDK84" s="392"/>
      <c r="WDL84" s="412"/>
      <c r="WDM84" s="391"/>
      <c r="WDN84" s="491" t="s">
        <v>1198</v>
      </c>
      <c r="WDO84" s="491" t="s">
        <v>1199</v>
      </c>
      <c r="WDP84" s="491">
        <v>2007</v>
      </c>
      <c r="WDQ84" s="503" t="s">
        <v>1200</v>
      </c>
      <c r="WDR84" s="504" t="s">
        <v>164</v>
      </c>
      <c r="WDS84" s="392">
        <v>0</v>
      </c>
      <c r="WDT84" s="392">
        <v>0</v>
      </c>
      <c r="WDU84" s="392"/>
      <c r="WDV84" s="392"/>
      <c r="WDW84" s="392"/>
      <c r="WDX84" s="392"/>
      <c r="WDY84" s="402"/>
      <c r="WDZ84" s="392">
        <f>IF((ISBLANK(WDS84)+ISBLANK(WDU84)+ISBLANK(WDT84)+ISBLANK(WDV84)+ISBLANK(WDW84)+ISBLANK(WDX84)+ISBLANK(WDY84))&lt;8,IF(ISNUMBER(LARGE((WDS84,WDU84,WDV84,WDW84,WDX84),1)),LARGE((WDS84,WDU84,WDV84,WDW84,WDX84),1),0)+IF(ISNUMBER(LARGE((WDS84,WDU84,WDV84,WDW84,WDX84),2)),LARGE((WDS84,WDU84,WDV84,WDW84,WDX84),2),0)+WDT84+WDY84,"")</f>
        <v>0</v>
      </c>
      <c r="WEA84" s="392"/>
      <c r="WEB84" s="412"/>
      <c r="WEC84" s="391"/>
      <c r="WED84" s="491" t="s">
        <v>1198</v>
      </c>
      <c r="WEE84" s="491" t="s">
        <v>1199</v>
      </c>
      <c r="WEF84" s="491">
        <v>2007</v>
      </c>
      <c r="WEG84" s="503" t="s">
        <v>1200</v>
      </c>
      <c r="WEH84" s="504" t="s">
        <v>164</v>
      </c>
      <c r="WEI84" s="392">
        <v>0</v>
      </c>
      <c r="WEJ84" s="392">
        <v>0</v>
      </c>
      <c r="WEK84" s="392"/>
      <c r="WEL84" s="392"/>
      <c r="WEM84" s="392"/>
      <c r="WEN84" s="392"/>
      <c r="WEO84" s="402"/>
      <c r="WEP84" s="392">
        <f>IF((ISBLANK(WEI84)+ISBLANK(WEK84)+ISBLANK(WEJ84)+ISBLANK(WEL84)+ISBLANK(WEM84)+ISBLANK(WEN84)+ISBLANK(WEO84))&lt;8,IF(ISNUMBER(LARGE((WEI84,WEK84,WEL84,WEM84,WEN84),1)),LARGE((WEI84,WEK84,WEL84,WEM84,WEN84),1),0)+IF(ISNUMBER(LARGE((WEI84,WEK84,WEL84,WEM84,WEN84),2)),LARGE((WEI84,WEK84,WEL84,WEM84,WEN84),2),0)+WEJ84+WEO84,"")</f>
        <v>0</v>
      </c>
      <c r="WEQ84" s="392"/>
      <c r="WER84" s="412"/>
      <c r="WES84" s="391"/>
      <c r="WET84" s="491" t="s">
        <v>1198</v>
      </c>
      <c r="WEU84" s="491" t="s">
        <v>1199</v>
      </c>
      <c r="WEV84" s="491">
        <v>2007</v>
      </c>
      <c r="WEW84" s="503" t="s">
        <v>1200</v>
      </c>
      <c r="WEX84" s="504" t="s">
        <v>164</v>
      </c>
      <c r="WEY84" s="392">
        <v>0</v>
      </c>
      <c r="WEZ84" s="392">
        <v>0</v>
      </c>
      <c r="WFA84" s="392"/>
      <c r="WFB84" s="392"/>
      <c r="WFC84" s="392"/>
      <c r="WFD84" s="392"/>
      <c r="WFE84" s="402"/>
      <c r="WFF84" s="392">
        <f>IF((ISBLANK(WEY84)+ISBLANK(WFA84)+ISBLANK(WEZ84)+ISBLANK(WFB84)+ISBLANK(WFC84)+ISBLANK(WFD84)+ISBLANK(WFE84))&lt;8,IF(ISNUMBER(LARGE((WEY84,WFA84,WFB84,WFC84,WFD84),1)),LARGE((WEY84,WFA84,WFB84,WFC84,WFD84),1),0)+IF(ISNUMBER(LARGE((WEY84,WFA84,WFB84,WFC84,WFD84),2)),LARGE((WEY84,WFA84,WFB84,WFC84,WFD84),2),0)+WEZ84+WFE84,"")</f>
        <v>0</v>
      </c>
      <c r="WFG84" s="392"/>
      <c r="WFH84" s="412"/>
      <c r="WFI84" s="391"/>
      <c r="WFJ84" s="491" t="s">
        <v>1198</v>
      </c>
      <c r="WFK84" s="491" t="s">
        <v>1199</v>
      </c>
      <c r="WFL84" s="491">
        <v>2007</v>
      </c>
      <c r="WFM84" s="503" t="s">
        <v>1200</v>
      </c>
      <c r="WFN84" s="504" t="s">
        <v>164</v>
      </c>
      <c r="WFO84" s="392">
        <v>0</v>
      </c>
      <c r="WFP84" s="392">
        <v>0</v>
      </c>
      <c r="WFQ84" s="392"/>
      <c r="WFR84" s="392"/>
      <c r="WFS84" s="392"/>
      <c r="WFT84" s="392"/>
      <c r="WFU84" s="402"/>
      <c r="WFV84" s="392">
        <f>IF((ISBLANK(WFO84)+ISBLANK(WFQ84)+ISBLANK(WFP84)+ISBLANK(WFR84)+ISBLANK(WFS84)+ISBLANK(WFT84)+ISBLANK(WFU84))&lt;8,IF(ISNUMBER(LARGE((WFO84,WFQ84,WFR84,WFS84,WFT84),1)),LARGE((WFO84,WFQ84,WFR84,WFS84,WFT84),1),0)+IF(ISNUMBER(LARGE((WFO84,WFQ84,WFR84,WFS84,WFT84),2)),LARGE((WFO84,WFQ84,WFR84,WFS84,WFT84),2),0)+WFP84+WFU84,"")</f>
        <v>0</v>
      </c>
      <c r="WFW84" s="392"/>
      <c r="WFX84" s="412"/>
      <c r="WFY84" s="391"/>
      <c r="WFZ84" s="491" t="s">
        <v>1198</v>
      </c>
      <c r="WGA84" s="491" t="s">
        <v>1199</v>
      </c>
      <c r="WGB84" s="491">
        <v>2007</v>
      </c>
      <c r="WGC84" s="503" t="s">
        <v>1200</v>
      </c>
      <c r="WGD84" s="504" t="s">
        <v>164</v>
      </c>
      <c r="WGE84" s="392">
        <v>0</v>
      </c>
      <c r="WGF84" s="392">
        <v>0</v>
      </c>
      <c r="WGG84" s="392"/>
      <c r="WGH84" s="392"/>
      <c r="WGI84" s="392"/>
      <c r="WGJ84" s="392"/>
      <c r="WGK84" s="402"/>
      <c r="WGL84" s="392">
        <f>IF((ISBLANK(WGE84)+ISBLANK(WGG84)+ISBLANK(WGF84)+ISBLANK(WGH84)+ISBLANK(WGI84)+ISBLANK(WGJ84)+ISBLANK(WGK84))&lt;8,IF(ISNUMBER(LARGE((WGE84,WGG84,WGH84,WGI84,WGJ84),1)),LARGE((WGE84,WGG84,WGH84,WGI84,WGJ84),1),0)+IF(ISNUMBER(LARGE((WGE84,WGG84,WGH84,WGI84,WGJ84),2)),LARGE((WGE84,WGG84,WGH84,WGI84,WGJ84),2),0)+WGF84+WGK84,"")</f>
        <v>0</v>
      </c>
      <c r="WGM84" s="392"/>
      <c r="WGN84" s="412"/>
      <c r="WGO84" s="391"/>
      <c r="WGP84" s="491" t="s">
        <v>1198</v>
      </c>
      <c r="WGQ84" s="491" t="s">
        <v>1199</v>
      </c>
      <c r="WGR84" s="491">
        <v>2007</v>
      </c>
      <c r="WGS84" s="503" t="s">
        <v>1200</v>
      </c>
      <c r="WGT84" s="504" t="s">
        <v>164</v>
      </c>
      <c r="WGU84" s="392">
        <v>0</v>
      </c>
      <c r="WGV84" s="392">
        <v>0</v>
      </c>
      <c r="WGW84" s="392"/>
      <c r="WGX84" s="392"/>
      <c r="WGY84" s="392"/>
      <c r="WGZ84" s="392"/>
      <c r="WHA84" s="402"/>
      <c r="WHB84" s="392">
        <f>IF((ISBLANK(WGU84)+ISBLANK(WGW84)+ISBLANK(WGV84)+ISBLANK(WGX84)+ISBLANK(WGY84)+ISBLANK(WGZ84)+ISBLANK(WHA84))&lt;8,IF(ISNUMBER(LARGE((WGU84,WGW84,WGX84,WGY84,WGZ84),1)),LARGE((WGU84,WGW84,WGX84,WGY84,WGZ84),1),0)+IF(ISNUMBER(LARGE((WGU84,WGW84,WGX84,WGY84,WGZ84),2)),LARGE((WGU84,WGW84,WGX84,WGY84,WGZ84),2),0)+WGV84+WHA84,"")</f>
        <v>0</v>
      </c>
      <c r="WHC84" s="392"/>
      <c r="WHD84" s="412"/>
      <c r="WHE84" s="391"/>
      <c r="WHF84" s="491" t="s">
        <v>1198</v>
      </c>
      <c r="WHG84" s="491" t="s">
        <v>1199</v>
      </c>
      <c r="WHH84" s="491">
        <v>2007</v>
      </c>
      <c r="WHI84" s="503" t="s">
        <v>1200</v>
      </c>
      <c r="WHJ84" s="504" t="s">
        <v>164</v>
      </c>
      <c r="WHK84" s="392">
        <v>0</v>
      </c>
      <c r="WHL84" s="392">
        <v>0</v>
      </c>
      <c r="WHM84" s="392"/>
      <c r="WHN84" s="392"/>
      <c r="WHO84" s="392"/>
      <c r="WHP84" s="392"/>
      <c r="WHQ84" s="402"/>
      <c r="WHR84" s="392">
        <f>IF((ISBLANK(WHK84)+ISBLANK(WHM84)+ISBLANK(WHL84)+ISBLANK(WHN84)+ISBLANK(WHO84)+ISBLANK(WHP84)+ISBLANK(WHQ84))&lt;8,IF(ISNUMBER(LARGE((WHK84,WHM84,WHN84,WHO84,WHP84),1)),LARGE((WHK84,WHM84,WHN84,WHO84,WHP84),1),0)+IF(ISNUMBER(LARGE((WHK84,WHM84,WHN84,WHO84,WHP84),2)),LARGE((WHK84,WHM84,WHN84,WHO84,WHP84),2),0)+WHL84+WHQ84,"")</f>
        <v>0</v>
      </c>
      <c r="WHS84" s="392"/>
      <c r="WHT84" s="412"/>
      <c r="WHU84" s="391"/>
      <c r="WHV84" s="491" t="s">
        <v>1198</v>
      </c>
      <c r="WHW84" s="491" t="s">
        <v>1199</v>
      </c>
      <c r="WHX84" s="491">
        <v>2007</v>
      </c>
      <c r="WHY84" s="503" t="s">
        <v>1200</v>
      </c>
      <c r="WHZ84" s="504" t="s">
        <v>164</v>
      </c>
      <c r="WIA84" s="392">
        <v>0</v>
      </c>
      <c r="WIB84" s="392">
        <v>0</v>
      </c>
      <c r="WIC84" s="392"/>
      <c r="WID84" s="392"/>
      <c r="WIE84" s="392"/>
      <c r="WIF84" s="392"/>
      <c r="WIG84" s="402"/>
      <c r="WIH84" s="392">
        <f>IF((ISBLANK(WIA84)+ISBLANK(WIC84)+ISBLANK(WIB84)+ISBLANK(WID84)+ISBLANK(WIE84)+ISBLANK(WIF84)+ISBLANK(WIG84))&lt;8,IF(ISNUMBER(LARGE((WIA84,WIC84,WID84,WIE84,WIF84),1)),LARGE((WIA84,WIC84,WID84,WIE84,WIF84),1),0)+IF(ISNUMBER(LARGE((WIA84,WIC84,WID84,WIE84,WIF84),2)),LARGE((WIA84,WIC84,WID84,WIE84,WIF84),2),0)+WIB84+WIG84,"")</f>
        <v>0</v>
      </c>
      <c r="WII84" s="392"/>
      <c r="WIJ84" s="412"/>
      <c r="WIK84" s="391"/>
      <c r="WIL84" s="491" t="s">
        <v>1198</v>
      </c>
      <c r="WIM84" s="491" t="s">
        <v>1199</v>
      </c>
      <c r="WIN84" s="491">
        <v>2007</v>
      </c>
      <c r="WIO84" s="503" t="s">
        <v>1200</v>
      </c>
      <c r="WIP84" s="504" t="s">
        <v>164</v>
      </c>
      <c r="WIQ84" s="392">
        <v>0</v>
      </c>
      <c r="WIR84" s="392">
        <v>0</v>
      </c>
      <c r="WIS84" s="392"/>
      <c r="WIT84" s="392"/>
      <c r="WIU84" s="392"/>
      <c r="WIV84" s="392"/>
      <c r="WIW84" s="402"/>
      <c r="WIX84" s="392">
        <f>IF((ISBLANK(WIQ84)+ISBLANK(WIS84)+ISBLANK(WIR84)+ISBLANK(WIT84)+ISBLANK(WIU84)+ISBLANK(WIV84)+ISBLANK(WIW84))&lt;8,IF(ISNUMBER(LARGE((WIQ84,WIS84,WIT84,WIU84,WIV84),1)),LARGE((WIQ84,WIS84,WIT84,WIU84,WIV84),1),0)+IF(ISNUMBER(LARGE((WIQ84,WIS84,WIT84,WIU84,WIV84),2)),LARGE((WIQ84,WIS84,WIT84,WIU84,WIV84),2),0)+WIR84+WIW84,"")</f>
        <v>0</v>
      </c>
      <c r="WIY84" s="392"/>
      <c r="WIZ84" s="412"/>
      <c r="WJA84" s="391"/>
      <c r="WJB84" s="491" t="s">
        <v>1198</v>
      </c>
      <c r="WJC84" s="491" t="s">
        <v>1199</v>
      </c>
      <c r="WJD84" s="491">
        <v>2007</v>
      </c>
      <c r="WJE84" s="503" t="s">
        <v>1200</v>
      </c>
      <c r="WJF84" s="504" t="s">
        <v>164</v>
      </c>
      <c r="WJG84" s="392">
        <v>0</v>
      </c>
      <c r="WJH84" s="392">
        <v>0</v>
      </c>
      <c r="WJI84" s="392"/>
      <c r="WJJ84" s="392"/>
      <c r="WJK84" s="392"/>
      <c r="WJL84" s="392"/>
      <c r="WJM84" s="402"/>
      <c r="WJN84" s="392">
        <f>IF((ISBLANK(WJG84)+ISBLANK(WJI84)+ISBLANK(WJH84)+ISBLANK(WJJ84)+ISBLANK(WJK84)+ISBLANK(WJL84)+ISBLANK(WJM84))&lt;8,IF(ISNUMBER(LARGE((WJG84,WJI84,WJJ84,WJK84,WJL84),1)),LARGE((WJG84,WJI84,WJJ84,WJK84,WJL84),1),0)+IF(ISNUMBER(LARGE((WJG84,WJI84,WJJ84,WJK84,WJL84),2)),LARGE((WJG84,WJI84,WJJ84,WJK84,WJL84),2),0)+WJH84+WJM84,"")</f>
        <v>0</v>
      </c>
      <c r="WJO84" s="392"/>
      <c r="WJP84" s="412"/>
      <c r="WJQ84" s="391"/>
      <c r="WJR84" s="491" t="s">
        <v>1198</v>
      </c>
      <c r="WJS84" s="491" t="s">
        <v>1199</v>
      </c>
      <c r="WJT84" s="491">
        <v>2007</v>
      </c>
      <c r="WJU84" s="503" t="s">
        <v>1200</v>
      </c>
      <c r="WJV84" s="504" t="s">
        <v>164</v>
      </c>
      <c r="WJW84" s="392">
        <v>0</v>
      </c>
      <c r="WJX84" s="392">
        <v>0</v>
      </c>
      <c r="WJY84" s="392"/>
      <c r="WJZ84" s="392"/>
      <c r="WKA84" s="392"/>
      <c r="WKB84" s="392"/>
      <c r="WKC84" s="402"/>
      <c r="WKD84" s="392">
        <f>IF((ISBLANK(WJW84)+ISBLANK(WJY84)+ISBLANK(WJX84)+ISBLANK(WJZ84)+ISBLANK(WKA84)+ISBLANK(WKB84)+ISBLANK(WKC84))&lt;8,IF(ISNUMBER(LARGE((WJW84,WJY84,WJZ84,WKA84,WKB84),1)),LARGE((WJW84,WJY84,WJZ84,WKA84,WKB84),1),0)+IF(ISNUMBER(LARGE((WJW84,WJY84,WJZ84,WKA84,WKB84),2)),LARGE((WJW84,WJY84,WJZ84,WKA84,WKB84),2),0)+WJX84+WKC84,"")</f>
        <v>0</v>
      </c>
      <c r="WKE84" s="392"/>
      <c r="WKF84" s="412"/>
      <c r="WKG84" s="391"/>
      <c r="WKH84" s="491" t="s">
        <v>1198</v>
      </c>
      <c r="WKI84" s="491" t="s">
        <v>1199</v>
      </c>
      <c r="WKJ84" s="491">
        <v>2007</v>
      </c>
      <c r="WKK84" s="503" t="s">
        <v>1200</v>
      </c>
      <c r="WKL84" s="504" t="s">
        <v>164</v>
      </c>
      <c r="WKM84" s="392">
        <v>0</v>
      </c>
      <c r="WKN84" s="392">
        <v>0</v>
      </c>
      <c r="WKO84" s="392"/>
      <c r="WKP84" s="392"/>
      <c r="WKQ84" s="392"/>
      <c r="WKR84" s="392"/>
      <c r="WKS84" s="402"/>
      <c r="WKT84" s="392">
        <f>IF((ISBLANK(WKM84)+ISBLANK(WKO84)+ISBLANK(WKN84)+ISBLANK(WKP84)+ISBLANK(WKQ84)+ISBLANK(WKR84)+ISBLANK(WKS84))&lt;8,IF(ISNUMBER(LARGE((WKM84,WKO84,WKP84,WKQ84,WKR84),1)),LARGE((WKM84,WKO84,WKP84,WKQ84,WKR84),1),0)+IF(ISNUMBER(LARGE((WKM84,WKO84,WKP84,WKQ84,WKR84),2)),LARGE((WKM84,WKO84,WKP84,WKQ84,WKR84),2),0)+WKN84+WKS84,"")</f>
        <v>0</v>
      </c>
      <c r="WKU84" s="392"/>
      <c r="WKV84" s="412"/>
      <c r="WKW84" s="391"/>
      <c r="WKX84" s="491" t="s">
        <v>1198</v>
      </c>
      <c r="WKY84" s="491" t="s">
        <v>1199</v>
      </c>
      <c r="WKZ84" s="491">
        <v>2007</v>
      </c>
      <c r="WLA84" s="503" t="s">
        <v>1200</v>
      </c>
      <c r="WLB84" s="504" t="s">
        <v>164</v>
      </c>
      <c r="WLC84" s="392">
        <v>0</v>
      </c>
      <c r="WLD84" s="392">
        <v>0</v>
      </c>
      <c r="WLE84" s="392"/>
      <c r="WLF84" s="392"/>
      <c r="WLG84" s="392"/>
      <c r="WLH84" s="392"/>
      <c r="WLI84" s="402"/>
      <c r="WLJ84" s="392">
        <f>IF((ISBLANK(WLC84)+ISBLANK(WLE84)+ISBLANK(WLD84)+ISBLANK(WLF84)+ISBLANK(WLG84)+ISBLANK(WLH84)+ISBLANK(WLI84))&lt;8,IF(ISNUMBER(LARGE((WLC84,WLE84,WLF84,WLG84,WLH84),1)),LARGE((WLC84,WLE84,WLF84,WLG84,WLH84),1),0)+IF(ISNUMBER(LARGE((WLC84,WLE84,WLF84,WLG84,WLH84),2)),LARGE((WLC84,WLE84,WLF84,WLG84,WLH84),2),0)+WLD84+WLI84,"")</f>
        <v>0</v>
      </c>
      <c r="WLK84" s="392"/>
      <c r="WLL84" s="412"/>
      <c r="WLM84" s="391"/>
      <c r="WLN84" s="491" t="s">
        <v>1198</v>
      </c>
      <c r="WLO84" s="491" t="s">
        <v>1199</v>
      </c>
      <c r="WLP84" s="491">
        <v>2007</v>
      </c>
      <c r="WLQ84" s="503" t="s">
        <v>1200</v>
      </c>
      <c r="WLR84" s="504" t="s">
        <v>164</v>
      </c>
      <c r="WLS84" s="392">
        <v>0</v>
      </c>
      <c r="WLT84" s="392">
        <v>0</v>
      </c>
      <c r="WLU84" s="392"/>
      <c r="WLV84" s="392"/>
      <c r="WLW84" s="392"/>
      <c r="WLX84" s="392"/>
      <c r="WLY84" s="402"/>
      <c r="WLZ84" s="392">
        <f>IF((ISBLANK(WLS84)+ISBLANK(WLU84)+ISBLANK(WLT84)+ISBLANK(WLV84)+ISBLANK(WLW84)+ISBLANK(WLX84)+ISBLANK(WLY84))&lt;8,IF(ISNUMBER(LARGE((WLS84,WLU84,WLV84,WLW84,WLX84),1)),LARGE((WLS84,WLU84,WLV84,WLW84,WLX84),1),0)+IF(ISNUMBER(LARGE((WLS84,WLU84,WLV84,WLW84,WLX84),2)),LARGE((WLS84,WLU84,WLV84,WLW84,WLX84),2),0)+WLT84+WLY84,"")</f>
        <v>0</v>
      </c>
      <c r="WMA84" s="392"/>
      <c r="WMB84" s="412"/>
      <c r="WMC84" s="391"/>
      <c r="WMD84" s="491" t="s">
        <v>1198</v>
      </c>
      <c r="WME84" s="491" t="s">
        <v>1199</v>
      </c>
      <c r="WMF84" s="491">
        <v>2007</v>
      </c>
      <c r="WMG84" s="503" t="s">
        <v>1200</v>
      </c>
      <c r="WMH84" s="504" t="s">
        <v>164</v>
      </c>
      <c r="WMI84" s="392">
        <v>0</v>
      </c>
      <c r="WMJ84" s="392">
        <v>0</v>
      </c>
      <c r="WMK84" s="392"/>
      <c r="WML84" s="392"/>
      <c r="WMM84" s="392"/>
      <c r="WMN84" s="392"/>
      <c r="WMO84" s="402"/>
      <c r="WMP84" s="392">
        <f>IF((ISBLANK(WMI84)+ISBLANK(WMK84)+ISBLANK(WMJ84)+ISBLANK(WML84)+ISBLANK(WMM84)+ISBLANK(WMN84)+ISBLANK(WMO84))&lt;8,IF(ISNUMBER(LARGE((WMI84,WMK84,WML84,WMM84,WMN84),1)),LARGE((WMI84,WMK84,WML84,WMM84,WMN84),1),0)+IF(ISNUMBER(LARGE((WMI84,WMK84,WML84,WMM84,WMN84),2)),LARGE((WMI84,WMK84,WML84,WMM84,WMN84),2),0)+WMJ84+WMO84,"")</f>
        <v>0</v>
      </c>
      <c r="WMQ84" s="392"/>
      <c r="WMR84" s="412"/>
      <c r="WMS84" s="391"/>
      <c r="WMT84" s="491" t="s">
        <v>1198</v>
      </c>
      <c r="WMU84" s="491" t="s">
        <v>1199</v>
      </c>
      <c r="WMV84" s="491">
        <v>2007</v>
      </c>
      <c r="WMW84" s="503" t="s">
        <v>1200</v>
      </c>
      <c r="WMX84" s="504" t="s">
        <v>164</v>
      </c>
      <c r="WMY84" s="392">
        <v>0</v>
      </c>
      <c r="WMZ84" s="392">
        <v>0</v>
      </c>
      <c r="WNA84" s="392"/>
      <c r="WNB84" s="392"/>
      <c r="WNC84" s="392"/>
      <c r="WND84" s="392"/>
      <c r="WNE84" s="402"/>
      <c r="WNF84" s="392">
        <f>IF((ISBLANK(WMY84)+ISBLANK(WNA84)+ISBLANK(WMZ84)+ISBLANK(WNB84)+ISBLANK(WNC84)+ISBLANK(WND84)+ISBLANK(WNE84))&lt;8,IF(ISNUMBER(LARGE((WMY84,WNA84,WNB84,WNC84,WND84),1)),LARGE((WMY84,WNA84,WNB84,WNC84,WND84),1),0)+IF(ISNUMBER(LARGE((WMY84,WNA84,WNB84,WNC84,WND84),2)),LARGE((WMY84,WNA84,WNB84,WNC84,WND84),2),0)+WMZ84+WNE84,"")</f>
        <v>0</v>
      </c>
      <c r="WNG84" s="392"/>
      <c r="WNH84" s="412"/>
      <c r="WNI84" s="391"/>
      <c r="WNJ84" s="491" t="s">
        <v>1198</v>
      </c>
      <c r="WNK84" s="491" t="s">
        <v>1199</v>
      </c>
      <c r="WNL84" s="491">
        <v>2007</v>
      </c>
      <c r="WNM84" s="503" t="s">
        <v>1200</v>
      </c>
      <c r="WNN84" s="504" t="s">
        <v>164</v>
      </c>
      <c r="WNO84" s="392">
        <v>0</v>
      </c>
      <c r="WNP84" s="392">
        <v>0</v>
      </c>
      <c r="WNQ84" s="392"/>
      <c r="WNR84" s="392"/>
      <c r="WNS84" s="392"/>
      <c r="WNT84" s="392"/>
      <c r="WNU84" s="402"/>
      <c r="WNV84" s="392">
        <f>IF((ISBLANK(WNO84)+ISBLANK(WNQ84)+ISBLANK(WNP84)+ISBLANK(WNR84)+ISBLANK(WNS84)+ISBLANK(WNT84)+ISBLANK(WNU84))&lt;8,IF(ISNUMBER(LARGE((WNO84,WNQ84,WNR84,WNS84,WNT84),1)),LARGE((WNO84,WNQ84,WNR84,WNS84,WNT84),1),0)+IF(ISNUMBER(LARGE((WNO84,WNQ84,WNR84,WNS84,WNT84),2)),LARGE((WNO84,WNQ84,WNR84,WNS84,WNT84),2),0)+WNP84+WNU84,"")</f>
        <v>0</v>
      </c>
      <c r="WNW84" s="392"/>
      <c r="WNX84" s="412"/>
      <c r="WNY84" s="391"/>
      <c r="WNZ84" s="491" t="s">
        <v>1198</v>
      </c>
      <c r="WOA84" s="491" t="s">
        <v>1199</v>
      </c>
      <c r="WOB84" s="491">
        <v>2007</v>
      </c>
      <c r="WOC84" s="503" t="s">
        <v>1200</v>
      </c>
      <c r="WOD84" s="504" t="s">
        <v>164</v>
      </c>
      <c r="WOE84" s="392">
        <v>0</v>
      </c>
      <c r="WOF84" s="392">
        <v>0</v>
      </c>
      <c r="WOG84" s="392"/>
      <c r="WOH84" s="392"/>
      <c r="WOI84" s="392"/>
      <c r="WOJ84" s="392"/>
      <c r="WOK84" s="402"/>
      <c r="WOL84" s="392">
        <f>IF((ISBLANK(WOE84)+ISBLANK(WOG84)+ISBLANK(WOF84)+ISBLANK(WOH84)+ISBLANK(WOI84)+ISBLANK(WOJ84)+ISBLANK(WOK84))&lt;8,IF(ISNUMBER(LARGE((WOE84,WOG84,WOH84,WOI84,WOJ84),1)),LARGE((WOE84,WOG84,WOH84,WOI84,WOJ84),1),0)+IF(ISNUMBER(LARGE((WOE84,WOG84,WOH84,WOI84,WOJ84),2)),LARGE((WOE84,WOG84,WOH84,WOI84,WOJ84),2),0)+WOF84+WOK84,"")</f>
        <v>0</v>
      </c>
      <c r="WOM84" s="392"/>
      <c r="WON84" s="412"/>
      <c r="WOO84" s="391"/>
      <c r="WOP84" s="491" t="s">
        <v>1198</v>
      </c>
      <c r="WOQ84" s="491" t="s">
        <v>1199</v>
      </c>
      <c r="WOR84" s="491">
        <v>2007</v>
      </c>
      <c r="WOS84" s="503" t="s">
        <v>1200</v>
      </c>
      <c r="WOT84" s="504" t="s">
        <v>164</v>
      </c>
      <c r="WOU84" s="392">
        <v>0</v>
      </c>
      <c r="WOV84" s="392">
        <v>0</v>
      </c>
      <c r="WOW84" s="392"/>
      <c r="WOX84" s="392"/>
      <c r="WOY84" s="392"/>
      <c r="WOZ84" s="392"/>
      <c r="WPA84" s="402"/>
      <c r="WPB84" s="392">
        <f>IF((ISBLANK(WOU84)+ISBLANK(WOW84)+ISBLANK(WOV84)+ISBLANK(WOX84)+ISBLANK(WOY84)+ISBLANK(WOZ84)+ISBLANK(WPA84))&lt;8,IF(ISNUMBER(LARGE((WOU84,WOW84,WOX84,WOY84,WOZ84),1)),LARGE((WOU84,WOW84,WOX84,WOY84,WOZ84),1),0)+IF(ISNUMBER(LARGE((WOU84,WOW84,WOX84,WOY84,WOZ84),2)),LARGE((WOU84,WOW84,WOX84,WOY84,WOZ84),2),0)+WOV84+WPA84,"")</f>
        <v>0</v>
      </c>
      <c r="WPC84" s="392"/>
      <c r="WPD84" s="412"/>
      <c r="WPE84" s="391"/>
      <c r="WPF84" s="491" t="s">
        <v>1198</v>
      </c>
      <c r="WPG84" s="491" t="s">
        <v>1199</v>
      </c>
      <c r="WPH84" s="491">
        <v>2007</v>
      </c>
      <c r="WPI84" s="503" t="s">
        <v>1200</v>
      </c>
      <c r="WPJ84" s="504" t="s">
        <v>164</v>
      </c>
      <c r="WPK84" s="392">
        <v>0</v>
      </c>
      <c r="WPL84" s="392">
        <v>0</v>
      </c>
      <c r="WPM84" s="392"/>
      <c r="WPN84" s="392"/>
      <c r="WPO84" s="392"/>
      <c r="WPP84" s="392"/>
      <c r="WPQ84" s="402"/>
      <c r="WPR84" s="392">
        <f>IF((ISBLANK(WPK84)+ISBLANK(WPM84)+ISBLANK(WPL84)+ISBLANK(WPN84)+ISBLANK(WPO84)+ISBLANK(WPP84)+ISBLANK(WPQ84))&lt;8,IF(ISNUMBER(LARGE((WPK84,WPM84,WPN84,WPO84,WPP84),1)),LARGE((WPK84,WPM84,WPN84,WPO84,WPP84),1),0)+IF(ISNUMBER(LARGE((WPK84,WPM84,WPN84,WPO84,WPP84),2)),LARGE((WPK84,WPM84,WPN84,WPO84,WPP84),2),0)+WPL84+WPQ84,"")</f>
        <v>0</v>
      </c>
      <c r="WPS84" s="392"/>
      <c r="WPT84" s="412"/>
      <c r="WPU84" s="391"/>
      <c r="WPV84" s="491" t="s">
        <v>1198</v>
      </c>
      <c r="WPW84" s="491" t="s">
        <v>1199</v>
      </c>
      <c r="WPX84" s="491">
        <v>2007</v>
      </c>
      <c r="WPY84" s="503" t="s">
        <v>1200</v>
      </c>
      <c r="WPZ84" s="504" t="s">
        <v>164</v>
      </c>
      <c r="WQA84" s="392">
        <v>0</v>
      </c>
      <c r="WQB84" s="392">
        <v>0</v>
      </c>
      <c r="WQC84" s="392"/>
      <c r="WQD84" s="392"/>
      <c r="WQE84" s="392"/>
      <c r="WQF84" s="392"/>
      <c r="WQG84" s="402"/>
      <c r="WQH84" s="392">
        <f>IF((ISBLANK(WQA84)+ISBLANK(WQC84)+ISBLANK(WQB84)+ISBLANK(WQD84)+ISBLANK(WQE84)+ISBLANK(WQF84)+ISBLANK(WQG84))&lt;8,IF(ISNUMBER(LARGE((WQA84,WQC84,WQD84,WQE84,WQF84),1)),LARGE((WQA84,WQC84,WQD84,WQE84,WQF84),1),0)+IF(ISNUMBER(LARGE((WQA84,WQC84,WQD84,WQE84,WQF84),2)),LARGE((WQA84,WQC84,WQD84,WQE84,WQF84),2),0)+WQB84+WQG84,"")</f>
        <v>0</v>
      </c>
      <c r="WQI84" s="392"/>
      <c r="WQJ84" s="412"/>
      <c r="WQK84" s="391"/>
      <c r="WQL84" s="491" t="s">
        <v>1198</v>
      </c>
      <c r="WQM84" s="491" t="s">
        <v>1199</v>
      </c>
      <c r="WQN84" s="491">
        <v>2007</v>
      </c>
      <c r="WQO84" s="503" t="s">
        <v>1200</v>
      </c>
      <c r="WQP84" s="504" t="s">
        <v>164</v>
      </c>
      <c r="WQQ84" s="392">
        <v>0</v>
      </c>
      <c r="WQR84" s="392">
        <v>0</v>
      </c>
      <c r="WQS84" s="392"/>
      <c r="WQT84" s="392"/>
      <c r="WQU84" s="392"/>
      <c r="WQV84" s="392"/>
      <c r="WQW84" s="402"/>
      <c r="WQX84" s="392">
        <f>IF((ISBLANK(WQQ84)+ISBLANK(WQS84)+ISBLANK(WQR84)+ISBLANK(WQT84)+ISBLANK(WQU84)+ISBLANK(WQV84)+ISBLANK(WQW84))&lt;8,IF(ISNUMBER(LARGE((WQQ84,WQS84,WQT84,WQU84,WQV84),1)),LARGE((WQQ84,WQS84,WQT84,WQU84,WQV84),1),0)+IF(ISNUMBER(LARGE((WQQ84,WQS84,WQT84,WQU84,WQV84),2)),LARGE((WQQ84,WQS84,WQT84,WQU84,WQV84),2),0)+WQR84+WQW84,"")</f>
        <v>0</v>
      </c>
      <c r="WQY84" s="392"/>
      <c r="WQZ84" s="412"/>
      <c r="WRA84" s="391"/>
      <c r="WRB84" s="491" t="s">
        <v>1198</v>
      </c>
      <c r="WRC84" s="491" t="s">
        <v>1199</v>
      </c>
      <c r="WRD84" s="491">
        <v>2007</v>
      </c>
      <c r="WRE84" s="503" t="s">
        <v>1200</v>
      </c>
      <c r="WRF84" s="504" t="s">
        <v>164</v>
      </c>
      <c r="WRG84" s="392">
        <v>0</v>
      </c>
      <c r="WRH84" s="392">
        <v>0</v>
      </c>
      <c r="WRI84" s="392"/>
      <c r="WRJ84" s="392"/>
      <c r="WRK84" s="392"/>
      <c r="WRL84" s="392"/>
      <c r="WRM84" s="402"/>
      <c r="WRN84" s="392">
        <f>IF((ISBLANK(WRG84)+ISBLANK(WRI84)+ISBLANK(WRH84)+ISBLANK(WRJ84)+ISBLANK(WRK84)+ISBLANK(WRL84)+ISBLANK(WRM84))&lt;8,IF(ISNUMBER(LARGE((WRG84,WRI84,WRJ84,WRK84,WRL84),1)),LARGE((WRG84,WRI84,WRJ84,WRK84,WRL84),1),0)+IF(ISNUMBER(LARGE((WRG84,WRI84,WRJ84,WRK84,WRL84),2)),LARGE((WRG84,WRI84,WRJ84,WRK84,WRL84),2),0)+WRH84+WRM84,"")</f>
        <v>0</v>
      </c>
      <c r="WRO84" s="392"/>
      <c r="WRP84" s="412"/>
      <c r="WRQ84" s="391"/>
      <c r="WRR84" s="491" t="s">
        <v>1198</v>
      </c>
      <c r="WRS84" s="491" t="s">
        <v>1199</v>
      </c>
      <c r="WRT84" s="491">
        <v>2007</v>
      </c>
      <c r="WRU84" s="503" t="s">
        <v>1200</v>
      </c>
      <c r="WRV84" s="504" t="s">
        <v>164</v>
      </c>
      <c r="WRW84" s="392">
        <v>0</v>
      </c>
      <c r="WRX84" s="392">
        <v>0</v>
      </c>
      <c r="WRY84" s="392"/>
      <c r="WRZ84" s="392"/>
      <c r="WSA84" s="392"/>
      <c r="WSB84" s="392"/>
      <c r="WSC84" s="402"/>
      <c r="WSD84" s="392">
        <f>IF((ISBLANK(WRW84)+ISBLANK(WRY84)+ISBLANK(WRX84)+ISBLANK(WRZ84)+ISBLANK(WSA84)+ISBLANK(WSB84)+ISBLANK(WSC84))&lt;8,IF(ISNUMBER(LARGE((WRW84,WRY84,WRZ84,WSA84,WSB84),1)),LARGE((WRW84,WRY84,WRZ84,WSA84,WSB84),1),0)+IF(ISNUMBER(LARGE((WRW84,WRY84,WRZ84,WSA84,WSB84),2)),LARGE((WRW84,WRY84,WRZ84,WSA84,WSB84),2),0)+WRX84+WSC84,"")</f>
        <v>0</v>
      </c>
      <c r="WSE84" s="392"/>
      <c r="WSF84" s="412"/>
      <c r="WSG84" s="391"/>
      <c r="WSH84" s="491" t="s">
        <v>1198</v>
      </c>
      <c r="WSI84" s="491" t="s">
        <v>1199</v>
      </c>
      <c r="WSJ84" s="491">
        <v>2007</v>
      </c>
      <c r="WSK84" s="503" t="s">
        <v>1200</v>
      </c>
      <c r="WSL84" s="504" t="s">
        <v>164</v>
      </c>
      <c r="WSM84" s="392">
        <v>0</v>
      </c>
      <c r="WSN84" s="392">
        <v>0</v>
      </c>
      <c r="WSO84" s="392"/>
      <c r="WSP84" s="392"/>
      <c r="WSQ84" s="392"/>
      <c r="WSR84" s="392"/>
      <c r="WSS84" s="402"/>
      <c r="WST84" s="392">
        <f>IF((ISBLANK(WSM84)+ISBLANK(WSO84)+ISBLANK(WSN84)+ISBLANK(WSP84)+ISBLANK(WSQ84)+ISBLANK(WSR84)+ISBLANK(WSS84))&lt;8,IF(ISNUMBER(LARGE((WSM84,WSO84,WSP84,WSQ84,WSR84),1)),LARGE((WSM84,WSO84,WSP84,WSQ84,WSR84),1),0)+IF(ISNUMBER(LARGE((WSM84,WSO84,WSP84,WSQ84,WSR84),2)),LARGE((WSM84,WSO84,WSP84,WSQ84,WSR84),2),0)+WSN84+WSS84,"")</f>
        <v>0</v>
      </c>
      <c r="WSU84" s="392"/>
      <c r="WSV84" s="412"/>
      <c r="WSW84" s="391"/>
      <c r="WSX84" s="491" t="s">
        <v>1198</v>
      </c>
      <c r="WSY84" s="491" t="s">
        <v>1199</v>
      </c>
      <c r="WSZ84" s="491">
        <v>2007</v>
      </c>
      <c r="WTA84" s="503" t="s">
        <v>1200</v>
      </c>
      <c r="WTB84" s="504" t="s">
        <v>164</v>
      </c>
      <c r="WTC84" s="392">
        <v>0</v>
      </c>
      <c r="WTD84" s="392">
        <v>0</v>
      </c>
      <c r="WTE84" s="392"/>
      <c r="WTF84" s="392"/>
      <c r="WTG84" s="392"/>
      <c r="WTH84" s="392"/>
      <c r="WTI84" s="402"/>
      <c r="WTJ84" s="392">
        <f>IF((ISBLANK(WTC84)+ISBLANK(WTE84)+ISBLANK(WTD84)+ISBLANK(WTF84)+ISBLANK(WTG84)+ISBLANK(WTH84)+ISBLANK(WTI84))&lt;8,IF(ISNUMBER(LARGE((WTC84,WTE84,WTF84,WTG84,WTH84),1)),LARGE((WTC84,WTE84,WTF84,WTG84,WTH84),1),0)+IF(ISNUMBER(LARGE((WTC84,WTE84,WTF84,WTG84,WTH84),2)),LARGE((WTC84,WTE84,WTF84,WTG84,WTH84),2),0)+WTD84+WTI84,"")</f>
        <v>0</v>
      </c>
      <c r="WTK84" s="392"/>
      <c r="WTL84" s="412"/>
      <c r="WTM84" s="391"/>
      <c r="WTN84" s="491" t="s">
        <v>1198</v>
      </c>
      <c r="WTO84" s="491" t="s">
        <v>1199</v>
      </c>
      <c r="WTP84" s="491">
        <v>2007</v>
      </c>
      <c r="WTQ84" s="503" t="s">
        <v>1200</v>
      </c>
      <c r="WTR84" s="504" t="s">
        <v>164</v>
      </c>
      <c r="WTS84" s="392">
        <v>0</v>
      </c>
      <c r="WTT84" s="392">
        <v>0</v>
      </c>
      <c r="WTU84" s="392"/>
      <c r="WTV84" s="392"/>
      <c r="WTW84" s="392"/>
      <c r="WTX84" s="392"/>
      <c r="WTY84" s="402"/>
      <c r="WTZ84" s="392">
        <f>IF((ISBLANK(WTS84)+ISBLANK(WTU84)+ISBLANK(WTT84)+ISBLANK(WTV84)+ISBLANK(WTW84)+ISBLANK(WTX84)+ISBLANK(WTY84))&lt;8,IF(ISNUMBER(LARGE((WTS84,WTU84,WTV84,WTW84,WTX84),1)),LARGE((WTS84,WTU84,WTV84,WTW84,WTX84),1),0)+IF(ISNUMBER(LARGE((WTS84,WTU84,WTV84,WTW84,WTX84),2)),LARGE((WTS84,WTU84,WTV84,WTW84,WTX84),2),0)+WTT84+WTY84,"")</f>
        <v>0</v>
      </c>
      <c r="WUA84" s="392"/>
      <c r="WUB84" s="412"/>
      <c r="WUC84" s="391"/>
      <c r="WUD84" s="491" t="s">
        <v>1198</v>
      </c>
      <c r="WUE84" s="491" t="s">
        <v>1199</v>
      </c>
      <c r="WUF84" s="491">
        <v>2007</v>
      </c>
      <c r="WUG84" s="503" t="s">
        <v>1200</v>
      </c>
      <c r="WUH84" s="504" t="s">
        <v>164</v>
      </c>
      <c r="WUI84" s="392">
        <v>0</v>
      </c>
      <c r="WUJ84" s="392">
        <v>0</v>
      </c>
      <c r="WUK84" s="392"/>
      <c r="WUL84" s="392"/>
      <c r="WUM84" s="392"/>
      <c r="WUN84" s="392"/>
      <c r="WUO84" s="402"/>
      <c r="WUP84" s="392">
        <f>IF((ISBLANK(WUI84)+ISBLANK(WUK84)+ISBLANK(WUJ84)+ISBLANK(WUL84)+ISBLANK(WUM84)+ISBLANK(WUN84)+ISBLANK(WUO84))&lt;8,IF(ISNUMBER(LARGE((WUI84,WUK84,WUL84,WUM84,WUN84),1)),LARGE((WUI84,WUK84,WUL84,WUM84,WUN84),1),0)+IF(ISNUMBER(LARGE((WUI84,WUK84,WUL84,WUM84,WUN84),2)),LARGE((WUI84,WUK84,WUL84,WUM84,WUN84),2),0)+WUJ84+WUO84,"")</f>
        <v>0</v>
      </c>
      <c r="WUQ84" s="392"/>
      <c r="WUR84" s="412"/>
      <c r="WUS84" s="391"/>
      <c r="WUT84" s="491" t="s">
        <v>1198</v>
      </c>
      <c r="WUU84" s="491" t="s">
        <v>1199</v>
      </c>
      <c r="WUV84" s="491">
        <v>2007</v>
      </c>
      <c r="WUW84" s="503" t="s">
        <v>1200</v>
      </c>
      <c r="WUX84" s="504" t="s">
        <v>164</v>
      </c>
      <c r="WUY84" s="392">
        <v>0</v>
      </c>
      <c r="WUZ84" s="392">
        <v>0</v>
      </c>
      <c r="WVA84" s="392"/>
      <c r="WVB84" s="392"/>
      <c r="WVC84" s="392"/>
      <c r="WVD84" s="392"/>
      <c r="WVE84" s="402"/>
      <c r="WVF84" s="392">
        <f>IF((ISBLANK(WUY84)+ISBLANK(WVA84)+ISBLANK(WUZ84)+ISBLANK(WVB84)+ISBLANK(WVC84)+ISBLANK(WVD84)+ISBLANK(WVE84))&lt;8,IF(ISNUMBER(LARGE((WUY84,WVA84,WVB84,WVC84,WVD84),1)),LARGE((WUY84,WVA84,WVB84,WVC84,WVD84),1),0)+IF(ISNUMBER(LARGE((WUY84,WVA84,WVB84,WVC84,WVD84),2)),LARGE((WUY84,WVA84,WVB84,WVC84,WVD84),2),0)+WUZ84+WVE84,"")</f>
        <v>0</v>
      </c>
      <c r="WVG84" s="392"/>
      <c r="WVH84" s="412"/>
      <c r="WVI84" s="391"/>
      <c r="WVJ84" s="491" t="s">
        <v>1198</v>
      </c>
      <c r="WVK84" s="491" t="s">
        <v>1199</v>
      </c>
      <c r="WVL84" s="491">
        <v>2007</v>
      </c>
      <c r="WVM84" s="503" t="s">
        <v>1200</v>
      </c>
      <c r="WVN84" s="504" t="s">
        <v>164</v>
      </c>
      <c r="WVO84" s="392">
        <v>0</v>
      </c>
      <c r="WVP84" s="392">
        <v>0</v>
      </c>
      <c r="WVQ84" s="392"/>
      <c r="WVR84" s="392"/>
      <c r="WVS84" s="392"/>
      <c r="WVT84" s="392"/>
      <c r="WVU84" s="402"/>
      <c r="WVV84" s="392">
        <f>IF((ISBLANK(WVO84)+ISBLANK(WVQ84)+ISBLANK(WVP84)+ISBLANK(WVR84)+ISBLANK(WVS84)+ISBLANK(WVT84)+ISBLANK(WVU84))&lt;8,IF(ISNUMBER(LARGE((WVO84,WVQ84,WVR84,WVS84,WVT84),1)),LARGE((WVO84,WVQ84,WVR84,WVS84,WVT84),1),0)+IF(ISNUMBER(LARGE((WVO84,WVQ84,WVR84,WVS84,WVT84),2)),LARGE((WVO84,WVQ84,WVR84,WVS84,WVT84),2),0)+WVP84+WVU84,"")</f>
        <v>0</v>
      </c>
      <c r="WVW84" s="392"/>
      <c r="WVX84" s="412"/>
      <c r="WVY84" s="391"/>
      <c r="WVZ84" s="491" t="s">
        <v>1198</v>
      </c>
      <c r="WWA84" s="491" t="s">
        <v>1199</v>
      </c>
      <c r="WWB84" s="491">
        <v>2007</v>
      </c>
      <c r="WWC84" s="503" t="s">
        <v>1200</v>
      </c>
      <c r="WWD84" s="504" t="s">
        <v>164</v>
      </c>
      <c r="WWE84" s="392">
        <v>0</v>
      </c>
      <c r="WWF84" s="392">
        <v>0</v>
      </c>
      <c r="WWG84" s="392"/>
      <c r="WWH84" s="392"/>
      <c r="WWI84" s="392"/>
      <c r="WWJ84" s="392"/>
      <c r="WWK84" s="402"/>
      <c r="WWL84" s="392">
        <f>IF((ISBLANK(WWE84)+ISBLANK(WWG84)+ISBLANK(WWF84)+ISBLANK(WWH84)+ISBLANK(WWI84)+ISBLANK(WWJ84)+ISBLANK(WWK84))&lt;8,IF(ISNUMBER(LARGE((WWE84,WWG84,WWH84,WWI84,WWJ84),1)),LARGE((WWE84,WWG84,WWH84,WWI84,WWJ84),1),0)+IF(ISNUMBER(LARGE((WWE84,WWG84,WWH84,WWI84,WWJ84),2)),LARGE((WWE84,WWG84,WWH84,WWI84,WWJ84),2),0)+WWF84+WWK84,"")</f>
        <v>0</v>
      </c>
      <c r="WWM84" s="392"/>
      <c r="WWN84" s="412"/>
      <c r="WWO84" s="391"/>
      <c r="WWP84" s="491" t="s">
        <v>1198</v>
      </c>
      <c r="WWQ84" s="491" t="s">
        <v>1199</v>
      </c>
      <c r="WWR84" s="491">
        <v>2007</v>
      </c>
      <c r="WWS84" s="503" t="s">
        <v>1200</v>
      </c>
      <c r="WWT84" s="504" t="s">
        <v>164</v>
      </c>
      <c r="WWU84" s="392">
        <v>0</v>
      </c>
      <c r="WWV84" s="392">
        <v>0</v>
      </c>
      <c r="WWW84" s="392"/>
      <c r="WWX84" s="392"/>
      <c r="WWY84" s="392"/>
      <c r="WWZ84" s="392"/>
      <c r="WXA84" s="402"/>
      <c r="WXB84" s="392">
        <f>IF((ISBLANK(WWU84)+ISBLANK(WWW84)+ISBLANK(WWV84)+ISBLANK(WWX84)+ISBLANK(WWY84)+ISBLANK(WWZ84)+ISBLANK(WXA84))&lt;8,IF(ISNUMBER(LARGE((WWU84,WWW84,WWX84,WWY84,WWZ84),1)),LARGE((WWU84,WWW84,WWX84,WWY84,WWZ84),1),0)+IF(ISNUMBER(LARGE((WWU84,WWW84,WWX84,WWY84,WWZ84),2)),LARGE((WWU84,WWW84,WWX84,WWY84,WWZ84),2),0)+WWV84+WXA84,"")</f>
        <v>0</v>
      </c>
      <c r="WXC84" s="392"/>
      <c r="WXD84" s="412"/>
      <c r="WXE84" s="391"/>
      <c r="WXF84" s="491" t="s">
        <v>1198</v>
      </c>
      <c r="WXG84" s="491" t="s">
        <v>1199</v>
      </c>
      <c r="WXH84" s="491">
        <v>2007</v>
      </c>
      <c r="WXI84" s="503" t="s">
        <v>1200</v>
      </c>
      <c r="WXJ84" s="504" t="s">
        <v>164</v>
      </c>
      <c r="WXK84" s="392">
        <v>0</v>
      </c>
      <c r="WXL84" s="392">
        <v>0</v>
      </c>
      <c r="WXM84" s="392"/>
      <c r="WXN84" s="392"/>
      <c r="WXO84" s="392"/>
      <c r="WXP84" s="392"/>
      <c r="WXQ84" s="402"/>
      <c r="WXR84" s="392">
        <f>IF((ISBLANK(WXK84)+ISBLANK(WXM84)+ISBLANK(WXL84)+ISBLANK(WXN84)+ISBLANK(WXO84)+ISBLANK(WXP84)+ISBLANK(WXQ84))&lt;8,IF(ISNUMBER(LARGE((WXK84,WXM84,WXN84,WXO84,WXP84),1)),LARGE((WXK84,WXM84,WXN84,WXO84,WXP84),1),0)+IF(ISNUMBER(LARGE((WXK84,WXM84,WXN84,WXO84,WXP84),2)),LARGE((WXK84,WXM84,WXN84,WXO84,WXP84),2),0)+WXL84+WXQ84,"")</f>
        <v>0</v>
      </c>
      <c r="WXS84" s="392"/>
      <c r="WXT84" s="412"/>
      <c r="WXU84" s="391"/>
      <c r="WXV84" s="491" t="s">
        <v>1198</v>
      </c>
      <c r="WXW84" s="491" t="s">
        <v>1199</v>
      </c>
      <c r="WXX84" s="491">
        <v>2007</v>
      </c>
      <c r="WXY84" s="503" t="s">
        <v>1200</v>
      </c>
      <c r="WXZ84" s="504" t="s">
        <v>164</v>
      </c>
      <c r="WYA84" s="392">
        <v>0</v>
      </c>
      <c r="WYB84" s="392">
        <v>0</v>
      </c>
      <c r="WYC84" s="392"/>
      <c r="WYD84" s="392"/>
      <c r="WYE84" s="392"/>
      <c r="WYF84" s="392"/>
      <c r="WYG84" s="402"/>
      <c r="WYH84" s="392">
        <f>IF((ISBLANK(WYA84)+ISBLANK(WYC84)+ISBLANK(WYB84)+ISBLANK(WYD84)+ISBLANK(WYE84)+ISBLANK(WYF84)+ISBLANK(WYG84))&lt;8,IF(ISNUMBER(LARGE((WYA84,WYC84,WYD84,WYE84,WYF84),1)),LARGE((WYA84,WYC84,WYD84,WYE84,WYF84),1),0)+IF(ISNUMBER(LARGE((WYA84,WYC84,WYD84,WYE84,WYF84),2)),LARGE((WYA84,WYC84,WYD84,WYE84,WYF84),2),0)+WYB84+WYG84,"")</f>
        <v>0</v>
      </c>
      <c r="WYI84" s="392"/>
      <c r="WYJ84" s="412"/>
      <c r="WYK84" s="391"/>
      <c r="WYL84" s="491" t="s">
        <v>1198</v>
      </c>
      <c r="WYM84" s="491" t="s">
        <v>1199</v>
      </c>
      <c r="WYN84" s="491">
        <v>2007</v>
      </c>
      <c r="WYO84" s="503" t="s">
        <v>1200</v>
      </c>
      <c r="WYP84" s="504" t="s">
        <v>164</v>
      </c>
      <c r="WYQ84" s="392">
        <v>0</v>
      </c>
      <c r="WYR84" s="392">
        <v>0</v>
      </c>
      <c r="WYS84" s="392"/>
      <c r="WYT84" s="392"/>
      <c r="WYU84" s="392"/>
      <c r="WYV84" s="392"/>
      <c r="WYW84" s="402"/>
      <c r="WYX84" s="392">
        <f>IF((ISBLANK(WYQ84)+ISBLANK(WYS84)+ISBLANK(WYR84)+ISBLANK(WYT84)+ISBLANK(WYU84)+ISBLANK(WYV84)+ISBLANK(WYW84))&lt;8,IF(ISNUMBER(LARGE((WYQ84,WYS84,WYT84,WYU84,WYV84),1)),LARGE((WYQ84,WYS84,WYT84,WYU84,WYV84),1),0)+IF(ISNUMBER(LARGE((WYQ84,WYS84,WYT84,WYU84,WYV84),2)),LARGE((WYQ84,WYS84,WYT84,WYU84,WYV84),2),0)+WYR84+WYW84,"")</f>
        <v>0</v>
      </c>
      <c r="WYY84" s="392"/>
      <c r="WYZ84" s="412"/>
      <c r="WZA84" s="391"/>
      <c r="WZB84" s="491" t="s">
        <v>1198</v>
      </c>
      <c r="WZC84" s="491" t="s">
        <v>1199</v>
      </c>
      <c r="WZD84" s="491">
        <v>2007</v>
      </c>
      <c r="WZE84" s="503" t="s">
        <v>1200</v>
      </c>
      <c r="WZF84" s="504" t="s">
        <v>164</v>
      </c>
      <c r="WZG84" s="392">
        <v>0</v>
      </c>
      <c r="WZH84" s="392">
        <v>0</v>
      </c>
      <c r="WZI84" s="392"/>
      <c r="WZJ84" s="392"/>
      <c r="WZK84" s="392"/>
      <c r="WZL84" s="392"/>
      <c r="WZM84" s="402"/>
      <c r="WZN84" s="392">
        <f>IF((ISBLANK(WZG84)+ISBLANK(WZI84)+ISBLANK(WZH84)+ISBLANK(WZJ84)+ISBLANK(WZK84)+ISBLANK(WZL84)+ISBLANK(WZM84))&lt;8,IF(ISNUMBER(LARGE((WZG84,WZI84,WZJ84,WZK84,WZL84),1)),LARGE((WZG84,WZI84,WZJ84,WZK84,WZL84),1),0)+IF(ISNUMBER(LARGE((WZG84,WZI84,WZJ84,WZK84,WZL84),2)),LARGE((WZG84,WZI84,WZJ84,WZK84,WZL84),2),0)+WZH84+WZM84,"")</f>
        <v>0</v>
      </c>
      <c r="WZO84" s="392"/>
      <c r="WZP84" s="412"/>
      <c r="WZQ84" s="391"/>
      <c r="WZR84" s="491" t="s">
        <v>1198</v>
      </c>
      <c r="WZS84" s="491" t="s">
        <v>1199</v>
      </c>
      <c r="WZT84" s="491">
        <v>2007</v>
      </c>
      <c r="WZU84" s="503" t="s">
        <v>1200</v>
      </c>
      <c r="WZV84" s="504" t="s">
        <v>164</v>
      </c>
      <c r="WZW84" s="392">
        <v>0</v>
      </c>
      <c r="WZX84" s="392">
        <v>0</v>
      </c>
      <c r="WZY84" s="392"/>
      <c r="WZZ84" s="392"/>
      <c r="XAA84" s="392"/>
      <c r="XAB84" s="392"/>
      <c r="XAC84" s="402"/>
      <c r="XAD84" s="392">
        <f>IF((ISBLANK(WZW84)+ISBLANK(WZY84)+ISBLANK(WZX84)+ISBLANK(WZZ84)+ISBLANK(XAA84)+ISBLANK(XAB84)+ISBLANK(XAC84))&lt;8,IF(ISNUMBER(LARGE((WZW84,WZY84,WZZ84,XAA84,XAB84),1)),LARGE((WZW84,WZY84,WZZ84,XAA84,XAB84),1),0)+IF(ISNUMBER(LARGE((WZW84,WZY84,WZZ84,XAA84,XAB84),2)),LARGE((WZW84,WZY84,WZZ84,XAA84,XAB84),2),0)+WZX84+XAC84,"")</f>
        <v>0</v>
      </c>
      <c r="XAE84" s="392"/>
      <c r="XAF84" s="412"/>
      <c r="XAG84" s="391"/>
      <c r="XAH84" s="491" t="s">
        <v>1198</v>
      </c>
      <c r="XAI84" s="491" t="s">
        <v>1199</v>
      </c>
      <c r="XAJ84" s="491">
        <v>2007</v>
      </c>
      <c r="XAK84" s="503" t="s">
        <v>1200</v>
      </c>
      <c r="XAL84" s="504" t="s">
        <v>164</v>
      </c>
      <c r="XAM84" s="392">
        <v>0</v>
      </c>
      <c r="XAN84" s="392">
        <v>0</v>
      </c>
      <c r="XAO84" s="392"/>
      <c r="XAP84" s="392"/>
      <c r="XAQ84" s="392"/>
      <c r="XAR84" s="392"/>
      <c r="XAS84" s="402"/>
      <c r="XAT84" s="392">
        <f>IF((ISBLANK(XAM84)+ISBLANK(XAO84)+ISBLANK(XAN84)+ISBLANK(XAP84)+ISBLANK(XAQ84)+ISBLANK(XAR84)+ISBLANK(XAS84))&lt;8,IF(ISNUMBER(LARGE((XAM84,XAO84,XAP84,XAQ84,XAR84),1)),LARGE((XAM84,XAO84,XAP84,XAQ84,XAR84),1),0)+IF(ISNUMBER(LARGE((XAM84,XAO84,XAP84,XAQ84,XAR84),2)),LARGE((XAM84,XAO84,XAP84,XAQ84,XAR84),2),0)+XAN84+XAS84,"")</f>
        <v>0</v>
      </c>
      <c r="XAU84" s="392"/>
      <c r="XAV84" s="412"/>
      <c r="XAW84" s="391"/>
      <c r="XAX84" s="491" t="s">
        <v>1198</v>
      </c>
      <c r="XAY84" s="491" t="s">
        <v>1199</v>
      </c>
      <c r="XAZ84" s="491">
        <v>2007</v>
      </c>
      <c r="XBA84" s="503" t="s">
        <v>1200</v>
      </c>
      <c r="XBB84" s="504" t="s">
        <v>164</v>
      </c>
      <c r="XBC84" s="392">
        <v>0</v>
      </c>
      <c r="XBD84" s="392">
        <v>0</v>
      </c>
      <c r="XBE84" s="392"/>
      <c r="XBF84" s="392"/>
      <c r="XBG84" s="392"/>
      <c r="XBH84" s="392"/>
      <c r="XBI84" s="402"/>
      <c r="XBJ84" s="392">
        <f>IF((ISBLANK(XBC84)+ISBLANK(XBE84)+ISBLANK(XBD84)+ISBLANK(XBF84)+ISBLANK(XBG84)+ISBLANK(XBH84)+ISBLANK(XBI84))&lt;8,IF(ISNUMBER(LARGE((XBC84,XBE84,XBF84,XBG84,XBH84),1)),LARGE((XBC84,XBE84,XBF84,XBG84,XBH84),1),0)+IF(ISNUMBER(LARGE((XBC84,XBE84,XBF84,XBG84,XBH84),2)),LARGE((XBC84,XBE84,XBF84,XBG84,XBH84),2),0)+XBD84+XBI84,"")</f>
        <v>0</v>
      </c>
      <c r="XBK84" s="392"/>
      <c r="XBL84" s="412"/>
      <c r="XBM84" s="391"/>
      <c r="XBN84" s="491" t="s">
        <v>1198</v>
      </c>
      <c r="XBO84" s="491" t="s">
        <v>1199</v>
      </c>
      <c r="XBP84" s="491">
        <v>2007</v>
      </c>
      <c r="XBQ84" s="503" t="s">
        <v>1200</v>
      </c>
      <c r="XBR84" s="504" t="s">
        <v>164</v>
      </c>
      <c r="XBS84" s="392">
        <v>0</v>
      </c>
      <c r="XBT84" s="392">
        <v>0</v>
      </c>
      <c r="XBU84" s="392"/>
      <c r="XBV84" s="392"/>
      <c r="XBW84" s="392"/>
      <c r="XBX84" s="392"/>
      <c r="XBY84" s="402"/>
      <c r="XBZ84" s="392">
        <f>IF((ISBLANK(XBS84)+ISBLANK(XBU84)+ISBLANK(XBT84)+ISBLANK(XBV84)+ISBLANK(XBW84)+ISBLANK(XBX84)+ISBLANK(XBY84))&lt;8,IF(ISNUMBER(LARGE((XBS84,XBU84,XBV84,XBW84,XBX84),1)),LARGE((XBS84,XBU84,XBV84,XBW84,XBX84),1),0)+IF(ISNUMBER(LARGE((XBS84,XBU84,XBV84,XBW84,XBX84),2)),LARGE((XBS84,XBU84,XBV84,XBW84,XBX84),2),0)+XBT84+XBY84,"")</f>
        <v>0</v>
      </c>
      <c r="XCA84" s="392"/>
      <c r="XCB84" s="412"/>
      <c r="XCC84" s="391"/>
      <c r="XCD84" s="491" t="s">
        <v>1198</v>
      </c>
      <c r="XCE84" s="491" t="s">
        <v>1199</v>
      </c>
      <c r="XCF84" s="491">
        <v>2007</v>
      </c>
      <c r="XCG84" s="503" t="s">
        <v>1200</v>
      </c>
      <c r="XCH84" s="504" t="s">
        <v>164</v>
      </c>
      <c r="XCI84" s="392">
        <v>0</v>
      </c>
      <c r="XCJ84" s="392">
        <v>0</v>
      </c>
      <c r="XCK84" s="392"/>
      <c r="XCL84" s="392"/>
      <c r="XCM84" s="392"/>
      <c r="XCN84" s="392"/>
      <c r="XCO84" s="402"/>
      <c r="XCP84" s="392">
        <f>IF((ISBLANK(XCI84)+ISBLANK(XCK84)+ISBLANK(XCJ84)+ISBLANK(XCL84)+ISBLANK(XCM84)+ISBLANK(XCN84)+ISBLANK(XCO84))&lt;8,IF(ISNUMBER(LARGE((XCI84,XCK84,XCL84,XCM84,XCN84),1)),LARGE((XCI84,XCK84,XCL84,XCM84,XCN84),1),0)+IF(ISNUMBER(LARGE((XCI84,XCK84,XCL84,XCM84,XCN84),2)),LARGE((XCI84,XCK84,XCL84,XCM84,XCN84),2),0)+XCJ84+XCO84,"")</f>
        <v>0</v>
      </c>
      <c r="XCQ84" s="392"/>
      <c r="XCR84" s="412"/>
      <c r="XCS84" s="391"/>
      <c r="XCT84" s="491" t="s">
        <v>1198</v>
      </c>
      <c r="XCU84" s="491" t="s">
        <v>1199</v>
      </c>
      <c r="XCV84" s="491">
        <v>2007</v>
      </c>
      <c r="XCW84" s="503" t="s">
        <v>1200</v>
      </c>
      <c r="XCX84" s="504" t="s">
        <v>164</v>
      </c>
      <c r="XCY84" s="392">
        <v>0</v>
      </c>
      <c r="XCZ84" s="392">
        <v>0</v>
      </c>
      <c r="XDA84" s="392"/>
      <c r="XDB84" s="392"/>
      <c r="XDC84" s="392"/>
      <c r="XDD84" s="392"/>
      <c r="XDE84" s="402"/>
      <c r="XDF84" s="392">
        <f>IF((ISBLANK(XCY84)+ISBLANK(XDA84)+ISBLANK(XCZ84)+ISBLANK(XDB84)+ISBLANK(XDC84)+ISBLANK(XDD84)+ISBLANK(XDE84))&lt;8,IF(ISNUMBER(LARGE((XCY84,XDA84,XDB84,XDC84,XDD84),1)),LARGE((XCY84,XDA84,XDB84,XDC84,XDD84),1),0)+IF(ISNUMBER(LARGE((XCY84,XDA84,XDB84,XDC84,XDD84),2)),LARGE((XCY84,XDA84,XDB84,XDC84,XDD84),2),0)+XCZ84+XDE84,"")</f>
        <v>0</v>
      </c>
      <c r="XDG84" s="392"/>
      <c r="XDH84" s="412"/>
      <c r="XDI84" s="391"/>
      <c r="XDJ84" s="491" t="s">
        <v>1198</v>
      </c>
      <c r="XDK84" s="491" t="s">
        <v>1199</v>
      </c>
      <c r="XDL84" s="491">
        <v>2007</v>
      </c>
      <c r="XDM84" s="503" t="s">
        <v>1200</v>
      </c>
      <c r="XDN84" s="504" t="s">
        <v>164</v>
      </c>
      <c r="XDO84" s="392">
        <v>0</v>
      </c>
      <c r="XDP84" s="392">
        <v>0</v>
      </c>
      <c r="XDQ84" s="392"/>
      <c r="XDR84" s="392"/>
      <c r="XDS84" s="392"/>
      <c r="XDT84" s="392"/>
      <c r="XDU84" s="402"/>
      <c r="XDV84" s="392">
        <f>IF((ISBLANK(XDO84)+ISBLANK(XDQ84)+ISBLANK(XDP84)+ISBLANK(XDR84)+ISBLANK(XDS84)+ISBLANK(XDT84)+ISBLANK(XDU84))&lt;8,IF(ISNUMBER(LARGE((XDO84,XDQ84,XDR84,XDS84,XDT84),1)),LARGE((XDO84,XDQ84,XDR84,XDS84,XDT84),1),0)+IF(ISNUMBER(LARGE((XDO84,XDQ84,XDR84,XDS84,XDT84),2)),LARGE((XDO84,XDQ84,XDR84,XDS84,XDT84),2),0)+XDP84+XDU84,"")</f>
        <v>0</v>
      </c>
      <c r="XDW84" s="392"/>
      <c r="XDX84" s="412"/>
      <c r="XDY84" s="391"/>
      <c r="XDZ84" s="491" t="s">
        <v>1198</v>
      </c>
      <c r="XEA84" s="491" t="s">
        <v>1199</v>
      </c>
      <c r="XEB84" s="491">
        <v>2007</v>
      </c>
      <c r="XEC84" s="503" t="s">
        <v>1200</v>
      </c>
      <c r="XED84" s="504" t="s">
        <v>164</v>
      </c>
      <c r="XEE84" s="392">
        <v>0</v>
      </c>
      <c r="XEF84" s="392">
        <v>0</v>
      </c>
      <c r="XEG84" s="392"/>
      <c r="XEH84" s="392"/>
      <c r="XEI84" s="392"/>
      <c r="XEJ84" s="392"/>
      <c r="XEK84" s="402"/>
      <c r="XEL84" s="392">
        <f>IF((ISBLANK(XEE84)+ISBLANK(XEG84)+ISBLANK(XEF84)+ISBLANK(XEH84)+ISBLANK(XEI84)+ISBLANK(XEJ84)+ISBLANK(XEK84))&lt;8,IF(ISNUMBER(LARGE((XEE84,XEG84,XEH84,XEI84,XEJ84),1)),LARGE((XEE84,XEG84,XEH84,XEI84,XEJ84),1),0)+IF(ISNUMBER(LARGE((XEE84,XEG84,XEH84,XEI84,XEJ84),2)),LARGE((XEE84,XEG84,XEH84,XEI84,XEJ84),2),0)+XEF84+XEK84,"")</f>
        <v>0</v>
      </c>
      <c r="XEM84" s="392"/>
      <c r="XEN84" s="412"/>
      <c r="XEO84" s="391"/>
      <c r="XEP84" s="491" t="s">
        <v>1198</v>
      </c>
      <c r="XEQ84" s="491" t="s">
        <v>1199</v>
      </c>
      <c r="XER84" s="491">
        <v>2007</v>
      </c>
      <c r="XES84" s="503" t="s">
        <v>1200</v>
      </c>
      <c r="XET84" s="504" t="s">
        <v>164</v>
      </c>
      <c r="XEU84" s="392">
        <v>0</v>
      </c>
      <c r="XEV84" s="392">
        <v>0</v>
      </c>
      <c r="XEW84" s="392"/>
      <c r="XEX84" s="392"/>
      <c r="XEY84" s="392"/>
      <c r="XEZ84" s="392"/>
      <c r="XFA84" s="402"/>
      <c r="XFB84" s="392">
        <f>IF((ISBLANK(XEU84)+ISBLANK(XEW84)+ISBLANK(XEV84)+ISBLANK(XEX84)+ISBLANK(XEY84)+ISBLANK(XEZ84)+ISBLANK(XFA84))&lt;8,IF(ISNUMBER(LARGE((XEU84,XEW84,XEX84,XEY84,XEZ84),1)),LARGE((XEU84,XEW84,XEX84,XEY84,XEZ84),1),0)+IF(ISNUMBER(LARGE((XEU84,XEW84,XEX84,XEY84,XEZ84),2)),LARGE((XEU84,XEW84,XEX84,XEY84,XEZ84),2),0)+XEV84+XFA84,"")</f>
        <v>0</v>
      </c>
      <c r="XFC84" s="392"/>
      <c r="XFD84" s="412"/>
    </row>
    <row r="85" spans="1:16384" x14ac:dyDescent="0.2">
      <c r="A85" s="240">
        <v>9</v>
      </c>
      <c r="B85" s="570" t="s">
        <v>1191</v>
      </c>
      <c r="C85" s="570" t="s">
        <v>228</v>
      </c>
      <c r="D85" s="570">
        <v>2006</v>
      </c>
      <c r="E85" s="571" t="s">
        <v>461</v>
      </c>
      <c r="F85" s="573" t="s">
        <v>164</v>
      </c>
      <c r="G85" s="570">
        <f>162.5/2</f>
        <v>81.25</v>
      </c>
      <c r="H85" s="570">
        <f>150/2</f>
        <v>75</v>
      </c>
      <c r="I85" s="570">
        <f>75/2</f>
        <v>37.5</v>
      </c>
      <c r="J85" s="590">
        <v>0</v>
      </c>
      <c r="K85" s="163">
        <v>0</v>
      </c>
      <c r="L85" s="163"/>
      <c r="M85" s="181"/>
      <c r="N85" s="530">
        <f>IF((ISBLANK(G85)+ISBLANK(I85)+ISBLANK(H85)+ISBLANK(J85)+ISBLANK(K85)+ISBLANK(L85)+ISBLANK(M85))&lt;8,IF(ISNUMBER(LARGE((G85,I85,J85,K85,L85),1)),LARGE((G85,I85,J85,K85,L85),1),0)+IF(ISNUMBER(LARGE((G85,I85,J85,K85,L85),2)),LARGE((G85,I85,J85,K85,L85),2),0)+H85+M85,"")</f>
        <v>193.75</v>
      </c>
      <c r="O85" s="180"/>
      <c r="P85" s="180"/>
      <c r="Q85" s="432"/>
    </row>
    <row r="86" spans="1:16384" x14ac:dyDescent="0.2">
      <c r="A86" s="391">
        <v>10</v>
      </c>
      <c r="B86" s="392" t="s">
        <v>863</v>
      </c>
      <c r="C86" s="392" t="s">
        <v>423</v>
      </c>
      <c r="D86" s="392">
        <v>2007</v>
      </c>
      <c r="E86" s="412" t="s">
        <v>1298</v>
      </c>
      <c r="F86" s="417" t="s">
        <v>164</v>
      </c>
      <c r="G86" s="392"/>
      <c r="H86" s="392">
        <v>0</v>
      </c>
      <c r="I86" s="392">
        <v>162.5</v>
      </c>
      <c r="J86" s="392">
        <v>0</v>
      </c>
      <c r="K86" s="392"/>
      <c r="L86" s="392"/>
      <c r="M86" s="402"/>
      <c r="N86" s="530">
        <f>IF((ISBLANK(G86)+ISBLANK(I86)+ISBLANK(H86)+ISBLANK(J86)+ISBLANK(K86)+ISBLANK(L86)+ISBLANK(M86))&lt;8,IF(ISNUMBER(LARGE((G86,I86,J86,K86,L86),1)),LARGE((G86,I86,J86,K86,L86),1),0)+IF(ISNUMBER(LARGE((G86,I86,J86,K86,L86),2)),LARGE((G86,I86,J86,K86,L86),2),0)+H86+M86,"")</f>
        <v>162.5</v>
      </c>
      <c r="O86" s="392"/>
      <c r="P86" s="48"/>
    </row>
    <row r="87" spans="1:16384" x14ac:dyDescent="0.2">
      <c r="A87" s="240">
        <v>11</v>
      </c>
      <c r="B87" s="491" t="s">
        <v>1188</v>
      </c>
      <c r="C87" s="491" t="s">
        <v>349</v>
      </c>
      <c r="D87" s="491">
        <v>2007</v>
      </c>
      <c r="E87" s="503" t="s">
        <v>54</v>
      </c>
      <c r="F87" s="504" t="s">
        <v>164</v>
      </c>
      <c r="G87" s="561">
        <v>0</v>
      </c>
      <c r="H87" s="49"/>
      <c r="I87" s="49"/>
      <c r="J87" s="49"/>
      <c r="K87" s="165">
        <v>125</v>
      </c>
      <c r="L87" s="49"/>
      <c r="M87" s="53">
        <v>0</v>
      </c>
      <c r="N87" s="530">
        <f>IF((ISBLANK(G87)+ISBLANK(I87)+ISBLANK(H87)+ISBLANK(J87)+ISBLANK(K87)+ISBLANK(L87)+ISBLANK(M87))&lt;8,IF(ISNUMBER(LARGE((G87,I87,J87,K87,L87),1)),LARGE((G87,I87,J87,K87,L87),1),0)+IF(ISNUMBER(LARGE((G87,I87,J87,K87,L87),2)),LARGE((G87,I87,J87,K87,L87),2),0)+H87+M87,"")</f>
        <v>125</v>
      </c>
      <c r="O87" s="49"/>
      <c r="P87" s="48"/>
    </row>
    <row r="88" spans="1:16384" x14ac:dyDescent="0.2">
      <c r="A88" s="560"/>
      <c r="B88" s="561" t="s">
        <v>340</v>
      </c>
      <c r="C88" s="561" t="s">
        <v>77</v>
      </c>
      <c r="D88" s="561">
        <v>2006</v>
      </c>
      <c r="E88" s="563" t="s">
        <v>316</v>
      </c>
      <c r="F88" s="564" t="s">
        <v>164</v>
      </c>
      <c r="G88" s="561">
        <v>0</v>
      </c>
      <c r="H88" s="561"/>
      <c r="I88" s="561">
        <v>125</v>
      </c>
      <c r="J88" s="561"/>
      <c r="K88" s="561"/>
      <c r="L88" s="561"/>
      <c r="M88" s="562"/>
      <c r="N88" s="704">
        <f>IF((ISBLANK(G88)+ISBLANK(I88)+ISBLANK(H88)+ISBLANK(J88)+ISBLANK(K88)+ISBLANK(L88)+ISBLANK(M88))&lt;8,IF(ISNUMBER(LARGE((G88,I88,J88,K88,L88),1)),LARGE((G88,I88,J88,K88,L88),1),0)+IF(ISNUMBER(LARGE((G88,I88,J88,K88,L88),2)),LARGE((G88,I88,J88,K88,L88),2),0)+H88+M88,"")</f>
        <v>125</v>
      </c>
      <c r="O88" s="563" t="s">
        <v>1484</v>
      </c>
      <c r="P88" s="563" t="s">
        <v>1483</v>
      </c>
    </row>
    <row r="89" spans="1:16384" x14ac:dyDescent="0.2">
      <c r="A89" s="560"/>
      <c r="B89" s="561" t="s">
        <v>707</v>
      </c>
      <c r="C89" s="561" t="s">
        <v>417</v>
      </c>
      <c r="D89" s="561">
        <v>2006</v>
      </c>
      <c r="E89" s="563" t="s">
        <v>461</v>
      </c>
      <c r="F89" s="564" t="s">
        <v>164</v>
      </c>
      <c r="G89" s="561">
        <v>0</v>
      </c>
      <c r="H89" s="561">
        <v>100</v>
      </c>
      <c r="I89" s="561">
        <v>0</v>
      </c>
      <c r="J89" s="561"/>
      <c r="K89" s="561"/>
      <c r="L89" s="561"/>
      <c r="M89" s="562"/>
      <c r="N89" s="704">
        <f>IF((ISBLANK(G89)+ISBLANK(I89)+ISBLANK(H89)+ISBLANK(J89)+ISBLANK(K89)+ISBLANK(L89)+ISBLANK(M89))&lt;8,IF(ISNUMBER(LARGE((G89,I89,J89,K89,L89),1)),LARGE((G89,I89,J89,K89,L89),1),0)+IF(ISNUMBER(LARGE((G89,I89,J89,K89,L89),2)),LARGE((G89,I89,J89,K89,L89),2),0)+H89+M89,"")</f>
        <v>100</v>
      </c>
      <c r="O89" s="561"/>
      <c r="P89" s="563"/>
    </row>
    <row r="90" spans="1:16384" x14ac:dyDescent="0.2">
      <c r="A90" s="560"/>
      <c r="B90" s="561" t="s">
        <v>1197</v>
      </c>
      <c r="C90" s="561" t="s">
        <v>802</v>
      </c>
      <c r="D90" s="561">
        <v>2006</v>
      </c>
      <c r="E90" s="563" t="s">
        <v>484</v>
      </c>
      <c r="F90" s="564" t="s">
        <v>164</v>
      </c>
      <c r="G90" s="561">
        <v>0</v>
      </c>
      <c r="H90" s="561">
        <v>0</v>
      </c>
      <c r="I90" s="561">
        <v>75</v>
      </c>
      <c r="J90" s="561"/>
      <c r="K90" s="572"/>
      <c r="L90" s="561"/>
      <c r="M90" s="562"/>
      <c r="N90" s="704">
        <f>IF((ISBLANK(G90)+ISBLANK(I90)+ISBLANK(H90)+ISBLANK(J90)+ISBLANK(K90)+ISBLANK(L90)+ISBLANK(M90))&lt;8,IF(ISNUMBER(LARGE((G90,I90,J90,K90,L90),1)),LARGE((G90,I90,J90,K90,L90),1),0)+IF(ISNUMBER(LARGE((G90,I90,J90,K90,L90),2)),LARGE((G90,I90,J90,K90,L90),2),0)+H90+M90,"")</f>
        <v>75</v>
      </c>
      <c r="O90" s="563" t="s">
        <v>1269</v>
      </c>
      <c r="P90" s="563" t="s">
        <v>1279</v>
      </c>
    </row>
    <row r="91" spans="1:16384" x14ac:dyDescent="0.2">
      <c r="A91" s="391">
        <v>12</v>
      </c>
      <c r="B91" s="392" t="s">
        <v>30</v>
      </c>
      <c r="C91" s="392" t="s">
        <v>738</v>
      </c>
      <c r="D91" s="392">
        <v>2006</v>
      </c>
      <c r="E91" s="412" t="s">
        <v>12</v>
      </c>
      <c r="F91" s="417" t="s">
        <v>164</v>
      </c>
      <c r="G91" s="392">
        <v>75</v>
      </c>
      <c r="H91" s="392"/>
      <c r="I91" s="392">
        <v>0</v>
      </c>
      <c r="J91" s="392">
        <v>0</v>
      </c>
      <c r="K91" s="392"/>
      <c r="L91" s="392">
        <v>0</v>
      </c>
      <c r="M91" s="402">
        <v>0</v>
      </c>
      <c r="N91" s="530">
        <f>IF((ISBLANK(G91)+ISBLANK(I91)+ISBLANK(H91)+ISBLANK(J91)+ISBLANK(K91)+ISBLANK(L91)+ISBLANK(M91))&lt;8,IF(ISNUMBER(LARGE((G91,I91,J91,K91,L91),1)),LARGE((G91,I91,J91,K91,L91),1),0)+IF(ISNUMBER(LARGE((G91,I91,J91,K91,L91),2)),LARGE((G91,I91,J91,K91,L91),2),0)+H91+M91,"")</f>
        <v>75</v>
      </c>
      <c r="O91" s="392"/>
      <c r="P91" s="412"/>
    </row>
    <row r="92" spans="1:16384" x14ac:dyDescent="0.2">
      <c r="A92" s="560"/>
      <c r="B92" s="561" t="s">
        <v>1495</v>
      </c>
      <c r="C92" s="561" t="s">
        <v>1496</v>
      </c>
      <c r="D92" s="561">
        <v>2006</v>
      </c>
      <c r="E92" s="563" t="s">
        <v>1333</v>
      </c>
      <c r="F92" s="564" t="s">
        <v>164</v>
      </c>
      <c r="G92" s="561"/>
      <c r="H92" s="561"/>
      <c r="I92" s="561"/>
      <c r="J92" s="561">
        <v>75</v>
      </c>
      <c r="K92" s="561"/>
      <c r="L92" s="561"/>
      <c r="M92" s="562"/>
      <c r="N92" s="704">
        <f>IF((ISBLANK(G92)+ISBLANK(I92)+ISBLANK(H92)+ISBLANK(J92)+ISBLANK(K92)+ISBLANK(L92)+ISBLANK(M92))&lt;8,IF(ISNUMBER(LARGE((G92,I92,J92,K92,L92),1)),LARGE((G92,I92,J92,K92,L92),1),0)+IF(ISNUMBER(LARGE((G92,I92,J92,K92,L92),2)),LARGE((G92,I92,J92,K92,L92),2),0)+H92+M92,"")</f>
        <v>75</v>
      </c>
      <c r="O92" s="561"/>
      <c r="P92" s="563"/>
    </row>
    <row r="93" spans="1:16384" x14ac:dyDescent="0.2">
      <c r="A93" s="560"/>
      <c r="B93" s="561" t="s">
        <v>1378</v>
      </c>
      <c r="C93" s="561" t="s">
        <v>60</v>
      </c>
      <c r="D93" s="561">
        <v>2006</v>
      </c>
      <c r="E93" s="563" t="s">
        <v>44</v>
      </c>
      <c r="F93" s="564" t="s">
        <v>164</v>
      </c>
      <c r="G93" s="561"/>
      <c r="H93" s="561"/>
      <c r="I93" s="561">
        <v>75</v>
      </c>
      <c r="J93" s="561"/>
      <c r="K93" s="572"/>
      <c r="L93" s="561"/>
      <c r="M93" s="562"/>
      <c r="N93" s="704">
        <f>IF((ISBLANK(G93)+ISBLANK(I93)+ISBLANK(H93)+ISBLANK(J93)+ISBLANK(K93)+ISBLANK(L93)+ISBLANK(M93))&lt;8,IF(ISNUMBER(LARGE((G93,I93,J93,K93,L93),1)),LARGE((G93,I93,J93,K93,L93),1),0)+IF(ISNUMBER(LARGE((G93,I93,J93,K93,L93),2)),LARGE((G93,I93,J93,K93,L93),2),0)+H93+M93,"")</f>
        <v>75</v>
      </c>
      <c r="O93" s="563" t="s">
        <v>1269</v>
      </c>
      <c r="P93" s="563" t="s">
        <v>1545</v>
      </c>
    </row>
    <row r="94" spans="1:16384" x14ac:dyDescent="0.2">
      <c r="A94" s="560"/>
      <c r="B94" s="561" t="s">
        <v>1194</v>
      </c>
      <c r="C94" s="561" t="s">
        <v>459</v>
      </c>
      <c r="D94" s="561">
        <v>2006</v>
      </c>
      <c r="E94" s="563" t="s">
        <v>44</v>
      </c>
      <c r="F94" s="564" t="s">
        <v>164</v>
      </c>
      <c r="G94" s="561">
        <f>125/2</f>
        <v>62.5</v>
      </c>
      <c r="H94" s="561"/>
      <c r="I94" s="561"/>
      <c r="J94" s="561"/>
      <c r="K94" s="572">
        <v>0</v>
      </c>
      <c r="L94" s="561"/>
      <c r="M94" s="562"/>
      <c r="N94" s="704">
        <f>IF((ISBLANK(G94)+ISBLANK(I94)+ISBLANK(H94)+ISBLANK(J94)+ISBLANK(K94)+ISBLANK(L94)+ISBLANK(M94))&lt;8,IF(ISNUMBER(LARGE((G94,I94,J94,K94,L94),1)),LARGE((G94,I94,J94,K94,L94),1),0)+IF(ISNUMBER(LARGE((G94,I94,J94,K94,L94),2)),LARGE((G94,I94,J94,K94,L94),2),0)+H94+M94,"")</f>
        <v>62.5</v>
      </c>
      <c r="O94" s="571" t="s">
        <v>1269</v>
      </c>
      <c r="P94" s="563" t="s">
        <v>1271</v>
      </c>
    </row>
    <row r="95" spans="1:16384" x14ac:dyDescent="0.2">
      <c r="A95" s="240"/>
      <c r="B95" s="49" t="s">
        <v>1708</v>
      </c>
      <c r="C95" s="49" t="s">
        <v>1709</v>
      </c>
      <c r="D95" s="49">
        <v>2007</v>
      </c>
      <c r="E95" s="48" t="s">
        <v>1202</v>
      </c>
      <c r="F95" s="59" t="s">
        <v>164</v>
      </c>
      <c r="G95" s="49"/>
      <c r="H95" s="49"/>
      <c r="I95" s="49"/>
      <c r="J95" s="49"/>
      <c r="K95" s="49"/>
      <c r="L95" s="49"/>
      <c r="M95" s="49">
        <v>0</v>
      </c>
      <c r="N95" s="530">
        <f>IF((ISBLANK(G95)+ISBLANK(I95)+ISBLANK(H95)+ISBLANK(J95)+ISBLANK(K95)+ISBLANK(L95)+ISBLANK(M95))&lt;8,IF(ISNUMBER(LARGE((G95,I95,J95,K95,L95),1)),LARGE((G95,I95,J95,K95,L95),1),0)+IF(ISNUMBER(LARGE((G95,I95,J95,K95,L95),2)),LARGE((G95,I95,J95,K95,L95),2),0)+H95+M95,"")</f>
        <v>0</v>
      </c>
      <c r="O95" s="163"/>
      <c r="P95" s="110"/>
    </row>
    <row r="96" spans="1:16384" x14ac:dyDescent="0.2">
      <c r="A96" s="240"/>
      <c r="B96" s="49" t="s">
        <v>1601</v>
      </c>
      <c r="C96" s="49" t="s">
        <v>144</v>
      </c>
      <c r="D96" s="49">
        <v>2006</v>
      </c>
      <c r="E96" s="48" t="s">
        <v>323</v>
      </c>
      <c r="F96" s="59" t="s">
        <v>164</v>
      </c>
      <c r="G96" s="49"/>
      <c r="H96" s="49"/>
      <c r="I96" s="49"/>
      <c r="J96" s="49"/>
      <c r="K96" s="49"/>
      <c r="L96" s="49"/>
      <c r="M96" s="49">
        <v>0</v>
      </c>
      <c r="N96" s="530">
        <f>IF((ISBLANK(G96)+ISBLANK(I96)+ISBLANK(H96)+ISBLANK(J96)+ISBLANK(K96)+ISBLANK(L96)+ISBLANK(M96))&lt;8,IF(ISNUMBER(LARGE((G96,I96,J96,K96,L96),1)),LARGE((G96,I96,J96,K96,L96),1),0)+IF(ISNUMBER(LARGE((G96,I96,J96,K96,L96),2)),LARGE((G96,I96,J96,K96,L96),2),0)+H96+M96,"")</f>
        <v>0</v>
      </c>
      <c r="O96" s="49" t="s">
        <v>1269</v>
      </c>
      <c r="P96" s="110" t="s">
        <v>1600</v>
      </c>
    </row>
    <row r="97" spans="1:16" ht="15.75" x14ac:dyDescent="0.25">
      <c r="A97" s="391"/>
      <c r="B97" s="392" t="s">
        <v>716</v>
      </c>
      <c r="C97" s="392" t="s">
        <v>743</v>
      </c>
      <c r="D97" s="392">
        <v>2006</v>
      </c>
      <c r="E97" s="412" t="s">
        <v>306</v>
      </c>
      <c r="F97" s="417" t="s">
        <v>164</v>
      </c>
      <c r="G97" s="392">
        <v>0</v>
      </c>
      <c r="H97" s="392">
        <v>0</v>
      </c>
      <c r="I97" s="392">
        <v>0</v>
      </c>
      <c r="J97" s="392"/>
      <c r="K97" s="392"/>
      <c r="L97" s="392"/>
      <c r="M97" s="402"/>
      <c r="N97" s="530">
        <f>IF((ISBLANK(G97)+ISBLANK(I97)+ISBLANK(H97)+ISBLANK(J97)+ISBLANK(K97)+ISBLANK(L97)+ISBLANK(M97))&lt;8,IF(ISNUMBER(LARGE((G97,I97,J97,K97,L97),1)),LARGE((G97,I97,J97,K97,L97),1),0)+IF(ISNUMBER(LARGE((G97,I97,J97,K97,L97),2)),LARGE((G97,I97,J97,K97,L97),2),0)+H97+M97,"")</f>
        <v>0</v>
      </c>
      <c r="O97" s="712" t="s">
        <v>1269</v>
      </c>
      <c r="P97" s="412" t="s">
        <v>1558</v>
      </c>
    </row>
    <row r="98" spans="1:16" x14ac:dyDescent="0.2">
      <c r="A98" s="391"/>
      <c r="B98" s="491" t="s">
        <v>1203</v>
      </c>
      <c r="C98" s="491" t="s">
        <v>1204</v>
      </c>
      <c r="D98" s="491">
        <v>2007</v>
      </c>
      <c r="E98" s="503" t="s">
        <v>54</v>
      </c>
      <c r="F98" s="504" t="s">
        <v>164</v>
      </c>
      <c r="G98" s="392">
        <v>0</v>
      </c>
      <c r="H98" s="392"/>
      <c r="I98" s="392"/>
      <c r="J98" s="392"/>
      <c r="K98" s="392"/>
      <c r="L98" s="392"/>
      <c r="M98" s="402"/>
      <c r="N98" s="530">
        <f>IF((ISBLANK(G98)+ISBLANK(I98)+ISBLANK(H98)+ISBLANK(J98)+ISBLANK(K98)+ISBLANK(L98)+ISBLANK(M98))&lt;8,IF(ISNUMBER(LARGE((G98,I98,J98,K98,L98),1)),LARGE((G98,I98,J98,K98,L98),1),0)+IF(ISNUMBER(LARGE((G98,I98,J98,K98,L98),2)),LARGE((G98,I98,J98,K98,L98),2),0)+H98+M98,"")</f>
        <v>0</v>
      </c>
      <c r="O98" s="392"/>
      <c r="P98" s="412"/>
    </row>
    <row r="99" spans="1:16" x14ac:dyDescent="0.2">
      <c r="A99" s="240"/>
      <c r="B99" s="491" t="s">
        <v>460</v>
      </c>
      <c r="C99" s="491" t="s">
        <v>459</v>
      </c>
      <c r="D99" s="491">
        <v>2007</v>
      </c>
      <c r="E99" s="503" t="s">
        <v>44</v>
      </c>
      <c r="F99" s="59" t="s">
        <v>164</v>
      </c>
      <c r="G99" s="49"/>
      <c r="H99" s="49"/>
      <c r="I99" s="49"/>
      <c r="J99" s="49"/>
      <c r="K99" s="49"/>
      <c r="L99" s="49"/>
      <c r="M99" s="49">
        <v>0</v>
      </c>
      <c r="N99" s="530">
        <f>IF((ISBLANK(G99)+ISBLANK(I99)+ISBLANK(H99)+ISBLANK(J99)+ISBLANK(K99)+ISBLANK(L99)+ISBLANK(M99))&lt;8,IF(ISNUMBER(LARGE((G99,I99,J99,K99,L99),1)),LARGE((G99,I99,J99,K99,L99),1),0)+IF(ISNUMBER(LARGE((G99,I99,J99,K99,L99),2)),LARGE((G99,I99,J99,K99,L99),2),0)+H99+M99,"")</f>
        <v>0</v>
      </c>
      <c r="O99" s="49"/>
      <c r="P99" s="110"/>
    </row>
    <row r="100" spans="1:16" x14ac:dyDescent="0.2">
      <c r="A100" s="560"/>
      <c r="B100" s="491" t="s">
        <v>1201</v>
      </c>
      <c r="C100" s="491" t="s">
        <v>522</v>
      </c>
      <c r="D100" s="491">
        <v>2007</v>
      </c>
      <c r="E100" s="503" t="s">
        <v>1202</v>
      </c>
      <c r="F100" s="504" t="s">
        <v>164</v>
      </c>
      <c r="G100" s="561">
        <v>0</v>
      </c>
      <c r="H100" s="561"/>
      <c r="I100" s="561"/>
      <c r="J100" s="561"/>
      <c r="K100" s="561"/>
      <c r="L100" s="561"/>
      <c r="M100" s="562"/>
      <c r="N100" s="704">
        <f>IF((ISBLANK(G100)+ISBLANK(I100)+ISBLANK(H100)+ISBLANK(J100)+ISBLANK(K100)+ISBLANK(L100)+ISBLANK(M100))&lt;8,IF(ISNUMBER(LARGE((G100,I100,J100,K100,L100),1)),LARGE((G100,I100,J100,K100,L100),1),0)+IF(ISNUMBER(LARGE((G100,I100,J100,K100,L100),2)),LARGE((G100,I100,J100,K100,L100),2),0)+H100+M100,"")</f>
        <v>0</v>
      </c>
      <c r="O100" s="570"/>
      <c r="P100" s="563"/>
    </row>
    <row r="101" spans="1:16" ht="15.75" x14ac:dyDescent="0.25">
      <c r="A101" s="1008"/>
      <c r="B101" s="392" t="s">
        <v>948</v>
      </c>
      <c r="C101" s="392" t="s">
        <v>357</v>
      </c>
      <c r="D101" s="392">
        <v>2006</v>
      </c>
      <c r="E101" s="412" t="s">
        <v>461</v>
      </c>
      <c r="F101" s="417" t="s">
        <v>164</v>
      </c>
      <c r="G101" s="392">
        <v>0</v>
      </c>
      <c r="H101" s="392">
        <v>0</v>
      </c>
      <c r="I101" s="392">
        <v>0</v>
      </c>
      <c r="J101" s="392">
        <v>0</v>
      </c>
      <c r="K101" s="392">
        <v>0</v>
      </c>
      <c r="L101" s="392"/>
      <c r="M101" s="402">
        <v>0</v>
      </c>
      <c r="N101" s="530">
        <f>IF((ISBLANK(G101)+ISBLANK(I101)+ISBLANK(H101)+ISBLANK(J101)+ISBLANK(K101)+ISBLANK(L101)+ISBLANK(M101))&lt;8,IF(ISNUMBER(LARGE((G101,I101,J101,K101,L101),1)),LARGE((G101,I101,J101,K101,L101),1),0)+IF(ISNUMBER(LARGE((G101,I101,J101,K101,L101),2)),LARGE((G101,I101,J101,K101,L101),2),0)+H101+M101,"")</f>
        <v>0</v>
      </c>
      <c r="O101" s="712" t="s">
        <v>1269</v>
      </c>
      <c r="P101" s="412" t="s">
        <v>1549</v>
      </c>
    </row>
    <row r="102" spans="1:16" x14ac:dyDescent="0.2">
      <c r="A102" s="560"/>
      <c r="B102" s="491" t="s">
        <v>1198</v>
      </c>
      <c r="C102" s="491" t="s">
        <v>1199</v>
      </c>
      <c r="D102" s="491">
        <v>2007</v>
      </c>
      <c r="E102" s="503" t="s">
        <v>1200</v>
      </c>
      <c r="F102" s="504" t="s">
        <v>164</v>
      </c>
      <c r="G102" s="561">
        <v>0</v>
      </c>
      <c r="H102" s="561">
        <v>0</v>
      </c>
      <c r="I102" s="561"/>
      <c r="J102" s="561"/>
      <c r="K102" s="561"/>
      <c r="L102" s="561"/>
      <c r="M102" s="562"/>
      <c r="N102" s="704">
        <f>IF((ISBLANK(G102)+ISBLANK(I102)+ISBLANK(H102)+ISBLANK(J102)+ISBLANK(K102)+ISBLANK(L102)+ISBLANK(M102))&lt;8,IF(ISNUMBER(LARGE((G102,I102,J102,K102,L102),1)),LARGE((G102,I102,J102,K102,L102),1),0)+IF(ISNUMBER(LARGE((G102,I102,J102,K102,L102),2)),LARGE((G102,I102,J102,K102,L102),2),0)+H102+M102,"")</f>
        <v>0</v>
      </c>
      <c r="O102" s="561"/>
      <c r="P102" s="563"/>
    </row>
    <row r="103" spans="1:16" x14ac:dyDescent="0.2">
      <c r="A103" s="560"/>
      <c r="B103" s="508" t="s">
        <v>321</v>
      </c>
      <c r="C103" s="508" t="s">
        <v>1195</v>
      </c>
      <c r="D103" s="508">
        <v>2007</v>
      </c>
      <c r="E103" s="500" t="s">
        <v>1196</v>
      </c>
      <c r="F103" s="536" t="s">
        <v>164</v>
      </c>
      <c r="G103" s="570">
        <v>0</v>
      </c>
      <c r="H103" s="570">
        <v>0</v>
      </c>
      <c r="I103" s="570"/>
      <c r="J103" s="570"/>
      <c r="K103" s="570"/>
      <c r="L103" s="570"/>
      <c r="M103" s="631"/>
      <c r="N103" s="704">
        <f>IF((ISBLANK(G103)+ISBLANK(I103)+ISBLANK(H103)+ISBLANK(J103)+ISBLANK(K103)+ISBLANK(L103)+ISBLANK(M103))&lt;8,IF(ISNUMBER(LARGE((G103,I103,J103,K103,L103),1)),LARGE((G103,I103,J103,K103,L103),1),0)+IF(ISNUMBER(LARGE((G103,I103,J103,K103,L103),2)),LARGE((G103,I103,J103,K103,L103),2),0)+H103+M103,"")</f>
        <v>0</v>
      </c>
      <c r="O103" s="561" t="s">
        <v>1269</v>
      </c>
      <c r="P103" s="563" t="s">
        <v>1545</v>
      </c>
    </row>
    <row r="104" spans="1:16" x14ac:dyDescent="0.2">
      <c r="A104" s="391"/>
      <c r="B104" s="508" t="s">
        <v>22</v>
      </c>
      <c r="C104" s="508" t="s">
        <v>325</v>
      </c>
      <c r="D104" s="508">
        <v>2007</v>
      </c>
      <c r="E104" s="500" t="s">
        <v>677</v>
      </c>
      <c r="F104" s="536" t="s">
        <v>164</v>
      </c>
      <c r="G104" s="415"/>
      <c r="H104" s="415"/>
      <c r="I104" s="415"/>
      <c r="J104" s="415"/>
      <c r="K104" s="415"/>
      <c r="L104" s="415"/>
      <c r="M104" s="422"/>
      <c r="N104" s="530">
        <f>IF((ISBLANK(G104)+ISBLANK(I104)+ISBLANK(H104)+ISBLANK(J104)+ISBLANK(K104)+ISBLANK(L104)+ISBLANK(M104))&lt;8,IF(ISNUMBER(LARGE((G104,I104,J104,K104,L104),1)),LARGE((G104,I104,J104,K104,L104),1),0)+IF(ISNUMBER(LARGE((G104,I104,J104,K104,L104),2)),LARGE((G104,I104,J104,K104,L104),2),0)+H104+M104,"")</f>
        <v>0</v>
      </c>
      <c r="O104" s="415"/>
      <c r="P104" s="407"/>
    </row>
    <row r="105" spans="1:16" x14ac:dyDescent="0.2">
      <c r="A105" s="391"/>
      <c r="B105" s="415" t="s">
        <v>1299</v>
      </c>
      <c r="C105" s="415" t="s">
        <v>229</v>
      </c>
      <c r="D105" s="415">
        <v>2006</v>
      </c>
      <c r="E105" s="407" t="s">
        <v>1003</v>
      </c>
      <c r="F105" s="416" t="s">
        <v>164</v>
      </c>
      <c r="G105" s="415"/>
      <c r="H105" s="415">
        <v>0</v>
      </c>
      <c r="I105" s="415"/>
      <c r="J105" s="415"/>
      <c r="K105" s="415"/>
      <c r="L105" s="415"/>
      <c r="M105" s="422"/>
      <c r="N105" s="530">
        <f>IF((ISBLANK(G105)+ISBLANK(I105)+ISBLANK(H105)+ISBLANK(J105)+ISBLANK(K105)+ISBLANK(L105)+ISBLANK(M105))&lt;8,IF(ISNUMBER(LARGE((G105,I105,J105,K105,L105),1)),LARGE((G105,I105,J105,K105,L105),1),0)+IF(ISNUMBER(LARGE((G105,I105,J105,K105,L105),2)),LARGE((G105,I105,J105,K105,L105),2),0)+H105+M105,"")</f>
        <v>0</v>
      </c>
      <c r="O105" s="415"/>
      <c r="P105" s="180"/>
    </row>
    <row r="106" spans="1:16" x14ac:dyDescent="0.2">
      <c r="A106" s="560"/>
      <c r="B106" s="561" t="s">
        <v>741</v>
      </c>
      <c r="C106" s="561" t="s">
        <v>202</v>
      </c>
      <c r="D106" s="561">
        <v>2006</v>
      </c>
      <c r="E106" s="563" t="s">
        <v>461</v>
      </c>
      <c r="F106" s="564" t="s">
        <v>164</v>
      </c>
      <c r="G106" s="561">
        <v>0</v>
      </c>
      <c r="H106" s="561">
        <v>0</v>
      </c>
      <c r="I106" s="561">
        <v>0</v>
      </c>
      <c r="J106" s="561"/>
      <c r="K106" s="572"/>
      <c r="L106" s="561"/>
      <c r="M106" s="562"/>
      <c r="N106" s="704">
        <f>IF((ISBLANK(G106)+ISBLANK(I106)+ISBLANK(H106)+ISBLANK(J106)+ISBLANK(K106)+ISBLANK(L106)+ISBLANK(M106))&lt;8,IF(ISNUMBER(LARGE((G106,I106,J106,K106,L106),1)),LARGE((G106,I106,J106,K106,L106),1),0)+IF(ISNUMBER(LARGE((G106,I106,J106,K106,L106),2)),LARGE((G106,I106,J106,K106,L106),2),0)+H106+M106,"")</f>
        <v>0</v>
      </c>
      <c r="O106" s="563"/>
      <c r="P106" s="563"/>
    </row>
    <row r="107" spans="1:16" x14ac:dyDescent="0.2">
      <c r="A107" s="391"/>
      <c r="B107" s="392" t="s">
        <v>1167</v>
      </c>
      <c r="C107" s="392" t="s">
        <v>53</v>
      </c>
      <c r="D107" s="392">
        <v>2006</v>
      </c>
      <c r="E107" s="412" t="s">
        <v>184</v>
      </c>
      <c r="F107" s="417" t="s">
        <v>164</v>
      </c>
      <c r="G107" s="392">
        <v>0</v>
      </c>
      <c r="H107" s="392"/>
      <c r="I107" s="392"/>
      <c r="J107" s="392"/>
      <c r="K107" s="392"/>
      <c r="L107" s="392"/>
      <c r="M107" s="402"/>
      <c r="N107" s="530">
        <f>IF((ISBLANK(G107)+ISBLANK(I107)+ISBLANK(H107)+ISBLANK(J107)+ISBLANK(K107)+ISBLANK(L107)+ISBLANK(M107))&lt;8,IF(ISNUMBER(LARGE((G107,I107,J107,K107,L107),1)),LARGE((G107,I107,J107,K107,L107),1),0)+IF(ISNUMBER(LARGE((G107,I107,J107,K107,L107),2)),LARGE((G107,I107,J107,K107,L107),2),0)+H107+M107,"")</f>
        <v>0</v>
      </c>
      <c r="O107" s="392"/>
      <c r="P107" s="48"/>
    </row>
    <row r="108" spans="1:16" x14ac:dyDescent="0.2">
      <c r="A108" s="765"/>
      <c r="B108" s="570" t="s">
        <v>83</v>
      </c>
      <c r="C108" s="570" t="s">
        <v>530</v>
      </c>
      <c r="D108" s="570">
        <v>2006</v>
      </c>
      <c r="E108" s="571" t="s">
        <v>127</v>
      </c>
      <c r="F108" s="573" t="s">
        <v>164</v>
      </c>
      <c r="G108" s="570">
        <v>0</v>
      </c>
      <c r="H108" s="570"/>
      <c r="I108" s="570">
        <v>0</v>
      </c>
      <c r="J108" s="570"/>
      <c r="K108" s="668">
        <v>0</v>
      </c>
      <c r="L108" s="570"/>
      <c r="M108" s="913">
        <v>0</v>
      </c>
      <c r="N108" s="906">
        <f>IF((ISBLANK(G108)+ISBLANK(I108)+ISBLANK(H108)+ISBLANK(J108)+ISBLANK(K108)+ISBLANK(L108)+ISBLANK(M108))&lt;8,IF(ISNUMBER(LARGE((G108,I108,J108,K108,L108),1)),LARGE((G108,I108,J108,K108,L108),1),0)+IF(ISNUMBER(LARGE((G108,I108,J108,K108,L108),2)),LARGE((G108,I108,J108,K108,L108),2),0)+H108+M108,"")</f>
        <v>0</v>
      </c>
      <c r="O108" s="910"/>
      <c r="P108" s="911"/>
    </row>
    <row r="109" spans="1:16" x14ac:dyDescent="0.2">
      <c r="A109" s="391"/>
      <c r="B109" s="508" t="s">
        <v>1379</v>
      </c>
      <c r="C109" s="508" t="s">
        <v>28</v>
      </c>
      <c r="D109" s="508">
        <v>2007</v>
      </c>
      <c r="E109" s="500" t="s">
        <v>68</v>
      </c>
      <c r="F109" s="536" t="s">
        <v>164</v>
      </c>
      <c r="G109" s="415"/>
      <c r="H109" s="415"/>
      <c r="I109" s="415">
        <v>0</v>
      </c>
      <c r="J109" s="415"/>
      <c r="K109" s="415"/>
      <c r="L109" s="415"/>
      <c r="M109" s="422"/>
      <c r="N109" s="530">
        <f>IF((ISBLANK(G109)+ISBLANK(I109)+ISBLANK(H109)+ISBLANK(J109)+ISBLANK(K109)+ISBLANK(L109)+ISBLANK(M109))&lt;8,IF(ISNUMBER(LARGE((G109,I109,J109,K109,L109),1)),LARGE((G109,I109,J109,K109,L109),1),0)+IF(ISNUMBER(LARGE((G109,I109,J109,K109,L109),2)),LARGE((G109,I109,J109,K109,L109),2),0)+H109+M109,"")</f>
        <v>0</v>
      </c>
      <c r="O109" s="415"/>
      <c r="P109" s="407"/>
    </row>
    <row r="110" spans="1:16" x14ac:dyDescent="0.2">
      <c r="A110" s="391"/>
      <c r="B110" s="491" t="s">
        <v>1661</v>
      </c>
      <c r="C110" s="491" t="s">
        <v>850</v>
      </c>
      <c r="D110" s="508">
        <v>2007</v>
      </c>
      <c r="E110" s="503" t="s">
        <v>905</v>
      </c>
      <c r="F110" s="504" t="s">
        <v>164</v>
      </c>
      <c r="G110" s="392"/>
      <c r="H110" s="392"/>
      <c r="I110" s="392"/>
      <c r="J110" s="392"/>
      <c r="K110" s="392"/>
      <c r="L110" s="392">
        <v>0</v>
      </c>
      <c r="M110" s="402"/>
      <c r="N110" s="530">
        <f>IF((ISBLANK(G110)+ISBLANK(I110)+ISBLANK(H110)+ISBLANK(J110)+ISBLANK(K110)+ISBLANK(L110)+ISBLANK(M110))&lt;8,IF(ISNUMBER(LARGE((G110,I110,J110,K110,L110),1)),LARGE((G110,I110,J110,K110,L110),1),0)+IF(ISNUMBER(LARGE((G110,I110,J110,K110,L110),2)),LARGE((G110,I110,J110,K110,L110),2),0)+H110+M110,"")</f>
        <v>0</v>
      </c>
      <c r="O110" s="392"/>
      <c r="P110" s="412"/>
    </row>
    <row r="111" spans="1:16" x14ac:dyDescent="0.2">
      <c r="A111" s="560"/>
      <c r="B111" s="561" t="s">
        <v>801</v>
      </c>
      <c r="C111" s="561" t="s">
        <v>548</v>
      </c>
      <c r="D111" s="561">
        <v>2006</v>
      </c>
      <c r="E111" s="563" t="s">
        <v>136</v>
      </c>
      <c r="F111" s="564" t="s">
        <v>164</v>
      </c>
      <c r="G111" s="561"/>
      <c r="H111" s="561"/>
      <c r="I111" s="561">
        <v>0</v>
      </c>
      <c r="J111" s="561"/>
      <c r="K111" s="561"/>
      <c r="L111" s="561"/>
      <c r="M111" s="562"/>
      <c r="N111" s="704">
        <f>IF((ISBLANK(G111)+ISBLANK(I111)+ISBLANK(H111)+ISBLANK(J111)+ISBLANK(K111)+ISBLANK(L111)+ISBLANK(M111))&lt;8,IF(ISNUMBER(LARGE((G111,I111,J111,K111,L111),1)),LARGE((G111,I111,J111,K111,L111),1),0)+IF(ISNUMBER(LARGE((G111,I111,J111,K111,L111),2)),LARGE((G111,I111,J111,K111,L111),2),0)+H111+M111,"")</f>
        <v>0</v>
      </c>
      <c r="O111" s="561"/>
      <c r="P111" s="563"/>
    </row>
    <row r="112" spans="1:16" x14ac:dyDescent="0.2">
      <c r="A112" s="290"/>
      <c r="B112" s="88"/>
      <c r="C112" s="88"/>
      <c r="D112" s="88"/>
      <c r="E112" s="89"/>
      <c r="F112" s="121" t="s">
        <v>109</v>
      </c>
      <c r="G112" s="88"/>
      <c r="H112" s="88"/>
      <c r="I112" s="88"/>
      <c r="J112" s="88"/>
      <c r="K112" s="88"/>
      <c r="L112" s="88"/>
      <c r="M112" s="270"/>
      <c r="N112" s="907">
        <f>IF((ISBLANK(G112)+ISBLANK(I112)+ISBLANK(H112)+ISBLANK(J112)+ISBLANK(K112)+ISBLANK(L112)+ISBLANK(M112))&lt;8,IF(ISNUMBER(LARGE((G112,I112,J112,K112,L112),1)),LARGE((G112,I112,J112,K112,L112),1),0)+IF(ISNUMBER(LARGE((G112,I112,J112,K112,L112),2)),LARGE((G112,I112,J112,K112,L112),2),0)+H112+M112,"")</f>
        <v>0</v>
      </c>
      <c r="O112" s="88"/>
      <c r="P112" s="89"/>
    </row>
    <row r="113" spans="1:16" x14ac:dyDescent="0.2">
      <c r="A113" s="391">
        <v>1</v>
      </c>
      <c r="B113" s="392" t="s">
        <v>697</v>
      </c>
      <c r="C113" s="392" t="s">
        <v>144</v>
      </c>
      <c r="D113" s="392">
        <v>2006</v>
      </c>
      <c r="E113" s="412" t="s">
        <v>699</v>
      </c>
      <c r="F113" s="417" t="s">
        <v>109</v>
      </c>
      <c r="G113" s="392"/>
      <c r="H113" s="392">
        <v>250</v>
      </c>
      <c r="I113" s="392"/>
      <c r="J113" s="392">
        <v>125</v>
      </c>
      <c r="K113" s="405">
        <v>0</v>
      </c>
      <c r="L113" s="392">
        <v>125</v>
      </c>
      <c r="M113" s="402">
        <v>325</v>
      </c>
      <c r="N113" s="530">
        <f>IF((ISBLANK(G113)+ISBLANK(I113)+ISBLANK(H113)+ISBLANK(J113)+ISBLANK(K113)+ISBLANK(L113)+ISBLANK(M113))&lt;8,IF(ISNUMBER(LARGE((G113,I113,J113,K113,L113),1)),LARGE((G113,I113,J113,K113,L113),1),0)+IF(ISNUMBER(LARGE((G113,I113,J113,K113,L113),2)),LARGE((G113,I113,J113,K113,L113),2),0)+H113+M113,"")</f>
        <v>825</v>
      </c>
      <c r="O113" s="180" t="s">
        <v>1269</v>
      </c>
      <c r="P113" s="407" t="s">
        <v>1549</v>
      </c>
    </row>
    <row r="114" spans="1:16" x14ac:dyDescent="0.2">
      <c r="A114" s="391">
        <v>2</v>
      </c>
      <c r="B114" s="415" t="s">
        <v>987</v>
      </c>
      <c r="C114" s="415" t="s">
        <v>988</v>
      </c>
      <c r="D114" s="415">
        <v>2006</v>
      </c>
      <c r="E114" s="407" t="s">
        <v>54</v>
      </c>
      <c r="F114" s="416" t="s">
        <v>109</v>
      </c>
      <c r="G114" s="415">
        <v>125</v>
      </c>
      <c r="H114" s="415">
        <v>400</v>
      </c>
      <c r="I114" s="415">
        <v>200</v>
      </c>
      <c r="J114" s="415"/>
      <c r="K114" s="486">
        <v>0</v>
      </c>
      <c r="L114" s="415"/>
      <c r="M114" s="422">
        <v>0</v>
      </c>
      <c r="N114" s="530">
        <f>IF((ISBLANK(G114)+ISBLANK(I114)+ISBLANK(H114)+ISBLANK(J114)+ISBLANK(K114)+ISBLANK(L114)+ISBLANK(M114))&lt;8,IF(ISNUMBER(LARGE((G114,I114,J114,K114,L114),1)),LARGE((G114,I114,J114,K114,L114),1),0)+IF(ISNUMBER(LARGE((G114,I114,J114,K114,L114),2)),LARGE((G114,I114,J114,K114,L114),2),0)+H114+M114,"")</f>
        <v>725</v>
      </c>
      <c r="O114" s="180" t="s">
        <v>1269</v>
      </c>
      <c r="P114" s="412" t="s">
        <v>1483</v>
      </c>
    </row>
    <row r="115" spans="1:16" x14ac:dyDescent="0.2">
      <c r="A115" s="240">
        <v>3</v>
      </c>
      <c r="B115" s="561" t="s">
        <v>296</v>
      </c>
      <c r="C115" s="561" t="s">
        <v>834</v>
      </c>
      <c r="D115" s="561">
        <v>2006</v>
      </c>
      <c r="E115" s="563" t="s">
        <v>127</v>
      </c>
      <c r="F115" s="564" t="s">
        <v>109</v>
      </c>
      <c r="G115" s="565">
        <f>125/2</f>
        <v>62.5</v>
      </c>
      <c r="H115" s="561">
        <f>100/2</f>
        <v>50</v>
      </c>
      <c r="I115" s="561">
        <f>125/2</f>
        <v>62.5</v>
      </c>
      <c r="J115" s="561"/>
      <c r="K115" s="165">
        <v>200</v>
      </c>
      <c r="L115" s="49"/>
      <c r="M115" s="53">
        <v>400</v>
      </c>
      <c r="N115" s="530">
        <f>IF((ISBLANK(G115)+ISBLANK(I115)+ISBLANK(H115)+ISBLANK(J115)+ISBLANK(K115)+ISBLANK(L115)+ISBLANK(M115))&lt;8,IF(ISNUMBER(LARGE((G115,I115,J115,K115,L115),1)),LARGE((G115,I115,J115,K115,L115),1),0)+IF(ISNUMBER(LARGE((G115,I115,J115,K115,L115),2)),LARGE((G115,I115,J115,K115,L115),2),0)+H115+M115,"")</f>
        <v>712.5</v>
      </c>
      <c r="O115" s="163"/>
      <c r="P115" s="180"/>
    </row>
    <row r="116" spans="1:16" x14ac:dyDescent="0.2">
      <c r="A116" s="391">
        <v>4</v>
      </c>
      <c r="B116" s="392" t="s">
        <v>1191</v>
      </c>
      <c r="C116" s="392" t="s">
        <v>1208</v>
      </c>
      <c r="D116" s="392">
        <v>2006</v>
      </c>
      <c r="E116" s="412" t="s">
        <v>461</v>
      </c>
      <c r="F116" s="417" t="s">
        <v>109</v>
      </c>
      <c r="G116" s="421">
        <v>125</v>
      </c>
      <c r="H116" s="392">
        <v>325</v>
      </c>
      <c r="I116" s="392">
        <v>125</v>
      </c>
      <c r="J116" s="392">
        <v>125</v>
      </c>
      <c r="K116" s="421">
        <v>125</v>
      </c>
      <c r="L116" s="392"/>
      <c r="M116" s="402"/>
      <c r="N116" s="530">
        <f>IF((ISBLANK(G116)+ISBLANK(I116)+ISBLANK(H116)+ISBLANK(J116)+ISBLANK(K116)+ISBLANK(L116)+ISBLANK(M116))&lt;8,IF(ISNUMBER(LARGE((G116,I116,J116,K116,L116),1)),LARGE((G116,I116,J116,K116,L116),1),0)+IF(ISNUMBER(LARGE((G116,I116,J116,K116,L116),2)),LARGE((G116,I116,J116,K116,L116),2),0)+H116+M116,"")</f>
        <v>575</v>
      </c>
      <c r="O116" s="48" t="s">
        <v>1269</v>
      </c>
      <c r="P116" s="412" t="s">
        <v>1549</v>
      </c>
    </row>
    <row r="117" spans="1:16" x14ac:dyDescent="0.2">
      <c r="A117" s="391">
        <v>5</v>
      </c>
      <c r="B117" s="570" t="s">
        <v>340</v>
      </c>
      <c r="C117" s="570" t="s">
        <v>77</v>
      </c>
      <c r="D117" s="570">
        <v>2006</v>
      </c>
      <c r="E117" s="571" t="s">
        <v>316</v>
      </c>
      <c r="F117" s="573" t="s">
        <v>109</v>
      </c>
      <c r="G117" s="570">
        <v>0</v>
      </c>
      <c r="H117" s="570"/>
      <c r="I117" s="707">
        <f>125/2</f>
        <v>62.5</v>
      </c>
      <c r="J117" s="415">
        <v>200</v>
      </c>
      <c r="K117" s="415">
        <v>125</v>
      </c>
      <c r="L117" s="415">
        <v>0</v>
      </c>
      <c r="M117" s="1004">
        <f>200/2</f>
        <v>100</v>
      </c>
      <c r="N117" s="530">
        <f>IF((ISBLANK(G117)+ISBLANK(I117)+ISBLANK(H117)+ISBLANK(J117)+ISBLANK(K117)+ISBLANK(L117)+ISBLANK(M117))&lt;8,IF(ISNUMBER(LARGE((G117,I117,J117,K117,L117),1)),LARGE((G117,I117,J117,K117,L117),1),0)+IF(ISNUMBER(LARGE((G117,I117,J117,K117,L117),2)),LARGE((G117,I117,J117,K117,L117),2),0)+H117+M117,"")</f>
        <v>425</v>
      </c>
      <c r="O117" s="407" t="s">
        <v>1484</v>
      </c>
      <c r="P117" s="412" t="s">
        <v>1483</v>
      </c>
    </row>
    <row r="118" spans="1:16" x14ac:dyDescent="0.2">
      <c r="A118" s="391">
        <v>6</v>
      </c>
      <c r="B118" s="392" t="s">
        <v>264</v>
      </c>
      <c r="C118" s="392" t="s">
        <v>949</v>
      </c>
      <c r="D118" s="392">
        <v>2006</v>
      </c>
      <c r="E118" s="412" t="s">
        <v>737</v>
      </c>
      <c r="F118" s="417" t="s">
        <v>109</v>
      </c>
      <c r="G118" s="392">
        <v>162.5</v>
      </c>
      <c r="H118" s="392"/>
      <c r="I118" s="392">
        <v>0</v>
      </c>
      <c r="J118" s="392">
        <v>162.5</v>
      </c>
      <c r="K118" s="392">
        <v>0</v>
      </c>
      <c r="L118" s="392">
        <v>0</v>
      </c>
      <c r="M118" s="402"/>
      <c r="N118" s="530">
        <f>IF((ISBLANK(G118)+ISBLANK(I118)+ISBLANK(H118)+ISBLANK(J118)+ISBLANK(K118)+ISBLANK(L118)+ISBLANK(M118))&lt;8,IF(ISNUMBER(LARGE((G118,I118,J118,K118,L118),1)),LARGE((G118,I118,J118,K118,L118),1),0)+IF(ISNUMBER(LARGE((G118,I118,J118,K118,L118),2)),LARGE((G118,I118,J118,K118,L118),2),0)+H118+M118,"")</f>
        <v>325</v>
      </c>
      <c r="O118" s="180" t="s">
        <v>1269</v>
      </c>
      <c r="P118" s="48" t="s">
        <v>1271</v>
      </c>
    </row>
    <row r="119" spans="1:16" x14ac:dyDescent="0.2">
      <c r="A119" s="240">
        <v>6</v>
      </c>
      <c r="B119" s="561" t="s">
        <v>1378</v>
      </c>
      <c r="C119" s="561" t="s">
        <v>60</v>
      </c>
      <c r="D119" s="561">
        <v>2006</v>
      </c>
      <c r="E119" s="563" t="s">
        <v>44</v>
      </c>
      <c r="F119" s="564" t="s">
        <v>109</v>
      </c>
      <c r="G119" s="561"/>
      <c r="H119" s="561"/>
      <c r="I119" s="565">
        <f>75/2</f>
        <v>37.5</v>
      </c>
      <c r="J119" s="561"/>
      <c r="K119" s="165">
        <v>162.5</v>
      </c>
      <c r="L119" s="49">
        <v>162.5</v>
      </c>
      <c r="M119" s="53">
        <v>0</v>
      </c>
      <c r="N119" s="530">
        <f>IF((ISBLANK(G119)+ISBLANK(I119)+ISBLANK(H119)+ISBLANK(J119)+ISBLANK(K119)+ISBLANK(L119)+ISBLANK(M119))&lt;8,IF(ISNUMBER(LARGE((G119,I119,J119,K119,L119),1)),LARGE((G119,I119,J119,K119,L119),1),0)+IF(ISNUMBER(LARGE((G119,I119,J119,K119,L119),2)),LARGE((G119,I119,J119,K119,L119),2),0)+H119+M119,"")</f>
        <v>325</v>
      </c>
      <c r="O119" s="180" t="s">
        <v>1269</v>
      </c>
      <c r="P119" s="180" t="s">
        <v>1545</v>
      </c>
    </row>
    <row r="120" spans="1:16" x14ac:dyDescent="0.2">
      <c r="A120" s="391">
        <v>8</v>
      </c>
      <c r="B120" s="561" t="s">
        <v>707</v>
      </c>
      <c r="C120" s="561" t="s">
        <v>417</v>
      </c>
      <c r="D120" s="561">
        <v>2006</v>
      </c>
      <c r="E120" s="563" t="s">
        <v>461</v>
      </c>
      <c r="F120" s="564" t="s">
        <v>109</v>
      </c>
      <c r="G120" s="561">
        <v>0</v>
      </c>
      <c r="H120" s="561">
        <f>100/2</f>
        <v>50</v>
      </c>
      <c r="I120" s="561">
        <v>0</v>
      </c>
      <c r="J120" s="392">
        <v>0</v>
      </c>
      <c r="K120" s="392">
        <v>0</v>
      </c>
      <c r="L120" s="392">
        <v>75</v>
      </c>
      <c r="M120" s="402">
        <v>150</v>
      </c>
      <c r="N120" s="530">
        <f>IF((ISBLANK(G120)+ISBLANK(I120)+ISBLANK(H120)+ISBLANK(J120)+ISBLANK(K120)+ISBLANK(L120)+ISBLANK(M120))&lt;8,IF(ISNUMBER(LARGE((G120,I120,J120,K120,L120),1)),LARGE((G120,I120,J120,K120,L120),1),0)+IF(ISNUMBER(LARGE((G120,I120,J120,K120,L120),2)),LARGE((G120,I120,J120,K120,L120),2),0)+H120+M120,"")</f>
        <v>275</v>
      </c>
      <c r="O120" s="392"/>
      <c r="P120" s="412"/>
    </row>
    <row r="121" spans="1:16" x14ac:dyDescent="0.2">
      <c r="A121" s="391">
        <v>8</v>
      </c>
      <c r="B121" s="491" t="s">
        <v>1205</v>
      </c>
      <c r="C121" s="491" t="s">
        <v>149</v>
      </c>
      <c r="D121" s="491">
        <v>2007</v>
      </c>
      <c r="E121" s="503" t="s">
        <v>20</v>
      </c>
      <c r="F121" s="504" t="s">
        <v>109</v>
      </c>
      <c r="G121" s="392">
        <v>0</v>
      </c>
      <c r="H121" s="392">
        <v>150</v>
      </c>
      <c r="I121" s="392">
        <v>125</v>
      </c>
      <c r="J121" s="392"/>
      <c r="K121" s="392"/>
      <c r="L121" s="392"/>
      <c r="M121" s="402"/>
      <c r="N121" s="530">
        <f>IF((ISBLANK(G121)+ISBLANK(I121)+ISBLANK(H121)+ISBLANK(J121)+ISBLANK(K121)+ISBLANK(L121)+ISBLANK(M121))&lt;8,IF(ISNUMBER(LARGE((G121,I121,J121,K121,L121),1)),LARGE((G121,I121,J121,K121,L121),1),0)+IF(ISNUMBER(LARGE((G121,I121,J121,K121,L121),2)),LARGE((G121,I121,J121,K121,L121),2),0)+H121+M121,"")</f>
        <v>275</v>
      </c>
      <c r="O121" s="392"/>
      <c r="P121" s="412"/>
    </row>
    <row r="122" spans="1:16" x14ac:dyDescent="0.2">
      <c r="A122" s="240">
        <v>10</v>
      </c>
      <c r="B122" s="49" t="s">
        <v>453</v>
      </c>
      <c r="C122" s="49" t="s">
        <v>135</v>
      </c>
      <c r="D122" s="49">
        <v>2006</v>
      </c>
      <c r="E122" s="48" t="s">
        <v>425</v>
      </c>
      <c r="F122" s="59" t="s">
        <v>109</v>
      </c>
      <c r="G122" s="49"/>
      <c r="H122" s="49"/>
      <c r="I122" s="49"/>
      <c r="J122" s="49"/>
      <c r="K122" s="49"/>
      <c r="L122" s="49"/>
      <c r="M122" s="49">
        <v>250</v>
      </c>
      <c r="N122" s="530">
        <f>IF((ISBLANK(G122)+ISBLANK(I122)+ISBLANK(H122)+ISBLANK(J122)+ISBLANK(K122)+ISBLANK(L122)+ISBLANK(M122))&lt;8,IF(ISNUMBER(LARGE((G122,I122,J122,K122,L122),1)),LARGE((G122,I122,J122,K122,L122),1),0)+IF(ISNUMBER(LARGE((G122,I122,J122,K122,L122),2)),LARGE((G122,I122,J122,K122,L122),2),0)+H122+M122,"")</f>
        <v>250</v>
      </c>
      <c r="O122" s="163" t="s">
        <v>1269</v>
      </c>
      <c r="P122" s="203" t="s">
        <v>1600</v>
      </c>
    </row>
    <row r="123" spans="1:16" x14ac:dyDescent="0.2">
      <c r="A123" s="391">
        <v>11</v>
      </c>
      <c r="B123" s="491" t="s">
        <v>132</v>
      </c>
      <c r="C123" s="491" t="s">
        <v>398</v>
      </c>
      <c r="D123" s="491">
        <v>2007</v>
      </c>
      <c r="E123" s="503" t="s">
        <v>1172</v>
      </c>
      <c r="F123" s="504" t="s">
        <v>109</v>
      </c>
      <c r="G123" s="392">
        <v>0</v>
      </c>
      <c r="H123" s="392">
        <v>150</v>
      </c>
      <c r="I123" s="392"/>
      <c r="J123" s="392">
        <v>75</v>
      </c>
      <c r="K123" s="392"/>
      <c r="L123" s="392">
        <v>0</v>
      </c>
      <c r="M123" s="402">
        <v>0</v>
      </c>
      <c r="N123" s="530">
        <f>IF((ISBLANK(G123)+ISBLANK(I123)+ISBLANK(H123)+ISBLANK(J123)+ISBLANK(K123)+ISBLANK(L123)+ISBLANK(M123))&lt;8,IF(ISNUMBER(LARGE((G123,I123,J123,K123,L123),1)),LARGE((G123,I123,J123,K123,L123),1),0)+IF(ISNUMBER(LARGE((G123,I123,J123,K123,L123),2)),LARGE((G123,I123,J123,K123,L123),2),0)+H123+M123,"")</f>
        <v>225</v>
      </c>
      <c r="O123" s="412"/>
      <c r="P123" s="412"/>
    </row>
    <row r="124" spans="1:16" x14ac:dyDescent="0.2">
      <c r="A124" s="560"/>
      <c r="B124" s="561" t="s">
        <v>25</v>
      </c>
      <c r="C124" s="561" t="s">
        <v>77</v>
      </c>
      <c r="D124" s="561">
        <v>2006</v>
      </c>
      <c r="E124" s="563" t="s">
        <v>143</v>
      </c>
      <c r="F124" s="564" t="s">
        <v>109</v>
      </c>
      <c r="G124" s="561">
        <v>200</v>
      </c>
      <c r="H124" s="561"/>
      <c r="I124" s="561"/>
      <c r="J124" s="561"/>
      <c r="K124" s="561"/>
      <c r="L124" s="561"/>
      <c r="M124" s="562"/>
      <c r="N124" s="704">
        <f>IF((ISBLANK(G124)+ISBLANK(I124)+ISBLANK(H124)+ISBLANK(J124)+ISBLANK(K124)+ISBLANK(L124)+ISBLANK(M124))&lt;8,IF(ISNUMBER(LARGE((G124,I124,J124,K124,L124),1)),LARGE((G124,I124,J124,K124,L124),1),0)+IF(ISNUMBER(LARGE((G124,I124,J124,K124,L124),2)),LARGE((G124,I124,J124,K124,L124),2),0)+H124+M124,"")</f>
        <v>200</v>
      </c>
      <c r="O124" s="563" t="s">
        <v>1269</v>
      </c>
      <c r="P124" s="563" t="s">
        <v>1271</v>
      </c>
    </row>
    <row r="125" spans="1:16" x14ac:dyDescent="0.2">
      <c r="A125" s="391">
        <v>12</v>
      </c>
      <c r="B125" s="415" t="s">
        <v>1301</v>
      </c>
      <c r="C125" s="415" t="s">
        <v>154</v>
      </c>
      <c r="D125" s="163">
        <v>2006</v>
      </c>
      <c r="E125" s="407" t="s">
        <v>1302</v>
      </c>
      <c r="F125" s="417" t="s">
        <v>109</v>
      </c>
      <c r="G125" s="415"/>
      <c r="H125" s="415">
        <v>0</v>
      </c>
      <c r="I125" s="415"/>
      <c r="J125" s="415"/>
      <c r="K125" s="486"/>
      <c r="L125" s="415">
        <v>0</v>
      </c>
      <c r="M125" s="422">
        <v>150</v>
      </c>
      <c r="N125" s="530">
        <f>IF((ISBLANK(G125)+ISBLANK(I125)+ISBLANK(H125)+ISBLANK(J125)+ISBLANK(K125)+ISBLANK(L125)+ISBLANK(M125))&lt;8,IF(ISNUMBER(LARGE((G125,I125,J125,K125,L125),1)),LARGE((G125,I125,J125,K125,L125),1),0)+IF(ISNUMBER(LARGE((G125,I125,J125,K125,L125),2)),LARGE((G125,I125,J125,K125,L125),2),0)+H125+M125,"")</f>
        <v>150</v>
      </c>
      <c r="O125" s="407" t="s">
        <v>1269</v>
      </c>
      <c r="P125" s="180" t="s">
        <v>1545</v>
      </c>
    </row>
    <row r="126" spans="1:16" x14ac:dyDescent="0.2">
      <c r="A126" s="391">
        <v>13</v>
      </c>
      <c r="B126" s="570" t="s">
        <v>741</v>
      </c>
      <c r="C126" s="570" t="s">
        <v>202</v>
      </c>
      <c r="D126" s="570">
        <v>2006</v>
      </c>
      <c r="E126" s="571" t="s">
        <v>461</v>
      </c>
      <c r="F126" s="573" t="s">
        <v>109</v>
      </c>
      <c r="G126" s="415">
        <v>0</v>
      </c>
      <c r="H126" s="570">
        <v>0</v>
      </c>
      <c r="I126" s="570">
        <v>0</v>
      </c>
      <c r="J126" s="415">
        <v>0</v>
      </c>
      <c r="K126" s="912"/>
      <c r="L126" s="910">
        <v>125</v>
      </c>
      <c r="M126" s="913">
        <v>0</v>
      </c>
      <c r="N126" s="530">
        <f>IF((ISBLANK(G126)+ISBLANK(I126)+ISBLANK(H126)+ISBLANK(J126)+ISBLANK(K126)+ISBLANK(L126)+ISBLANK(M126))&lt;8,IF(ISNUMBER(LARGE((G126,I126,J126,K126,L126),1)),LARGE((G126,I126,J126,K126,L126),1),0)+IF(ISNUMBER(LARGE((G126,I126,J126,K126,L126),2)),LARGE((G126,I126,J126,K126,L126),2),0)+H126+M126,"")</f>
        <v>125</v>
      </c>
      <c r="O126" s="412" t="s">
        <v>1269</v>
      </c>
      <c r="P126" s="412" t="s">
        <v>1271</v>
      </c>
    </row>
    <row r="127" spans="1:16" x14ac:dyDescent="0.2">
      <c r="A127" s="1008">
        <v>14</v>
      </c>
      <c r="B127" s="561" t="s">
        <v>1197</v>
      </c>
      <c r="C127" s="561" t="s">
        <v>802</v>
      </c>
      <c r="D127" s="561">
        <v>2006</v>
      </c>
      <c r="E127" s="563" t="s">
        <v>484</v>
      </c>
      <c r="F127" s="564" t="s">
        <v>109</v>
      </c>
      <c r="G127" s="561">
        <v>0</v>
      </c>
      <c r="H127" s="561">
        <v>0</v>
      </c>
      <c r="I127" s="561">
        <f>75/2</f>
        <v>37.5</v>
      </c>
      <c r="J127" s="392">
        <v>0</v>
      </c>
      <c r="K127" s="405"/>
      <c r="L127" s="392">
        <v>75</v>
      </c>
      <c r="M127" s="402">
        <v>0</v>
      </c>
      <c r="N127" s="530">
        <f>IF((ISBLANK(G127)+ISBLANK(I127)+ISBLANK(H127)+ISBLANK(J127)+ISBLANK(K127)+ISBLANK(L127)+ISBLANK(M127))&lt;8,IF(ISNUMBER(LARGE((G127,I127,J127,K127,L127),1)),LARGE((G127,I127,J127,K127,L127),1),0)+IF(ISNUMBER(LARGE((G127,I127,J127,K127,L127),2)),LARGE((G127,I127,J127,K127,L127),2),0)+H127+M127,"")</f>
        <v>112.5</v>
      </c>
      <c r="O127" s="48" t="s">
        <v>1269</v>
      </c>
      <c r="P127" s="48" t="s">
        <v>1279</v>
      </c>
    </row>
    <row r="128" spans="1:16" x14ac:dyDescent="0.2">
      <c r="A128" s="391">
        <v>15</v>
      </c>
      <c r="B128" s="415" t="s">
        <v>427</v>
      </c>
      <c r="C128" s="415" t="s">
        <v>486</v>
      </c>
      <c r="D128" s="1009"/>
      <c r="E128" s="407" t="s">
        <v>1383</v>
      </c>
      <c r="F128" s="417" t="s">
        <v>109</v>
      </c>
      <c r="G128" s="415"/>
      <c r="H128" s="415"/>
      <c r="I128" s="415">
        <f>125/2</f>
        <v>62.5</v>
      </c>
      <c r="J128" s="415">
        <v>0</v>
      </c>
      <c r="K128" s="486"/>
      <c r="L128" s="415"/>
      <c r="M128" s="422"/>
      <c r="N128" s="530">
        <f>IF((ISBLANK(G128)+ISBLANK(I128)+ISBLANK(H128)+ISBLANK(J128)+ISBLANK(K128)+ISBLANK(L128)+ISBLANK(M128))&lt;8,IF(ISNUMBER(LARGE((G128,I128,J128,K128,L128),1)),LARGE((G128,I128,J128,K128,L128),1),0)+IF(ISNUMBER(LARGE((G128,I128,J128,K128,L128),2)),LARGE((G128,I128,J128,K128,L128),2),0)+H128+M128,"")</f>
        <v>62.5</v>
      </c>
      <c r="O128" s="180"/>
      <c r="P128" s="180"/>
    </row>
    <row r="129" spans="1:17" x14ac:dyDescent="0.2">
      <c r="A129" s="765">
        <v>16</v>
      </c>
      <c r="B129" s="561" t="s">
        <v>1495</v>
      </c>
      <c r="C129" s="561" t="s">
        <v>1496</v>
      </c>
      <c r="D129" s="561">
        <v>2006</v>
      </c>
      <c r="E129" s="563" t="s">
        <v>1333</v>
      </c>
      <c r="F129" s="564" t="s">
        <v>109</v>
      </c>
      <c r="G129" s="561"/>
      <c r="H129" s="561"/>
      <c r="I129" s="561"/>
      <c r="J129" s="561">
        <f>75/2</f>
        <v>37.5</v>
      </c>
      <c r="K129" s="561"/>
      <c r="L129" s="561"/>
      <c r="M129" s="762">
        <v>0</v>
      </c>
      <c r="N129" s="906">
        <f>IF((ISBLANK(G129)+ISBLANK(I129)+ISBLANK(H129)+ISBLANK(J129)+ISBLANK(K129)+ISBLANK(L129)+ISBLANK(M129))&lt;8,IF(ISNUMBER(LARGE((G129,I129,J129,K129,L129),1)),LARGE((G129,I129,J129,K129,L129),1),0)+IF(ISNUMBER(LARGE((G129,I129,J129,K129,L129),2)),LARGE((G129,I129,J129,K129,L129),2),0)+H129+M129,"")</f>
        <v>37.5</v>
      </c>
      <c r="O129" s="763"/>
      <c r="P129" s="909"/>
      <c r="Q129" s="307"/>
    </row>
    <row r="130" spans="1:17" x14ac:dyDescent="0.2">
      <c r="A130" s="765"/>
      <c r="B130" s="508" t="s">
        <v>1201</v>
      </c>
      <c r="C130" s="508" t="s">
        <v>522</v>
      </c>
      <c r="D130" s="508">
        <v>2007</v>
      </c>
      <c r="E130" s="500" t="s">
        <v>1202</v>
      </c>
      <c r="F130" s="504" t="s">
        <v>109</v>
      </c>
      <c r="G130" s="570">
        <v>0</v>
      </c>
      <c r="H130" s="570"/>
      <c r="I130" s="570"/>
      <c r="J130" s="570"/>
      <c r="K130" s="570"/>
      <c r="L130" s="570"/>
      <c r="M130" s="913">
        <v>0</v>
      </c>
      <c r="N130" s="906">
        <f>IF((ISBLANK(G130)+ISBLANK(I130)+ISBLANK(H130)+ISBLANK(J130)+ISBLANK(K130)+ISBLANK(L130)+ISBLANK(M130))&lt;8,IF(ISNUMBER(LARGE((G130,I130,J130,K130,L130),1)),LARGE((G130,I130,J130,K130,L130),1),0)+IF(ISNUMBER(LARGE((G130,I130,J130,K130,L130),2)),LARGE((G130,I130,J130,K130,L130),2),0)+H130+M130,"")</f>
        <v>0</v>
      </c>
      <c r="O130" s="910"/>
      <c r="P130" s="911"/>
    </row>
    <row r="131" spans="1:17" x14ac:dyDescent="0.2">
      <c r="A131" s="240"/>
      <c r="B131" s="508" t="s">
        <v>321</v>
      </c>
      <c r="C131" s="508" t="s">
        <v>1195</v>
      </c>
      <c r="D131" s="508">
        <v>2007</v>
      </c>
      <c r="E131" s="500" t="s">
        <v>1196</v>
      </c>
      <c r="F131" s="504" t="s">
        <v>109</v>
      </c>
      <c r="G131" s="570">
        <v>0</v>
      </c>
      <c r="H131" s="570">
        <v>0</v>
      </c>
      <c r="I131" s="163">
        <v>0</v>
      </c>
      <c r="J131" s="163">
        <v>0</v>
      </c>
      <c r="K131" s="163"/>
      <c r="L131" s="163">
        <v>0</v>
      </c>
      <c r="M131" s="181">
        <v>0</v>
      </c>
      <c r="N131" s="530">
        <f>IF((ISBLANK(G131)+ISBLANK(I131)+ISBLANK(H131)+ISBLANK(J131)+ISBLANK(K131)+ISBLANK(L131)+ISBLANK(M131))&lt;8,IF(ISNUMBER(LARGE((G131,I131,J131,K131,L131),1)),LARGE((G131,I131,J131,K131,L131),1),0)+IF(ISNUMBER(LARGE((G131,I131,J131,K131,L131),2)),LARGE((G131,I131,J131,K131,L131),2),0)+H131+M131,"")</f>
        <v>0</v>
      </c>
      <c r="O131" s="163" t="s">
        <v>1269</v>
      </c>
      <c r="P131" s="180" t="s">
        <v>1545</v>
      </c>
    </row>
    <row r="132" spans="1:17" x14ac:dyDescent="0.2">
      <c r="A132" s="560"/>
      <c r="B132" s="508" t="s">
        <v>1300</v>
      </c>
      <c r="C132" s="508" t="s">
        <v>1384</v>
      </c>
      <c r="D132" s="508">
        <v>2007</v>
      </c>
      <c r="E132" s="500" t="s">
        <v>1172</v>
      </c>
      <c r="F132" s="504" t="s">
        <v>109</v>
      </c>
      <c r="G132" s="570"/>
      <c r="H132" s="570">
        <v>0</v>
      </c>
      <c r="I132" s="570">
        <v>0</v>
      </c>
      <c r="J132" s="570"/>
      <c r="K132" s="668"/>
      <c r="L132" s="570"/>
      <c r="M132" s="631"/>
      <c r="N132" s="704">
        <f>IF((ISBLANK(G132)+ISBLANK(I132)+ISBLANK(H132)+ISBLANK(J132)+ISBLANK(K132)+ISBLANK(L132)+ISBLANK(M132))&lt;8,IF(ISNUMBER(LARGE((G132,I132,J132,K132,L132),1)),LARGE((G132,I132,J132,K132,L132),1),0)+IF(ISNUMBER(LARGE((G132,I132,J132,K132,L132),2)),LARGE((G132,I132,J132,K132,L132),2),0)+H132+M132,"")</f>
        <v>0</v>
      </c>
      <c r="O132" s="571"/>
      <c r="P132" s="571"/>
    </row>
    <row r="133" spans="1:17" x14ac:dyDescent="0.2">
      <c r="A133" s="560"/>
      <c r="B133" s="561" t="s">
        <v>565</v>
      </c>
      <c r="C133" s="561" t="s">
        <v>18</v>
      </c>
      <c r="D133" s="561">
        <v>2006</v>
      </c>
      <c r="E133" s="563" t="s">
        <v>184</v>
      </c>
      <c r="F133" s="564" t="s">
        <v>109</v>
      </c>
      <c r="G133" s="561">
        <v>0</v>
      </c>
      <c r="H133" s="561"/>
      <c r="I133" s="561"/>
      <c r="J133" s="561"/>
      <c r="K133" s="561"/>
      <c r="L133" s="561"/>
      <c r="M133" s="562"/>
      <c r="N133" s="704">
        <f>IF((ISBLANK(G133)+ISBLANK(I133)+ISBLANK(H133)+ISBLANK(J133)+ISBLANK(K133)+ISBLANK(L133)+ISBLANK(M133))&lt;8,IF(ISNUMBER(LARGE((G133,I133,J133,K133,L133),1)),LARGE((G133,I133,J133,K133,L133),1),0)+IF(ISNUMBER(LARGE((G133,I133,J133,K133,L133),2)),LARGE((G133,I133,J133,K133,L133),2),0)+H133+M133,"")</f>
        <v>0</v>
      </c>
      <c r="O133" s="571"/>
      <c r="P133" s="571"/>
    </row>
    <row r="134" spans="1:17" x14ac:dyDescent="0.2">
      <c r="A134" s="391"/>
      <c r="B134" s="491" t="s">
        <v>1029</v>
      </c>
      <c r="C134" s="491" t="s">
        <v>180</v>
      </c>
      <c r="D134" s="491">
        <v>2007</v>
      </c>
      <c r="E134" s="503" t="s">
        <v>302</v>
      </c>
      <c r="F134" s="504" t="s">
        <v>109</v>
      </c>
      <c r="G134" s="392"/>
      <c r="H134" s="392"/>
      <c r="I134" s="392"/>
      <c r="J134" s="392"/>
      <c r="K134" s="405"/>
      <c r="L134" s="392">
        <v>0</v>
      </c>
      <c r="M134" s="402"/>
      <c r="N134" s="530">
        <f>IF((ISBLANK(G134)+ISBLANK(I134)+ISBLANK(H134)+ISBLANK(J134)+ISBLANK(K134)+ISBLANK(L134)+ISBLANK(M134))&lt;8,IF(ISNUMBER(LARGE((G134,I134,J134,K134,L134),1)),LARGE((G134,I134,J134,K134,L134),1),0)+IF(ISNUMBER(LARGE((G134,I134,J134,K134,L134),2)),LARGE((G134,I134,J134,K134,L134),2),0)+H134+M134,"")</f>
        <v>0</v>
      </c>
      <c r="O134" s="180"/>
      <c r="P134" s="180"/>
    </row>
    <row r="135" spans="1:17" x14ac:dyDescent="0.2">
      <c r="A135" s="391"/>
      <c r="B135" s="561" t="s">
        <v>801</v>
      </c>
      <c r="C135" s="561" t="s">
        <v>548</v>
      </c>
      <c r="D135" s="561">
        <v>2006</v>
      </c>
      <c r="E135" s="563" t="s">
        <v>136</v>
      </c>
      <c r="F135" s="564" t="s">
        <v>109</v>
      </c>
      <c r="G135" s="561"/>
      <c r="H135" s="561"/>
      <c r="I135" s="561">
        <v>0</v>
      </c>
      <c r="J135" s="392">
        <v>0</v>
      </c>
      <c r="K135" s="392"/>
      <c r="L135" s="392">
        <v>0</v>
      </c>
      <c r="M135" s="402">
        <v>0</v>
      </c>
      <c r="N135" s="530">
        <f>IF((ISBLANK(G135)+ISBLANK(I135)+ISBLANK(H135)+ISBLANK(J135)+ISBLANK(K135)+ISBLANK(L135)+ISBLANK(M135))&lt;8,IF(ISNUMBER(LARGE((G135,I135,J135,K135,L135),1)),LARGE((G135,I135,J135,K135,L135),1),0)+IF(ISNUMBER(LARGE((G135,I135,J135,K135,L135),2)),LARGE((G135,I135,J135,K135,L135),2),0)+H135+M135,"")</f>
        <v>0</v>
      </c>
      <c r="O135" s="392"/>
      <c r="P135" s="48"/>
    </row>
    <row r="136" spans="1:17" x14ac:dyDescent="0.2">
      <c r="A136" s="391"/>
      <c r="B136" s="491" t="s">
        <v>1206</v>
      </c>
      <c r="C136" s="491" t="s">
        <v>1207</v>
      </c>
      <c r="D136" s="491">
        <v>2007</v>
      </c>
      <c r="E136" s="503" t="s">
        <v>233</v>
      </c>
      <c r="F136" s="504" t="s">
        <v>109</v>
      </c>
      <c r="G136" s="392">
        <v>0</v>
      </c>
      <c r="H136" s="392"/>
      <c r="I136" s="392"/>
      <c r="J136" s="392"/>
      <c r="K136" s="392"/>
      <c r="L136" s="49"/>
      <c r="M136" s="402"/>
      <c r="N136" s="530">
        <f>IF((ISBLANK(G136)+ISBLANK(I136)+ISBLANK(H136)+ISBLANK(J136)+ISBLANK(K136)+ISBLANK(L136)+ISBLANK(M136))&lt;8,IF(ISNUMBER(LARGE((G136,I136,J136,K136,L136),1)),LARGE((G136,I136,J136,K136,L136),1),0)+IF(ISNUMBER(LARGE((G136,I136,J136,K136,L136),2)),LARGE((G136,I136,J136,K136,L136),2),0)+H136+M136,"")</f>
        <v>0</v>
      </c>
      <c r="O136" s="392"/>
      <c r="P136" s="412"/>
    </row>
    <row r="137" spans="1:17" x14ac:dyDescent="0.2">
      <c r="A137" s="290">
        <v>1</v>
      </c>
      <c r="B137" s="88"/>
      <c r="C137" s="270"/>
      <c r="D137" s="88"/>
      <c r="E137" s="89"/>
      <c r="F137" s="121" t="s">
        <v>110</v>
      </c>
      <c r="G137" s="88"/>
      <c r="H137" s="88"/>
      <c r="I137" s="88"/>
      <c r="J137" s="88"/>
      <c r="K137" s="319"/>
      <c r="L137" s="88">
        <v>162.5</v>
      </c>
      <c r="M137" s="270"/>
      <c r="N137" s="907">
        <f>IF((ISBLANK(G137)+ISBLANK(I137)+ISBLANK(H137)+ISBLANK(J137)+ISBLANK(K137)+ISBLANK(L137)+ISBLANK(M137))&lt;8,IF(ISNUMBER(LARGE((G137,I137,J137,K137,L137),1)),LARGE((G137,I137,J137,K137,L137),1),0)+IF(ISNUMBER(LARGE((G137,I137,J137,K137,L137),2)),LARGE((G137,I137,J137,K137,L137),2),0)+H137+M137,"")</f>
        <v>162.5</v>
      </c>
      <c r="O137" s="88"/>
      <c r="P137" s="219"/>
    </row>
    <row r="138" spans="1:17" x14ac:dyDescent="0.2">
      <c r="A138" s="391">
        <v>1</v>
      </c>
      <c r="B138" s="392" t="s">
        <v>1303</v>
      </c>
      <c r="C138" s="392" t="s">
        <v>1304</v>
      </c>
      <c r="D138" s="574"/>
      <c r="E138" s="412" t="s">
        <v>14</v>
      </c>
      <c r="F138" s="417" t="s">
        <v>110</v>
      </c>
      <c r="G138" s="392"/>
      <c r="H138" s="392">
        <v>400</v>
      </c>
      <c r="I138" s="392">
        <v>200</v>
      </c>
      <c r="J138" s="392">
        <v>200</v>
      </c>
      <c r="K138" s="421">
        <v>162.5</v>
      </c>
      <c r="L138" s="421">
        <v>200</v>
      </c>
      <c r="M138" s="402">
        <v>250</v>
      </c>
      <c r="N138" s="530">
        <f>IF((ISBLANK(G138)+ISBLANK(I138)+ISBLANK(H138)+ISBLANK(J138)+ISBLANK(K138)+ISBLANK(L138)+ISBLANK(M138))&lt;8,IF(ISNUMBER(LARGE((G138,I138,J138,K138,L138),1)),LARGE((G138,I138,J138,K138,L138),1),0)+IF(ISNUMBER(LARGE((G138,I138,J138,K138,L138),2)),LARGE((G138,I138,J138,K138,L138),2),0)+H138+M138,"")</f>
        <v>1050</v>
      </c>
      <c r="O138" s="110" t="s">
        <v>1269</v>
      </c>
      <c r="P138" s="412" t="s">
        <v>1483</v>
      </c>
    </row>
    <row r="139" spans="1:17" x14ac:dyDescent="0.2">
      <c r="A139" s="240">
        <v>2</v>
      </c>
      <c r="B139" s="561" t="s">
        <v>25</v>
      </c>
      <c r="C139" s="561" t="s">
        <v>77</v>
      </c>
      <c r="D139" s="561">
        <v>2006</v>
      </c>
      <c r="E139" s="563" t="s">
        <v>143</v>
      </c>
      <c r="F139" s="564" t="s">
        <v>110</v>
      </c>
      <c r="G139" s="561">
        <v>200</v>
      </c>
      <c r="H139" s="561"/>
      <c r="I139" s="284">
        <v>125</v>
      </c>
      <c r="J139" s="49"/>
      <c r="K139" s="49">
        <v>200</v>
      </c>
      <c r="L139" s="49"/>
      <c r="M139" s="53">
        <v>400</v>
      </c>
      <c r="N139" s="530">
        <f>IF((ISBLANK(G139)+ISBLANK(I139)+ISBLANK(H139)+ISBLANK(J139)+ISBLANK(K139)+ISBLANK(L139)+ISBLANK(M139))&lt;8,IF(ISNUMBER(LARGE((G139,I139,J139,K139,L139),1)),LARGE((G139,I139,J139,K139,L139),1),0)+IF(ISNUMBER(LARGE((G139,I139,J139,K139,L139),2)),LARGE((G139,I139,J139,K139,L139),2),0)+H139+M139,"")</f>
        <v>800</v>
      </c>
      <c r="O139" s="110" t="s">
        <v>1269</v>
      </c>
      <c r="P139" s="48" t="s">
        <v>1271</v>
      </c>
    </row>
    <row r="140" spans="1:17" x14ac:dyDescent="0.2">
      <c r="A140" s="391">
        <v>3</v>
      </c>
      <c r="B140" s="392" t="s">
        <v>744</v>
      </c>
      <c r="C140" s="402" t="s">
        <v>151</v>
      </c>
      <c r="D140" s="392">
        <v>2006</v>
      </c>
      <c r="E140" s="412" t="s">
        <v>54</v>
      </c>
      <c r="F140" s="392">
        <v>-50</v>
      </c>
      <c r="G140" s="392">
        <v>162.5</v>
      </c>
      <c r="H140" s="392"/>
      <c r="I140" s="392"/>
      <c r="J140" s="392"/>
      <c r="K140" s="392">
        <v>125</v>
      </c>
      <c r="L140" s="421">
        <v>125</v>
      </c>
      <c r="M140" s="402">
        <v>325</v>
      </c>
      <c r="N140" s="530">
        <f>IF((ISBLANK(G140)+ISBLANK(I140)+ISBLANK(H140)+ISBLANK(J140)+ISBLANK(K140)+ISBLANK(L140)+ISBLANK(M140))&lt;8,IF(ISNUMBER(LARGE((G140,I140,J140,K140,L140),1)),LARGE((G140,I140,J140,K140,L140),1),0)+IF(ISNUMBER(LARGE((G140,I140,J140,K140,L140),2)),LARGE((G140,I140,J140,K140,L140),2),0)+H140+M140,"")</f>
        <v>612.5</v>
      </c>
      <c r="O140" s="408"/>
      <c r="P140" s="48"/>
    </row>
    <row r="141" spans="1:17" x14ac:dyDescent="0.2">
      <c r="A141" s="391">
        <v>4</v>
      </c>
      <c r="B141" s="392" t="s">
        <v>1576</v>
      </c>
      <c r="C141" s="402" t="s">
        <v>1577</v>
      </c>
      <c r="D141" s="392">
        <v>2006</v>
      </c>
      <c r="E141" s="412" t="s">
        <v>227</v>
      </c>
      <c r="F141" s="392">
        <v>-50</v>
      </c>
      <c r="G141" s="392"/>
      <c r="H141" s="392"/>
      <c r="I141" s="392"/>
      <c r="J141" s="392"/>
      <c r="K141" s="392">
        <v>125</v>
      </c>
      <c r="L141" s="392"/>
      <c r="M141" s="402">
        <v>250</v>
      </c>
      <c r="N141" s="530">
        <f>IF((ISBLANK(G141)+ISBLANK(I141)+ISBLANK(H141)+ISBLANK(J141)+ISBLANK(K141)+ISBLANK(L141)+ISBLANK(M141))&lt;8,IF(ISNUMBER(LARGE((G141,I141,J141,K141,L141),1)),LARGE((G141,I141,J141,K141,L141),1),0)+IF(ISNUMBER(LARGE((G141,I141,J141,K141,L141),2)),LARGE((G141,I141,J141,K141,L141),2),0)+H141+M141,"")</f>
        <v>375</v>
      </c>
      <c r="O141" s="392"/>
      <c r="P141" s="203"/>
    </row>
    <row r="142" spans="1:17" x14ac:dyDescent="0.2">
      <c r="A142" s="391">
        <v>5</v>
      </c>
      <c r="B142" s="392" t="s">
        <v>1008</v>
      </c>
      <c r="C142" s="392" t="s">
        <v>145</v>
      </c>
      <c r="D142" s="392">
        <v>2006</v>
      </c>
      <c r="E142" s="412" t="s">
        <v>302</v>
      </c>
      <c r="F142" s="417" t="s">
        <v>110</v>
      </c>
      <c r="G142" s="392"/>
      <c r="H142" s="392">
        <v>200</v>
      </c>
      <c r="I142" s="392">
        <v>125</v>
      </c>
      <c r="J142" s="392"/>
      <c r="K142" s="392"/>
      <c r="L142" s="392"/>
      <c r="M142" s="402"/>
      <c r="N142" s="530">
        <f>IF((ISBLANK(G142)+ISBLANK(I142)+ISBLANK(H142)+ISBLANK(J142)+ISBLANK(K142)+ISBLANK(L142)+ISBLANK(M142))&lt;8,IF(ISNUMBER(LARGE((G142,I142,J142,K142,L142),1)),LARGE((G142,I142,J142,K142,L142),1),0)+IF(ISNUMBER(LARGE((G142,I142,J142,K142,L142),2)),LARGE((G142,I142,J142,K142,L142),2),0)+H142+M142,"")</f>
        <v>325</v>
      </c>
      <c r="O142" s="490"/>
      <c r="P142" s="407"/>
    </row>
    <row r="143" spans="1:17" x14ac:dyDescent="0.2">
      <c r="A143" s="391">
        <v>6</v>
      </c>
      <c r="B143" s="392" t="s">
        <v>736</v>
      </c>
      <c r="C143" s="392" t="s">
        <v>1212</v>
      </c>
      <c r="D143" s="392">
        <v>2006</v>
      </c>
      <c r="E143" s="412" t="s">
        <v>1113</v>
      </c>
      <c r="F143" s="417" t="s">
        <v>110</v>
      </c>
      <c r="G143" s="421">
        <v>0</v>
      </c>
      <c r="H143" s="392">
        <v>0</v>
      </c>
      <c r="I143" s="392">
        <v>0</v>
      </c>
      <c r="J143" s="392">
        <v>162.5</v>
      </c>
      <c r="K143" s="392"/>
      <c r="L143" s="392">
        <v>0</v>
      </c>
      <c r="M143" s="402">
        <v>150</v>
      </c>
      <c r="N143" s="530">
        <f>IF((ISBLANK(G143)+ISBLANK(I143)+ISBLANK(H143)+ISBLANK(J143)+ISBLANK(K143)+ISBLANK(L143)+ISBLANK(M143))&lt;8,IF(ISNUMBER(LARGE((G143,I143,J143,K143,L143),1)),LARGE((G143,I143,J143,K143,L143),1),0)+IF(ISNUMBER(LARGE((G143,I143,J143,K143,L143),2)),LARGE((G143,I143,J143,K143,L143),2),0)+H143+M143,"")</f>
        <v>312.5</v>
      </c>
      <c r="O143" s="490" t="s">
        <v>1269</v>
      </c>
      <c r="P143" s="407" t="s">
        <v>1483</v>
      </c>
    </row>
    <row r="144" spans="1:17" x14ac:dyDescent="0.2">
      <c r="A144" s="391">
        <v>7</v>
      </c>
      <c r="B144" s="392" t="s">
        <v>590</v>
      </c>
      <c r="C144" s="392" t="s">
        <v>800</v>
      </c>
      <c r="D144" s="392">
        <v>2006</v>
      </c>
      <c r="E144" s="412" t="s">
        <v>184</v>
      </c>
      <c r="F144" s="417" t="s">
        <v>110</v>
      </c>
      <c r="G144" s="392">
        <v>125</v>
      </c>
      <c r="H144" s="392">
        <v>0</v>
      </c>
      <c r="I144" s="392">
        <v>162.5</v>
      </c>
      <c r="J144" s="421">
        <v>0</v>
      </c>
      <c r="K144" s="392">
        <v>0</v>
      </c>
      <c r="L144" s="392">
        <v>0</v>
      </c>
      <c r="M144" s="402"/>
      <c r="N144" s="530">
        <f>IF((ISBLANK(G144)+ISBLANK(I144)+ISBLANK(H144)+ISBLANK(J144)+ISBLANK(K144)+ISBLANK(L144)+ISBLANK(M144))&lt;8,IF(ISNUMBER(LARGE((G144,I144,J144,K144,L144),1)),LARGE((G144,I144,J144,K144,L144),1),0)+IF(ISNUMBER(LARGE((G144,I144,J144,K144,L144),2)),LARGE((G144,I144,J144,K144,L144),2),0)+H144+M144,"")</f>
        <v>287.5</v>
      </c>
      <c r="O144" s="110" t="s">
        <v>1269</v>
      </c>
      <c r="P144" s="48" t="s">
        <v>1483</v>
      </c>
    </row>
    <row r="145" spans="1:16" x14ac:dyDescent="0.2">
      <c r="A145" s="560"/>
      <c r="B145" s="570" t="s">
        <v>736</v>
      </c>
      <c r="C145" s="570" t="s">
        <v>950</v>
      </c>
      <c r="D145" s="570">
        <v>2006</v>
      </c>
      <c r="E145" s="571" t="s">
        <v>1209</v>
      </c>
      <c r="F145" s="564" t="s">
        <v>110</v>
      </c>
      <c r="G145" s="570">
        <v>200</v>
      </c>
      <c r="H145" s="570"/>
      <c r="I145" s="570"/>
      <c r="J145" s="570"/>
      <c r="K145" s="570"/>
      <c r="L145" s="570"/>
      <c r="M145" s="631"/>
      <c r="N145" s="704">
        <f>IF((ISBLANK(G145)+ISBLANK(I145)+ISBLANK(H145)+ISBLANK(J145)+ISBLANK(K145)+ISBLANK(L145)+ISBLANK(M145))&lt;8,IF(ISNUMBER(LARGE((G145,I145,J145,K145,L145),1)),LARGE((G145,I145,J145,K145,L145),1),0)+IF(ISNUMBER(LARGE((G145,I145,J145,K145,L145),2)),LARGE((G145,I145,J145,K145,L145),2),0)+H145+M145,"")</f>
        <v>200</v>
      </c>
      <c r="O145" s="617" t="s">
        <v>1269</v>
      </c>
      <c r="P145" s="571" t="s">
        <v>1271</v>
      </c>
    </row>
    <row r="146" spans="1:16" x14ac:dyDescent="0.2">
      <c r="A146" s="391">
        <v>8</v>
      </c>
      <c r="B146" s="392" t="s">
        <v>1662</v>
      </c>
      <c r="C146" s="392" t="s">
        <v>1663</v>
      </c>
      <c r="D146" s="763">
        <v>2006</v>
      </c>
      <c r="E146" s="412" t="s">
        <v>745</v>
      </c>
      <c r="F146" s="417" t="s">
        <v>110</v>
      </c>
      <c r="G146" s="392"/>
      <c r="H146" s="392"/>
      <c r="I146" s="392"/>
      <c r="J146" s="392"/>
      <c r="K146" s="392"/>
      <c r="L146" s="392">
        <v>162.5</v>
      </c>
      <c r="M146" s="402"/>
      <c r="N146" s="530">
        <f>IF((ISBLANK(G146)+ISBLANK(I146)+ISBLANK(H146)+ISBLANK(J146)+ISBLANK(K146)+ISBLANK(L146)+ISBLANK(M146))&lt;8,IF(ISNUMBER(LARGE((G146,I146,J146,K146,L146),1)),LARGE((G146,I146,J146,K146,L146),1),0)+IF(ISNUMBER(LARGE((G146,I146,J146,K146,L146),2)),LARGE((G146,I146,J146,K146,L146),2),0)+H146+M146,"")</f>
        <v>162.5</v>
      </c>
      <c r="O146" s="415"/>
      <c r="P146" s="180"/>
    </row>
    <row r="147" spans="1:16" x14ac:dyDescent="0.2">
      <c r="A147" s="391">
        <v>9</v>
      </c>
      <c r="B147" s="392" t="s">
        <v>1006</v>
      </c>
      <c r="C147" s="392" t="s">
        <v>26</v>
      </c>
      <c r="D147" s="763">
        <v>2006</v>
      </c>
      <c r="E147" s="412" t="s">
        <v>14</v>
      </c>
      <c r="F147" s="417" t="s">
        <v>110</v>
      </c>
      <c r="G147" s="392"/>
      <c r="H147" s="392"/>
      <c r="I147" s="392"/>
      <c r="J147" s="392"/>
      <c r="K147" s="392"/>
      <c r="L147" s="392"/>
      <c r="M147" s="402">
        <v>150</v>
      </c>
      <c r="N147" s="530">
        <f>IF((ISBLANK(G147)+ISBLANK(I147)+ISBLANK(H147)+ISBLANK(J147)+ISBLANK(K147)+ISBLANK(L147)+ISBLANK(M147))&lt;8,IF(ISNUMBER(LARGE((G147,I147,J147,K147,L147),1)),LARGE((G147,I147,J147,K147,L147),1),0)+IF(ISNUMBER(LARGE((G147,I147,J147,K147,L147),2)),LARGE((G147,I147,J147,K147,L147),2),0)+H147+M147,"")</f>
        <v>150</v>
      </c>
      <c r="O147" s="415"/>
      <c r="P147" s="180"/>
    </row>
    <row r="148" spans="1:16" x14ac:dyDescent="0.2">
      <c r="A148" s="560"/>
      <c r="B148" s="491" t="s">
        <v>1213</v>
      </c>
      <c r="C148" s="499" t="s">
        <v>58</v>
      </c>
      <c r="D148" s="491">
        <v>2007</v>
      </c>
      <c r="E148" s="503" t="s">
        <v>136</v>
      </c>
      <c r="F148" s="491">
        <v>-50</v>
      </c>
      <c r="G148" s="561">
        <v>125</v>
      </c>
      <c r="H148" s="561">
        <v>0</v>
      </c>
      <c r="I148" s="561">
        <v>0</v>
      </c>
      <c r="J148" s="561"/>
      <c r="K148" s="561"/>
      <c r="L148" s="561"/>
      <c r="M148" s="562"/>
      <c r="N148" s="704">
        <f>IF((ISBLANK(G148)+ISBLANK(I148)+ISBLANK(H148)+ISBLANK(J148)+ISBLANK(K148)+ISBLANK(L148)+ISBLANK(M148))&lt;8,IF(ISNUMBER(LARGE((G148,I148,J148,K148,L148),1)),LARGE((G148,I148,J148,K148,L148),1),0)+IF(ISNUMBER(LARGE((G148,I148,J148,K148,L148),2)),LARGE((G148,I148,J148,K148,L148),2),0)+H148+M148,"")</f>
        <v>125</v>
      </c>
      <c r="O148" s="617"/>
      <c r="P148" s="571"/>
    </row>
    <row r="149" spans="1:16" x14ac:dyDescent="0.2">
      <c r="A149" s="391"/>
      <c r="B149" s="491" t="s">
        <v>40</v>
      </c>
      <c r="C149" s="499" t="s">
        <v>1578</v>
      </c>
      <c r="D149" s="491">
        <v>2007</v>
      </c>
      <c r="E149" s="503" t="s">
        <v>671</v>
      </c>
      <c r="F149" s="491">
        <v>-50</v>
      </c>
      <c r="G149" s="392"/>
      <c r="H149" s="392"/>
      <c r="I149" s="392"/>
      <c r="J149" s="392"/>
      <c r="K149" s="392">
        <v>0</v>
      </c>
      <c r="L149" s="392"/>
      <c r="M149" s="402">
        <v>0</v>
      </c>
      <c r="N149" s="530">
        <f>IF((ISBLANK(G149)+ISBLANK(I149)+ISBLANK(H149)+ISBLANK(J149)+ISBLANK(K149)+ISBLANK(L149)+ISBLANK(M149))&lt;8,IF(ISNUMBER(LARGE((G149,I149,J149,K149,L149),1)),LARGE((G149,I149,J149,K149,L149),1),0)+IF(ISNUMBER(LARGE((G149,I149,J149,K149,L149),2)),LARGE((G149,I149,J149,K149,L149),2),0)+H149+M149,"")</f>
        <v>0</v>
      </c>
      <c r="O149" s="392"/>
      <c r="P149" s="110"/>
    </row>
    <row r="150" spans="1:16" x14ac:dyDescent="0.2">
      <c r="A150" s="765"/>
      <c r="B150" s="491" t="s">
        <v>1300</v>
      </c>
      <c r="C150" s="491" t="s">
        <v>1384</v>
      </c>
      <c r="D150" s="491">
        <v>2007</v>
      </c>
      <c r="E150" s="503" t="s">
        <v>1172</v>
      </c>
      <c r="F150" s="504" t="s">
        <v>110</v>
      </c>
      <c r="G150" s="561"/>
      <c r="H150" s="561">
        <v>0</v>
      </c>
      <c r="I150" s="561">
        <v>0</v>
      </c>
      <c r="J150" s="561"/>
      <c r="K150" s="572"/>
      <c r="L150" s="561"/>
      <c r="M150" s="762"/>
      <c r="N150" s="906">
        <f>IF((ISBLANK(G150)+ISBLANK(I150)+ISBLANK(H150)+ISBLANK(J150)+ISBLANK(K150)+ISBLANK(L150)+ISBLANK(M150))&lt;8,IF(ISNUMBER(LARGE((G150,I150,J150,K150,L150),1)),LARGE((G150,I150,J150,K150,L150),1),0)+IF(ISNUMBER(LARGE((G150,I150,J150,K150,L150),2)),LARGE((G150,I150,J150,K150,L150),2),0)+H150+M150,"")</f>
        <v>0</v>
      </c>
      <c r="O150" s="909"/>
      <c r="P150" s="909"/>
    </row>
    <row r="151" spans="1:16" x14ac:dyDescent="0.2">
      <c r="A151" s="560"/>
      <c r="B151" s="561" t="s">
        <v>565</v>
      </c>
      <c r="C151" s="561" t="s">
        <v>18</v>
      </c>
      <c r="D151" s="561">
        <v>2006</v>
      </c>
      <c r="E151" s="563" t="s">
        <v>184</v>
      </c>
      <c r="F151" s="564" t="s">
        <v>110</v>
      </c>
      <c r="G151" s="561">
        <v>0</v>
      </c>
      <c r="H151" s="561">
        <v>0</v>
      </c>
      <c r="I151" s="561">
        <v>0</v>
      </c>
      <c r="J151" s="561"/>
      <c r="K151" s="561"/>
      <c r="L151" s="561"/>
      <c r="M151" s="562"/>
      <c r="N151" s="704">
        <f>IF((ISBLANK(G151)+ISBLANK(I151)+ISBLANK(H151)+ISBLANK(J151)+ISBLANK(K151)+ISBLANK(L151)+ISBLANK(M151))&lt;8,IF(ISNUMBER(LARGE((G151,I151,J151,K151,L151),1)),LARGE((G151,I151,J151,K151,L151),1),0)+IF(ISNUMBER(LARGE((G151,I151,J151,K151,L151),2)),LARGE((G151,I151,J151,K151,L151),2),0)+H151+M151,"")</f>
        <v>0</v>
      </c>
      <c r="O151" s="563"/>
      <c r="P151" s="563"/>
    </row>
    <row r="152" spans="1:16" x14ac:dyDescent="0.2">
      <c r="A152" s="391"/>
      <c r="B152" s="392" t="s">
        <v>1210</v>
      </c>
      <c r="C152" s="392" t="s">
        <v>1211</v>
      </c>
      <c r="D152" s="491"/>
      <c r="E152" s="412" t="s">
        <v>1200</v>
      </c>
      <c r="F152" s="417" t="s">
        <v>110</v>
      </c>
      <c r="G152" s="392">
        <v>0</v>
      </c>
      <c r="H152" s="392"/>
      <c r="I152" s="392"/>
      <c r="J152" s="392"/>
      <c r="K152" s="392"/>
      <c r="L152" s="392"/>
      <c r="M152" s="402"/>
      <c r="N152" s="530">
        <f>IF((ISBLANK(G152)+ISBLANK(I152)+ISBLANK(H152)+ISBLANK(J152)+ISBLANK(K152)+ISBLANK(L152)+ISBLANK(M152))&lt;8,IF(ISNUMBER(LARGE((G152,I152,J152,K152,L152),1)),LARGE((G152,I152,J152,K152,L152),1),0)+IF(ISNUMBER(LARGE((G152,I152,J152,K152,L152),2)),LARGE((G152,I152,J152,K152,L152),2),0)+H152+M152,"")</f>
        <v>0</v>
      </c>
      <c r="O152" s="392"/>
      <c r="P152" s="48"/>
    </row>
    <row r="153" spans="1:16" x14ac:dyDescent="0.2">
      <c r="A153" s="391"/>
      <c r="B153" s="392" t="s">
        <v>268</v>
      </c>
      <c r="C153" s="392" t="s">
        <v>56</v>
      </c>
      <c r="D153" s="763">
        <v>2007</v>
      </c>
      <c r="E153" s="412" t="s">
        <v>1202</v>
      </c>
      <c r="F153" s="417" t="s">
        <v>110</v>
      </c>
      <c r="G153" s="392"/>
      <c r="H153" s="392"/>
      <c r="I153" s="392"/>
      <c r="J153" s="392"/>
      <c r="K153" s="392"/>
      <c r="L153" s="392"/>
      <c r="M153" s="402">
        <v>0</v>
      </c>
      <c r="N153" s="530">
        <f>IF((ISBLANK(G153)+ISBLANK(I153)+ISBLANK(H153)+ISBLANK(J153)+ISBLANK(K153)+ISBLANK(L153)+ISBLANK(M153))&lt;8,IF(ISNUMBER(LARGE((G153,I153,J153,K153,L153),1)),LARGE((G153,I153,J153,K153,L153),1),0)+IF(ISNUMBER(LARGE((G153,I153,J153,K153,L153),2)),LARGE((G153,I153,J153,K153,L153),2),0)+H153+M153,"")</f>
        <v>0</v>
      </c>
      <c r="O153" s="392"/>
      <c r="P153" s="48"/>
    </row>
    <row r="154" spans="1:16" x14ac:dyDescent="0.2">
      <c r="A154" s="391"/>
      <c r="B154" s="392" t="s">
        <v>1375</v>
      </c>
      <c r="C154" s="402" t="s">
        <v>1376</v>
      </c>
      <c r="D154" s="392"/>
      <c r="E154" s="412" t="s">
        <v>461</v>
      </c>
      <c r="F154" s="392">
        <v>-50</v>
      </c>
      <c r="G154" s="392"/>
      <c r="H154" s="392"/>
      <c r="I154" s="392">
        <v>0</v>
      </c>
      <c r="J154" s="392"/>
      <c r="K154" s="392"/>
      <c r="L154" s="392"/>
      <c r="M154" s="402"/>
      <c r="N154" s="530">
        <f>IF((ISBLANK(G154)+ISBLANK(I154)+ISBLANK(H154)+ISBLANK(J154)+ISBLANK(K154)+ISBLANK(L154)+ISBLANK(M154))&lt;8,IF(ISNUMBER(LARGE((G154,I154,J154,K154,L154),1)),LARGE((G154,I154,J154,K154,L154),1),0)+IF(ISNUMBER(LARGE((G154,I154,J154,K154,L154),2)),LARGE((G154,I154,J154,K154,L154),2),0)+H154+M154,"")</f>
        <v>0</v>
      </c>
      <c r="O154" s="392"/>
      <c r="P154" s="110"/>
    </row>
    <row r="155" spans="1:16" x14ac:dyDescent="0.2">
      <c r="A155" s="290"/>
      <c r="B155" s="88"/>
      <c r="C155" s="270"/>
      <c r="D155" s="88"/>
      <c r="E155" s="89"/>
      <c r="F155" s="121" t="s">
        <v>110</v>
      </c>
      <c r="G155" s="88"/>
      <c r="H155" s="88"/>
      <c r="I155" s="88"/>
      <c r="J155" s="88"/>
      <c r="K155" s="88"/>
      <c r="L155" s="88"/>
      <c r="M155" s="270"/>
      <c r="N155" s="907">
        <f>IF((ISBLANK(G155)+ISBLANK(I155)+ISBLANK(H155)+ISBLANK(J155)+ISBLANK(K155)+ISBLANK(L155)+ISBLANK(M155))&lt;8,IF(ISNUMBER(LARGE((G155,I155,J155,K155,L155),1)),LARGE((G155,I155,J155,K155,L155),1),0)+IF(ISNUMBER(LARGE((G155,I155,J155,K155,L155),2)),LARGE((G155,I155,J155,K155,L155),2),0)+H155+M155,"")</f>
        <v>0</v>
      </c>
      <c r="O155" s="88"/>
      <c r="P155" s="219"/>
    </row>
    <row r="156" spans="1:16" x14ac:dyDescent="0.2">
      <c r="A156" s="391">
        <v>1</v>
      </c>
      <c r="B156" s="392" t="s">
        <v>1116</v>
      </c>
      <c r="C156" s="392" t="s">
        <v>1214</v>
      </c>
      <c r="D156" s="392">
        <v>2006</v>
      </c>
      <c r="E156" s="412" t="s">
        <v>1200</v>
      </c>
      <c r="F156" s="417" t="s">
        <v>46</v>
      </c>
      <c r="G156" s="392">
        <v>200</v>
      </c>
      <c r="H156" s="392">
        <v>400</v>
      </c>
      <c r="I156" s="421">
        <v>162.5</v>
      </c>
      <c r="J156" s="392">
        <v>200</v>
      </c>
      <c r="K156" s="421">
        <v>200</v>
      </c>
      <c r="L156" s="421">
        <v>200</v>
      </c>
      <c r="M156" s="402">
        <v>400</v>
      </c>
      <c r="N156" s="530">
        <f>IF((ISBLANK(G156)+ISBLANK(I156)+ISBLANK(H156)+ISBLANK(J156)+ISBLANK(K156)+ISBLANK(L156)+ISBLANK(M156))&lt;8,IF(ISNUMBER(LARGE((G156,I156,J156,K156,L156),1)),LARGE((G156,I156,J156,K156,L156),1),0)+IF(ISNUMBER(LARGE((G156,I156,J156,K156,L156),2)),LARGE((G156,I156,J156,K156,L156),2),0)+H156+M156,"")</f>
        <v>1200</v>
      </c>
      <c r="O156" s="412" t="s">
        <v>1269</v>
      </c>
      <c r="P156" s="110" t="s">
        <v>1483</v>
      </c>
    </row>
    <row r="157" spans="1:16" x14ac:dyDescent="0.2">
      <c r="A157" s="240">
        <v>2</v>
      </c>
      <c r="B157" s="323" t="s">
        <v>736</v>
      </c>
      <c r="C157" s="323" t="s">
        <v>950</v>
      </c>
      <c r="D157" s="323">
        <v>2006</v>
      </c>
      <c r="E157" s="544" t="s">
        <v>1209</v>
      </c>
      <c r="F157" s="545" t="s">
        <v>46</v>
      </c>
      <c r="G157" s="323">
        <v>200</v>
      </c>
      <c r="H157" s="323"/>
      <c r="I157" s="49">
        <v>200</v>
      </c>
      <c r="J157" s="49"/>
      <c r="K157" s="284">
        <v>162.5</v>
      </c>
      <c r="L157" s="49"/>
      <c r="M157" s="53">
        <v>325</v>
      </c>
      <c r="N157" s="530">
        <f>IF((ISBLANK(G157)+ISBLANK(I157)+ISBLANK(H157)+ISBLANK(J157)+ISBLANK(K157)+ISBLANK(L157)+ISBLANK(M157))&lt;8,IF(ISNUMBER(LARGE((G157,I157,J157,K157,L157),1)),LARGE((G157,I157,J157,K157,L157),1),0)+IF(ISNUMBER(LARGE((G157,I157,J157,K157,L157),2)),LARGE((G157,I157,J157,K157,L157),2),0)+H157+M157,"")</f>
        <v>725</v>
      </c>
      <c r="O157" s="48" t="s">
        <v>1269</v>
      </c>
      <c r="P157" s="48" t="s">
        <v>1271</v>
      </c>
    </row>
    <row r="158" spans="1:16" x14ac:dyDescent="0.2">
      <c r="A158" s="391">
        <v>3</v>
      </c>
      <c r="B158" s="491" t="s">
        <v>1213</v>
      </c>
      <c r="C158" s="499" t="s">
        <v>58</v>
      </c>
      <c r="D158" s="491">
        <v>2007</v>
      </c>
      <c r="E158" s="503" t="s">
        <v>136</v>
      </c>
      <c r="F158" s="491">
        <v>-55</v>
      </c>
      <c r="G158" s="561">
        <f>125/2</f>
        <v>62.5</v>
      </c>
      <c r="H158" s="561">
        <v>0</v>
      </c>
      <c r="I158" s="561">
        <v>0</v>
      </c>
      <c r="J158" s="392">
        <v>162.5</v>
      </c>
      <c r="K158" s="392"/>
      <c r="L158" s="392"/>
      <c r="M158" s="402">
        <v>0</v>
      </c>
      <c r="N158" s="530">
        <f>IF((ISBLANK(G158)+ISBLANK(I158)+ISBLANK(H158)+ISBLANK(J158)+ISBLANK(K158)+ISBLANK(L158)+ISBLANK(M158))&lt;8,IF(ISNUMBER(LARGE((G158,I158,J158,K158,L158),1)),LARGE((G158,I158,J158,K158,L158),1),0)+IF(ISNUMBER(LARGE((G158,I158,J158,K158,L158),2)),LARGE((G158,I158,J158,K158,L158),2),0)+H158+M158,"")</f>
        <v>225</v>
      </c>
      <c r="O158" s="392"/>
      <c r="P158" s="48"/>
    </row>
    <row r="159" spans="1:16" x14ac:dyDescent="0.2">
      <c r="A159" s="560"/>
      <c r="B159" s="561" t="s">
        <v>352</v>
      </c>
      <c r="C159" s="561" t="s">
        <v>66</v>
      </c>
      <c r="D159" s="561">
        <v>2006</v>
      </c>
      <c r="E159" s="563" t="s">
        <v>44</v>
      </c>
      <c r="F159" s="564" t="s">
        <v>46</v>
      </c>
      <c r="G159" s="561">
        <v>162.5</v>
      </c>
      <c r="H159" s="561"/>
      <c r="I159" s="561">
        <v>0</v>
      </c>
      <c r="J159" s="561"/>
      <c r="K159" s="561"/>
      <c r="L159" s="561"/>
      <c r="M159" s="562"/>
      <c r="N159" s="704">
        <f>IF((ISBLANK(G159)+ISBLANK(I159)+ISBLANK(H159)+ISBLANK(J159)+ISBLANK(K159)+ISBLANK(L159)+ISBLANK(M159))&lt;8,IF(ISNUMBER(LARGE((G159,I159,J159,K159,L159),1)),LARGE((G159,I159,J159,K159,L159),1),0)+IF(ISNUMBER(LARGE((G159,I159,J159,K159,L159),2)),LARGE((G159,I159,J159,K159,L159),2),0)+H159+M159,"")</f>
        <v>162.5</v>
      </c>
      <c r="O159" s="571" t="s">
        <v>1269</v>
      </c>
      <c r="P159" s="617" t="s">
        <v>1546</v>
      </c>
    </row>
    <row r="160" spans="1:16" x14ac:dyDescent="0.2">
      <c r="A160" s="391"/>
      <c r="B160" s="392" t="s">
        <v>1497</v>
      </c>
      <c r="C160" s="402" t="s">
        <v>1498</v>
      </c>
      <c r="D160" s="392">
        <v>2006</v>
      </c>
      <c r="E160" s="412" t="s">
        <v>319</v>
      </c>
      <c r="F160" s="392">
        <v>-55</v>
      </c>
      <c r="G160" s="561"/>
      <c r="H160" s="561"/>
      <c r="I160" s="561"/>
      <c r="J160" s="392">
        <v>0</v>
      </c>
      <c r="K160" s="392"/>
      <c r="L160" s="392"/>
      <c r="M160" s="402"/>
      <c r="N160" s="530">
        <f>IF((ISBLANK(G160)+ISBLANK(I160)+ISBLANK(H160)+ISBLANK(J160)+ISBLANK(K160)+ISBLANK(L160)+ISBLANK(M160))&lt;8,IF(ISNUMBER(LARGE((G160,I160,J160,K160,L160),1)),LARGE((G160,I160,J160,K160,L160),1),0)+IF(ISNUMBER(LARGE((G160,I160,J160,K160,L160),2)),LARGE((G160,I160,J160,K160,L160),2),0)+H160+M160,"")</f>
        <v>0</v>
      </c>
      <c r="O160" s="415" t="s">
        <v>1269</v>
      </c>
      <c r="P160" s="180" t="s">
        <v>1271</v>
      </c>
    </row>
    <row r="161" spans="1:16384" x14ac:dyDescent="0.2">
      <c r="A161" s="391"/>
      <c r="B161" s="491" t="s">
        <v>1216</v>
      </c>
      <c r="C161" s="491" t="s">
        <v>959</v>
      </c>
      <c r="D161" s="491">
        <v>2007</v>
      </c>
      <c r="E161" s="503" t="s">
        <v>421</v>
      </c>
      <c r="F161" s="504" t="s">
        <v>46</v>
      </c>
      <c r="G161" s="392">
        <v>0</v>
      </c>
      <c r="H161" s="392"/>
      <c r="I161" s="392"/>
      <c r="J161" s="392"/>
      <c r="K161" s="392"/>
      <c r="L161" s="392"/>
      <c r="M161" s="402"/>
      <c r="N161" s="530">
        <f>IF((ISBLANK(G161)+ISBLANK(I161)+ISBLANK(H161)+ISBLANK(J161)+ISBLANK(K161)+ISBLANK(L161)+ISBLANK(M161))&lt;8,IF(ISNUMBER(LARGE((G161,I161,J161,K161,L161),1)),LARGE((G161,I161,J161,K161,L161),1),0)+IF(ISNUMBER(LARGE((G161,I161,J161,K161,L161),2)),LARGE((G161,I161,J161,K161,L161),2),0)+H161+M161,"")</f>
        <v>0</v>
      </c>
      <c r="O161" s="415"/>
      <c r="P161" s="203"/>
    </row>
    <row r="162" spans="1:16384" x14ac:dyDescent="0.2">
      <c r="A162" s="391"/>
      <c r="B162" s="49" t="s">
        <v>1576</v>
      </c>
      <c r="C162" s="49" t="s">
        <v>1580</v>
      </c>
      <c r="D162" s="49">
        <v>2006</v>
      </c>
      <c r="E162" s="48" t="s">
        <v>227</v>
      </c>
      <c r="F162" s="59" t="s">
        <v>46</v>
      </c>
      <c r="G162" s="392"/>
      <c r="H162" s="392"/>
      <c r="I162" s="392"/>
      <c r="J162" s="392"/>
      <c r="K162" s="392">
        <v>0</v>
      </c>
      <c r="L162" s="392"/>
      <c r="M162" s="402">
        <v>0</v>
      </c>
      <c r="N162" s="530">
        <f>IF((ISBLANK(G162)+ISBLANK(I162)+ISBLANK(H162)+ISBLANK(J162)+ISBLANK(K162)+ISBLANK(L162)+ISBLANK(M162))&lt;8,IF(ISNUMBER(LARGE((G162,I162,J162,K162,L162),1)),LARGE((G162,I162,J162,K162,L162),1),0)+IF(ISNUMBER(LARGE((G162,I162,J162,K162,L162),2)),LARGE((G162,I162,J162,K162,L162),2),0)+H162+M162,"")</f>
        <v>0</v>
      </c>
      <c r="O162" s="48"/>
      <c r="P162" s="110"/>
    </row>
    <row r="163" spans="1:16384" x14ac:dyDescent="0.2">
      <c r="A163" s="391"/>
      <c r="B163" s="49" t="s">
        <v>326</v>
      </c>
      <c r="C163" s="49" t="s">
        <v>1579</v>
      </c>
      <c r="D163" s="49">
        <v>2006</v>
      </c>
      <c r="E163" s="48" t="s">
        <v>1020</v>
      </c>
      <c r="F163" s="59" t="s">
        <v>46</v>
      </c>
      <c r="G163" s="392"/>
      <c r="H163" s="392"/>
      <c r="I163" s="392"/>
      <c r="J163" s="392"/>
      <c r="K163" s="392">
        <v>0</v>
      </c>
      <c r="L163" s="392"/>
      <c r="M163" s="402"/>
      <c r="N163" s="530">
        <f>IF((ISBLANK(G163)+ISBLANK(I163)+ISBLANK(H163)+ISBLANK(J163)+ISBLANK(K163)+ISBLANK(L163)+ISBLANK(M163))&lt;8,IF(ISNUMBER(LARGE((G163,I163,J163,K163,L163),1)),LARGE((G163,I163,J163,K163,L163),1),0)+IF(ISNUMBER(LARGE((G163,I163,J163,K163,L163),2)),LARGE((G163,I163,J163,K163,L163),2),0)+H163+M163,"")</f>
        <v>0</v>
      </c>
      <c r="O163" s="48" t="s">
        <v>1269</v>
      </c>
      <c r="P163" s="110" t="s">
        <v>1544</v>
      </c>
    </row>
    <row r="164" spans="1:16384" x14ac:dyDescent="0.2">
      <c r="A164" s="765"/>
      <c r="B164" s="561" t="s">
        <v>565</v>
      </c>
      <c r="C164" s="561" t="s">
        <v>18</v>
      </c>
      <c r="D164" s="561">
        <v>2006</v>
      </c>
      <c r="E164" s="563" t="s">
        <v>184</v>
      </c>
      <c r="F164" s="564" t="s">
        <v>46</v>
      </c>
      <c r="G164" s="561">
        <v>0</v>
      </c>
      <c r="H164" s="561">
        <v>0</v>
      </c>
      <c r="I164" s="561">
        <v>0</v>
      </c>
      <c r="J164" s="561"/>
      <c r="K164" s="561"/>
      <c r="L164" s="763">
        <v>0</v>
      </c>
      <c r="M164" s="762"/>
      <c r="N164" s="906">
        <f>IF((ISBLANK(G164)+ISBLANK(I164)+ISBLANK(H164)+ISBLANK(J164)+ISBLANK(K164)+ISBLANK(L164)+ISBLANK(M164))&lt;8,IF(ISNUMBER(LARGE((G164,I164,J164,K164,L164),1)),LARGE((G164,I164,J164,K164,L164),1),0)+IF(ISNUMBER(LARGE((G164,I164,J164,K164,L164),2)),LARGE((G164,I164,J164,K164,L164),2),0)+H164+M164,"")</f>
        <v>0</v>
      </c>
      <c r="O164" s="911"/>
      <c r="P164" s="911"/>
    </row>
    <row r="165" spans="1:16384" x14ac:dyDescent="0.2">
      <c r="A165" s="391"/>
      <c r="B165" s="491" t="s">
        <v>1215</v>
      </c>
      <c r="C165" s="491" t="s">
        <v>78</v>
      </c>
      <c r="D165" s="491">
        <v>2007</v>
      </c>
      <c r="E165" s="503" t="s">
        <v>677</v>
      </c>
      <c r="F165" s="504" t="s">
        <v>46</v>
      </c>
      <c r="G165" s="392">
        <v>0</v>
      </c>
      <c r="H165" s="392">
        <v>0</v>
      </c>
      <c r="I165" s="392"/>
      <c r="J165" s="392"/>
      <c r="K165" s="392"/>
      <c r="L165" s="392"/>
      <c r="M165" s="402"/>
      <c r="N165" s="530">
        <f>IF((ISBLANK(G165)+ISBLANK(I165)+ISBLANK(H165)+ISBLANK(J165)+ISBLANK(K165)+ISBLANK(L165)+ISBLANK(M165))&lt;8,IF(ISNUMBER(LARGE((G165,I165,J165,K165,L165),1)),LARGE((G165,I165,J165,K165,L165),1),0)+IF(ISNUMBER(LARGE((G165,I165,J165,K165,L165),2)),LARGE((G165,I165,J165,K165,L165),2),0)+H165+M165,"")</f>
        <v>0</v>
      </c>
      <c r="O165" s="415"/>
      <c r="P165" s="203"/>
    </row>
    <row r="166" spans="1:16384" x14ac:dyDescent="0.2">
      <c r="A166" s="290">
        <v>2</v>
      </c>
      <c r="B166" s="88"/>
      <c r="C166" s="88"/>
      <c r="D166" s="88"/>
      <c r="E166" s="89"/>
      <c r="F166" s="121" t="s">
        <v>46</v>
      </c>
      <c r="G166" s="88"/>
      <c r="H166" s="88"/>
      <c r="I166" s="88"/>
      <c r="J166" s="88"/>
      <c r="K166" s="88"/>
      <c r="L166" s="88"/>
      <c r="M166" s="270"/>
      <c r="N166" s="907">
        <f>IF((ISBLANK(G166)+ISBLANK(I166)+ISBLANK(H166)+ISBLANK(J166)+ISBLANK(K166)+ISBLANK(L166)+ISBLANK(M166))&lt;8,IF(ISNUMBER(LARGE((G166,I166,J166,K166,L166),1)),LARGE((G166,I166,J166,K166,L166),1),0)+IF(ISNUMBER(LARGE((G166,I166,J166,K166,L166),2)),LARGE((G166,I166,J166,K166,L166),2),0)+H166+M166,"")</f>
        <v>0</v>
      </c>
      <c r="O166" s="88"/>
      <c r="P166" s="219"/>
    </row>
    <row r="167" spans="1:16384" x14ac:dyDescent="0.2">
      <c r="A167" s="765">
        <v>1</v>
      </c>
      <c r="B167" s="561" t="s">
        <v>1332</v>
      </c>
      <c r="C167" s="561" t="s">
        <v>1321</v>
      </c>
      <c r="D167" s="561"/>
      <c r="E167" s="563" t="s">
        <v>745</v>
      </c>
      <c r="F167" s="564" t="s">
        <v>17</v>
      </c>
      <c r="G167" s="915"/>
      <c r="H167" s="763">
        <v>0</v>
      </c>
      <c r="I167" s="763">
        <v>0</v>
      </c>
      <c r="J167" s="763">
        <v>200</v>
      </c>
      <c r="K167" s="763"/>
      <c r="L167" s="565">
        <v>0</v>
      </c>
      <c r="M167" s="762">
        <v>400</v>
      </c>
      <c r="N167" s="906">
        <f>IF((ISBLANK(G167)+ISBLANK(I167)+ISBLANK(H167)+ISBLANK(J167)+ISBLANK(K167)+ISBLANK(L167)+ISBLANK(M167))&lt;8,IF(ISNUMBER(LARGE((G167,I167,J167,K167,L167),1)),LARGE((G167,I167,J167,K167,L167),1),0)+IF(ISNUMBER(LARGE((G167,I167,J167,K167,L167),2)),LARGE((G167,I167,J167,K167,L167),2),0)+H167+M167,"")</f>
        <v>600</v>
      </c>
      <c r="O167" s="910" t="s">
        <v>1269</v>
      </c>
      <c r="P167" s="909" t="s">
        <v>1596</v>
      </c>
    </row>
    <row r="168" spans="1:16384" x14ac:dyDescent="0.2">
      <c r="A168" s="240">
        <v>2</v>
      </c>
      <c r="B168" s="561" t="s">
        <v>352</v>
      </c>
      <c r="C168" s="561" t="s">
        <v>66</v>
      </c>
      <c r="D168" s="561">
        <v>2006</v>
      </c>
      <c r="E168" s="563" t="s">
        <v>44</v>
      </c>
      <c r="F168" s="564" t="s">
        <v>17</v>
      </c>
      <c r="G168" s="561">
        <f>162.5/2</f>
        <v>81.25</v>
      </c>
      <c r="H168" s="561"/>
      <c r="I168" s="561">
        <v>0</v>
      </c>
      <c r="J168" s="561"/>
      <c r="K168" s="49">
        <v>162.5</v>
      </c>
      <c r="L168" s="49"/>
      <c r="M168" s="53">
        <v>325</v>
      </c>
      <c r="N168" s="530">
        <f>IF((ISBLANK(G168)+ISBLANK(I168)+ISBLANK(H168)+ISBLANK(J168)+ISBLANK(K168)+ISBLANK(L168)+ISBLANK(M168))&lt;8,IF(ISNUMBER(LARGE((G168,I168,J168,K168,L168),1)),LARGE((G168,I168,J168,K168,L168),1),0)+IF(ISNUMBER(LARGE((G168,I168,J168,K168,L168),2)),LARGE((G168,I168,J168,K168,L168),2),0)+H168+M168,"")</f>
        <v>568.75</v>
      </c>
      <c r="O168" s="180" t="s">
        <v>1269</v>
      </c>
      <c r="P168" s="110" t="s">
        <v>1546</v>
      </c>
    </row>
    <row r="169" spans="1:16384" x14ac:dyDescent="0.2">
      <c r="A169" s="560"/>
      <c r="B169" s="561" t="s">
        <v>1305</v>
      </c>
      <c r="C169" s="561" t="s">
        <v>1306</v>
      </c>
      <c r="D169" s="561">
        <v>2006</v>
      </c>
      <c r="E169" s="563" t="s">
        <v>699</v>
      </c>
      <c r="F169" s="564" t="s">
        <v>17</v>
      </c>
      <c r="G169" s="561"/>
      <c r="H169" s="561">
        <v>0</v>
      </c>
      <c r="I169" s="561">
        <v>200</v>
      </c>
      <c r="J169" s="565">
        <f>200/2</f>
        <v>100</v>
      </c>
      <c r="K169" s="561">
        <v>200</v>
      </c>
      <c r="L169" s="561"/>
      <c r="M169" s="562"/>
      <c r="N169" s="704">
        <f>IF((ISBLANK(G169)+ISBLANK(I169)+ISBLANK(H169)+ISBLANK(J169)+ISBLANK(K169)+ISBLANK(L169)+ISBLANK(M169))&lt;8,IF(ISNUMBER(LARGE((G169,I169,J169,K169,L169),1)),LARGE((G169,I169,J169,K169,L169),1),0)+IF(ISNUMBER(LARGE((G169,I169,J169,K169,L169),2)),LARGE((G169,I169,J169,K169,L169),2),0)+H169+M169,"")</f>
        <v>400</v>
      </c>
      <c r="O169" s="570" t="s">
        <v>1269</v>
      </c>
      <c r="P169" s="571" t="s">
        <v>1582</v>
      </c>
    </row>
    <row r="170" spans="1:16384" x14ac:dyDescent="0.2">
      <c r="A170" s="240"/>
      <c r="B170" s="49" t="s">
        <v>52</v>
      </c>
      <c r="C170" s="49" t="s">
        <v>1055</v>
      </c>
      <c r="D170" s="49">
        <v>2006</v>
      </c>
      <c r="E170" s="48" t="s">
        <v>396</v>
      </c>
      <c r="F170" s="59" t="s">
        <v>17</v>
      </c>
      <c r="G170" s="49"/>
      <c r="H170" s="49"/>
      <c r="I170" s="49"/>
      <c r="J170" s="49"/>
      <c r="K170" s="49">
        <v>0</v>
      </c>
      <c r="L170" s="49"/>
      <c r="M170" s="53">
        <v>0</v>
      </c>
      <c r="N170" s="530">
        <f>IF((ISBLANK(G170)+ISBLANK(I170)+ISBLANK(H170)+ISBLANK(J170)+ISBLANK(K170)+ISBLANK(L170)+ISBLANK(M170))&lt;8,IF(ISNUMBER(LARGE((G170,I170,J170,K170,L170),1)),LARGE((G170,I170,J170,K170,L170),1),0)+IF(ISNUMBER(LARGE((G170,I170,J170,K170,L170),2)),LARGE((G170,I170,J170,K170,L170),2),0)+H170+M170,"")</f>
        <v>0</v>
      </c>
      <c r="O170" s="180" t="s">
        <v>1269</v>
      </c>
      <c r="P170" s="203" t="s">
        <v>1546</v>
      </c>
    </row>
    <row r="171" spans="1:16384" x14ac:dyDescent="0.2">
      <c r="A171" s="391"/>
      <c r="B171" s="392" t="s">
        <v>807</v>
      </c>
      <c r="C171" s="392" t="s">
        <v>808</v>
      </c>
      <c r="D171" s="392">
        <v>2006</v>
      </c>
      <c r="E171" s="412" t="s">
        <v>306</v>
      </c>
      <c r="F171" s="417" t="s">
        <v>17</v>
      </c>
      <c r="G171" s="421"/>
      <c r="H171" s="392">
        <v>0</v>
      </c>
      <c r="I171" s="392"/>
      <c r="J171" s="392"/>
      <c r="K171" s="392"/>
      <c r="L171" s="421"/>
      <c r="M171" s="402"/>
      <c r="N171" s="530">
        <f>IF((ISBLANK(G171)+ISBLANK(I171)+ISBLANK(H171)+ISBLANK(J171)+ISBLANK(K171)+ISBLANK(L171)+ISBLANK(M171))&lt;8,IF(ISNUMBER(LARGE((G171,I171,J171,K171,L171),1)),LARGE((G171,I171,J171,K171,L171),1),0)+IF(ISNUMBER(LARGE((G171,I171,J171,K171,L171),2)),LARGE((G171,I171,J171,K171,L171),2),0)+H171+M171,"")</f>
        <v>0</v>
      </c>
      <c r="O171" s="180" t="s">
        <v>1269</v>
      </c>
      <c r="P171" s="407" t="s">
        <v>1582</v>
      </c>
      <c r="Q171" s="560"/>
      <c r="R171" s="561" t="s">
        <v>352</v>
      </c>
      <c r="S171" s="561" t="s">
        <v>66</v>
      </c>
      <c r="T171" s="561">
        <v>2006</v>
      </c>
      <c r="U171" s="563" t="s">
        <v>44</v>
      </c>
      <c r="V171" s="564" t="s">
        <v>46</v>
      </c>
      <c r="W171" s="561">
        <v>162.5</v>
      </c>
      <c r="X171" s="561"/>
      <c r="Y171" s="561">
        <v>0</v>
      </c>
      <c r="Z171" s="561"/>
      <c r="AA171" s="561"/>
      <c r="AB171" s="561"/>
      <c r="AC171" s="562"/>
      <c r="AD171" s="561">
        <f>IF((ISBLANK(W171)+ISBLANK(Y171)+ISBLANK(X171)+ISBLANK(Z171)+ISBLANK(AA171)+ISBLANK(AB171)+ISBLANK(AC171))&lt;8,IF(ISNUMBER(LARGE((W171,Y171,Z171,AA171,AB171),1)),LARGE((W171,Y171,Z171,AA171,AB171),1),0)+IF(ISNUMBER(LARGE((W171,Y171,Z171,AA171,AB171),2)),LARGE((W171,Y171,Z171,AA171,AB171),2),0)+X171+AC171,"")</f>
        <v>162.5</v>
      </c>
      <c r="AE171" s="571" t="s">
        <v>1269</v>
      </c>
      <c r="AF171" s="617" t="s">
        <v>1546</v>
      </c>
      <c r="AG171" s="560"/>
      <c r="AH171" s="561" t="s">
        <v>352</v>
      </c>
      <c r="AI171" s="561" t="s">
        <v>66</v>
      </c>
      <c r="AJ171" s="561">
        <v>2006</v>
      </c>
      <c r="AK171" s="563" t="s">
        <v>44</v>
      </c>
      <c r="AL171" s="564" t="s">
        <v>46</v>
      </c>
      <c r="AM171" s="561">
        <v>162.5</v>
      </c>
      <c r="AN171" s="561"/>
      <c r="AO171" s="561">
        <v>0</v>
      </c>
      <c r="AP171" s="561"/>
      <c r="AQ171" s="561"/>
      <c r="AR171" s="561"/>
      <c r="AS171" s="562"/>
      <c r="AT171" s="561">
        <f>IF((ISBLANK(AM171)+ISBLANK(AO171)+ISBLANK(AN171)+ISBLANK(AP171)+ISBLANK(AQ171)+ISBLANK(AR171)+ISBLANK(AS171))&lt;8,IF(ISNUMBER(LARGE((AM171,AO171,AP171,AQ171,AR171),1)),LARGE((AM171,AO171,AP171,AQ171,AR171),1),0)+IF(ISNUMBER(LARGE((AM171,AO171,AP171,AQ171,AR171),2)),LARGE((AM171,AO171,AP171,AQ171,AR171),2),0)+AN171+AS171,"")</f>
        <v>162.5</v>
      </c>
      <c r="AU171" s="571" t="s">
        <v>1269</v>
      </c>
      <c r="AV171" s="617" t="s">
        <v>1546</v>
      </c>
      <c r="AW171" s="560"/>
      <c r="AX171" s="561" t="s">
        <v>352</v>
      </c>
      <c r="AY171" s="561" t="s">
        <v>66</v>
      </c>
      <c r="AZ171" s="561">
        <v>2006</v>
      </c>
      <c r="BA171" s="563" t="s">
        <v>44</v>
      </c>
      <c r="BB171" s="564" t="s">
        <v>46</v>
      </c>
      <c r="BC171" s="561">
        <v>162.5</v>
      </c>
      <c r="BD171" s="561"/>
      <c r="BE171" s="561">
        <v>0</v>
      </c>
      <c r="BF171" s="561"/>
      <c r="BG171" s="561"/>
      <c r="BH171" s="561"/>
      <c r="BI171" s="562"/>
      <c r="BJ171" s="561">
        <f>IF((ISBLANK(BC171)+ISBLANK(BE171)+ISBLANK(BD171)+ISBLANK(BF171)+ISBLANK(BG171)+ISBLANK(BH171)+ISBLANK(BI171))&lt;8,IF(ISNUMBER(LARGE((BC171,BE171,BF171,BG171,BH171),1)),LARGE((BC171,BE171,BF171,BG171,BH171),1),0)+IF(ISNUMBER(LARGE((BC171,BE171,BF171,BG171,BH171),2)),LARGE((BC171,BE171,BF171,BG171,BH171),2),0)+BD171+BI171,"")</f>
        <v>162.5</v>
      </c>
      <c r="BK171" s="571" t="s">
        <v>1269</v>
      </c>
      <c r="BL171" s="617" t="s">
        <v>1546</v>
      </c>
      <c r="BM171" s="560"/>
      <c r="BN171" s="561" t="s">
        <v>352</v>
      </c>
      <c r="BO171" s="561" t="s">
        <v>66</v>
      </c>
      <c r="BP171" s="561">
        <v>2006</v>
      </c>
      <c r="BQ171" s="563" t="s">
        <v>44</v>
      </c>
      <c r="BR171" s="564" t="s">
        <v>46</v>
      </c>
      <c r="BS171" s="561">
        <v>162.5</v>
      </c>
      <c r="BT171" s="561"/>
      <c r="BU171" s="561">
        <v>0</v>
      </c>
      <c r="BV171" s="561"/>
      <c r="BW171" s="561"/>
      <c r="BX171" s="561"/>
      <c r="BY171" s="562"/>
      <c r="BZ171" s="561">
        <f>IF((ISBLANK(BS171)+ISBLANK(BU171)+ISBLANK(BT171)+ISBLANK(BV171)+ISBLANK(BW171)+ISBLANK(BX171)+ISBLANK(BY171))&lt;8,IF(ISNUMBER(LARGE((BS171,BU171,BV171,BW171,BX171),1)),LARGE((BS171,BU171,BV171,BW171,BX171),1),0)+IF(ISNUMBER(LARGE((BS171,BU171,BV171,BW171,BX171),2)),LARGE((BS171,BU171,BV171,BW171,BX171),2),0)+BT171+BY171,"")</f>
        <v>162.5</v>
      </c>
      <c r="CA171" s="571" t="s">
        <v>1269</v>
      </c>
      <c r="CB171" s="617" t="s">
        <v>1546</v>
      </c>
      <c r="CC171" s="560"/>
      <c r="CD171" s="561" t="s">
        <v>352</v>
      </c>
      <c r="CE171" s="561" t="s">
        <v>66</v>
      </c>
      <c r="CF171" s="561">
        <v>2006</v>
      </c>
      <c r="CG171" s="563" t="s">
        <v>44</v>
      </c>
      <c r="CH171" s="564" t="s">
        <v>46</v>
      </c>
      <c r="CI171" s="561">
        <v>162.5</v>
      </c>
      <c r="CJ171" s="561"/>
      <c r="CK171" s="561">
        <v>0</v>
      </c>
      <c r="CL171" s="561"/>
      <c r="CM171" s="561"/>
      <c r="CN171" s="561"/>
      <c r="CO171" s="562"/>
      <c r="CP171" s="561">
        <f>IF((ISBLANK(CI171)+ISBLANK(CK171)+ISBLANK(CJ171)+ISBLANK(CL171)+ISBLANK(CM171)+ISBLANK(CN171)+ISBLANK(CO171))&lt;8,IF(ISNUMBER(LARGE((CI171,CK171,CL171,CM171,CN171),1)),LARGE((CI171,CK171,CL171,CM171,CN171),1),0)+IF(ISNUMBER(LARGE((CI171,CK171,CL171,CM171,CN171),2)),LARGE((CI171,CK171,CL171,CM171,CN171),2),0)+CJ171+CO171,"")</f>
        <v>162.5</v>
      </c>
      <c r="CQ171" s="571" t="s">
        <v>1269</v>
      </c>
      <c r="CR171" s="617" t="s">
        <v>1546</v>
      </c>
      <c r="CS171" s="560"/>
      <c r="CT171" s="561" t="s">
        <v>352</v>
      </c>
      <c r="CU171" s="561" t="s">
        <v>66</v>
      </c>
      <c r="CV171" s="561">
        <v>2006</v>
      </c>
      <c r="CW171" s="563" t="s">
        <v>44</v>
      </c>
      <c r="CX171" s="564" t="s">
        <v>46</v>
      </c>
      <c r="CY171" s="561">
        <v>162.5</v>
      </c>
      <c r="CZ171" s="561"/>
      <c r="DA171" s="561">
        <v>0</v>
      </c>
      <c r="DB171" s="561"/>
      <c r="DC171" s="561"/>
      <c r="DD171" s="561"/>
      <c r="DE171" s="562"/>
      <c r="DF171" s="561">
        <f>IF((ISBLANK(CY171)+ISBLANK(DA171)+ISBLANK(CZ171)+ISBLANK(DB171)+ISBLANK(DC171)+ISBLANK(DD171)+ISBLANK(DE171))&lt;8,IF(ISNUMBER(LARGE((CY171,DA171,DB171,DC171,DD171),1)),LARGE((CY171,DA171,DB171,DC171,DD171),1),0)+IF(ISNUMBER(LARGE((CY171,DA171,DB171,DC171,DD171),2)),LARGE((CY171,DA171,DB171,DC171,DD171),2),0)+CZ171+DE171,"")</f>
        <v>162.5</v>
      </c>
      <c r="DG171" s="571" t="s">
        <v>1269</v>
      </c>
      <c r="DH171" s="617" t="s">
        <v>1546</v>
      </c>
      <c r="DI171" s="560"/>
      <c r="DJ171" s="561" t="s">
        <v>352</v>
      </c>
      <c r="DK171" s="561" t="s">
        <v>66</v>
      </c>
      <c r="DL171" s="561">
        <v>2006</v>
      </c>
      <c r="DM171" s="563" t="s">
        <v>44</v>
      </c>
      <c r="DN171" s="564" t="s">
        <v>46</v>
      </c>
      <c r="DO171" s="561">
        <v>162.5</v>
      </c>
      <c r="DP171" s="561"/>
      <c r="DQ171" s="561">
        <v>0</v>
      </c>
      <c r="DR171" s="561"/>
      <c r="DS171" s="561"/>
      <c r="DT171" s="561"/>
      <c r="DU171" s="562"/>
      <c r="DV171" s="561">
        <f>IF((ISBLANK(DO171)+ISBLANK(DQ171)+ISBLANK(DP171)+ISBLANK(DR171)+ISBLANK(DS171)+ISBLANK(DT171)+ISBLANK(DU171))&lt;8,IF(ISNUMBER(LARGE((DO171,DQ171,DR171,DS171,DT171),1)),LARGE((DO171,DQ171,DR171,DS171,DT171),1),0)+IF(ISNUMBER(LARGE((DO171,DQ171,DR171,DS171,DT171),2)),LARGE((DO171,DQ171,DR171,DS171,DT171),2),0)+DP171+DU171,"")</f>
        <v>162.5</v>
      </c>
      <c r="DW171" s="571" t="s">
        <v>1269</v>
      </c>
      <c r="DX171" s="617" t="s">
        <v>1546</v>
      </c>
      <c r="DY171" s="560"/>
      <c r="DZ171" s="561" t="s">
        <v>352</v>
      </c>
      <c r="EA171" s="561" t="s">
        <v>66</v>
      </c>
      <c r="EB171" s="561">
        <v>2006</v>
      </c>
      <c r="EC171" s="563" t="s">
        <v>44</v>
      </c>
      <c r="ED171" s="564" t="s">
        <v>46</v>
      </c>
      <c r="EE171" s="561">
        <v>162.5</v>
      </c>
      <c r="EF171" s="561"/>
      <c r="EG171" s="561">
        <v>0</v>
      </c>
      <c r="EH171" s="561"/>
      <c r="EI171" s="561"/>
      <c r="EJ171" s="561"/>
      <c r="EK171" s="562"/>
      <c r="EL171" s="561">
        <f>IF((ISBLANK(EE171)+ISBLANK(EG171)+ISBLANK(EF171)+ISBLANK(EH171)+ISBLANK(EI171)+ISBLANK(EJ171)+ISBLANK(EK171))&lt;8,IF(ISNUMBER(LARGE((EE171,EG171,EH171,EI171,EJ171),1)),LARGE((EE171,EG171,EH171,EI171,EJ171),1),0)+IF(ISNUMBER(LARGE((EE171,EG171,EH171,EI171,EJ171),2)),LARGE((EE171,EG171,EH171,EI171,EJ171),2),0)+EF171+EK171,"")</f>
        <v>162.5</v>
      </c>
      <c r="EM171" s="571" t="s">
        <v>1269</v>
      </c>
      <c r="EN171" s="617" t="s">
        <v>1546</v>
      </c>
      <c r="EO171" s="560"/>
      <c r="EP171" s="561" t="s">
        <v>352</v>
      </c>
      <c r="EQ171" s="561" t="s">
        <v>66</v>
      </c>
      <c r="ER171" s="561">
        <v>2006</v>
      </c>
      <c r="ES171" s="563" t="s">
        <v>44</v>
      </c>
      <c r="ET171" s="564" t="s">
        <v>46</v>
      </c>
      <c r="EU171" s="561">
        <v>162.5</v>
      </c>
      <c r="EV171" s="561"/>
      <c r="EW171" s="561">
        <v>0</v>
      </c>
      <c r="EX171" s="561"/>
      <c r="EY171" s="561"/>
      <c r="EZ171" s="561"/>
      <c r="FA171" s="562"/>
      <c r="FB171" s="561">
        <f>IF((ISBLANK(EU171)+ISBLANK(EW171)+ISBLANK(EV171)+ISBLANK(EX171)+ISBLANK(EY171)+ISBLANK(EZ171)+ISBLANK(FA171))&lt;8,IF(ISNUMBER(LARGE((EU171,EW171,EX171,EY171,EZ171),1)),LARGE((EU171,EW171,EX171,EY171,EZ171),1),0)+IF(ISNUMBER(LARGE((EU171,EW171,EX171,EY171,EZ171),2)),LARGE((EU171,EW171,EX171,EY171,EZ171),2),0)+EV171+FA171,"")</f>
        <v>162.5</v>
      </c>
      <c r="FC171" s="571" t="s">
        <v>1269</v>
      </c>
      <c r="FD171" s="617" t="s">
        <v>1546</v>
      </c>
      <c r="FE171" s="560"/>
      <c r="FF171" s="561" t="s">
        <v>352</v>
      </c>
      <c r="FG171" s="561" t="s">
        <v>66</v>
      </c>
      <c r="FH171" s="561">
        <v>2006</v>
      </c>
      <c r="FI171" s="563" t="s">
        <v>44</v>
      </c>
      <c r="FJ171" s="564" t="s">
        <v>46</v>
      </c>
      <c r="FK171" s="561">
        <v>162.5</v>
      </c>
      <c r="FL171" s="561"/>
      <c r="FM171" s="561">
        <v>0</v>
      </c>
      <c r="FN171" s="561"/>
      <c r="FO171" s="561"/>
      <c r="FP171" s="561"/>
      <c r="FQ171" s="562"/>
      <c r="FR171" s="561">
        <f>IF((ISBLANK(FK171)+ISBLANK(FM171)+ISBLANK(FL171)+ISBLANK(FN171)+ISBLANK(FO171)+ISBLANK(FP171)+ISBLANK(FQ171))&lt;8,IF(ISNUMBER(LARGE((FK171,FM171,FN171,FO171,FP171),1)),LARGE((FK171,FM171,FN171,FO171,FP171),1),0)+IF(ISNUMBER(LARGE((FK171,FM171,FN171,FO171,FP171),2)),LARGE((FK171,FM171,FN171,FO171,FP171),2),0)+FL171+FQ171,"")</f>
        <v>162.5</v>
      </c>
      <c r="FS171" s="571" t="s">
        <v>1269</v>
      </c>
      <c r="FT171" s="617" t="s">
        <v>1546</v>
      </c>
      <c r="FU171" s="560"/>
      <c r="FV171" s="561" t="s">
        <v>352</v>
      </c>
      <c r="FW171" s="561" t="s">
        <v>66</v>
      </c>
      <c r="FX171" s="561">
        <v>2006</v>
      </c>
      <c r="FY171" s="563" t="s">
        <v>44</v>
      </c>
      <c r="FZ171" s="564" t="s">
        <v>46</v>
      </c>
      <c r="GA171" s="561">
        <v>162.5</v>
      </c>
      <c r="GB171" s="561"/>
      <c r="GC171" s="561">
        <v>0</v>
      </c>
      <c r="GD171" s="561"/>
      <c r="GE171" s="561"/>
      <c r="GF171" s="561"/>
      <c r="GG171" s="562"/>
      <c r="GH171" s="561">
        <f>IF((ISBLANK(GA171)+ISBLANK(GC171)+ISBLANK(GB171)+ISBLANK(GD171)+ISBLANK(GE171)+ISBLANK(GF171)+ISBLANK(GG171))&lt;8,IF(ISNUMBER(LARGE((GA171,GC171,GD171,GE171,GF171),1)),LARGE((GA171,GC171,GD171,GE171,GF171),1),0)+IF(ISNUMBER(LARGE((GA171,GC171,GD171,GE171,GF171),2)),LARGE((GA171,GC171,GD171,GE171,GF171),2),0)+GB171+GG171,"")</f>
        <v>162.5</v>
      </c>
      <c r="GI171" s="571" t="s">
        <v>1269</v>
      </c>
      <c r="GJ171" s="617" t="s">
        <v>1546</v>
      </c>
      <c r="GK171" s="560"/>
      <c r="GL171" s="561" t="s">
        <v>352</v>
      </c>
      <c r="GM171" s="561" t="s">
        <v>66</v>
      </c>
      <c r="GN171" s="561">
        <v>2006</v>
      </c>
      <c r="GO171" s="563" t="s">
        <v>44</v>
      </c>
      <c r="GP171" s="564" t="s">
        <v>46</v>
      </c>
      <c r="GQ171" s="561">
        <v>162.5</v>
      </c>
      <c r="GR171" s="561"/>
      <c r="GS171" s="561">
        <v>0</v>
      </c>
      <c r="GT171" s="561"/>
      <c r="GU171" s="561"/>
      <c r="GV171" s="561"/>
      <c r="GW171" s="562"/>
      <c r="GX171" s="561">
        <f>IF((ISBLANK(GQ171)+ISBLANK(GS171)+ISBLANK(GR171)+ISBLANK(GT171)+ISBLANK(GU171)+ISBLANK(GV171)+ISBLANK(GW171))&lt;8,IF(ISNUMBER(LARGE((GQ171,GS171,GT171,GU171,GV171),1)),LARGE((GQ171,GS171,GT171,GU171,GV171),1),0)+IF(ISNUMBER(LARGE((GQ171,GS171,GT171,GU171,GV171),2)),LARGE((GQ171,GS171,GT171,GU171,GV171),2),0)+GR171+GW171,"")</f>
        <v>162.5</v>
      </c>
      <c r="GY171" s="571" t="s">
        <v>1269</v>
      </c>
      <c r="GZ171" s="617" t="s">
        <v>1546</v>
      </c>
      <c r="HA171" s="560"/>
      <c r="HB171" s="561" t="s">
        <v>352</v>
      </c>
      <c r="HC171" s="561" t="s">
        <v>66</v>
      </c>
      <c r="HD171" s="561">
        <v>2006</v>
      </c>
      <c r="HE171" s="563" t="s">
        <v>44</v>
      </c>
      <c r="HF171" s="564" t="s">
        <v>46</v>
      </c>
      <c r="HG171" s="561">
        <v>162.5</v>
      </c>
      <c r="HH171" s="561"/>
      <c r="HI171" s="561">
        <v>0</v>
      </c>
      <c r="HJ171" s="561"/>
      <c r="HK171" s="561"/>
      <c r="HL171" s="561"/>
      <c r="HM171" s="562"/>
      <c r="HN171" s="561">
        <f>IF((ISBLANK(HG171)+ISBLANK(HI171)+ISBLANK(HH171)+ISBLANK(HJ171)+ISBLANK(HK171)+ISBLANK(HL171)+ISBLANK(HM171))&lt;8,IF(ISNUMBER(LARGE((HG171,HI171,HJ171,HK171,HL171),1)),LARGE((HG171,HI171,HJ171,HK171,HL171),1),0)+IF(ISNUMBER(LARGE((HG171,HI171,HJ171,HK171,HL171),2)),LARGE((HG171,HI171,HJ171,HK171,HL171),2),0)+HH171+HM171,"")</f>
        <v>162.5</v>
      </c>
      <c r="HO171" s="571" t="s">
        <v>1269</v>
      </c>
      <c r="HP171" s="617" t="s">
        <v>1546</v>
      </c>
      <c r="HQ171" s="560"/>
      <c r="HR171" s="561" t="s">
        <v>352</v>
      </c>
      <c r="HS171" s="561" t="s">
        <v>66</v>
      </c>
      <c r="HT171" s="561">
        <v>2006</v>
      </c>
      <c r="HU171" s="563" t="s">
        <v>44</v>
      </c>
      <c r="HV171" s="564" t="s">
        <v>46</v>
      </c>
      <c r="HW171" s="561">
        <v>162.5</v>
      </c>
      <c r="HX171" s="561"/>
      <c r="HY171" s="561">
        <v>0</v>
      </c>
      <c r="HZ171" s="561"/>
      <c r="IA171" s="561"/>
      <c r="IB171" s="561"/>
      <c r="IC171" s="562"/>
      <c r="ID171" s="561">
        <f>IF((ISBLANK(HW171)+ISBLANK(HY171)+ISBLANK(HX171)+ISBLANK(HZ171)+ISBLANK(IA171)+ISBLANK(IB171)+ISBLANK(IC171))&lt;8,IF(ISNUMBER(LARGE((HW171,HY171,HZ171,IA171,IB171),1)),LARGE((HW171,HY171,HZ171,IA171,IB171),1),0)+IF(ISNUMBER(LARGE((HW171,HY171,HZ171,IA171,IB171),2)),LARGE((HW171,HY171,HZ171,IA171,IB171),2),0)+HX171+IC171,"")</f>
        <v>162.5</v>
      </c>
      <c r="IE171" s="571" t="s">
        <v>1269</v>
      </c>
      <c r="IF171" s="617" t="s">
        <v>1546</v>
      </c>
      <c r="IG171" s="560"/>
      <c r="IH171" s="561" t="s">
        <v>352</v>
      </c>
      <c r="II171" s="561" t="s">
        <v>66</v>
      </c>
      <c r="IJ171" s="561">
        <v>2006</v>
      </c>
      <c r="IK171" s="563" t="s">
        <v>44</v>
      </c>
      <c r="IL171" s="564" t="s">
        <v>46</v>
      </c>
      <c r="IM171" s="561">
        <v>162.5</v>
      </c>
      <c r="IN171" s="561"/>
      <c r="IO171" s="561">
        <v>0</v>
      </c>
      <c r="IP171" s="561"/>
      <c r="IQ171" s="561"/>
      <c r="IR171" s="561"/>
      <c r="IS171" s="562"/>
      <c r="IT171" s="561">
        <f>IF((ISBLANK(IM171)+ISBLANK(IO171)+ISBLANK(IN171)+ISBLANK(IP171)+ISBLANK(IQ171)+ISBLANK(IR171)+ISBLANK(IS171))&lt;8,IF(ISNUMBER(LARGE((IM171,IO171,IP171,IQ171,IR171),1)),LARGE((IM171,IO171,IP171,IQ171,IR171),1),0)+IF(ISNUMBER(LARGE((IM171,IO171,IP171,IQ171,IR171),2)),LARGE((IM171,IO171,IP171,IQ171,IR171),2),0)+IN171+IS171,"")</f>
        <v>162.5</v>
      </c>
      <c r="IU171" s="571" t="s">
        <v>1269</v>
      </c>
      <c r="IV171" s="617" t="s">
        <v>1546</v>
      </c>
      <c r="IW171" s="560"/>
      <c r="IX171" s="561" t="s">
        <v>352</v>
      </c>
      <c r="IY171" s="561" t="s">
        <v>66</v>
      </c>
      <c r="IZ171" s="561">
        <v>2006</v>
      </c>
      <c r="JA171" s="563" t="s">
        <v>44</v>
      </c>
      <c r="JB171" s="564" t="s">
        <v>46</v>
      </c>
      <c r="JC171" s="561">
        <v>162.5</v>
      </c>
      <c r="JD171" s="561"/>
      <c r="JE171" s="561">
        <v>0</v>
      </c>
      <c r="JF171" s="561"/>
      <c r="JG171" s="561"/>
      <c r="JH171" s="561"/>
      <c r="JI171" s="562"/>
      <c r="JJ171" s="561">
        <f>IF((ISBLANK(JC171)+ISBLANK(JE171)+ISBLANK(JD171)+ISBLANK(JF171)+ISBLANK(JG171)+ISBLANK(JH171)+ISBLANK(JI171))&lt;8,IF(ISNUMBER(LARGE((JC171,JE171,JF171,JG171,JH171),1)),LARGE((JC171,JE171,JF171,JG171,JH171),1),0)+IF(ISNUMBER(LARGE((JC171,JE171,JF171,JG171,JH171),2)),LARGE((JC171,JE171,JF171,JG171,JH171),2),0)+JD171+JI171,"")</f>
        <v>162.5</v>
      </c>
      <c r="JK171" s="571" t="s">
        <v>1269</v>
      </c>
      <c r="JL171" s="617" t="s">
        <v>1546</v>
      </c>
      <c r="JM171" s="560"/>
      <c r="JN171" s="561" t="s">
        <v>352</v>
      </c>
      <c r="JO171" s="561" t="s">
        <v>66</v>
      </c>
      <c r="JP171" s="561">
        <v>2006</v>
      </c>
      <c r="JQ171" s="563" t="s">
        <v>44</v>
      </c>
      <c r="JR171" s="564" t="s">
        <v>46</v>
      </c>
      <c r="JS171" s="561">
        <v>162.5</v>
      </c>
      <c r="JT171" s="561"/>
      <c r="JU171" s="561">
        <v>0</v>
      </c>
      <c r="JV171" s="561"/>
      <c r="JW171" s="561"/>
      <c r="JX171" s="561"/>
      <c r="JY171" s="562"/>
      <c r="JZ171" s="561">
        <f>IF((ISBLANK(JS171)+ISBLANK(JU171)+ISBLANK(JT171)+ISBLANK(JV171)+ISBLANK(JW171)+ISBLANK(JX171)+ISBLANK(JY171))&lt;8,IF(ISNUMBER(LARGE((JS171,JU171,JV171,JW171,JX171),1)),LARGE((JS171,JU171,JV171,JW171,JX171),1),0)+IF(ISNUMBER(LARGE((JS171,JU171,JV171,JW171,JX171),2)),LARGE((JS171,JU171,JV171,JW171,JX171),2),0)+JT171+JY171,"")</f>
        <v>162.5</v>
      </c>
      <c r="KA171" s="571" t="s">
        <v>1269</v>
      </c>
      <c r="KB171" s="617" t="s">
        <v>1546</v>
      </c>
      <c r="KC171" s="560"/>
      <c r="KD171" s="561" t="s">
        <v>352</v>
      </c>
      <c r="KE171" s="561" t="s">
        <v>66</v>
      </c>
      <c r="KF171" s="561">
        <v>2006</v>
      </c>
      <c r="KG171" s="563" t="s">
        <v>44</v>
      </c>
      <c r="KH171" s="564" t="s">
        <v>46</v>
      </c>
      <c r="KI171" s="561">
        <v>162.5</v>
      </c>
      <c r="KJ171" s="561"/>
      <c r="KK171" s="561">
        <v>0</v>
      </c>
      <c r="KL171" s="561"/>
      <c r="KM171" s="561"/>
      <c r="KN171" s="561"/>
      <c r="KO171" s="562"/>
      <c r="KP171" s="561">
        <f>IF((ISBLANK(KI171)+ISBLANK(KK171)+ISBLANK(KJ171)+ISBLANK(KL171)+ISBLANK(KM171)+ISBLANK(KN171)+ISBLANK(KO171))&lt;8,IF(ISNUMBER(LARGE((KI171,KK171,KL171,KM171,KN171),1)),LARGE((KI171,KK171,KL171,KM171,KN171),1),0)+IF(ISNUMBER(LARGE((KI171,KK171,KL171,KM171,KN171),2)),LARGE((KI171,KK171,KL171,KM171,KN171),2),0)+KJ171+KO171,"")</f>
        <v>162.5</v>
      </c>
      <c r="KQ171" s="571" t="s">
        <v>1269</v>
      </c>
      <c r="KR171" s="617" t="s">
        <v>1546</v>
      </c>
      <c r="KS171" s="560"/>
      <c r="KT171" s="561" t="s">
        <v>352</v>
      </c>
      <c r="KU171" s="561" t="s">
        <v>66</v>
      </c>
      <c r="KV171" s="561">
        <v>2006</v>
      </c>
      <c r="KW171" s="563" t="s">
        <v>44</v>
      </c>
      <c r="KX171" s="564" t="s">
        <v>46</v>
      </c>
      <c r="KY171" s="561">
        <v>162.5</v>
      </c>
      <c r="KZ171" s="561"/>
      <c r="LA171" s="561">
        <v>0</v>
      </c>
      <c r="LB171" s="561"/>
      <c r="LC171" s="561"/>
      <c r="LD171" s="561"/>
      <c r="LE171" s="562"/>
      <c r="LF171" s="561">
        <f>IF((ISBLANK(KY171)+ISBLANK(LA171)+ISBLANK(KZ171)+ISBLANK(LB171)+ISBLANK(LC171)+ISBLANK(LD171)+ISBLANK(LE171))&lt;8,IF(ISNUMBER(LARGE((KY171,LA171,LB171,LC171,LD171),1)),LARGE((KY171,LA171,LB171,LC171,LD171),1),0)+IF(ISNUMBER(LARGE((KY171,LA171,LB171,LC171,LD171),2)),LARGE((KY171,LA171,LB171,LC171,LD171),2),0)+KZ171+LE171,"")</f>
        <v>162.5</v>
      </c>
      <c r="LG171" s="571" t="s">
        <v>1269</v>
      </c>
      <c r="LH171" s="617" t="s">
        <v>1546</v>
      </c>
      <c r="LI171" s="560"/>
      <c r="LJ171" s="561" t="s">
        <v>352</v>
      </c>
      <c r="LK171" s="561" t="s">
        <v>66</v>
      </c>
      <c r="LL171" s="561">
        <v>2006</v>
      </c>
      <c r="LM171" s="563" t="s">
        <v>44</v>
      </c>
      <c r="LN171" s="564" t="s">
        <v>46</v>
      </c>
      <c r="LO171" s="561">
        <v>162.5</v>
      </c>
      <c r="LP171" s="561"/>
      <c r="LQ171" s="561">
        <v>0</v>
      </c>
      <c r="LR171" s="561"/>
      <c r="LS171" s="561"/>
      <c r="LT171" s="561"/>
      <c r="LU171" s="562"/>
      <c r="LV171" s="561">
        <f>IF((ISBLANK(LO171)+ISBLANK(LQ171)+ISBLANK(LP171)+ISBLANK(LR171)+ISBLANK(LS171)+ISBLANK(LT171)+ISBLANK(LU171))&lt;8,IF(ISNUMBER(LARGE((LO171,LQ171,LR171,LS171,LT171),1)),LARGE((LO171,LQ171,LR171,LS171,LT171),1),0)+IF(ISNUMBER(LARGE((LO171,LQ171,LR171,LS171,LT171),2)),LARGE((LO171,LQ171,LR171,LS171,LT171),2),0)+LP171+LU171,"")</f>
        <v>162.5</v>
      </c>
      <c r="LW171" s="571" t="s">
        <v>1269</v>
      </c>
      <c r="LX171" s="617" t="s">
        <v>1546</v>
      </c>
      <c r="LY171" s="560"/>
      <c r="LZ171" s="561" t="s">
        <v>352</v>
      </c>
      <c r="MA171" s="561" t="s">
        <v>66</v>
      </c>
      <c r="MB171" s="561">
        <v>2006</v>
      </c>
      <c r="MC171" s="563" t="s">
        <v>44</v>
      </c>
      <c r="MD171" s="564" t="s">
        <v>46</v>
      </c>
      <c r="ME171" s="561">
        <v>162.5</v>
      </c>
      <c r="MF171" s="561"/>
      <c r="MG171" s="561">
        <v>0</v>
      </c>
      <c r="MH171" s="561"/>
      <c r="MI171" s="561"/>
      <c r="MJ171" s="561"/>
      <c r="MK171" s="562"/>
      <c r="ML171" s="561">
        <f>IF((ISBLANK(ME171)+ISBLANK(MG171)+ISBLANK(MF171)+ISBLANK(MH171)+ISBLANK(MI171)+ISBLANK(MJ171)+ISBLANK(MK171))&lt;8,IF(ISNUMBER(LARGE((ME171,MG171,MH171,MI171,MJ171),1)),LARGE((ME171,MG171,MH171,MI171,MJ171),1),0)+IF(ISNUMBER(LARGE((ME171,MG171,MH171,MI171,MJ171),2)),LARGE((ME171,MG171,MH171,MI171,MJ171),2),0)+MF171+MK171,"")</f>
        <v>162.5</v>
      </c>
      <c r="MM171" s="571" t="s">
        <v>1269</v>
      </c>
      <c r="MN171" s="617" t="s">
        <v>1546</v>
      </c>
      <c r="MO171" s="560"/>
      <c r="MP171" s="561" t="s">
        <v>352</v>
      </c>
      <c r="MQ171" s="561" t="s">
        <v>66</v>
      </c>
      <c r="MR171" s="561">
        <v>2006</v>
      </c>
      <c r="MS171" s="563" t="s">
        <v>44</v>
      </c>
      <c r="MT171" s="564" t="s">
        <v>46</v>
      </c>
      <c r="MU171" s="561">
        <v>162.5</v>
      </c>
      <c r="MV171" s="561"/>
      <c r="MW171" s="561">
        <v>0</v>
      </c>
      <c r="MX171" s="561"/>
      <c r="MY171" s="561"/>
      <c r="MZ171" s="561"/>
      <c r="NA171" s="562"/>
      <c r="NB171" s="561">
        <f>IF((ISBLANK(MU171)+ISBLANK(MW171)+ISBLANK(MV171)+ISBLANK(MX171)+ISBLANK(MY171)+ISBLANK(MZ171)+ISBLANK(NA171))&lt;8,IF(ISNUMBER(LARGE((MU171,MW171,MX171,MY171,MZ171),1)),LARGE((MU171,MW171,MX171,MY171,MZ171),1),0)+IF(ISNUMBER(LARGE((MU171,MW171,MX171,MY171,MZ171),2)),LARGE((MU171,MW171,MX171,MY171,MZ171),2),0)+MV171+NA171,"")</f>
        <v>162.5</v>
      </c>
      <c r="NC171" s="571" t="s">
        <v>1269</v>
      </c>
      <c r="ND171" s="617" t="s">
        <v>1546</v>
      </c>
      <c r="NE171" s="560"/>
      <c r="NF171" s="561" t="s">
        <v>352</v>
      </c>
      <c r="NG171" s="561" t="s">
        <v>66</v>
      </c>
      <c r="NH171" s="561">
        <v>2006</v>
      </c>
      <c r="NI171" s="563" t="s">
        <v>44</v>
      </c>
      <c r="NJ171" s="564" t="s">
        <v>46</v>
      </c>
      <c r="NK171" s="561">
        <v>162.5</v>
      </c>
      <c r="NL171" s="561"/>
      <c r="NM171" s="561">
        <v>0</v>
      </c>
      <c r="NN171" s="561"/>
      <c r="NO171" s="561"/>
      <c r="NP171" s="561"/>
      <c r="NQ171" s="562"/>
      <c r="NR171" s="561">
        <f>IF((ISBLANK(NK171)+ISBLANK(NM171)+ISBLANK(NL171)+ISBLANK(NN171)+ISBLANK(NO171)+ISBLANK(NP171)+ISBLANK(NQ171))&lt;8,IF(ISNUMBER(LARGE((NK171,NM171,NN171,NO171,NP171),1)),LARGE((NK171,NM171,NN171,NO171,NP171),1),0)+IF(ISNUMBER(LARGE((NK171,NM171,NN171,NO171,NP171),2)),LARGE((NK171,NM171,NN171,NO171,NP171),2),0)+NL171+NQ171,"")</f>
        <v>162.5</v>
      </c>
      <c r="NS171" s="571" t="s">
        <v>1269</v>
      </c>
      <c r="NT171" s="617" t="s">
        <v>1546</v>
      </c>
      <c r="NU171" s="560"/>
      <c r="NV171" s="561" t="s">
        <v>352</v>
      </c>
      <c r="NW171" s="561" t="s">
        <v>66</v>
      </c>
      <c r="NX171" s="561">
        <v>2006</v>
      </c>
      <c r="NY171" s="563" t="s">
        <v>44</v>
      </c>
      <c r="NZ171" s="564" t="s">
        <v>46</v>
      </c>
      <c r="OA171" s="561">
        <v>162.5</v>
      </c>
      <c r="OB171" s="561"/>
      <c r="OC171" s="561">
        <v>0</v>
      </c>
      <c r="OD171" s="561"/>
      <c r="OE171" s="561"/>
      <c r="OF171" s="561"/>
      <c r="OG171" s="562"/>
      <c r="OH171" s="561">
        <f>IF((ISBLANK(OA171)+ISBLANK(OC171)+ISBLANK(OB171)+ISBLANK(OD171)+ISBLANK(OE171)+ISBLANK(OF171)+ISBLANK(OG171))&lt;8,IF(ISNUMBER(LARGE((OA171,OC171,OD171,OE171,OF171),1)),LARGE((OA171,OC171,OD171,OE171,OF171),1),0)+IF(ISNUMBER(LARGE((OA171,OC171,OD171,OE171,OF171),2)),LARGE((OA171,OC171,OD171,OE171,OF171),2),0)+OB171+OG171,"")</f>
        <v>162.5</v>
      </c>
      <c r="OI171" s="571" t="s">
        <v>1269</v>
      </c>
      <c r="OJ171" s="617" t="s">
        <v>1546</v>
      </c>
      <c r="OK171" s="560"/>
      <c r="OL171" s="561" t="s">
        <v>352</v>
      </c>
      <c r="OM171" s="561" t="s">
        <v>66</v>
      </c>
      <c r="ON171" s="561">
        <v>2006</v>
      </c>
      <c r="OO171" s="563" t="s">
        <v>44</v>
      </c>
      <c r="OP171" s="564" t="s">
        <v>46</v>
      </c>
      <c r="OQ171" s="561">
        <v>162.5</v>
      </c>
      <c r="OR171" s="561"/>
      <c r="OS171" s="561">
        <v>0</v>
      </c>
      <c r="OT171" s="561"/>
      <c r="OU171" s="561"/>
      <c r="OV171" s="561"/>
      <c r="OW171" s="562"/>
      <c r="OX171" s="561">
        <f>IF((ISBLANK(OQ171)+ISBLANK(OS171)+ISBLANK(OR171)+ISBLANK(OT171)+ISBLANK(OU171)+ISBLANK(OV171)+ISBLANK(OW171))&lt;8,IF(ISNUMBER(LARGE((OQ171,OS171,OT171,OU171,OV171),1)),LARGE((OQ171,OS171,OT171,OU171,OV171),1),0)+IF(ISNUMBER(LARGE((OQ171,OS171,OT171,OU171,OV171),2)),LARGE((OQ171,OS171,OT171,OU171,OV171),2),0)+OR171+OW171,"")</f>
        <v>162.5</v>
      </c>
      <c r="OY171" s="571" t="s">
        <v>1269</v>
      </c>
      <c r="OZ171" s="617" t="s">
        <v>1546</v>
      </c>
      <c r="PA171" s="560"/>
      <c r="PB171" s="561" t="s">
        <v>352</v>
      </c>
      <c r="PC171" s="561" t="s">
        <v>66</v>
      </c>
      <c r="PD171" s="561">
        <v>2006</v>
      </c>
      <c r="PE171" s="563" t="s">
        <v>44</v>
      </c>
      <c r="PF171" s="564" t="s">
        <v>46</v>
      </c>
      <c r="PG171" s="561">
        <v>162.5</v>
      </c>
      <c r="PH171" s="561"/>
      <c r="PI171" s="561">
        <v>0</v>
      </c>
      <c r="PJ171" s="561"/>
      <c r="PK171" s="561"/>
      <c r="PL171" s="561"/>
      <c r="PM171" s="562"/>
      <c r="PN171" s="561">
        <f>IF((ISBLANK(PG171)+ISBLANK(PI171)+ISBLANK(PH171)+ISBLANK(PJ171)+ISBLANK(PK171)+ISBLANK(PL171)+ISBLANK(PM171))&lt;8,IF(ISNUMBER(LARGE((PG171,PI171,PJ171,PK171,PL171),1)),LARGE((PG171,PI171,PJ171,PK171,PL171),1),0)+IF(ISNUMBER(LARGE((PG171,PI171,PJ171,PK171,PL171),2)),LARGE((PG171,PI171,PJ171,PK171,PL171),2),0)+PH171+PM171,"")</f>
        <v>162.5</v>
      </c>
      <c r="PO171" s="571" t="s">
        <v>1269</v>
      </c>
      <c r="PP171" s="617" t="s">
        <v>1546</v>
      </c>
      <c r="PQ171" s="560"/>
      <c r="PR171" s="561" t="s">
        <v>352</v>
      </c>
      <c r="PS171" s="561" t="s">
        <v>66</v>
      </c>
      <c r="PT171" s="561">
        <v>2006</v>
      </c>
      <c r="PU171" s="563" t="s">
        <v>44</v>
      </c>
      <c r="PV171" s="564" t="s">
        <v>46</v>
      </c>
      <c r="PW171" s="561">
        <v>162.5</v>
      </c>
      <c r="PX171" s="561"/>
      <c r="PY171" s="561">
        <v>0</v>
      </c>
      <c r="PZ171" s="561"/>
      <c r="QA171" s="561"/>
      <c r="QB171" s="561"/>
      <c r="QC171" s="562"/>
      <c r="QD171" s="561">
        <f>IF((ISBLANK(PW171)+ISBLANK(PY171)+ISBLANK(PX171)+ISBLANK(PZ171)+ISBLANK(QA171)+ISBLANK(QB171)+ISBLANK(QC171))&lt;8,IF(ISNUMBER(LARGE((PW171,PY171,PZ171,QA171,QB171),1)),LARGE((PW171,PY171,PZ171,QA171,QB171),1),0)+IF(ISNUMBER(LARGE((PW171,PY171,PZ171,QA171,QB171),2)),LARGE((PW171,PY171,PZ171,QA171,QB171),2),0)+PX171+QC171,"")</f>
        <v>162.5</v>
      </c>
      <c r="QE171" s="571" t="s">
        <v>1269</v>
      </c>
      <c r="QF171" s="617" t="s">
        <v>1546</v>
      </c>
      <c r="QG171" s="560"/>
      <c r="QH171" s="561" t="s">
        <v>352</v>
      </c>
      <c r="QI171" s="561" t="s">
        <v>66</v>
      </c>
      <c r="QJ171" s="561">
        <v>2006</v>
      </c>
      <c r="QK171" s="563" t="s">
        <v>44</v>
      </c>
      <c r="QL171" s="564" t="s">
        <v>46</v>
      </c>
      <c r="QM171" s="561">
        <v>162.5</v>
      </c>
      <c r="QN171" s="561"/>
      <c r="QO171" s="561">
        <v>0</v>
      </c>
      <c r="QP171" s="561"/>
      <c r="QQ171" s="561"/>
      <c r="QR171" s="561"/>
      <c r="QS171" s="562"/>
      <c r="QT171" s="561">
        <f>IF((ISBLANK(QM171)+ISBLANK(QO171)+ISBLANK(QN171)+ISBLANK(QP171)+ISBLANK(QQ171)+ISBLANK(QR171)+ISBLANK(QS171))&lt;8,IF(ISNUMBER(LARGE((QM171,QO171,QP171,QQ171,QR171),1)),LARGE((QM171,QO171,QP171,QQ171,QR171),1),0)+IF(ISNUMBER(LARGE((QM171,QO171,QP171,QQ171,QR171),2)),LARGE((QM171,QO171,QP171,QQ171,QR171),2),0)+QN171+QS171,"")</f>
        <v>162.5</v>
      </c>
      <c r="QU171" s="571" t="s">
        <v>1269</v>
      </c>
      <c r="QV171" s="617" t="s">
        <v>1546</v>
      </c>
      <c r="QW171" s="560"/>
      <c r="QX171" s="561" t="s">
        <v>352</v>
      </c>
      <c r="QY171" s="561" t="s">
        <v>66</v>
      </c>
      <c r="QZ171" s="561">
        <v>2006</v>
      </c>
      <c r="RA171" s="563" t="s">
        <v>44</v>
      </c>
      <c r="RB171" s="564" t="s">
        <v>46</v>
      </c>
      <c r="RC171" s="561">
        <v>162.5</v>
      </c>
      <c r="RD171" s="561"/>
      <c r="RE171" s="561">
        <v>0</v>
      </c>
      <c r="RF171" s="561"/>
      <c r="RG171" s="561"/>
      <c r="RH171" s="561"/>
      <c r="RI171" s="562"/>
      <c r="RJ171" s="561">
        <f>IF((ISBLANK(RC171)+ISBLANK(RE171)+ISBLANK(RD171)+ISBLANK(RF171)+ISBLANK(RG171)+ISBLANK(RH171)+ISBLANK(RI171))&lt;8,IF(ISNUMBER(LARGE((RC171,RE171,RF171,RG171,RH171),1)),LARGE((RC171,RE171,RF171,RG171,RH171),1),0)+IF(ISNUMBER(LARGE((RC171,RE171,RF171,RG171,RH171),2)),LARGE((RC171,RE171,RF171,RG171,RH171),2),0)+RD171+RI171,"")</f>
        <v>162.5</v>
      </c>
      <c r="RK171" s="571" t="s">
        <v>1269</v>
      </c>
      <c r="RL171" s="617" t="s">
        <v>1546</v>
      </c>
      <c r="RM171" s="560"/>
      <c r="RN171" s="561" t="s">
        <v>352</v>
      </c>
      <c r="RO171" s="561" t="s">
        <v>66</v>
      </c>
      <c r="RP171" s="561">
        <v>2006</v>
      </c>
      <c r="RQ171" s="563" t="s">
        <v>44</v>
      </c>
      <c r="RR171" s="564" t="s">
        <v>46</v>
      </c>
      <c r="RS171" s="561">
        <v>162.5</v>
      </c>
      <c r="RT171" s="561"/>
      <c r="RU171" s="561">
        <v>0</v>
      </c>
      <c r="RV171" s="561"/>
      <c r="RW171" s="561"/>
      <c r="RX171" s="561"/>
      <c r="RY171" s="562"/>
      <c r="RZ171" s="561">
        <f>IF((ISBLANK(RS171)+ISBLANK(RU171)+ISBLANK(RT171)+ISBLANK(RV171)+ISBLANK(RW171)+ISBLANK(RX171)+ISBLANK(RY171))&lt;8,IF(ISNUMBER(LARGE((RS171,RU171,RV171,RW171,RX171),1)),LARGE((RS171,RU171,RV171,RW171,RX171),1),0)+IF(ISNUMBER(LARGE((RS171,RU171,RV171,RW171,RX171),2)),LARGE((RS171,RU171,RV171,RW171,RX171),2),0)+RT171+RY171,"")</f>
        <v>162.5</v>
      </c>
      <c r="SA171" s="571" t="s">
        <v>1269</v>
      </c>
      <c r="SB171" s="617" t="s">
        <v>1546</v>
      </c>
      <c r="SC171" s="560"/>
      <c r="SD171" s="561" t="s">
        <v>352</v>
      </c>
      <c r="SE171" s="561" t="s">
        <v>66</v>
      </c>
      <c r="SF171" s="561">
        <v>2006</v>
      </c>
      <c r="SG171" s="563" t="s">
        <v>44</v>
      </c>
      <c r="SH171" s="564" t="s">
        <v>46</v>
      </c>
      <c r="SI171" s="561">
        <v>162.5</v>
      </c>
      <c r="SJ171" s="561"/>
      <c r="SK171" s="561">
        <v>0</v>
      </c>
      <c r="SL171" s="561"/>
      <c r="SM171" s="561"/>
      <c r="SN171" s="561"/>
      <c r="SO171" s="562"/>
      <c r="SP171" s="561">
        <f>IF((ISBLANK(SI171)+ISBLANK(SK171)+ISBLANK(SJ171)+ISBLANK(SL171)+ISBLANK(SM171)+ISBLANK(SN171)+ISBLANK(SO171))&lt;8,IF(ISNUMBER(LARGE((SI171,SK171,SL171,SM171,SN171),1)),LARGE((SI171,SK171,SL171,SM171,SN171),1),0)+IF(ISNUMBER(LARGE((SI171,SK171,SL171,SM171,SN171),2)),LARGE((SI171,SK171,SL171,SM171,SN171),2),0)+SJ171+SO171,"")</f>
        <v>162.5</v>
      </c>
      <c r="SQ171" s="571" t="s">
        <v>1269</v>
      </c>
      <c r="SR171" s="617" t="s">
        <v>1546</v>
      </c>
      <c r="SS171" s="560"/>
      <c r="ST171" s="561" t="s">
        <v>352</v>
      </c>
      <c r="SU171" s="561" t="s">
        <v>66</v>
      </c>
      <c r="SV171" s="561">
        <v>2006</v>
      </c>
      <c r="SW171" s="563" t="s">
        <v>44</v>
      </c>
      <c r="SX171" s="564" t="s">
        <v>46</v>
      </c>
      <c r="SY171" s="561">
        <v>162.5</v>
      </c>
      <c r="SZ171" s="561"/>
      <c r="TA171" s="561">
        <v>0</v>
      </c>
      <c r="TB171" s="561"/>
      <c r="TC171" s="561"/>
      <c r="TD171" s="561"/>
      <c r="TE171" s="562"/>
      <c r="TF171" s="561">
        <f>IF((ISBLANK(SY171)+ISBLANK(TA171)+ISBLANK(SZ171)+ISBLANK(TB171)+ISBLANK(TC171)+ISBLANK(TD171)+ISBLANK(TE171))&lt;8,IF(ISNUMBER(LARGE((SY171,TA171,TB171,TC171,TD171),1)),LARGE((SY171,TA171,TB171,TC171,TD171),1),0)+IF(ISNUMBER(LARGE((SY171,TA171,TB171,TC171,TD171),2)),LARGE((SY171,TA171,TB171,TC171,TD171),2),0)+SZ171+TE171,"")</f>
        <v>162.5</v>
      </c>
      <c r="TG171" s="571" t="s">
        <v>1269</v>
      </c>
      <c r="TH171" s="617" t="s">
        <v>1546</v>
      </c>
      <c r="TI171" s="560"/>
      <c r="TJ171" s="561" t="s">
        <v>352</v>
      </c>
      <c r="TK171" s="561" t="s">
        <v>66</v>
      </c>
      <c r="TL171" s="561">
        <v>2006</v>
      </c>
      <c r="TM171" s="563" t="s">
        <v>44</v>
      </c>
      <c r="TN171" s="564" t="s">
        <v>46</v>
      </c>
      <c r="TO171" s="561">
        <v>162.5</v>
      </c>
      <c r="TP171" s="561"/>
      <c r="TQ171" s="561">
        <v>0</v>
      </c>
      <c r="TR171" s="561"/>
      <c r="TS171" s="561"/>
      <c r="TT171" s="561"/>
      <c r="TU171" s="562"/>
      <c r="TV171" s="561">
        <f>IF((ISBLANK(TO171)+ISBLANK(TQ171)+ISBLANK(TP171)+ISBLANK(TR171)+ISBLANK(TS171)+ISBLANK(TT171)+ISBLANK(TU171))&lt;8,IF(ISNUMBER(LARGE((TO171,TQ171,TR171,TS171,TT171),1)),LARGE((TO171,TQ171,TR171,TS171,TT171),1),0)+IF(ISNUMBER(LARGE((TO171,TQ171,TR171,TS171,TT171),2)),LARGE((TO171,TQ171,TR171,TS171,TT171),2),0)+TP171+TU171,"")</f>
        <v>162.5</v>
      </c>
      <c r="TW171" s="571" t="s">
        <v>1269</v>
      </c>
      <c r="TX171" s="617" t="s">
        <v>1546</v>
      </c>
      <c r="TY171" s="560"/>
      <c r="TZ171" s="561" t="s">
        <v>352</v>
      </c>
      <c r="UA171" s="561" t="s">
        <v>66</v>
      </c>
      <c r="UB171" s="561">
        <v>2006</v>
      </c>
      <c r="UC171" s="563" t="s">
        <v>44</v>
      </c>
      <c r="UD171" s="564" t="s">
        <v>46</v>
      </c>
      <c r="UE171" s="561">
        <v>162.5</v>
      </c>
      <c r="UF171" s="561"/>
      <c r="UG171" s="561">
        <v>0</v>
      </c>
      <c r="UH171" s="561"/>
      <c r="UI171" s="561"/>
      <c r="UJ171" s="561"/>
      <c r="UK171" s="562"/>
      <c r="UL171" s="561">
        <f>IF((ISBLANK(UE171)+ISBLANK(UG171)+ISBLANK(UF171)+ISBLANK(UH171)+ISBLANK(UI171)+ISBLANK(UJ171)+ISBLANK(UK171))&lt;8,IF(ISNUMBER(LARGE((UE171,UG171,UH171,UI171,UJ171),1)),LARGE((UE171,UG171,UH171,UI171,UJ171),1),0)+IF(ISNUMBER(LARGE((UE171,UG171,UH171,UI171,UJ171),2)),LARGE((UE171,UG171,UH171,UI171,UJ171),2),0)+UF171+UK171,"")</f>
        <v>162.5</v>
      </c>
      <c r="UM171" s="571" t="s">
        <v>1269</v>
      </c>
      <c r="UN171" s="617" t="s">
        <v>1546</v>
      </c>
      <c r="UO171" s="560"/>
      <c r="UP171" s="561" t="s">
        <v>352</v>
      </c>
      <c r="UQ171" s="561" t="s">
        <v>66</v>
      </c>
      <c r="UR171" s="561">
        <v>2006</v>
      </c>
      <c r="US171" s="563" t="s">
        <v>44</v>
      </c>
      <c r="UT171" s="564" t="s">
        <v>46</v>
      </c>
      <c r="UU171" s="561">
        <v>162.5</v>
      </c>
      <c r="UV171" s="561"/>
      <c r="UW171" s="561">
        <v>0</v>
      </c>
      <c r="UX171" s="561"/>
      <c r="UY171" s="561"/>
      <c r="UZ171" s="561"/>
      <c r="VA171" s="562"/>
      <c r="VB171" s="561">
        <f>IF((ISBLANK(UU171)+ISBLANK(UW171)+ISBLANK(UV171)+ISBLANK(UX171)+ISBLANK(UY171)+ISBLANK(UZ171)+ISBLANK(VA171))&lt;8,IF(ISNUMBER(LARGE((UU171,UW171,UX171,UY171,UZ171),1)),LARGE((UU171,UW171,UX171,UY171,UZ171),1),0)+IF(ISNUMBER(LARGE((UU171,UW171,UX171,UY171,UZ171),2)),LARGE((UU171,UW171,UX171,UY171,UZ171),2),0)+UV171+VA171,"")</f>
        <v>162.5</v>
      </c>
      <c r="VC171" s="571" t="s">
        <v>1269</v>
      </c>
      <c r="VD171" s="617" t="s">
        <v>1546</v>
      </c>
      <c r="VE171" s="560"/>
      <c r="VF171" s="561" t="s">
        <v>352</v>
      </c>
      <c r="VG171" s="561" t="s">
        <v>66</v>
      </c>
      <c r="VH171" s="561">
        <v>2006</v>
      </c>
      <c r="VI171" s="563" t="s">
        <v>44</v>
      </c>
      <c r="VJ171" s="564" t="s">
        <v>46</v>
      </c>
      <c r="VK171" s="561">
        <v>162.5</v>
      </c>
      <c r="VL171" s="561"/>
      <c r="VM171" s="561">
        <v>0</v>
      </c>
      <c r="VN171" s="561"/>
      <c r="VO171" s="561"/>
      <c r="VP171" s="561"/>
      <c r="VQ171" s="562"/>
      <c r="VR171" s="561">
        <f>IF((ISBLANK(VK171)+ISBLANK(VM171)+ISBLANK(VL171)+ISBLANK(VN171)+ISBLANK(VO171)+ISBLANK(VP171)+ISBLANK(VQ171))&lt;8,IF(ISNUMBER(LARGE((VK171,VM171,VN171,VO171,VP171),1)),LARGE((VK171,VM171,VN171,VO171,VP171),1),0)+IF(ISNUMBER(LARGE((VK171,VM171,VN171,VO171,VP171),2)),LARGE((VK171,VM171,VN171,VO171,VP171),2),0)+VL171+VQ171,"")</f>
        <v>162.5</v>
      </c>
      <c r="VS171" s="571" t="s">
        <v>1269</v>
      </c>
      <c r="VT171" s="617" t="s">
        <v>1546</v>
      </c>
      <c r="VU171" s="560"/>
      <c r="VV171" s="561" t="s">
        <v>352</v>
      </c>
      <c r="VW171" s="561" t="s">
        <v>66</v>
      </c>
      <c r="VX171" s="561">
        <v>2006</v>
      </c>
      <c r="VY171" s="563" t="s">
        <v>44</v>
      </c>
      <c r="VZ171" s="564" t="s">
        <v>46</v>
      </c>
      <c r="WA171" s="561">
        <v>162.5</v>
      </c>
      <c r="WB171" s="561"/>
      <c r="WC171" s="561">
        <v>0</v>
      </c>
      <c r="WD171" s="561"/>
      <c r="WE171" s="561"/>
      <c r="WF171" s="561"/>
      <c r="WG171" s="562"/>
      <c r="WH171" s="561">
        <f>IF((ISBLANK(WA171)+ISBLANK(WC171)+ISBLANK(WB171)+ISBLANK(WD171)+ISBLANK(WE171)+ISBLANK(WF171)+ISBLANK(WG171))&lt;8,IF(ISNUMBER(LARGE((WA171,WC171,WD171,WE171,WF171),1)),LARGE((WA171,WC171,WD171,WE171,WF171),1),0)+IF(ISNUMBER(LARGE((WA171,WC171,WD171,WE171,WF171),2)),LARGE((WA171,WC171,WD171,WE171,WF171),2),0)+WB171+WG171,"")</f>
        <v>162.5</v>
      </c>
      <c r="WI171" s="571" t="s">
        <v>1269</v>
      </c>
      <c r="WJ171" s="617" t="s">
        <v>1546</v>
      </c>
      <c r="WK171" s="560"/>
      <c r="WL171" s="561" t="s">
        <v>352</v>
      </c>
      <c r="WM171" s="561" t="s">
        <v>66</v>
      </c>
      <c r="WN171" s="561">
        <v>2006</v>
      </c>
      <c r="WO171" s="563" t="s">
        <v>44</v>
      </c>
      <c r="WP171" s="564" t="s">
        <v>46</v>
      </c>
      <c r="WQ171" s="561">
        <v>162.5</v>
      </c>
      <c r="WR171" s="561"/>
      <c r="WS171" s="561">
        <v>0</v>
      </c>
      <c r="WT171" s="561"/>
      <c r="WU171" s="561"/>
      <c r="WV171" s="561"/>
      <c r="WW171" s="562"/>
      <c r="WX171" s="561">
        <f>IF((ISBLANK(WQ171)+ISBLANK(WS171)+ISBLANK(WR171)+ISBLANK(WT171)+ISBLANK(WU171)+ISBLANK(WV171)+ISBLANK(WW171))&lt;8,IF(ISNUMBER(LARGE((WQ171,WS171,WT171,WU171,WV171),1)),LARGE((WQ171,WS171,WT171,WU171,WV171),1),0)+IF(ISNUMBER(LARGE((WQ171,WS171,WT171,WU171,WV171),2)),LARGE((WQ171,WS171,WT171,WU171,WV171),2),0)+WR171+WW171,"")</f>
        <v>162.5</v>
      </c>
      <c r="WY171" s="571" t="s">
        <v>1269</v>
      </c>
      <c r="WZ171" s="617" t="s">
        <v>1546</v>
      </c>
      <c r="XA171" s="560"/>
      <c r="XB171" s="561" t="s">
        <v>352</v>
      </c>
      <c r="XC171" s="561" t="s">
        <v>66</v>
      </c>
      <c r="XD171" s="561">
        <v>2006</v>
      </c>
      <c r="XE171" s="563" t="s">
        <v>44</v>
      </c>
      <c r="XF171" s="564" t="s">
        <v>46</v>
      </c>
      <c r="XG171" s="561">
        <v>162.5</v>
      </c>
      <c r="XH171" s="561"/>
      <c r="XI171" s="561">
        <v>0</v>
      </c>
      <c r="XJ171" s="561"/>
      <c r="XK171" s="561"/>
      <c r="XL171" s="561"/>
      <c r="XM171" s="562"/>
      <c r="XN171" s="561">
        <f>IF((ISBLANK(XG171)+ISBLANK(XI171)+ISBLANK(XH171)+ISBLANK(XJ171)+ISBLANK(XK171)+ISBLANK(XL171)+ISBLANK(XM171))&lt;8,IF(ISNUMBER(LARGE((XG171,XI171,XJ171,XK171,XL171),1)),LARGE((XG171,XI171,XJ171,XK171,XL171),1),0)+IF(ISNUMBER(LARGE((XG171,XI171,XJ171,XK171,XL171),2)),LARGE((XG171,XI171,XJ171,XK171,XL171),2),0)+XH171+XM171,"")</f>
        <v>162.5</v>
      </c>
      <c r="XO171" s="571" t="s">
        <v>1269</v>
      </c>
      <c r="XP171" s="617" t="s">
        <v>1546</v>
      </c>
      <c r="XQ171" s="560"/>
      <c r="XR171" s="561" t="s">
        <v>352</v>
      </c>
      <c r="XS171" s="561" t="s">
        <v>66</v>
      </c>
      <c r="XT171" s="561">
        <v>2006</v>
      </c>
      <c r="XU171" s="563" t="s">
        <v>44</v>
      </c>
      <c r="XV171" s="564" t="s">
        <v>46</v>
      </c>
      <c r="XW171" s="561">
        <v>162.5</v>
      </c>
      <c r="XX171" s="561"/>
      <c r="XY171" s="561">
        <v>0</v>
      </c>
      <c r="XZ171" s="561"/>
      <c r="YA171" s="561"/>
      <c r="YB171" s="561"/>
      <c r="YC171" s="562"/>
      <c r="YD171" s="561">
        <f>IF((ISBLANK(XW171)+ISBLANK(XY171)+ISBLANK(XX171)+ISBLANK(XZ171)+ISBLANK(YA171)+ISBLANK(YB171)+ISBLANK(YC171))&lt;8,IF(ISNUMBER(LARGE((XW171,XY171,XZ171,YA171,YB171),1)),LARGE((XW171,XY171,XZ171,YA171,YB171),1),0)+IF(ISNUMBER(LARGE((XW171,XY171,XZ171,YA171,YB171),2)),LARGE((XW171,XY171,XZ171,YA171,YB171),2),0)+XX171+YC171,"")</f>
        <v>162.5</v>
      </c>
      <c r="YE171" s="571" t="s">
        <v>1269</v>
      </c>
      <c r="YF171" s="617" t="s">
        <v>1546</v>
      </c>
      <c r="YG171" s="560"/>
      <c r="YH171" s="561" t="s">
        <v>352</v>
      </c>
      <c r="YI171" s="561" t="s">
        <v>66</v>
      </c>
      <c r="YJ171" s="561">
        <v>2006</v>
      </c>
      <c r="YK171" s="563" t="s">
        <v>44</v>
      </c>
      <c r="YL171" s="564" t="s">
        <v>46</v>
      </c>
      <c r="YM171" s="561">
        <v>162.5</v>
      </c>
      <c r="YN171" s="561"/>
      <c r="YO171" s="561">
        <v>0</v>
      </c>
      <c r="YP171" s="561"/>
      <c r="YQ171" s="561"/>
      <c r="YR171" s="561"/>
      <c r="YS171" s="562"/>
      <c r="YT171" s="561">
        <f>IF((ISBLANK(YM171)+ISBLANK(YO171)+ISBLANK(YN171)+ISBLANK(YP171)+ISBLANK(YQ171)+ISBLANK(YR171)+ISBLANK(YS171))&lt;8,IF(ISNUMBER(LARGE((YM171,YO171,YP171,YQ171,YR171),1)),LARGE((YM171,YO171,YP171,YQ171,YR171),1),0)+IF(ISNUMBER(LARGE((YM171,YO171,YP171,YQ171,YR171),2)),LARGE((YM171,YO171,YP171,YQ171,YR171),2),0)+YN171+YS171,"")</f>
        <v>162.5</v>
      </c>
      <c r="YU171" s="571" t="s">
        <v>1269</v>
      </c>
      <c r="YV171" s="617" t="s">
        <v>1546</v>
      </c>
      <c r="YW171" s="560"/>
      <c r="YX171" s="561" t="s">
        <v>352</v>
      </c>
      <c r="YY171" s="561" t="s">
        <v>66</v>
      </c>
      <c r="YZ171" s="561">
        <v>2006</v>
      </c>
      <c r="ZA171" s="563" t="s">
        <v>44</v>
      </c>
      <c r="ZB171" s="564" t="s">
        <v>46</v>
      </c>
      <c r="ZC171" s="561">
        <v>162.5</v>
      </c>
      <c r="ZD171" s="561"/>
      <c r="ZE171" s="561">
        <v>0</v>
      </c>
      <c r="ZF171" s="561"/>
      <c r="ZG171" s="561"/>
      <c r="ZH171" s="561"/>
      <c r="ZI171" s="562"/>
      <c r="ZJ171" s="561">
        <f>IF((ISBLANK(ZC171)+ISBLANK(ZE171)+ISBLANK(ZD171)+ISBLANK(ZF171)+ISBLANK(ZG171)+ISBLANK(ZH171)+ISBLANK(ZI171))&lt;8,IF(ISNUMBER(LARGE((ZC171,ZE171,ZF171,ZG171,ZH171),1)),LARGE((ZC171,ZE171,ZF171,ZG171,ZH171),1),0)+IF(ISNUMBER(LARGE((ZC171,ZE171,ZF171,ZG171,ZH171),2)),LARGE((ZC171,ZE171,ZF171,ZG171,ZH171),2),0)+ZD171+ZI171,"")</f>
        <v>162.5</v>
      </c>
      <c r="ZK171" s="571" t="s">
        <v>1269</v>
      </c>
      <c r="ZL171" s="617" t="s">
        <v>1546</v>
      </c>
      <c r="ZM171" s="560"/>
      <c r="ZN171" s="561" t="s">
        <v>352</v>
      </c>
      <c r="ZO171" s="561" t="s">
        <v>66</v>
      </c>
      <c r="ZP171" s="561">
        <v>2006</v>
      </c>
      <c r="ZQ171" s="563" t="s">
        <v>44</v>
      </c>
      <c r="ZR171" s="564" t="s">
        <v>46</v>
      </c>
      <c r="ZS171" s="561">
        <v>162.5</v>
      </c>
      <c r="ZT171" s="561"/>
      <c r="ZU171" s="561">
        <v>0</v>
      </c>
      <c r="ZV171" s="561"/>
      <c r="ZW171" s="561"/>
      <c r="ZX171" s="561"/>
      <c r="ZY171" s="562"/>
      <c r="ZZ171" s="561">
        <f>IF((ISBLANK(ZS171)+ISBLANK(ZU171)+ISBLANK(ZT171)+ISBLANK(ZV171)+ISBLANK(ZW171)+ISBLANK(ZX171)+ISBLANK(ZY171))&lt;8,IF(ISNUMBER(LARGE((ZS171,ZU171,ZV171,ZW171,ZX171),1)),LARGE((ZS171,ZU171,ZV171,ZW171,ZX171),1),0)+IF(ISNUMBER(LARGE((ZS171,ZU171,ZV171,ZW171,ZX171),2)),LARGE((ZS171,ZU171,ZV171,ZW171,ZX171),2),0)+ZT171+ZY171,"")</f>
        <v>162.5</v>
      </c>
      <c r="AAA171" s="571" t="s">
        <v>1269</v>
      </c>
      <c r="AAB171" s="617" t="s">
        <v>1546</v>
      </c>
      <c r="AAC171" s="560"/>
      <c r="AAD171" s="561" t="s">
        <v>352</v>
      </c>
      <c r="AAE171" s="561" t="s">
        <v>66</v>
      </c>
      <c r="AAF171" s="561">
        <v>2006</v>
      </c>
      <c r="AAG171" s="563" t="s">
        <v>44</v>
      </c>
      <c r="AAH171" s="564" t="s">
        <v>46</v>
      </c>
      <c r="AAI171" s="561">
        <v>162.5</v>
      </c>
      <c r="AAJ171" s="561"/>
      <c r="AAK171" s="561">
        <v>0</v>
      </c>
      <c r="AAL171" s="561"/>
      <c r="AAM171" s="561"/>
      <c r="AAN171" s="561"/>
      <c r="AAO171" s="562"/>
      <c r="AAP171" s="561">
        <f>IF((ISBLANK(AAI171)+ISBLANK(AAK171)+ISBLANK(AAJ171)+ISBLANK(AAL171)+ISBLANK(AAM171)+ISBLANK(AAN171)+ISBLANK(AAO171))&lt;8,IF(ISNUMBER(LARGE((AAI171,AAK171,AAL171,AAM171,AAN171),1)),LARGE((AAI171,AAK171,AAL171,AAM171,AAN171),1),0)+IF(ISNUMBER(LARGE((AAI171,AAK171,AAL171,AAM171,AAN171),2)),LARGE((AAI171,AAK171,AAL171,AAM171,AAN171),2),0)+AAJ171+AAO171,"")</f>
        <v>162.5</v>
      </c>
      <c r="AAQ171" s="571" t="s">
        <v>1269</v>
      </c>
      <c r="AAR171" s="617" t="s">
        <v>1546</v>
      </c>
      <c r="AAS171" s="560"/>
      <c r="AAT171" s="561" t="s">
        <v>352</v>
      </c>
      <c r="AAU171" s="561" t="s">
        <v>66</v>
      </c>
      <c r="AAV171" s="561">
        <v>2006</v>
      </c>
      <c r="AAW171" s="563" t="s">
        <v>44</v>
      </c>
      <c r="AAX171" s="564" t="s">
        <v>46</v>
      </c>
      <c r="AAY171" s="561">
        <v>162.5</v>
      </c>
      <c r="AAZ171" s="561"/>
      <c r="ABA171" s="561">
        <v>0</v>
      </c>
      <c r="ABB171" s="561"/>
      <c r="ABC171" s="561"/>
      <c r="ABD171" s="561"/>
      <c r="ABE171" s="562"/>
      <c r="ABF171" s="561">
        <f>IF((ISBLANK(AAY171)+ISBLANK(ABA171)+ISBLANK(AAZ171)+ISBLANK(ABB171)+ISBLANK(ABC171)+ISBLANK(ABD171)+ISBLANK(ABE171))&lt;8,IF(ISNUMBER(LARGE((AAY171,ABA171,ABB171,ABC171,ABD171),1)),LARGE((AAY171,ABA171,ABB171,ABC171,ABD171),1),0)+IF(ISNUMBER(LARGE((AAY171,ABA171,ABB171,ABC171,ABD171),2)),LARGE((AAY171,ABA171,ABB171,ABC171,ABD171),2),0)+AAZ171+ABE171,"")</f>
        <v>162.5</v>
      </c>
      <c r="ABG171" s="571" t="s">
        <v>1269</v>
      </c>
      <c r="ABH171" s="617" t="s">
        <v>1546</v>
      </c>
      <c r="ABI171" s="560"/>
      <c r="ABJ171" s="561" t="s">
        <v>352</v>
      </c>
      <c r="ABK171" s="561" t="s">
        <v>66</v>
      </c>
      <c r="ABL171" s="561">
        <v>2006</v>
      </c>
      <c r="ABM171" s="563" t="s">
        <v>44</v>
      </c>
      <c r="ABN171" s="564" t="s">
        <v>46</v>
      </c>
      <c r="ABO171" s="561">
        <v>162.5</v>
      </c>
      <c r="ABP171" s="561"/>
      <c r="ABQ171" s="561">
        <v>0</v>
      </c>
      <c r="ABR171" s="561"/>
      <c r="ABS171" s="561"/>
      <c r="ABT171" s="561"/>
      <c r="ABU171" s="562"/>
      <c r="ABV171" s="561">
        <f>IF((ISBLANK(ABO171)+ISBLANK(ABQ171)+ISBLANK(ABP171)+ISBLANK(ABR171)+ISBLANK(ABS171)+ISBLANK(ABT171)+ISBLANK(ABU171))&lt;8,IF(ISNUMBER(LARGE((ABO171,ABQ171,ABR171,ABS171,ABT171),1)),LARGE((ABO171,ABQ171,ABR171,ABS171,ABT171),1),0)+IF(ISNUMBER(LARGE((ABO171,ABQ171,ABR171,ABS171,ABT171),2)),LARGE((ABO171,ABQ171,ABR171,ABS171,ABT171),2),0)+ABP171+ABU171,"")</f>
        <v>162.5</v>
      </c>
      <c r="ABW171" s="571" t="s">
        <v>1269</v>
      </c>
      <c r="ABX171" s="617" t="s">
        <v>1546</v>
      </c>
      <c r="ABY171" s="560"/>
      <c r="ABZ171" s="561" t="s">
        <v>352</v>
      </c>
      <c r="ACA171" s="561" t="s">
        <v>66</v>
      </c>
      <c r="ACB171" s="561">
        <v>2006</v>
      </c>
      <c r="ACC171" s="563" t="s">
        <v>44</v>
      </c>
      <c r="ACD171" s="564" t="s">
        <v>46</v>
      </c>
      <c r="ACE171" s="561">
        <v>162.5</v>
      </c>
      <c r="ACF171" s="561"/>
      <c r="ACG171" s="561">
        <v>0</v>
      </c>
      <c r="ACH171" s="561"/>
      <c r="ACI171" s="561"/>
      <c r="ACJ171" s="561"/>
      <c r="ACK171" s="562"/>
      <c r="ACL171" s="561">
        <f>IF((ISBLANK(ACE171)+ISBLANK(ACG171)+ISBLANK(ACF171)+ISBLANK(ACH171)+ISBLANK(ACI171)+ISBLANK(ACJ171)+ISBLANK(ACK171))&lt;8,IF(ISNUMBER(LARGE((ACE171,ACG171,ACH171,ACI171,ACJ171),1)),LARGE((ACE171,ACG171,ACH171,ACI171,ACJ171),1),0)+IF(ISNUMBER(LARGE((ACE171,ACG171,ACH171,ACI171,ACJ171),2)),LARGE((ACE171,ACG171,ACH171,ACI171,ACJ171),2),0)+ACF171+ACK171,"")</f>
        <v>162.5</v>
      </c>
      <c r="ACM171" s="571" t="s">
        <v>1269</v>
      </c>
      <c r="ACN171" s="617" t="s">
        <v>1546</v>
      </c>
      <c r="ACO171" s="560"/>
      <c r="ACP171" s="561" t="s">
        <v>352</v>
      </c>
      <c r="ACQ171" s="561" t="s">
        <v>66</v>
      </c>
      <c r="ACR171" s="561">
        <v>2006</v>
      </c>
      <c r="ACS171" s="563" t="s">
        <v>44</v>
      </c>
      <c r="ACT171" s="564" t="s">
        <v>46</v>
      </c>
      <c r="ACU171" s="561">
        <v>162.5</v>
      </c>
      <c r="ACV171" s="561"/>
      <c r="ACW171" s="561">
        <v>0</v>
      </c>
      <c r="ACX171" s="561"/>
      <c r="ACY171" s="561"/>
      <c r="ACZ171" s="561"/>
      <c r="ADA171" s="562"/>
      <c r="ADB171" s="561">
        <f>IF((ISBLANK(ACU171)+ISBLANK(ACW171)+ISBLANK(ACV171)+ISBLANK(ACX171)+ISBLANK(ACY171)+ISBLANK(ACZ171)+ISBLANK(ADA171))&lt;8,IF(ISNUMBER(LARGE((ACU171,ACW171,ACX171,ACY171,ACZ171),1)),LARGE((ACU171,ACW171,ACX171,ACY171,ACZ171),1),0)+IF(ISNUMBER(LARGE((ACU171,ACW171,ACX171,ACY171,ACZ171),2)),LARGE((ACU171,ACW171,ACX171,ACY171,ACZ171),2),0)+ACV171+ADA171,"")</f>
        <v>162.5</v>
      </c>
      <c r="ADC171" s="571" t="s">
        <v>1269</v>
      </c>
      <c r="ADD171" s="617" t="s">
        <v>1546</v>
      </c>
      <c r="ADE171" s="560"/>
      <c r="ADF171" s="561" t="s">
        <v>352</v>
      </c>
      <c r="ADG171" s="561" t="s">
        <v>66</v>
      </c>
      <c r="ADH171" s="561">
        <v>2006</v>
      </c>
      <c r="ADI171" s="563" t="s">
        <v>44</v>
      </c>
      <c r="ADJ171" s="564" t="s">
        <v>46</v>
      </c>
      <c r="ADK171" s="561">
        <v>162.5</v>
      </c>
      <c r="ADL171" s="561"/>
      <c r="ADM171" s="561">
        <v>0</v>
      </c>
      <c r="ADN171" s="561"/>
      <c r="ADO171" s="561"/>
      <c r="ADP171" s="561"/>
      <c r="ADQ171" s="562"/>
      <c r="ADR171" s="561">
        <f>IF((ISBLANK(ADK171)+ISBLANK(ADM171)+ISBLANK(ADL171)+ISBLANK(ADN171)+ISBLANK(ADO171)+ISBLANK(ADP171)+ISBLANK(ADQ171))&lt;8,IF(ISNUMBER(LARGE((ADK171,ADM171,ADN171,ADO171,ADP171),1)),LARGE((ADK171,ADM171,ADN171,ADO171,ADP171),1),0)+IF(ISNUMBER(LARGE((ADK171,ADM171,ADN171,ADO171,ADP171),2)),LARGE((ADK171,ADM171,ADN171,ADO171,ADP171),2),0)+ADL171+ADQ171,"")</f>
        <v>162.5</v>
      </c>
      <c r="ADS171" s="571" t="s">
        <v>1269</v>
      </c>
      <c r="ADT171" s="617" t="s">
        <v>1546</v>
      </c>
      <c r="ADU171" s="560"/>
      <c r="ADV171" s="561" t="s">
        <v>352</v>
      </c>
      <c r="ADW171" s="561" t="s">
        <v>66</v>
      </c>
      <c r="ADX171" s="561">
        <v>2006</v>
      </c>
      <c r="ADY171" s="563" t="s">
        <v>44</v>
      </c>
      <c r="ADZ171" s="564" t="s">
        <v>46</v>
      </c>
      <c r="AEA171" s="561">
        <v>162.5</v>
      </c>
      <c r="AEB171" s="561"/>
      <c r="AEC171" s="561">
        <v>0</v>
      </c>
      <c r="AED171" s="561"/>
      <c r="AEE171" s="561"/>
      <c r="AEF171" s="561"/>
      <c r="AEG171" s="562"/>
      <c r="AEH171" s="561">
        <f>IF((ISBLANK(AEA171)+ISBLANK(AEC171)+ISBLANK(AEB171)+ISBLANK(AED171)+ISBLANK(AEE171)+ISBLANK(AEF171)+ISBLANK(AEG171))&lt;8,IF(ISNUMBER(LARGE((AEA171,AEC171,AED171,AEE171,AEF171),1)),LARGE((AEA171,AEC171,AED171,AEE171,AEF171),1),0)+IF(ISNUMBER(LARGE((AEA171,AEC171,AED171,AEE171,AEF171),2)),LARGE((AEA171,AEC171,AED171,AEE171,AEF171),2),0)+AEB171+AEG171,"")</f>
        <v>162.5</v>
      </c>
      <c r="AEI171" s="571" t="s">
        <v>1269</v>
      </c>
      <c r="AEJ171" s="617" t="s">
        <v>1546</v>
      </c>
      <c r="AEK171" s="560"/>
      <c r="AEL171" s="561" t="s">
        <v>352</v>
      </c>
      <c r="AEM171" s="561" t="s">
        <v>66</v>
      </c>
      <c r="AEN171" s="561">
        <v>2006</v>
      </c>
      <c r="AEO171" s="563" t="s">
        <v>44</v>
      </c>
      <c r="AEP171" s="564" t="s">
        <v>46</v>
      </c>
      <c r="AEQ171" s="561">
        <v>162.5</v>
      </c>
      <c r="AER171" s="561"/>
      <c r="AES171" s="561">
        <v>0</v>
      </c>
      <c r="AET171" s="561"/>
      <c r="AEU171" s="561"/>
      <c r="AEV171" s="561"/>
      <c r="AEW171" s="562"/>
      <c r="AEX171" s="561">
        <f>IF((ISBLANK(AEQ171)+ISBLANK(AES171)+ISBLANK(AER171)+ISBLANK(AET171)+ISBLANK(AEU171)+ISBLANK(AEV171)+ISBLANK(AEW171))&lt;8,IF(ISNUMBER(LARGE((AEQ171,AES171,AET171,AEU171,AEV171),1)),LARGE((AEQ171,AES171,AET171,AEU171,AEV171),1),0)+IF(ISNUMBER(LARGE((AEQ171,AES171,AET171,AEU171,AEV171),2)),LARGE((AEQ171,AES171,AET171,AEU171,AEV171),2),0)+AER171+AEW171,"")</f>
        <v>162.5</v>
      </c>
      <c r="AEY171" s="571" t="s">
        <v>1269</v>
      </c>
      <c r="AEZ171" s="617" t="s">
        <v>1546</v>
      </c>
      <c r="AFA171" s="560"/>
      <c r="AFB171" s="561" t="s">
        <v>352</v>
      </c>
      <c r="AFC171" s="561" t="s">
        <v>66</v>
      </c>
      <c r="AFD171" s="561">
        <v>2006</v>
      </c>
      <c r="AFE171" s="563" t="s">
        <v>44</v>
      </c>
      <c r="AFF171" s="564" t="s">
        <v>46</v>
      </c>
      <c r="AFG171" s="561">
        <v>162.5</v>
      </c>
      <c r="AFH171" s="561"/>
      <c r="AFI171" s="561">
        <v>0</v>
      </c>
      <c r="AFJ171" s="561"/>
      <c r="AFK171" s="561"/>
      <c r="AFL171" s="561"/>
      <c r="AFM171" s="562"/>
      <c r="AFN171" s="561">
        <f>IF((ISBLANK(AFG171)+ISBLANK(AFI171)+ISBLANK(AFH171)+ISBLANK(AFJ171)+ISBLANK(AFK171)+ISBLANK(AFL171)+ISBLANK(AFM171))&lt;8,IF(ISNUMBER(LARGE((AFG171,AFI171,AFJ171,AFK171,AFL171),1)),LARGE((AFG171,AFI171,AFJ171,AFK171,AFL171),1),0)+IF(ISNUMBER(LARGE((AFG171,AFI171,AFJ171,AFK171,AFL171),2)),LARGE((AFG171,AFI171,AFJ171,AFK171,AFL171),2),0)+AFH171+AFM171,"")</f>
        <v>162.5</v>
      </c>
      <c r="AFO171" s="571" t="s">
        <v>1269</v>
      </c>
      <c r="AFP171" s="617" t="s">
        <v>1546</v>
      </c>
      <c r="AFQ171" s="560"/>
      <c r="AFR171" s="561" t="s">
        <v>352</v>
      </c>
      <c r="AFS171" s="561" t="s">
        <v>66</v>
      </c>
      <c r="AFT171" s="561">
        <v>2006</v>
      </c>
      <c r="AFU171" s="563" t="s">
        <v>44</v>
      </c>
      <c r="AFV171" s="564" t="s">
        <v>46</v>
      </c>
      <c r="AFW171" s="561">
        <v>162.5</v>
      </c>
      <c r="AFX171" s="561"/>
      <c r="AFY171" s="561">
        <v>0</v>
      </c>
      <c r="AFZ171" s="561"/>
      <c r="AGA171" s="561"/>
      <c r="AGB171" s="561"/>
      <c r="AGC171" s="562"/>
      <c r="AGD171" s="561">
        <f>IF((ISBLANK(AFW171)+ISBLANK(AFY171)+ISBLANK(AFX171)+ISBLANK(AFZ171)+ISBLANK(AGA171)+ISBLANK(AGB171)+ISBLANK(AGC171))&lt;8,IF(ISNUMBER(LARGE((AFW171,AFY171,AFZ171,AGA171,AGB171),1)),LARGE((AFW171,AFY171,AFZ171,AGA171,AGB171),1),0)+IF(ISNUMBER(LARGE((AFW171,AFY171,AFZ171,AGA171,AGB171),2)),LARGE((AFW171,AFY171,AFZ171,AGA171,AGB171),2),0)+AFX171+AGC171,"")</f>
        <v>162.5</v>
      </c>
      <c r="AGE171" s="571" t="s">
        <v>1269</v>
      </c>
      <c r="AGF171" s="617" t="s">
        <v>1546</v>
      </c>
      <c r="AGG171" s="560"/>
      <c r="AGH171" s="561" t="s">
        <v>352</v>
      </c>
      <c r="AGI171" s="561" t="s">
        <v>66</v>
      </c>
      <c r="AGJ171" s="561">
        <v>2006</v>
      </c>
      <c r="AGK171" s="563" t="s">
        <v>44</v>
      </c>
      <c r="AGL171" s="564" t="s">
        <v>46</v>
      </c>
      <c r="AGM171" s="561">
        <v>162.5</v>
      </c>
      <c r="AGN171" s="561"/>
      <c r="AGO171" s="561">
        <v>0</v>
      </c>
      <c r="AGP171" s="561"/>
      <c r="AGQ171" s="561"/>
      <c r="AGR171" s="561"/>
      <c r="AGS171" s="562"/>
      <c r="AGT171" s="561">
        <f>IF((ISBLANK(AGM171)+ISBLANK(AGO171)+ISBLANK(AGN171)+ISBLANK(AGP171)+ISBLANK(AGQ171)+ISBLANK(AGR171)+ISBLANK(AGS171))&lt;8,IF(ISNUMBER(LARGE((AGM171,AGO171,AGP171,AGQ171,AGR171),1)),LARGE((AGM171,AGO171,AGP171,AGQ171,AGR171),1),0)+IF(ISNUMBER(LARGE((AGM171,AGO171,AGP171,AGQ171,AGR171),2)),LARGE((AGM171,AGO171,AGP171,AGQ171,AGR171),2),0)+AGN171+AGS171,"")</f>
        <v>162.5</v>
      </c>
      <c r="AGU171" s="571" t="s">
        <v>1269</v>
      </c>
      <c r="AGV171" s="617" t="s">
        <v>1546</v>
      </c>
      <c r="AGW171" s="560"/>
      <c r="AGX171" s="561" t="s">
        <v>352</v>
      </c>
      <c r="AGY171" s="561" t="s">
        <v>66</v>
      </c>
      <c r="AGZ171" s="561">
        <v>2006</v>
      </c>
      <c r="AHA171" s="563" t="s">
        <v>44</v>
      </c>
      <c r="AHB171" s="564" t="s">
        <v>46</v>
      </c>
      <c r="AHC171" s="561">
        <v>162.5</v>
      </c>
      <c r="AHD171" s="561"/>
      <c r="AHE171" s="561">
        <v>0</v>
      </c>
      <c r="AHF171" s="561"/>
      <c r="AHG171" s="561"/>
      <c r="AHH171" s="561"/>
      <c r="AHI171" s="562"/>
      <c r="AHJ171" s="561">
        <f>IF((ISBLANK(AHC171)+ISBLANK(AHE171)+ISBLANK(AHD171)+ISBLANK(AHF171)+ISBLANK(AHG171)+ISBLANK(AHH171)+ISBLANK(AHI171))&lt;8,IF(ISNUMBER(LARGE((AHC171,AHE171,AHF171,AHG171,AHH171),1)),LARGE((AHC171,AHE171,AHF171,AHG171,AHH171),1),0)+IF(ISNUMBER(LARGE((AHC171,AHE171,AHF171,AHG171,AHH171),2)),LARGE((AHC171,AHE171,AHF171,AHG171,AHH171),2),0)+AHD171+AHI171,"")</f>
        <v>162.5</v>
      </c>
      <c r="AHK171" s="571" t="s">
        <v>1269</v>
      </c>
      <c r="AHL171" s="617" t="s">
        <v>1546</v>
      </c>
      <c r="AHM171" s="560"/>
      <c r="AHN171" s="561" t="s">
        <v>352</v>
      </c>
      <c r="AHO171" s="561" t="s">
        <v>66</v>
      </c>
      <c r="AHP171" s="561">
        <v>2006</v>
      </c>
      <c r="AHQ171" s="563" t="s">
        <v>44</v>
      </c>
      <c r="AHR171" s="564" t="s">
        <v>46</v>
      </c>
      <c r="AHS171" s="561">
        <v>162.5</v>
      </c>
      <c r="AHT171" s="561"/>
      <c r="AHU171" s="561">
        <v>0</v>
      </c>
      <c r="AHV171" s="561"/>
      <c r="AHW171" s="561"/>
      <c r="AHX171" s="561"/>
      <c r="AHY171" s="562"/>
      <c r="AHZ171" s="561">
        <f>IF((ISBLANK(AHS171)+ISBLANK(AHU171)+ISBLANK(AHT171)+ISBLANK(AHV171)+ISBLANK(AHW171)+ISBLANK(AHX171)+ISBLANK(AHY171))&lt;8,IF(ISNUMBER(LARGE((AHS171,AHU171,AHV171,AHW171,AHX171),1)),LARGE((AHS171,AHU171,AHV171,AHW171,AHX171),1),0)+IF(ISNUMBER(LARGE((AHS171,AHU171,AHV171,AHW171,AHX171),2)),LARGE((AHS171,AHU171,AHV171,AHW171,AHX171),2),0)+AHT171+AHY171,"")</f>
        <v>162.5</v>
      </c>
      <c r="AIA171" s="571" t="s">
        <v>1269</v>
      </c>
      <c r="AIB171" s="617" t="s">
        <v>1546</v>
      </c>
      <c r="AIC171" s="560"/>
      <c r="AID171" s="561" t="s">
        <v>352</v>
      </c>
      <c r="AIE171" s="561" t="s">
        <v>66</v>
      </c>
      <c r="AIF171" s="561">
        <v>2006</v>
      </c>
      <c r="AIG171" s="563" t="s">
        <v>44</v>
      </c>
      <c r="AIH171" s="564" t="s">
        <v>46</v>
      </c>
      <c r="AII171" s="561">
        <v>162.5</v>
      </c>
      <c r="AIJ171" s="561"/>
      <c r="AIK171" s="561">
        <v>0</v>
      </c>
      <c r="AIL171" s="561"/>
      <c r="AIM171" s="561"/>
      <c r="AIN171" s="561"/>
      <c r="AIO171" s="562"/>
      <c r="AIP171" s="561">
        <f>IF((ISBLANK(AII171)+ISBLANK(AIK171)+ISBLANK(AIJ171)+ISBLANK(AIL171)+ISBLANK(AIM171)+ISBLANK(AIN171)+ISBLANK(AIO171))&lt;8,IF(ISNUMBER(LARGE((AII171,AIK171,AIL171,AIM171,AIN171),1)),LARGE((AII171,AIK171,AIL171,AIM171,AIN171),1),0)+IF(ISNUMBER(LARGE((AII171,AIK171,AIL171,AIM171,AIN171),2)),LARGE((AII171,AIK171,AIL171,AIM171,AIN171),2),0)+AIJ171+AIO171,"")</f>
        <v>162.5</v>
      </c>
      <c r="AIQ171" s="571" t="s">
        <v>1269</v>
      </c>
      <c r="AIR171" s="617" t="s">
        <v>1546</v>
      </c>
      <c r="AIS171" s="560"/>
      <c r="AIT171" s="561" t="s">
        <v>352</v>
      </c>
      <c r="AIU171" s="561" t="s">
        <v>66</v>
      </c>
      <c r="AIV171" s="561">
        <v>2006</v>
      </c>
      <c r="AIW171" s="563" t="s">
        <v>44</v>
      </c>
      <c r="AIX171" s="564" t="s">
        <v>46</v>
      </c>
      <c r="AIY171" s="561">
        <v>162.5</v>
      </c>
      <c r="AIZ171" s="561"/>
      <c r="AJA171" s="561">
        <v>0</v>
      </c>
      <c r="AJB171" s="561"/>
      <c r="AJC171" s="561"/>
      <c r="AJD171" s="561"/>
      <c r="AJE171" s="562"/>
      <c r="AJF171" s="561">
        <f>IF((ISBLANK(AIY171)+ISBLANK(AJA171)+ISBLANK(AIZ171)+ISBLANK(AJB171)+ISBLANK(AJC171)+ISBLANK(AJD171)+ISBLANK(AJE171))&lt;8,IF(ISNUMBER(LARGE((AIY171,AJA171,AJB171,AJC171,AJD171),1)),LARGE((AIY171,AJA171,AJB171,AJC171,AJD171),1),0)+IF(ISNUMBER(LARGE((AIY171,AJA171,AJB171,AJC171,AJD171),2)),LARGE((AIY171,AJA171,AJB171,AJC171,AJD171),2),0)+AIZ171+AJE171,"")</f>
        <v>162.5</v>
      </c>
      <c r="AJG171" s="571" t="s">
        <v>1269</v>
      </c>
      <c r="AJH171" s="617" t="s">
        <v>1546</v>
      </c>
      <c r="AJI171" s="560"/>
      <c r="AJJ171" s="561" t="s">
        <v>352</v>
      </c>
      <c r="AJK171" s="561" t="s">
        <v>66</v>
      </c>
      <c r="AJL171" s="561">
        <v>2006</v>
      </c>
      <c r="AJM171" s="563" t="s">
        <v>44</v>
      </c>
      <c r="AJN171" s="564" t="s">
        <v>46</v>
      </c>
      <c r="AJO171" s="561">
        <v>162.5</v>
      </c>
      <c r="AJP171" s="561"/>
      <c r="AJQ171" s="561">
        <v>0</v>
      </c>
      <c r="AJR171" s="561"/>
      <c r="AJS171" s="561"/>
      <c r="AJT171" s="561"/>
      <c r="AJU171" s="562"/>
      <c r="AJV171" s="561">
        <f>IF((ISBLANK(AJO171)+ISBLANK(AJQ171)+ISBLANK(AJP171)+ISBLANK(AJR171)+ISBLANK(AJS171)+ISBLANK(AJT171)+ISBLANK(AJU171))&lt;8,IF(ISNUMBER(LARGE((AJO171,AJQ171,AJR171,AJS171,AJT171),1)),LARGE((AJO171,AJQ171,AJR171,AJS171,AJT171),1),0)+IF(ISNUMBER(LARGE((AJO171,AJQ171,AJR171,AJS171,AJT171),2)),LARGE((AJO171,AJQ171,AJR171,AJS171,AJT171),2),0)+AJP171+AJU171,"")</f>
        <v>162.5</v>
      </c>
      <c r="AJW171" s="571" t="s">
        <v>1269</v>
      </c>
      <c r="AJX171" s="617" t="s">
        <v>1546</v>
      </c>
      <c r="AJY171" s="560"/>
      <c r="AJZ171" s="561" t="s">
        <v>352</v>
      </c>
      <c r="AKA171" s="561" t="s">
        <v>66</v>
      </c>
      <c r="AKB171" s="561">
        <v>2006</v>
      </c>
      <c r="AKC171" s="563" t="s">
        <v>44</v>
      </c>
      <c r="AKD171" s="564" t="s">
        <v>46</v>
      </c>
      <c r="AKE171" s="561">
        <v>162.5</v>
      </c>
      <c r="AKF171" s="561"/>
      <c r="AKG171" s="561">
        <v>0</v>
      </c>
      <c r="AKH171" s="561"/>
      <c r="AKI171" s="561"/>
      <c r="AKJ171" s="561"/>
      <c r="AKK171" s="562"/>
      <c r="AKL171" s="561">
        <f>IF((ISBLANK(AKE171)+ISBLANK(AKG171)+ISBLANK(AKF171)+ISBLANK(AKH171)+ISBLANK(AKI171)+ISBLANK(AKJ171)+ISBLANK(AKK171))&lt;8,IF(ISNUMBER(LARGE((AKE171,AKG171,AKH171,AKI171,AKJ171),1)),LARGE((AKE171,AKG171,AKH171,AKI171,AKJ171),1),0)+IF(ISNUMBER(LARGE((AKE171,AKG171,AKH171,AKI171,AKJ171),2)),LARGE((AKE171,AKG171,AKH171,AKI171,AKJ171),2),0)+AKF171+AKK171,"")</f>
        <v>162.5</v>
      </c>
      <c r="AKM171" s="571" t="s">
        <v>1269</v>
      </c>
      <c r="AKN171" s="617" t="s">
        <v>1546</v>
      </c>
      <c r="AKO171" s="560"/>
      <c r="AKP171" s="561" t="s">
        <v>352</v>
      </c>
      <c r="AKQ171" s="561" t="s">
        <v>66</v>
      </c>
      <c r="AKR171" s="561">
        <v>2006</v>
      </c>
      <c r="AKS171" s="563" t="s">
        <v>44</v>
      </c>
      <c r="AKT171" s="564" t="s">
        <v>46</v>
      </c>
      <c r="AKU171" s="561">
        <v>162.5</v>
      </c>
      <c r="AKV171" s="561"/>
      <c r="AKW171" s="561">
        <v>0</v>
      </c>
      <c r="AKX171" s="561"/>
      <c r="AKY171" s="561"/>
      <c r="AKZ171" s="561"/>
      <c r="ALA171" s="562"/>
      <c r="ALB171" s="561">
        <f>IF((ISBLANK(AKU171)+ISBLANK(AKW171)+ISBLANK(AKV171)+ISBLANK(AKX171)+ISBLANK(AKY171)+ISBLANK(AKZ171)+ISBLANK(ALA171))&lt;8,IF(ISNUMBER(LARGE((AKU171,AKW171,AKX171,AKY171,AKZ171),1)),LARGE((AKU171,AKW171,AKX171,AKY171,AKZ171),1),0)+IF(ISNUMBER(LARGE((AKU171,AKW171,AKX171,AKY171,AKZ171),2)),LARGE((AKU171,AKW171,AKX171,AKY171,AKZ171),2),0)+AKV171+ALA171,"")</f>
        <v>162.5</v>
      </c>
      <c r="ALC171" s="571" t="s">
        <v>1269</v>
      </c>
      <c r="ALD171" s="617" t="s">
        <v>1546</v>
      </c>
      <c r="ALE171" s="560"/>
      <c r="ALF171" s="561" t="s">
        <v>352</v>
      </c>
      <c r="ALG171" s="561" t="s">
        <v>66</v>
      </c>
      <c r="ALH171" s="561">
        <v>2006</v>
      </c>
      <c r="ALI171" s="563" t="s">
        <v>44</v>
      </c>
      <c r="ALJ171" s="564" t="s">
        <v>46</v>
      </c>
      <c r="ALK171" s="561">
        <v>162.5</v>
      </c>
      <c r="ALL171" s="561"/>
      <c r="ALM171" s="561">
        <v>0</v>
      </c>
      <c r="ALN171" s="561"/>
      <c r="ALO171" s="561"/>
      <c r="ALP171" s="561"/>
      <c r="ALQ171" s="562"/>
      <c r="ALR171" s="561">
        <f>IF((ISBLANK(ALK171)+ISBLANK(ALM171)+ISBLANK(ALL171)+ISBLANK(ALN171)+ISBLANK(ALO171)+ISBLANK(ALP171)+ISBLANK(ALQ171))&lt;8,IF(ISNUMBER(LARGE((ALK171,ALM171,ALN171,ALO171,ALP171),1)),LARGE((ALK171,ALM171,ALN171,ALO171,ALP171),1),0)+IF(ISNUMBER(LARGE((ALK171,ALM171,ALN171,ALO171,ALP171),2)),LARGE((ALK171,ALM171,ALN171,ALO171,ALP171),2),0)+ALL171+ALQ171,"")</f>
        <v>162.5</v>
      </c>
      <c r="ALS171" s="571" t="s">
        <v>1269</v>
      </c>
      <c r="ALT171" s="617" t="s">
        <v>1546</v>
      </c>
      <c r="ALU171" s="560"/>
      <c r="ALV171" s="561" t="s">
        <v>352</v>
      </c>
      <c r="ALW171" s="561" t="s">
        <v>66</v>
      </c>
      <c r="ALX171" s="561">
        <v>2006</v>
      </c>
      <c r="ALY171" s="563" t="s">
        <v>44</v>
      </c>
      <c r="ALZ171" s="564" t="s">
        <v>46</v>
      </c>
      <c r="AMA171" s="561">
        <v>162.5</v>
      </c>
      <c r="AMB171" s="561"/>
      <c r="AMC171" s="561">
        <v>0</v>
      </c>
      <c r="AMD171" s="561"/>
      <c r="AME171" s="561"/>
      <c r="AMF171" s="561"/>
      <c r="AMG171" s="562"/>
      <c r="AMH171" s="561">
        <f>IF((ISBLANK(AMA171)+ISBLANK(AMC171)+ISBLANK(AMB171)+ISBLANK(AMD171)+ISBLANK(AME171)+ISBLANK(AMF171)+ISBLANK(AMG171))&lt;8,IF(ISNUMBER(LARGE((AMA171,AMC171,AMD171,AME171,AMF171),1)),LARGE((AMA171,AMC171,AMD171,AME171,AMF171),1),0)+IF(ISNUMBER(LARGE((AMA171,AMC171,AMD171,AME171,AMF171),2)),LARGE((AMA171,AMC171,AMD171,AME171,AMF171),2),0)+AMB171+AMG171,"")</f>
        <v>162.5</v>
      </c>
      <c r="AMI171" s="571" t="s">
        <v>1269</v>
      </c>
      <c r="AMJ171" s="617" t="s">
        <v>1546</v>
      </c>
      <c r="AMK171" s="560"/>
      <c r="AML171" s="561" t="s">
        <v>352</v>
      </c>
      <c r="AMM171" s="561" t="s">
        <v>66</v>
      </c>
      <c r="AMN171" s="561">
        <v>2006</v>
      </c>
      <c r="AMO171" s="563" t="s">
        <v>44</v>
      </c>
      <c r="AMP171" s="564" t="s">
        <v>46</v>
      </c>
      <c r="AMQ171" s="561">
        <v>162.5</v>
      </c>
      <c r="AMR171" s="561"/>
      <c r="AMS171" s="561">
        <v>0</v>
      </c>
      <c r="AMT171" s="561"/>
      <c r="AMU171" s="561"/>
      <c r="AMV171" s="561"/>
      <c r="AMW171" s="562"/>
      <c r="AMX171" s="561">
        <f>IF((ISBLANK(AMQ171)+ISBLANK(AMS171)+ISBLANK(AMR171)+ISBLANK(AMT171)+ISBLANK(AMU171)+ISBLANK(AMV171)+ISBLANK(AMW171))&lt;8,IF(ISNUMBER(LARGE((AMQ171,AMS171,AMT171,AMU171,AMV171),1)),LARGE((AMQ171,AMS171,AMT171,AMU171,AMV171),1),0)+IF(ISNUMBER(LARGE((AMQ171,AMS171,AMT171,AMU171,AMV171),2)),LARGE((AMQ171,AMS171,AMT171,AMU171,AMV171),2),0)+AMR171+AMW171,"")</f>
        <v>162.5</v>
      </c>
      <c r="AMY171" s="571" t="s">
        <v>1269</v>
      </c>
      <c r="AMZ171" s="617" t="s">
        <v>1546</v>
      </c>
      <c r="ANA171" s="560"/>
      <c r="ANB171" s="561" t="s">
        <v>352</v>
      </c>
      <c r="ANC171" s="561" t="s">
        <v>66</v>
      </c>
      <c r="AND171" s="561">
        <v>2006</v>
      </c>
      <c r="ANE171" s="563" t="s">
        <v>44</v>
      </c>
      <c r="ANF171" s="564" t="s">
        <v>46</v>
      </c>
      <c r="ANG171" s="561">
        <v>162.5</v>
      </c>
      <c r="ANH171" s="561"/>
      <c r="ANI171" s="561">
        <v>0</v>
      </c>
      <c r="ANJ171" s="561"/>
      <c r="ANK171" s="561"/>
      <c r="ANL171" s="561"/>
      <c r="ANM171" s="562"/>
      <c r="ANN171" s="561">
        <f>IF((ISBLANK(ANG171)+ISBLANK(ANI171)+ISBLANK(ANH171)+ISBLANK(ANJ171)+ISBLANK(ANK171)+ISBLANK(ANL171)+ISBLANK(ANM171))&lt;8,IF(ISNUMBER(LARGE((ANG171,ANI171,ANJ171,ANK171,ANL171),1)),LARGE((ANG171,ANI171,ANJ171,ANK171,ANL171),1),0)+IF(ISNUMBER(LARGE((ANG171,ANI171,ANJ171,ANK171,ANL171),2)),LARGE((ANG171,ANI171,ANJ171,ANK171,ANL171),2),0)+ANH171+ANM171,"")</f>
        <v>162.5</v>
      </c>
      <c r="ANO171" s="571" t="s">
        <v>1269</v>
      </c>
      <c r="ANP171" s="617" t="s">
        <v>1546</v>
      </c>
      <c r="ANQ171" s="560"/>
      <c r="ANR171" s="561" t="s">
        <v>352</v>
      </c>
      <c r="ANS171" s="561" t="s">
        <v>66</v>
      </c>
      <c r="ANT171" s="561">
        <v>2006</v>
      </c>
      <c r="ANU171" s="563" t="s">
        <v>44</v>
      </c>
      <c r="ANV171" s="564" t="s">
        <v>46</v>
      </c>
      <c r="ANW171" s="561">
        <v>162.5</v>
      </c>
      <c r="ANX171" s="561"/>
      <c r="ANY171" s="561">
        <v>0</v>
      </c>
      <c r="ANZ171" s="561"/>
      <c r="AOA171" s="561"/>
      <c r="AOB171" s="561"/>
      <c r="AOC171" s="562"/>
      <c r="AOD171" s="561">
        <f>IF((ISBLANK(ANW171)+ISBLANK(ANY171)+ISBLANK(ANX171)+ISBLANK(ANZ171)+ISBLANK(AOA171)+ISBLANK(AOB171)+ISBLANK(AOC171))&lt;8,IF(ISNUMBER(LARGE((ANW171,ANY171,ANZ171,AOA171,AOB171),1)),LARGE((ANW171,ANY171,ANZ171,AOA171,AOB171),1),0)+IF(ISNUMBER(LARGE((ANW171,ANY171,ANZ171,AOA171,AOB171),2)),LARGE((ANW171,ANY171,ANZ171,AOA171,AOB171),2),0)+ANX171+AOC171,"")</f>
        <v>162.5</v>
      </c>
      <c r="AOE171" s="571" t="s">
        <v>1269</v>
      </c>
      <c r="AOF171" s="617" t="s">
        <v>1546</v>
      </c>
      <c r="AOG171" s="560"/>
      <c r="AOH171" s="561" t="s">
        <v>352</v>
      </c>
      <c r="AOI171" s="561" t="s">
        <v>66</v>
      </c>
      <c r="AOJ171" s="561">
        <v>2006</v>
      </c>
      <c r="AOK171" s="563" t="s">
        <v>44</v>
      </c>
      <c r="AOL171" s="564" t="s">
        <v>46</v>
      </c>
      <c r="AOM171" s="561">
        <v>162.5</v>
      </c>
      <c r="AON171" s="561"/>
      <c r="AOO171" s="561">
        <v>0</v>
      </c>
      <c r="AOP171" s="561"/>
      <c r="AOQ171" s="561"/>
      <c r="AOR171" s="561"/>
      <c r="AOS171" s="562"/>
      <c r="AOT171" s="561">
        <f>IF((ISBLANK(AOM171)+ISBLANK(AOO171)+ISBLANK(AON171)+ISBLANK(AOP171)+ISBLANK(AOQ171)+ISBLANK(AOR171)+ISBLANK(AOS171))&lt;8,IF(ISNUMBER(LARGE((AOM171,AOO171,AOP171,AOQ171,AOR171),1)),LARGE((AOM171,AOO171,AOP171,AOQ171,AOR171),1),0)+IF(ISNUMBER(LARGE((AOM171,AOO171,AOP171,AOQ171,AOR171),2)),LARGE((AOM171,AOO171,AOP171,AOQ171,AOR171),2),0)+AON171+AOS171,"")</f>
        <v>162.5</v>
      </c>
      <c r="AOU171" s="571" t="s">
        <v>1269</v>
      </c>
      <c r="AOV171" s="617" t="s">
        <v>1546</v>
      </c>
      <c r="AOW171" s="560"/>
      <c r="AOX171" s="561" t="s">
        <v>352</v>
      </c>
      <c r="AOY171" s="561" t="s">
        <v>66</v>
      </c>
      <c r="AOZ171" s="561">
        <v>2006</v>
      </c>
      <c r="APA171" s="563" t="s">
        <v>44</v>
      </c>
      <c r="APB171" s="564" t="s">
        <v>46</v>
      </c>
      <c r="APC171" s="561">
        <v>162.5</v>
      </c>
      <c r="APD171" s="561"/>
      <c r="APE171" s="561">
        <v>0</v>
      </c>
      <c r="APF171" s="561"/>
      <c r="APG171" s="561"/>
      <c r="APH171" s="561"/>
      <c r="API171" s="562"/>
      <c r="APJ171" s="561">
        <f>IF((ISBLANK(APC171)+ISBLANK(APE171)+ISBLANK(APD171)+ISBLANK(APF171)+ISBLANK(APG171)+ISBLANK(APH171)+ISBLANK(API171))&lt;8,IF(ISNUMBER(LARGE((APC171,APE171,APF171,APG171,APH171),1)),LARGE((APC171,APE171,APF171,APG171,APH171),1),0)+IF(ISNUMBER(LARGE((APC171,APE171,APF171,APG171,APH171),2)),LARGE((APC171,APE171,APF171,APG171,APH171),2),0)+APD171+API171,"")</f>
        <v>162.5</v>
      </c>
      <c r="APK171" s="571" t="s">
        <v>1269</v>
      </c>
      <c r="APL171" s="617" t="s">
        <v>1546</v>
      </c>
      <c r="APM171" s="560"/>
      <c r="APN171" s="561" t="s">
        <v>352</v>
      </c>
      <c r="APO171" s="561" t="s">
        <v>66</v>
      </c>
      <c r="APP171" s="561">
        <v>2006</v>
      </c>
      <c r="APQ171" s="563" t="s">
        <v>44</v>
      </c>
      <c r="APR171" s="564" t="s">
        <v>46</v>
      </c>
      <c r="APS171" s="561">
        <v>162.5</v>
      </c>
      <c r="APT171" s="561"/>
      <c r="APU171" s="561">
        <v>0</v>
      </c>
      <c r="APV171" s="561"/>
      <c r="APW171" s="561"/>
      <c r="APX171" s="561"/>
      <c r="APY171" s="562"/>
      <c r="APZ171" s="561">
        <f>IF((ISBLANK(APS171)+ISBLANK(APU171)+ISBLANK(APT171)+ISBLANK(APV171)+ISBLANK(APW171)+ISBLANK(APX171)+ISBLANK(APY171))&lt;8,IF(ISNUMBER(LARGE((APS171,APU171,APV171,APW171,APX171),1)),LARGE((APS171,APU171,APV171,APW171,APX171),1),0)+IF(ISNUMBER(LARGE((APS171,APU171,APV171,APW171,APX171),2)),LARGE((APS171,APU171,APV171,APW171,APX171),2),0)+APT171+APY171,"")</f>
        <v>162.5</v>
      </c>
      <c r="AQA171" s="571" t="s">
        <v>1269</v>
      </c>
      <c r="AQB171" s="617" t="s">
        <v>1546</v>
      </c>
      <c r="AQC171" s="560"/>
      <c r="AQD171" s="561" t="s">
        <v>352</v>
      </c>
      <c r="AQE171" s="561" t="s">
        <v>66</v>
      </c>
      <c r="AQF171" s="561">
        <v>2006</v>
      </c>
      <c r="AQG171" s="563" t="s">
        <v>44</v>
      </c>
      <c r="AQH171" s="564" t="s">
        <v>46</v>
      </c>
      <c r="AQI171" s="561">
        <v>162.5</v>
      </c>
      <c r="AQJ171" s="561"/>
      <c r="AQK171" s="561">
        <v>0</v>
      </c>
      <c r="AQL171" s="561"/>
      <c r="AQM171" s="561"/>
      <c r="AQN171" s="561"/>
      <c r="AQO171" s="562"/>
      <c r="AQP171" s="561">
        <f>IF((ISBLANK(AQI171)+ISBLANK(AQK171)+ISBLANK(AQJ171)+ISBLANK(AQL171)+ISBLANK(AQM171)+ISBLANK(AQN171)+ISBLANK(AQO171))&lt;8,IF(ISNUMBER(LARGE((AQI171,AQK171,AQL171,AQM171,AQN171),1)),LARGE((AQI171,AQK171,AQL171,AQM171,AQN171),1),0)+IF(ISNUMBER(LARGE((AQI171,AQK171,AQL171,AQM171,AQN171),2)),LARGE((AQI171,AQK171,AQL171,AQM171,AQN171),2),0)+AQJ171+AQO171,"")</f>
        <v>162.5</v>
      </c>
      <c r="AQQ171" s="571" t="s">
        <v>1269</v>
      </c>
      <c r="AQR171" s="617" t="s">
        <v>1546</v>
      </c>
      <c r="AQS171" s="560"/>
      <c r="AQT171" s="561" t="s">
        <v>352</v>
      </c>
      <c r="AQU171" s="561" t="s">
        <v>66</v>
      </c>
      <c r="AQV171" s="561">
        <v>2006</v>
      </c>
      <c r="AQW171" s="563" t="s">
        <v>44</v>
      </c>
      <c r="AQX171" s="564" t="s">
        <v>46</v>
      </c>
      <c r="AQY171" s="561">
        <v>162.5</v>
      </c>
      <c r="AQZ171" s="561"/>
      <c r="ARA171" s="561">
        <v>0</v>
      </c>
      <c r="ARB171" s="561"/>
      <c r="ARC171" s="561"/>
      <c r="ARD171" s="561"/>
      <c r="ARE171" s="562"/>
      <c r="ARF171" s="561">
        <f>IF((ISBLANK(AQY171)+ISBLANK(ARA171)+ISBLANK(AQZ171)+ISBLANK(ARB171)+ISBLANK(ARC171)+ISBLANK(ARD171)+ISBLANK(ARE171))&lt;8,IF(ISNUMBER(LARGE((AQY171,ARA171,ARB171,ARC171,ARD171),1)),LARGE((AQY171,ARA171,ARB171,ARC171,ARD171),1),0)+IF(ISNUMBER(LARGE((AQY171,ARA171,ARB171,ARC171,ARD171),2)),LARGE((AQY171,ARA171,ARB171,ARC171,ARD171),2),0)+AQZ171+ARE171,"")</f>
        <v>162.5</v>
      </c>
      <c r="ARG171" s="571" t="s">
        <v>1269</v>
      </c>
      <c r="ARH171" s="617" t="s">
        <v>1546</v>
      </c>
      <c r="ARI171" s="560"/>
      <c r="ARJ171" s="561" t="s">
        <v>352</v>
      </c>
      <c r="ARK171" s="561" t="s">
        <v>66</v>
      </c>
      <c r="ARL171" s="561">
        <v>2006</v>
      </c>
      <c r="ARM171" s="563" t="s">
        <v>44</v>
      </c>
      <c r="ARN171" s="564" t="s">
        <v>46</v>
      </c>
      <c r="ARO171" s="561">
        <v>162.5</v>
      </c>
      <c r="ARP171" s="561"/>
      <c r="ARQ171" s="561">
        <v>0</v>
      </c>
      <c r="ARR171" s="561"/>
      <c r="ARS171" s="561"/>
      <c r="ART171" s="561"/>
      <c r="ARU171" s="562"/>
      <c r="ARV171" s="561">
        <f>IF((ISBLANK(ARO171)+ISBLANK(ARQ171)+ISBLANK(ARP171)+ISBLANK(ARR171)+ISBLANK(ARS171)+ISBLANK(ART171)+ISBLANK(ARU171))&lt;8,IF(ISNUMBER(LARGE((ARO171,ARQ171,ARR171,ARS171,ART171),1)),LARGE((ARO171,ARQ171,ARR171,ARS171,ART171),1),0)+IF(ISNUMBER(LARGE((ARO171,ARQ171,ARR171,ARS171,ART171),2)),LARGE((ARO171,ARQ171,ARR171,ARS171,ART171),2),0)+ARP171+ARU171,"")</f>
        <v>162.5</v>
      </c>
      <c r="ARW171" s="571" t="s">
        <v>1269</v>
      </c>
      <c r="ARX171" s="617" t="s">
        <v>1546</v>
      </c>
      <c r="ARY171" s="560"/>
      <c r="ARZ171" s="561" t="s">
        <v>352</v>
      </c>
      <c r="ASA171" s="561" t="s">
        <v>66</v>
      </c>
      <c r="ASB171" s="561">
        <v>2006</v>
      </c>
      <c r="ASC171" s="563" t="s">
        <v>44</v>
      </c>
      <c r="ASD171" s="564" t="s">
        <v>46</v>
      </c>
      <c r="ASE171" s="561">
        <v>162.5</v>
      </c>
      <c r="ASF171" s="561"/>
      <c r="ASG171" s="561">
        <v>0</v>
      </c>
      <c r="ASH171" s="561"/>
      <c r="ASI171" s="561"/>
      <c r="ASJ171" s="561"/>
      <c r="ASK171" s="562"/>
      <c r="ASL171" s="561">
        <f>IF((ISBLANK(ASE171)+ISBLANK(ASG171)+ISBLANK(ASF171)+ISBLANK(ASH171)+ISBLANK(ASI171)+ISBLANK(ASJ171)+ISBLANK(ASK171))&lt;8,IF(ISNUMBER(LARGE((ASE171,ASG171,ASH171,ASI171,ASJ171),1)),LARGE((ASE171,ASG171,ASH171,ASI171,ASJ171),1),0)+IF(ISNUMBER(LARGE((ASE171,ASG171,ASH171,ASI171,ASJ171),2)),LARGE((ASE171,ASG171,ASH171,ASI171,ASJ171),2),0)+ASF171+ASK171,"")</f>
        <v>162.5</v>
      </c>
      <c r="ASM171" s="571" t="s">
        <v>1269</v>
      </c>
      <c r="ASN171" s="617" t="s">
        <v>1546</v>
      </c>
      <c r="ASO171" s="560"/>
      <c r="ASP171" s="561" t="s">
        <v>352</v>
      </c>
      <c r="ASQ171" s="561" t="s">
        <v>66</v>
      </c>
      <c r="ASR171" s="561">
        <v>2006</v>
      </c>
      <c r="ASS171" s="563" t="s">
        <v>44</v>
      </c>
      <c r="AST171" s="564" t="s">
        <v>46</v>
      </c>
      <c r="ASU171" s="561">
        <v>162.5</v>
      </c>
      <c r="ASV171" s="561"/>
      <c r="ASW171" s="561">
        <v>0</v>
      </c>
      <c r="ASX171" s="561"/>
      <c r="ASY171" s="561"/>
      <c r="ASZ171" s="561"/>
      <c r="ATA171" s="562"/>
      <c r="ATB171" s="561">
        <f>IF((ISBLANK(ASU171)+ISBLANK(ASW171)+ISBLANK(ASV171)+ISBLANK(ASX171)+ISBLANK(ASY171)+ISBLANK(ASZ171)+ISBLANK(ATA171))&lt;8,IF(ISNUMBER(LARGE((ASU171,ASW171,ASX171,ASY171,ASZ171),1)),LARGE((ASU171,ASW171,ASX171,ASY171,ASZ171),1),0)+IF(ISNUMBER(LARGE((ASU171,ASW171,ASX171,ASY171,ASZ171),2)),LARGE((ASU171,ASW171,ASX171,ASY171,ASZ171),2),0)+ASV171+ATA171,"")</f>
        <v>162.5</v>
      </c>
      <c r="ATC171" s="571" t="s">
        <v>1269</v>
      </c>
      <c r="ATD171" s="617" t="s">
        <v>1546</v>
      </c>
      <c r="ATE171" s="560"/>
      <c r="ATF171" s="561" t="s">
        <v>352</v>
      </c>
      <c r="ATG171" s="561" t="s">
        <v>66</v>
      </c>
      <c r="ATH171" s="561">
        <v>2006</v>
      </c>
      <c r="ATI171" s="563" t="s">
        <v>44</v>
      </c>
      <c r="ATJ171" s="564" t="s">
        <v>46</v>
      </c>
      <c r="ATK171" s="561">
        <v>162.5</v>
      </c>
      <c r="ATL171" s="561"/>
      <c r="ATM171" s="561">
        <v>0</v>
      </c>
      <c r="ATN171" s="561"/>
      <c r="ATO171" s="561"/>
      <c r="ATP171" s="561"/>
      <c r="ATQ171" s="562"/>
      <c r="ATR171" s="561">
        <f>IF((ISBLANK(ATK171)+ISBLANK(ATM171)+ISBLANK(ATL171)+ISBLANK(ATN171)+ISBLANK(ATO171)+ISBLANK(ATP171)+ISBLANK(ATQ171))&lt;8,IF(ISNUMBER(LARGE((ATK171,ATM171,ATN171,ATO171,ATP171),1)),LARGE((ATK171,ATM171,ATN171,ATO171,ATP171),1),0)+IF(ISNUMBER(LARGE((ATK171,ATM171,ATN171,ATO171,ATP171),2)),LARGE((ATK171,ATM171,ATN171,ATO171,ATP171),2),0)+ATL171+ATQ171,"")</f>
        <v>162.5</v>
      </c>
      <c r="ATS171" s="571" t="s">
        <v>1269</v>
      </c>
      <c r="ATT171" s="617" t="s">
        <v>1546</v>
      </c>
      <c r="ATU171" s="560"/>
      <c r="ATV171" s="561" t="s">
        <v>352</v>
      </c>
      <c r="ATW171" s="561" t="s">
        <v>66</v>
      </c>
      <c r="ATX171" s="561">
        <v>2006</v>
      </c>
      <c r="ATY171" s="563" t="s">
        <v>44</v>
      </c>
      <c r="ATZ171" s="564" t="s">
        <v>46</v>
      </c>
      <c r="AUA171" s="561">
        <v>162.5</v>
      </c>
      <c r="AUB171" s="561"/>
      <c r="AUC171" s="561">
        <v>0</v>
      </c>
      <c r="AUD171" s="561"/>
      <c r="AUE171" s="561"/>
      <c r="AUF171" s="561"/>
      <c r="AUG171" s="562"/>
      <c r="AUH171" s="561">
        <f>IF((ISBLANK(AUA171)+ISBLANK(AUC171)+ISBLANK(AUB171)+ISBLANK(AUD171)+ISBLANK(AUE171)+ISBLANK(AUF171)+ISBLANK(AUG171))&lt;8,IF(ISNUMBER(LARGE((AUA171,AUC171,AUD171,AUE171,AUF171),1)),LARGE((AUA171,AUC171,AUD171,AUE171,AUF171),1),0)+IF(ISNUMBER(LARGE((AUA171,AUC171,AUD171,AUE171,AUF171),2)),LARGE((AUA171,AUC171,AUD171,AUE171,AUF171),2),0)+AUB171+AUG171,"")</f>
        <v>162.5</v>
      </c>
      <c r="AUI171" s="571" t="s">
        <v>1269</v>
      </c>
      <c r="AUJ171" s="617" t="s">
        <v>1546</v>
      </c>
      <c r="AUK171" s="560"/>
      <c r="AUL171" s="561" t="s">
        <v>352</v>
      </c>
      <c r="AUM171" s="561" t="s">
        <v>66</v>
      </c>
      <c r="AUN171" s="561">
        <v>2006</v>
      </c>
      <c r="AUO171" s="563" t="s">
        <v>44</v>
      </c>
      <c r="AUP171" s="564" t="s">
        <v>46</v>
      </c>
      <c r="AUQ171" s="561">
        <v>162.5</v>
      </c>
      <c r="AUR171" s="561"/>
      <c r="AUS171" s="561">
        <v>0</v>
      </c>
      <c r="AUT171" s="561"/>
      <c r="AUU171" s="561"/>
      <c r="AUV171" s="561"/>
      <c r="AUW171" s="562"/>
      <c r="AUX171" s="561">
        <f>IF((ISBLANK(AUQ171)+ISBLANK(AUS171)+ISBLANK(AUR171)+ISBLANK(AUT171)+ISBLANK(AUU171)+ISBLANK(AUV171)+ISBLANK(AUW171))&lt;8,IF(ISNUMBER(LARGE((AUQ171,AUS171,AUT171,AUU171,AUV171),1)),LARGE((AUQ171,AUS171,AUT171,AUU171,AUV171),1),0)+IF(ISNUMBER(LARGE((AUQ171,AUS171,AUT171,AUU171,AUV171),2)),LARGE((AUQ171,AUS171,AUT171,AUU171,AUV171),2),0)+AUR171+AUW171,"")</f>
        <v>162.5</v>
      </c>
      <c r="AUY171" s="571" t="s">
        <v>1269</v>
      </c>
      <c r="AUZ171" s="617" t="s">
        <v>1546</v>
      </c>
      <c r="AVA171" s="560"/>
      <c r="AVB171" s="561" t="s">
        <v>352</v>
      </c>
      <c r="AVC171" s="561" t="s">
        <v>66</v>
      </c>
      <c r="AVD171" s="561">
        <v>2006</v>
      </c>
      <c r="AVE171" s="563" t="s">
        <v>44</v>
      </c>
      <c r="AVF171" s="564" t="s">
        <v>46</v>
      </c>
      <c r="AVG171" s="561">
        <v>162.5</v>
      </c>
      <c r="AVH171" s="561"/>
      <c r="AVI171" s="561">
        <v>0</v>
      </c>
      <c r="AVJ171" s="561"/>
      <c r="AVK171" s="561"/>
      <c r="AVL171" s="561"/>
      <c r="AVM171" s="562"/>
      <c r="AVN171" s="561">
        <f>IF((ISBLANK(AVG171)+ISBLANK(AVI171)+ISBLANK(AVH171)+ISBLANK(AVJ171)+ISBLANK(AVK171)+ISBLANK(AVL171)+ISBLANK(AVM171))&lt;8,IF(ISNUMBER(LARGE((AVG171,AVI171,AVJ171,AVK171,AVL171),1)),LARGE((AVG171,AVI171,AVJ171,AVK171,AVL171),1),0)+IF(ISNUMBER(LARGE((AVG171,AVI171,AVJ171,AVK171,AVL171),2)),LARGE((AVG171,AVI171,AVJ171,AVK171,AVL171),2),0)+AVH171+AVM171,"")</f>
        <v>162.5</v>
      </c>
      <c r="AVO171" s="571" t="s">
        <v>1269</v>
      </c>
      <c r="AVP171" s="617" t="s">
        <v>1546</v>
      </c>
      <c r="AVQ171" s="560"/>
      <c r="AVR171" s="561" t="s">
        <v>352</v>
      </c>
      <c r="AVS171" s="561" t="s">
        <v>66</v>
      </c>
      <c r="AVT171" s="561">
        <v>2006</v>
      </c>
      <c r="AVU171" s="563" t="s">
        <v>44</v>
      </c>
      <c r="AVV171" s="564" t="s">
        <v>46</v>
      </c>
      <c r="AVW171" s="561">
        <v>162.5</v>
      </c>
      <c r="AVX171" s="561"/>
      <c r="AVY171" s="561">
        <v>0</v>
      </c>
      <c r="AVZ171" s="561"/>
      <c r="AWA171" s="561"/>
      <c r="AWB171" s="561"/>
      <c r="AWC171" s="562"/>
      <c r="AWD171" s="561">
        <f>IF((ISBLANK(AVW171)+ISBLANK(AVY171)+ISBLANK(AVX171)+ISBLANK(AVZ171)+ISBLANK(AWA171)+ISBLANK(AWB171)+ISBLANK(AWC171))&lt;8,IF(ISNUMBER(LARGE((AVW171,AVY171,AVZ171,AWA171,AWB171),1)),LARGE((AVW171,AVY171,AVZ171,AWA171,AWB171),1),0)+IF(ISNUMBER(LARGE((AVW171,AVY171,AVZ171,AWA171,AWB171),2)),LARGE((AVW171,AVY171,AVZ171,AWA171,AWB171),2),0)+AVX171+AWC171,"")</f>
        <v>162.5</v>
      </c>
      <c r="AWE171" s="571" t="s">
        <v>1269</v>
      </c>
      <c r="AWF171" s="617" t="s">
        <v>1546</v>
      </c>
      <c r="AWG171" s="560"/>
      <c r="AWH171" s="561" t="s">
        <v>352</v>
      </c>
      <c r="AWI171" s="561" t="s">
        <v>66</v>
      </c>
      <c r="AWJ171" s="561">
        <v>2006</v>
      </c>
      <c r="AWK171" s="563" t="s">
        <v>44</v>
      </c>
      <c r="AWL171" s="564" t="s">
        <v>46</v>
      </c>
      <c r="AWM171" s="561">
        <v>162.5</v>
      </c>
      <c r="AWN171" s="561"/>
      <c r="AWO171" s="561">
        <v>0</v>
      </c>
      <c r="AWP171" s="561"/>
      <c r="AWQ171" s="561"/>
      <c r="AWR171" s="561"/>
      <c r="AWS171" s="562"/>
      <c r="AWT171" s="561">
        <f>IF((ISBLANK(AWM171)+ISBLANK(AWO171)+ISBLANK(AWN171)+ISBLANK(AWP171)+ISBLANK(AWQ171)+ISBLANK(AWR171)+ISBLANK(AWS171))&lt;8,IF(ISNUMBER(LARGE((AWM171,AWO171,AWP171,AWQ171,AWR171),1)),LARGE((AWM171,AWO171,AWP171,AWQ171,AWR171),1),0)+IF(ISNUMBER(LARGE((AWM171,AWO171,AWP171,AWQ171,AWR171),2)),LARGE((AWM171,AWO171,AWP171,AWQ171,AWR171),2),0)+AWN171+AWS171,"")</f>
        <v>162.5</v>
      </c>
      <c r="AWU171" s="571" t="s">
        <v>1269</v>
      </c>
      <c r="AWV171" s="617" t="s">
        <v>1546</v>
      </c>
      <c r="AWW171" s="560"/>
      <c r="AWX171" s="561" t="s">
        <v>352</v>
      </c>
      <c r="AWY171" s="561" t="s">
        <v>66</v>
      </c>
      <c r="AWZ171" s="561">
        <v>2006</v>
      </c>
      <c r="AXA171" s="563" t="s">
        <v>44</v>
      </c>
      <c r="AXB171" s="564" t="s">
        <v>46</v>
      </c>
      <c r="AXC171" s="561">
        <v>162.5</v>
      </c>
      <c r="AXD171" s="561"/>
      <c r="AXE171" s="561">
        <v>0</v>
      </c>
      <c r="AXF171" s="561"/>
      <c r="AXG171" s="561"/>
      <c r="AXH171" s="561"/>
      <c r="AXI171" s="562"/>
      <c r="AXJ171" s="561">
        <f>IF((ISBLANK(AXC171)+ISBLANK(AXE171)+ISBLANK(AXD171)+ISBLANK(AXF171)+ISBLANK(AXG171)+ISBLANK(AXH171)+ISBLANK(AXI171))&lt;8,IF(ISNUMBER(LARGE((AXC171,AXE171,AXF171,AXG171,AXH171),1)),LARGE((AXC171,AXE171,AXF171,AXG171,AXH171),1),0)+IF(ISNUMBER(LARGE((AXC171,AXE171,AXF171,AXG171,AXH171),2)),LARGE((AXC171,AXE171,AXF171,AXG171,AXH171),2),0)+AXD171+AXI171,"")</f>
        <v>162.5</v>
      </c>
      <c r="AXK171" s="571" t="s">
        <v>1269</v>
      </c>
      <c r="AXL171" s="617" t="s">
        <v>1546</v>
      </c>
      <c r="AXM171" s="560"/>
      <c r="AXN171" s="561" t="s">
        <v>352</v>
      </c>
      <c r="AXO171" s="561" t="s">
        <v>66</v>
      </c>
      <c r="AXP171" s="561">
        <v>2006</v>
      </c>
      <c r="AXQ171" s="563" t="s">
        <v>44</v>
      </c>
      <c r="AXR171" s="564" t="s">
        <v>46</v>
      </c>
      <c r="AXS171" s="561">
        <v>162.5</v>
      </c>
      <c r="AXT171" s="561"/>
      <c r="AXU171" s="561">
        <v>0</v>
      </c>
      <c r="AXV171" s="561"/>
      <c r="AXW171" s="561"/>
      <c r="AXX171" s="561"/>
      <c r="AXY171" s="562"/>
      <c r="AXZ171" s="561">
        <f>IF((ISBLANK(AXS171)+ISBLANK(AXU171)+ISBLANK(AXT171)+ISBLANK(AXV171)+ISBLANK(AXW171)+ISBLANK(AXX171)+ISBLANK(AXY171))&lt;8,IF(ISNUMBER(LARGE((AXS171,AXU171,AXV171,AXW171,AXX171),1)),LARGE((AXS171,AXU171,AXV171,AXW171,AXX171),1),0)+IF(ISNUMBER(LARGE((AXS171,AXU171,AXV171,AXW171,AXX171),2)),LARGE((AXS171,AXU171,AXV171,AXW171,AXX171),2),0)+AXT171+AXY171,"")</f>
        <v>162.5</v>
      </c>
      <c r="AYA171" s="571" t="s">
        <v>1269</v>
      </c>
      <c r="AYB171" s="617" t="s">
        <v>1546</v>
      </c>
      <c r="AYC171" s="560"/>
      <c r="AYD171" s="561" t="s">
        <v>352</v>
      </c>
      <c r="AYE171" s="561" t="s">
        <v>66</v>
      </c>
      <c r="AYF171" s="561">
        <v>2006</v>
      </c>
      <c r="AYG171" s="563" t="s">
        <v>44</v>
      </c>
      <c r="AYH171" s="564" t="s">
        <v>46</v>
      </c>
      <c r="AYI171" s="561">
        <v>162.5</v>
      </c>
      <c r="AYJ171" s="561"/>
      <c r="AYK171" s="561">
        <v>0</v>
      </c>
      <c r="AYL171" s="561"/>
      <c r="AYM171" s="561"/>
      <c r="AYN171" s="561"/>
      <c r="AYO171" s="562"/>
      <c r="AYP171" s="561">
        <f>IF((ISBLANK(AYI171)+ISBLANK(AYK171)+ISBLANK(AYJ171)+ISBLANK(AYL171)+ISBLANK(AYM171)+ISBLANK(AYN171)+ISBLANK(AYO171))&lt;8,IF(ISNUMBER(LARGE((AYI171,AYK171,AYL171,AYM171,AYN171),1)),LARGE((AYI171,AYK171,AYL171,AYM171,AYN171),1),0)+IF(ISNUMBER(LARGE((AYI171,AYK171,AYL171,AYM171,AYN171),2)),LARGE((AYI171,AYK171,AYL171,AYM171,AYN171),2),0)+AYJ171+AYO171,"")</f>
        <v>162.5</v>
      </c>
      <c r="AYQ171" s="571" t="s">
        <v>1269</v>
      </c>
      <c r="AYR171" s="617" t="s">
        <v>1546</v>
      </c>
      <c r="AYS171" s="560"/>
      <c r="AYT171" s="561" t="s">
        <v>352</v>
      </c>
      <c r="AYU171" s="561" t="s">
        <v>66</v>
      </c>
      <c r="AYV171" s="561">
        <v>2006</v>
      </c>
      <c r="AYW171" s="563" t="s">
        <v>44</v>
      </c>
      <c r="AYX171" s="564" t="s">
        <v>46</v>
      </c>
      <c r="AYY171" s="561">
        <v>162.5</v>
      </c>
      <c r="AYZ171" s="561"/>
      <c r="AZA171" s="561">
        <v>0</v>
      </c>
      <c r="AZB171" s="561"/>
      <c r="AZC171" s="561"/>
      <c r="AZD171" s="561"/>
      <c r="AZE171" s="562"/>
      <c r="AZF171" s="561">
        <f>IF((ISBLANK(AYY171)+ISBLANK(AZA171)+ISBLANK(AYZ171)+ISBLANK(AZB171)+ISBLANK(AZC171)+ISBLANK(AZD171)+ISBLANK(AZE171))&lt;8,IF(ISNUMBER(LARGE((AYY171,AZA171,AZB171,AZC171,AZD171),1)),LARGE((AYY171,AZA171,AZB171,AZC171,AZD171),1),0)+IF(ISNUMBER(LARGE((AYY171,AZA171,AZB171,AZC171,AZD171),2)),LARGE((AYY171,AZA171,AZB171,AZC171,AZD171),2),0)+AYZ171+AZE171,"")</f>
        <v>162.5</v>
      </c>
      <c r="AZG171" s="571" t="s">
        <v>1269</v>
      </c>
      <c r="AZH171" s="617" t="s">
        <v>1546</v>
      </c>
      <c r="AZI171" s="560"/>
      <c r="AZJ171" s="561" t="s">
        <v>352</v>
      </c>
      <c r="AZK171" s="561" t="s">
        <v>66</v>
      </c>
      <c r="AZL171" s="561">
        <v>2006</v>
      </c>
      <c r="AZM171" s="563" t="s">
        <v>44</v>
      </c>
      <c r="AZN171" s="564" t="s">
        <v>46</v>
      </c>
      <c r="AZO171" s="561">
        <v>162.5</v>
      </c>
      <c r="AZP171" s="561"/>
      <c r="AZQ171" s="561">
        <v>0</v>
      </c>
      <c r="AZR171" s="561"/>
      <c r="AZS171" s="561"/>
      <c r="AZT171" s="561"/>
      <c r="AZU171" s="562"/>
      <c r="AZV171" s="561">
        <f>IF((ISBLANK(AZO171)+ISBLANK(AZQ171)+ISBLANK(AZP171)+ISBLANK(AZR171)+ISBLANK(AZS171)+ISBLANK(AZT171)+ISBLANK(AZU171))&lt;8,IF(ISNUMBER(LARGE((AZO171,AZQ171,AZR171,AZS171,AZT171),1)),LARGE((AZO171,AZQ171,AZR171,AZS171,AZT171),1),0)+IF(ISNUMBER(LARGE((AZO171,AZQ171,AZR171,AZS171,AZT171),2)),LARGE((AZO171,AZQ171,AZR171,AZS171,AZT171),2),0)+AZP171+AZU171,"")</f>
        <v>162.5</v>
      </c>
      <c r="AZW171" s="571" t="s">
        <v>1269</v>
      </c>
      <c r="AZX171" s="617" t="s">
        <v>1546</v>
      </c>
      <c r="AZY171" s="560"/>
      <c r="AZZ171" s="561" t="s">
        <v>352</v>
      </c>
      <c r="BAA171" s="561" t="s">
        <v>66</v>
      </c>
      <c r="BAB171" s="561">
        <v>2006</v>
      </c>
      <c r="BAC171" s="563" t="s">
        <v>44</v>
      </c>
      <c r="BAD171" s="564" t="s">
        <v>46</v>
      </c>
      <c r="BAE171" s="561">
        <v>162.5</v>
      </c>
      <c r="BAF171" s="561"/>
      <c r="BAG171" s="561">
        <v>0</v>
      </c>
      <c r="BAH171" s="561"/>
      <c r="BAI171" s="561"/>
      <c r="BAJ171" s="561"/>
      <c r="BAK171" s="562"/>
      <c r="BAL171" s="561">
        <f>IF((ISBLANK(BAE171)+ISBLANK(BAG171)+ISBLANK(BAF171)+ISBLANK(BAH171)+ISBLANK(BAI171)+ISBLANK(BAJ171)+ISBLANK(BAK171))&lt;8,IF(ISNUMBER(LARGE((BAE171,BAG171,BAH171,BAI171,BAJ171),1)),LARGE((BAE171,BAG171,BAH171,BAI171,BAJ171),1),0)+IF(ISNUMBER(LARGE((BAE171,BAG171,BAH171,BAI171,BAJ171),2)),LARGE((BAE171,BAG171,BAH171,BAI171,BAJ171),2),0)+BAF171+BAK171,"")</f>
        <v>162.5</v>
      </c>
      <c r="BAM171" s="571" t="s">
        <v>1269</v>
      </c>
      <c r="BAN171" s="617" t="s">
        <v>1546</v>
      </c>
      <c r="BAO171" s="560"/>
      <c r="BAP171" s="561" t="s">
        <v>352</v>
      </c>
      <c r="BAQ171" s="561" t="s">
        <v>66</v>
      </c>
      <c r="BAR171" s="561">
        <v>2006</v>
      </c>
      <c r="BAS171" s="563" t="s">
        <v>44</v>
      </c>
      <c r="BAT171" s="564" t="s">
        <v>46</v>
      </c>
      <c r="BAU171" s="561">
        <v>162.5</v>
      </c>
      <c r="BAV171" s="561"/>
      <c r="BAW171" s="561">
        <v>0</v>
      </c>
      <c r="BAX171" s="561"/>
      <c r="BAY171" s="561"/>
      <c r="BAZ171" s="561"/>
      <c r="BBA171" s="562"/>
      <c r="BBB171" s="561">
        <f>IF((ISBLANK(BAU171)+ISBLANK(BAW171)+ISBLANK(BAV171)+ISBLANK(BAX171)+ISBLANK(BAY171)+ISBLANK(BAZ171)+ISBLANK(BBA171))&lt;8,IF(ISNUMBER(LARGE((BAU171,BAW171,BAX171,BAY171,BAZ171),1)),LARGE((BAU171,BAW171,BAX171,BAY171,BAZ171),1),0)+IF(ISNUMBER(LARGE((BAU171,BAW171,BAX171,BAY171,BAZ171),2)),LARGE((BAU171,BAW171,BAX171,BAY171,BAZ171),2),0)+BAV171+BBA171,"")</f>
        <v>162.5</v>
      </c>
      <c r="BBC171" s="571" t="s">
        <v>1269</v>
      </c>
      <c r="BBD171" s="617" t="s">
        <v>1546</v>
      </c>
      <c r="BBE171" s="560"/>
      <c r="BBF171" s="561" t="s">
        <v>352</v>
      </c>
      <c r="BBG171" s="561" t="s">
        <v>66</v>
      </c>
      <c r="BBH171" s="561">
        <v>2006</v>
      </c>
      <c r="BBI171" s="563" t="s">
        <v>44</v>
      </c>
      <c r="BBJ171" s="564" t="s">
        <v>46</v>
      </c>
      <c r="BBK171" s="561">
        <v>162.5</v>
      </c>
      <c r="BBL171" s="561"/>
      <c r="BBM171" s="561">
        <v>0</v>
      </c>
      <c r="BBN171" s="561"/>
      <c r="BBO171" s="561"/>
      <c r="BBP171" s="561"/>
      <c r="BBQ171" s="562"/>
      <c r="BBR171" s="561">
        <f>IF((ISBLANK(BBK171)+ISBLANK(BBM171)+ISBLANK(BBL171)+ISBLANK(BBN171)+ISBLANK(BBO171)+ISBLANK(BBP171)+ISBLANK(BBQ171))&lt;8,IF(ISNUMBER(LARGE((BBK171,BBM171,BBN171,BBO171,BBP171),1)),LARGE((BBK171,BBM171,BBN171,BBO171,BBP171),1),0)+IF(ISNUMBER(LARGE((BBK171,BBM171,BBN171,BBO171,BBP171),2)),LARGE((BBK171,BBM171,BBN171,BBO171,BBP171),2),0)+BBL171+BBQ171,"")</f>
        <v>162.5</v>
      </c>
      <c r="BBS171" s="571" t="s">
        <v>1269</v>
      </c>
      <c r="BBT171" s="617" t="s">
        <v>1546</v>
      </c>
      <c r="BBU171" s="560"/>
      <c r="BBV171" s="561" t="s">
        <v>352</v>
      </c>
      <c r="BBW171" s="561" t="s">
        <v>66</v>
      </c>
      <c r="BBX171" s="561">
        <v>2006</v>
      </c>
      <c r="BBY171" s="563" t="s">
        <v>44</v>
      </c>
      <c r="BBZ171" s="564" t="s">
        <v>46</v>
      </c>
      <c r="BCA171" s="561">
        <v>162.5</v>
      </c>
      <c r="BCB171" s="561"/>
      <c r="BCC171" s="561">
        <v>0</v>
      </c>
      <c r="BCD171" s="561"/>
      <c r="BCE171" s="561"/>
      <c r="BCF171" s="561"/>
      <c r="BCG171" s="562"/>
      <c r="BCH171" s="561">
        <f>IF((ISBLANK(BCA171)+ISBLANK(BCC171)+ISBLANK(BCB171)+ISBLANK(BCD171)+ISBLANK(BCE171)+ISBLANK(BCF171)+ISBLANK(BCG171))&lt;8,IF(ISNUMBER(LARGE((BCA171,BCC171,BCD171,BCE171,BCF171),1)),LARGE((BCA171,BCC171,BCD171,BCE171,BCF171),1),0)+IF(ISNUMBER(LARGE((BCA171,BCC171,BCD171,BCE171,BCF171),2)),LARGE((BCA171,BCC171,BCD171,BCE171,BCF171),2),0)+BCB171+BCG171,"")</f>
        <v>162.5</v>
      </c>
      <c r="BCI171" s="571" t="s">
        <v>1269</v>
      </c>
      <c r="BCJ171" s="617" t="s">
        <v>1546</v>
      </c>
      <c r="BCK171" s="560"/>
      <c r="BCL171" s="561" t="s">
        <v>352</v>
      </c>
      <c r="BCM171" s="561" t="s">
        <v>66</v>
      </c>
      <c r="BCN171" s="561">
        <v>2006</v>
      </c>
      <c r="BCO171" s="563" t="s">
        <v>44</v>
      </c>
      <c r="BCP171" s="564" t="s">
        <v>46</v>
      </c>
      <c r="BCQ171" s="561">
        <v>162.5</v>
      </c>
      <c r="BCR171" s="561"/>
      <c r="BCS171" s="561">
        <v>0</v>
      </c>
      <c r="BCT171" s="561"/>
      <c r="BCU171" s="561"/>
      <c r="BCV171" s="561"/>
      <c r="BCW171" s="562"/>
      <c r="BCX171" s="561">
        <f>IF((ISBLANK(BCQ171)+ISBLANK(BCS171)+ISBLANK(BCR171)+ISBLANK(BCT171)+ISBLANK(BCU171)+ISBLANK(BCV171)+ISBLANK(BCW171))&lt;8,IF(ISNUMBER(LARGE((BCQ171,BCS171,BCT171,BCU171,BCV171),1)),LARGE((BCQ171,BCS171,BCT171,BCU171,BCV171),1),0)+IF(ISNUMBER(LARGE((BCQ171,BCS171,BCT171,BCU171,BCV171),2)),LARGE((BCQ171,BCS171,BCT171,BCU171,BCV171),2),0)+BCR171+BCW171,"")</f>
        <v>162.5</v>
      </c>
      <c r="BCY171" s="571" t="s">
        <v>1269</v>
      </c>
      <c r="BCZ171" s="617" t="s">
        <v>1546</v>
      </c>
      <c r="BDA171" s="560"/>
      <c r="BDB171" s="561" t="s">
        <v>352</v>
      </c>
      <c r="BDC171" s="561" t="s">
        <v>66</v>
      </c>
      <c r="BDD171" s="561">
        <v>2006</v>
      </c>
      <c r="BDE171" s="563" t="s">
        <v>44</v>
      </c>
      <c r="BDF171" s="564" t="s">
        <v>46</v>
      </c>
      <c r="BDG171" s="561">
        <v>162.5</v>
      </c>
      <c r="BDH171" s="561"/>
      <c r="BDI171" s="561">
        <v>0</v>
      </c>
      <c r="BDJ171" s="561"/>
      <c r="BDK171" s="561"/>
      <c r="BDL171" s="561"/>
      <c r="BDM171" s="562"/>
      <c r="BDN171" s="561">
        <f>IF((ISBLANK(BDG171)+ISBLANK(BDI171)+ISBLANK(BDH171)+ISBLANK(BDJ171)+ISBLANK(BDK171)+ISBLANK(BDL171)+ISBLANK(BDM171))&lt;8,IF(ISNUMBER(LARGE((BDG171,BDI171,BDJ171,BDK171,BDL171),1)),LARGE((BDG171,BDI171,BDJ171,BDK171,BDL171),1),0)+IF(ISNUMBER(LARGE((BDG171,BDI171,BDJ171,BDK171,BDL171),2)),LARGE((BDG171,BDI171,BDJ171,BDK171,BDL171),2),0)+BDH171+BDM171,"")</f>
        <v>162.5</v>
      </c>
      <c r="BDO171" s="571" t="s">
        <v>1269</v>
      </c>
      <c r="BDP171" s="617" t="s">
        <v>1546</v>
      </c>
      <c r="BDQ171" s="560"/>
      <c r="BDR171" s="561" t="s">
        <v>352</v>
      </c>
      <c r="BDS171" s="561" t="s">
        <v>66</v>
      </c>
      <c r="BDT171" s="561">
        <v>2006</v>
      </c>
      <c r="BDU171" s="563" t="s">
        <v>44</v>
      </c>
      <c r="BDV171" s="564" t="s">
        <v>46</v>
      </c>
      <c r="BDW171" s="561">
        <v>162.5</v>
      </c>
      <c r="BDX171" s="561"/>
      <c r="BDY171" s="561">
        <v>0</v>
      </c>
      <c r="BDZ171" s="561"/>
      <c r="BEA171" s="561"/>
      <c r="BEB171" s="561"/>
      <c r="BEC171" s="562"/>
      <c r="BED171" s="561">
        <f>IF((ISBLANK(BDW171)+ISBLANK(BDY171)+ISBLANK(BDX171)+ISBLANK(BDZ171)+ISBLANK(BEA171)+ISBLANK(BEB171)+ISBLANK(BEC171))&lt;8,IF(ISNUMBER(LARGE((BDW171,BDY171,BDZ171,BEA171,BEB171),1)),LARGE((BDW171,BDY171,BDZ171,BEA171,BEB171),1),0)+IF(ISNUMBER(LARGE((BDW171,BDY171,BDZ171,BEA171,BEB171),2)),LARGE((BDW171,BDY171,BDZ171,BEA171,BEB171),2),0)+BDX171+BEC171,"")</f>
        <v>162.5</v>
      </c>
      <c r="BEE171" s="571" t="s">
        <v>1269</v>
      </c>
      <c r="BEF171" s="617" t="s">
        <v>1546</v>
      </c>
      <c r="BEG171" s="560"/>
      <c r="BEH171" s="561" t="s">
        <v>352</v>
      </c>
      <c r="BEI171" s="561" t="s">
        <v>66</v>
      </c>
      <c r="BEJ171" s="561">
        <v>2006</v>
      </c>
      <c r="BEK171" s="563" t="s">
        <v>44</v>
      </c>
      <c r="BEL171" s="564" t="s">
        <v>46</v>
      </c>
      <c r="BEM171" s="561">
        <v>162.5</v>
      </c>
      <c r="BEN171" s="561"/>
      <c r="BEO171" s="561">
        <v>0</v>
      </c>
      <c r="BEP171" s="561"/>
      <c r="BEQ171" s="561"/>
      <c r="BER171" s="561"/>
      <c r="BES171" s="562"/>
      <c r="BET171" s="561">
        <f>IF((ISBLANK(BEM171)+ISBLANK(BEO171)+ISBLANK(BEN171)+ISBLANK(BEP171)+ISBLANK(BEQ171)+ISBLANK(BER171)+ISBLANK(BES171))&lt;8,IF(ISNUMBER(LARGE((BEM171,BEO171,BEP171,BEQ171,BER171),1)),LARGE((BEM171,BEO171,BEP171,BEQ171,BER171),1),0)+IF(ISNUMBER(LARGE((BEM171,BEO171,BEP171,BEQ171,BER171),2)),LARGE((BEM171,BEO171,BEP171,BEQ171,BER171),2),0)+BEN171+BES171,"")</f>
        <v>162.5</v>
      </c>
      <c r="BEU171" s="571" t="s">
        <v>1269</v>
      </c>
      <c r="BEV171" s="617" t="s">
        <v>1546</v>
      </c>
      <c r="BEW171" s="560"/>
      <c r="BEX171" s="561" t="s">
        <v>352</v>
      </c>
      <c r="BEY171" s="561" t="s">
        <v>66</v>
      </c>
      <c r="BEZ171" s="561">
        <v>2006</v>
      </c>
      <c r="BFA171" s="563" t="s">
        <v>44</v>
      </c>
      <c r="BFB171" s="564" t="s">
        <v>46</v>
      </c>
      <c r="BFC171" s="561">
        <v>162.5</v>
      </c>
      <c r="BFD171" s="561"/>
      <c r="BFE171" s="561">
        <v>0</v>
      </c>
      <c r="BFF171" s="561"/>
      <c r="BFG171" s="561"/>
      <c r="BFH171" s="561"/>
      <c r="BFI171" s="562"/>
      <c r="BFJ171" s="561">
        <f>IF((ISBLANK(BFC171)+ISBLANK(BFE171)+ISBLANK(BFD171)+ISBLANK(BFF171)+ISBLANK(BFG171)+ISBLANK(BFH171)+ISBLANK(BFI171))&lt;8,IF(ISNUMBER(LARGE((BFC171,BFE171,BFF171,BFG171,BFH171),1)),LARGE((BFC171,BFE171,BFF171,BFG171,BFH171),1),0)+IF(ISNUMBER(LARGE((BFC171,BFE171,BFF171,BFG171,BFH171),2)),LARGE((BFC171,BFE171,BFF171,BFG171,BFH171),2),0)+BFD171+BFI171,"")</f>
        <v>162.5</v>
      </c>
      <c r="BFK171" s="571" t="s">
        <v>1269</v>
      </c>
      <c r="BFL171" s="617" t="s">
        <v>1546</v>
      </c>
      <c r="BFM171" s="560"/>
      <c r="BFN171" s="561" t="s">
        <v>352</v>
      </c>
      <c r="BFO171" s="561" t="s">
        <v>66</v>
      </c>
      <c r="BFP171" s="561">
        <v>2006</v>
      </c>
      <c r="BFQ171" s="563" t="s">
        <v>44</v>
      </c>
      <c r="BFR171" s="564" t="s">
        <v>46</v>
      </c>
      <c r="BFS171" s="561">
        <v>162.5</v>
      </c>
      <c r="BFT171" s="561"/>
      <c r="BFU171" s="561">
        <v>0</v>
      </c>
      <c r="BFV171" s="561"/>
      <c r="BFW171" s="561"/>
      <c r="BFX171" s="561"/>
      <c r="BFY171" s="562"/>
      <c r="BFZ171" s="561">
        <f>IF((ISBLANK(BFS171)+ISBLANK(BFU171)+ISBLANK(BFT171)+ISBLANK(BFV171)+ISBLANK(BFW171)+ISBLANK(BFX171)+ISBLANK(BFY171))&lt;8,IF(ISNUMBER(LARGE((BFS171,BFU171,BFV171,BFW171,BFX171),1)),LARGE((BFS171,BFU171,BFV171,BFW171,BFX171),1),0)+IF(ISNUMBER(LARGE((BFS171,BFU171,BFV171,BFW171,BFX171),2)),LARGE((BFS171,BFU171,BFV171,BFW171,BFX171),2),0)+BFT171+BFY171,"")</f>
        <v>162.5</v>
      </c>
      <c r="BGA171" s="571" t="s">
        <v>1269</v>
      </c>
      <c r="BGB171" s="617" t="s">
        <v>1546</v>
      </c>
      <c r="BGC171" s="560"/>
      <c r="BGD171" s="561" t="s">
        <v>352</v>
      </c>
      <c r="BGE171" s="561" t="s">
        <v>66</v>
      </c>
      <c r="BGF171" s="561">
        <v>2006</v>
      </c>
      <c r="BGG171" s="563" t="s">
        <v>44</v>
      </c>
      <c r="BGH171" s="564" t="s">
        <v>46</v>
      </c>
      <c r="BGI171" s="561">
        <v>162.5</v>
      </c>
      <c r="BGJ171" s="561"/>
      <c r="BGK171" s="561">
        <v>0</v>
      </c>
      <c r="BGL171" s="561"/>
      <c r="BGM171" s="561"/>
      <c r="BGN171" s="561"/>
      <c r="BGO171" s="562"/>
      <c r="BGP171" s="561">
        <f>IF((ISBLANK(BGI171)+ISBLANK(BGK171)+ISBLANK(BGJ171)+ISBLANK(BGL171)+ISBLANK(BGM171)+ISBLANK(BGN171)+ISBLANK(BGO171))&lt;8,IF(ISNUMBER(LARGE((BGI171,BGK171,BGL171,BGM171,BGN171),1)),LARGE((BGI171,BGK171,BGL171,BGM171,BGN171),1),0)+IF(ISNUMBER(LARGE((BGI171,BGK171,BGL171,BGM171,BGN171),2)),LARGE((BGI171,BGK171,BGL171,BGM171,BGN171),2),0)+BGJ171+BGO171,"")</f>
        <v>162.5</v>
      </c>
      <c r="BGQ171" s="571" t="s">
        <v>1269</v>
      </c>
      <c r="BGR171" s="617" t="s">
        <v>1546</v>
      </c>
      <c r="BGS171" s="560"/>
      <c r="BGT171" s="561" t="s">
        <v>352</v>
      </c>
      <c r="BGU171" s="561" t="s">
        <v>66</v>
      </c>
      <c r="BGV171" s="561">
        <v>2006</v>
      </c>
      <c r="BGW171" s="563" t="s">
        <v>44</v>
      </c>
      <c r="BGX171" s="564" t="s">
        <v>46</v>
      </c>
      <c r="BGY171" s="561">
        <v>162.5</v>
      </c>
      <c r="BGZ171" s="561"/>
      <c r="BHA171" s="561">
        <v>0</v>
      </c>
      <c r="BHB171" s="561"/>
      <c r="BHC171" s="561"/>
      <c r="BHD171" s="561"/>
      <c r="BHE171" s="562"/>
      <c r="BHF171" s="561">
        <f>IF((ISBLANK(BGY171)+ISBLANK(BHA171)+ISBLANK(BGZ171)+ISBLANK(BHB171)+ISBLANK(BHC171)+ISBLANK(BHD171)+ISBLANK(BHE171))&lt;8,IF(ISNUMBER(LARGE((BGY171,BHA171,BHB171,BHC171,BHD171),1)),LARGE((BGY171,BHA171,BHB171,BHC171,BHD171),1),0)+IF(ISNUMBER(LARGE((BGY171,BHA171,BHB171,BHC171,BHD171),2)),LARGE((BGY171,BHA171,BHB171,BHC171,BHD171),2),0)+BGZ171+BHE171,"")</f>
        <v>162.5</v>
      </c>
      <c r="BHG171" s="571" t="s">
        <v>1269</v>
      </c>
      <c r="BHH171" s="617" t="s">
        <v>1546</v>
      </c>
      <c r="BHI171" s="560"/>
      <c r="BHJ171" s="561" t="s">
        <v>352</v>
      </c>
      <c r="BHK171" s="561" t="s">
        <v>66</v>
      </c>
      <c r="BHL171" s="561">
        <v>2006</v>
      </c>
      <c r="BHM171" s="563" t="s">
        <v>44</v>
      </c>
      <c r="BHN171" s="564" t="s">
        <v>46</v>
      </c>
      <c r="BHO171" s="561">
        <v>162.5</v>
      </c>
      <c r="BHP171" s="561"/>
      <c r="BHQ171" s="561">
        <v>0</v>
      </c>
      <c r="BHR171" s="561"/>
      <c r="BHS171" s="561"/>
      <c r="BHT171" s="561"/>
      <c r="BHU171" s="562"/>
      <c r="BHV171" s="561">
        <f>IF((ISBLANK(BHO171)+ISBLANK(BHQ171)+ISBLANK(BHP171)+ISBLANK(BHR171)+ISBLANK(BHS171)+ISBLANK(BHT171)+ISBLANK(BHU171))&lt;8,IF(ISNUMBER(LARGE((BHO171,BHQ171,BHR171,BHS171,BHT171),1)),LARGE((BHO171,BHQ171,BHR171,BHS171,BHT171),1),0)+IF(ISNUMBER(LARGE((BHO171,BHQ171,BHR171,BHS171,BHT171),2)),LARGE((BHO171,BHQ171,BHR171,BHS171,BHT171),2),0)+BHP171+BHU171,"")</f>
        <v>162.5</v>
      </c>
      <c r="BHW171" s="571" t="s">
        <v>1269</v>
      </c>
      <c r="BHX171" s="617" t="s">
        <v>1546</v>
      </c>
      <c r="BHY171" s="560"/>
      <c r="BHZ171" s="561" t="s">
        <v>352</v>
      </c>
      <c r="BIA171" s="561" t="s">
        <v>66</v>
      </c>
      <c r="BIB171" s="561">
        <v>2006</v>
      </c>
      <c r="BIC171" s="563" t="s">
        <v>44</v>
      </c>
      <c r="BID171" s="564" t="s">
        <v>46</v>
      </c>
      <c r="BIE171" s="561">
        <v>162.5</v>
      </c>
      <c r="BIF171" s="561"/>
      <c r="BIG171" s="561">
        <v>0</v>
      </c>
      <c r="BIH171" s="561"/>
      <c r="BII171" s="561"/>
      <c r="BIJ171" s="561"/>
      <c r="BIK171" s="562"/>
      <c r="BIL171" s="561">
        <f>IF((ISBLANK(BIE171)+ISBLANK(BIG171)+ISBLANK(BIF171)+ISBLANK(BIH171)+ISBLANK(BII171)+ISBLANK(BIJ171)+ISBLANK(BIK171))&lt;8,IF(ISNUMBER(LARGE((BIE171,BIG171,BIH171,BII171,BIJ171),1)),LARGE((BIE171,BIG171,BIH171,BII171,BIJ171),1),0)+IF(ISNUMBER(LARGE((BIE171,BIG171,BIH171,BII171,BIJ171),2)),LARGE((BIE171,BIG171,BIH171,BII171,BIJ171),2),0)+BIF171+BIK171,"")</f>
        <v>162.5</v>
      </c>
      <c r="BIM171" s="571" t="s">
        <v>1269</v>
      </c>
      <c r="BIN171" s="617" t="s">
        <v>1546</v>
      </c>
      <c r="BIO171" s="560"/>
      <c r="BIP171" s="561" t="s">
        <v>352</v>
      </c>
      <c r="BIQ171" s="561" t="s">
        <v>66</v>
      </c>
      <c r="BIR171" s="561">
        <v>2006</v>
      </c>
      <c r="BIS171" s="563" t="s">
        <v>44</v>
      </c>
      <c r="BIT171" s="564" t="s">
        <v>46</v>
      </c>
      <c r="BIU171" s="561">
        <v>162.5</v>
      </c>
      <c r="BIV171" s="561"/>
      <c r="BIW171" s="561">
        <v>0</v>
      </c>
      <c r="BIX171" s="561"/>
      <c r="BIY171" s="561"/>
      <c r="BIZ171" s="561"/>
      <c r="BJA171" s="562"/>
      <c r="BJB171" s="561">
        <f>IF((ISBLANK(BIU171)+ISBLANK(BIW171)+ISBLANK(BIV171)+ISBLANK(BIX171)+ISBLANK(BIY171)+ISBLANK(BIZ171)+ISBLANK(BJA171))&lt;8,IF(ISNUMBER(LARGE((BIU171,BIW171,BIX171,BIY171,BIZ171),1)),LARGE((BIU171,BIW171,BIX171,BIY171,BIZ171),1),0)+IF(ISNUMBER(LARGE((BIU171,BIW171,BIX171,BIY171,BIZ171),2)),LARGE((BIU171,BIW171,BIX171,BIY171,BIZ171),2),0)+BIV171+BJA171,"")</f>
        <v>162.5</v>
      </c>
      <c r="BJC171" s="571" t="s">
        <v>1269</v>
      </c>
      <c r="BJD171" s="617" t="s">
        <v>1546</v>
      </c>
      <c r="BJE171" s="560"/>
      <c r="BJF171" s="561" t="s">
        <v>352</v>
      </c>
      <c r="BJG171" s="561" t="s">
        <v>66</v>
      </c>
      <c r="BJH171" s="561">
        <v>2006</v>
      </c>
      <c r="BJI171" s="563" t="s">
        <v>44</v>
      </c>
      <c r="BJJ171" s="564" t="s">
        <v>46</v>
      </c>
      <c r="BJK171" s="561">
        <v>162.5</v>
      </c>
      <c r="BJL171" s="561"/>
      <c r="BJM171" s="561">
        <v>0</v>
      </c>
      <c r="BJN171" s="561"/>
      <c r="BJO171" s="561"/>
      <c r="BJP171" s="561"/>
      <c r="BJQ171" s="562"/>
      <c r="BJR171" s="561">
        <f>IF((ISBLANK(BJK171)+ISBLANK(BJM171)+ISBLANK(BJL171)+ISBLANK(BJN171)+ISBLANK(BJO171)+ISBLANK(BJP171)+ISBLANK(BJQ171))&lt;8,IF(ISNUMBER(LARGE((BJK171,BJM171,BJN171,BJO171,BJP171),1)),LARGE((BJK171,BJM171,BJN171,BJO171,BJP171),1),0)+IF(ISNUMBER(LARGE((BJK171,BJM171,BJN171,BJO171,BJP171),2)),LARGE((BJK171,BJM171,BJN171,BJO171,BJP171),2),0)+BJL171+BJQ171,"")</f>
        <v>162.5</v>
      </c>
      <c r="BJS171" s="571" t="s">
        <v>1269</v>
      </c>
      <c r="BJT171" s="617" t="s">
        <v>1546</v>
      </c>
      <c r="BJU171" s="560"/>
      <c r="BJV171" s="561" t="s">
        <v>352</v>
      </c>
      <c r="BJW171" s="561" t="s">
        <v>66</v>
      </c>
      <c r="BJX171" s="561">
        <v>2006</v>
      </c>
      <c r="BJY171" s="563" t="s">
        <v>44</v>
      </c>
      <c r="BJZ171" s="564" t="s">
        <v>46</v>
      </c>
      <c r="BKA171" s="561">
        <v>162.5</v>
      </c>
      <c r="BKB171" s="561"/>
      <c r="BKC171" s="561">
        <v>0</v>
      </c>
      <c r="BKD171" s="561"/>
      <c r="BKE171" s="561"/>
      <c r="BKF171" s="561"/>
      <c r="BKG171" s="562"/>
      <c r="BKH171" s="561">
        <f>IF((ISBLANK(BKA171)+ISBLANK(BKC171)+ISBLANK(BKB171)+ISBLANK(BKD171)+ISBLANK(BKE171)+ISBLANK(BKF171)+ISBLANK(BKG171))&lt;8,IF(ISNUMBER(LARGE((BKA171,BKC171,BKD171,BKE171,BKF171),1)),LARGE((BKA171,BKC171,BKD171,BKE171,BKF171),1),0)+IF(ISNUMBER(LARGE((BKA171,BKC171,BKD171,BKE171,BKF171),2)),LARGE((BKA171,BKC171,BKD171,BKE171,BKF171),2),0)+BKB171+BKG171,"")</f>
        <v>162.5</v>
      </c>
      <c r="BKI171" s="571" t="s">
        <v>1269</v>
      </c>
      <c r="BKJ171" s="617" t="s">
        <v>1546</v>
      </c>
      <c r="BKK171" s="560"/>
      <c r="BKL171" s="561" t="s">
        <v>352</v>
      </c>
      <c r="BKM171" s="561" t="s">
        <v>66</v>
      </c>
      <c r="BKN171" s="561">
        <v>2006</v>
      </c>
      <c r="BKO171" s="563" t="s">
        <v>44</v>
      </c>
      <c r="BKP171" s="564" t="s">
        <v>46</v>
      </c>
      <c r="BKQ171" s="561">
        <v>162.5</v>
      </c>
      <c r="BKR171" s="561"/>
      <c r="BKS171" s="561">
        <v>0</v>
      </c>
      <c r="BKT171" s="561"/>
      <c r="BKU171" s="561"/>
      <c r="BKV171" s="561"/>
      <c r="BKW171" s="562"/>
      <c r="BKX171" s="561">
        <f>IF((ISBLANK(BKQ171)+ISBLANK(BKS171)+ISBLANK(BKR171)+ISBLANK(BKT171)+ISBLANK(BKU171)+ISBLANK(BKV171)+ISBLANK(BKW171))&lt;8,IF(ISNUMBER(LARGE((BKQ171,BKS171,BKT171,BKU171,BKV171),1)),LARGE((BKQ171,BKS171,BKT171,BKU171,BKV171),1),0)+IF(ISNUMBER(LARGE((BKQ171,BKS171,BKT171,BKU171,BKV171),2)),LARGE((BKQ171,BKS171,BKT171,BKU171,BKV171),2),0)+BKR171+BKW171,"")</f>
        <v>162.5</v>
      </c>
      <c r="BKY171" s="571" t="s">
        <v>1269</v>
      </c>
      <c r="BKZ171" s="617" t="s">
        <v>1546</v>
      </c>
      <c r="BLA171" s="560"/>
      <c r="BLB171" s="561" t="s">
        <v>352</v>
      </c>
      <c r="BLC171" s="561" t="s">
        <v>66</v>
      </c>
      <c r="BLD171" s="561">
        <v>2006</v>
      </c>
      <c r="BLE171" s="563" t="s">
        <v>44</v>
      </c>
      <c r="BLF171" s="564" t="s">
        <v>46</v>
      </c>
      <c r="BLG171" s="561">
        <v>162.5</v>
      </c>
      <c r="BLH171" s="561"/>
      <c r="BLI171" s="561">
        <v>0</v>
      </c>
      <c r="BLJ171" s="561"/>
      <c r="BLK171" s="561"/>
      <c r="BLL171" s="561"/>
      <c r="BLM171" s="562"/>
      <c r="BLN171" s="561">
        <f>IF((ISBLANK(BLG171)+ISBLANK(BLI171)+ISBLANK(BLH171)+ISBLANK(BLJ171)+ISBLANK(BLK171)+ISBLANK(BLL171)+ISBLANK(BLM171))&lt;8,IF(ISNUMBER(LARGE((BLG171,BLI171,BLJ171,BLK171,BLL171),1)),LARGE((BLG171,BLI171,BLJ171,BLK171,BLL171),1),0)+IF(ISNUMBER(LARGE((BLG171,BLI171,BLJ171,BLK171,BLL171),2)),LARGE((BLG171,BLI171,BLJ171,BLK171,BLL171),2),0)+BLH171+BLM171,"")</f>
        <v>162.5</v>
      </c>
      <c r="BLO171" s="571" t="s">
        <v>1269</v>
      </c>
      <c r="BLP171" s="617" t="s">
        <v>1546</v>
      </c>
      <c r="BLQ171" s="560"/>
      <c r="BLR171" s="561" t="s">
        <v>352</v>
      </c>
      <c r="BLS171" s="561" t="s">
        <v>66</v>
      </c>
      <c r="BLT171" s="561">
        <v>2006</v>
      </c>
      <c r="BLU171" s="563" t="s">
        <v>44</v>
      </c>
      <c r="BLV171" s="564" t="s">
        <v>46</v>
      </c>
      <c r="BLW171" s="561">
        <v>162.5</v>
      </c>
      <c r="BLX171" s="561"/>
      <c r="BLY171" s="561">
        <v>0</v>
      </c>
      <c r="BLZ171" s="561"/>
      <c r="BMA171" s="561"/>
      <c r="BMB171" s="561"/>
      <c r="BMC171" s="562"/>
      <c r="BMD171" s="561">
        <f>IF((ISBLANK(BLW171)+ISBLANK(BLY171)+ISBLANK(BLX171)+ISBLANK(BLZ171)+ISBLANK(BMA171)+ISBLANK(BMB171)+ISBLANK(BMC171))&lt;8,IF(ISNUMBER(LARGE((BLW171,BLY171,BLZ171,BMA171,BMB171),1)),LARGE((BLW171,BLY171,BLZ171,BMA171,BMB171),1),0)+IF(ISNUMBER(LARGE((BLW171,BLY171,BLZ171,BMA171,BMB171),2)),LARGE((BLW171,BLY171,BLZ171,BMA171,BMB171),2),0)+BLX171+BMC171,"")</f>
        <v>162.5</v>
      </c>
      <c r="BME171" s="571" t="s">
        <v>1269</v>
      </c>
      <c r="BMF171" s="617" t="s">
        <v>1546</v>
      </c>
      <c r="BMG171" s="560"/>
      <c r="BMH171" s="561" t="s">
        <v>352</v>
      </c>
      <c r="BMI171" s="561" t="s">
        <v>66</v>
      </c>
      <c r="BMJ171" s="561">
        <v>2006</v>
      </c>
      <c r="BMK171" s="563" t="s">
        <v>44</v>
      </c>
      <c r="BML171" s="564" t="s">
        <v>46</v>
      </c>
      <c r="BMM171" s="561">
        <v>162.5</v>
      </c>
      <c r="BMN171" s="561"/>
      <c r="BMO171" s="561">
        <v>0</v>
      </c>
      <c r="BMP171" s="561"/>
      <c r="BMQ171" s="561"/>
      <c r="BMR171" s="561"/>
      <c r="BMS171" s="562"/>
      <c r="BMT171" s="561">
        <f>IF((ISBLANK(BMM171)+ISBLANK(BMO171)+ISBLANK(BMN171)+ISBLANK(BMP171)+ISBLANK(BMQ171)+ISBLANK(BMR171)+ISBLANK(BMS171))&lt;8,IF(ISNUMBER(LARGE((BMM171,BMO171,BMP171,BMQ171,BMR171),1)),LARGE((BMM171,BMO171,BMP171,BMQ171,BMR171),1),0)+IF(ISNUMBER(LARGE((BMM171,BMO171,BMP171,BMQ171,BMR171),2)),LARGE((BMM171,BMO171,BMP171,BMQ171,BMR171),2),0)+BMN171+BMS171,"")</f>
        <v>162.5</v>
      </c>
      <c r="BMU171" s="571" t="s">
        <v>1269</v>
      </c>
      <c r="BMV171" s="617" t="s">
        <v>1546</v>
      </c>
      <c r="BMW171" s="560"/>
      <c r="BMX171" s="561" t="s">
        <v>352</v>
      </c>
      <c r="BMY171" s="561" t="s">
        <v>66</v>
      </c>
      <c r="BMZ171" s="561">
        <v>2006</v>
      </c>
      <c r="BNA171" s="563" t="s">
        <v>44</v>
      </c>
      <c r="BNB171" s="564" t="s">
        <v>46</v>
      </c>
      <c r="BNC171" s="561">
        <v>162.5</v>
      </c>
      <c r="BND171" s="561"/>
      <c r="BNE171" s="561">
        <v>0</v>
      </c>
      <c r="BNF171" s="561"/>
      <c r="BNG171" s="561"/>
      <c r="BNH171" s="561"/>
      <c r="BNI171" s="562"/>
      <c r="BNJ171" s="561">
        <f>IF((ISBLANK(BNC171)+ISBLANK(BNE171)+ISBLANK(BND171)+ISBLANK(BNF171)+ISBLANK(BNG171)+ISBLANK(BNH171)+ISBLANK(BNI171))&lt;8,IF(ISNUMBER(LARGE((BNC171,BNE171,BNF171,BNG171,BNH171),1)),LARGE((BNC171,BNE171,BNF171,BNG171,BNH171),1),0)+IF(ISNUMBER(LARGE((BNC171,BNE171,BNF171,BNG171,BNH171),2)),LARGE((BNC171,BNE171,BNF171,BNG171,BNH171),2),0)+BND171+BNI171,"")</f>
        <v>162.5</v>
      </c>
      <c r="BNK171" s="571" t="s">
        <v>1269</v>
      </c>
      <c r="BNL171" s="617" t="s">
        <v>1546</v>
      </c>
      <c r="BNM171" s="560"/>
      <c r="BNN171" s="561" t="s">
        <v>352</v>
      </c>
      <c r="BNO171" s="561" t="s">
        <v>66</v>
      </c>
      <c r="BNP171" s="561">
        <v>2006</v>
      </c>
      <c r="BNQ171" s="563" t="s">
        <v>44</v>
      </c>
      <c r="BNR171" s="564" t="s">
        <v>46</v>
      </c>
      <c r="BNS171" s="561">
        <v>162.5</v>
      </c>
      <c r="BNT171" s="561"/>
      <c r="BNU171" s="561">
        <v>0</v>
      </c>
      <c r="BNV171" s="561"/>
      <c r="BNW171" s="561"/>
      <c r="BNX171" s="561"/>
      <c r="BNY171" s="562"/>
      <c r="BNZ171" s="561">
        <f>IF((ISBLANK(BNS171)+ISBLANK(BNU171)+ISBLANK(BNT171)+ISBLANK(BNV171)+ISBLANK(BNW171)+ISBLANK(BNX171)+ISBLANK(BNY171))&lt;8,IF(ISNUMBER(LARGE((BNS171,BNU171,BNV171,BNW171,BNX171),1)),LARGE((BNS171,BNU171,BNV171,BNW171,BNX171),1),0)+IF(ISNUMBER(LARGE((BNS171,BNU171,BNV171,BNW171,BNX171),2)),LARGE((BNS171,BNU171,BNV171,BNW171,BNX171),2),0)+BNT171+BNY171,"")</f>
        <v>162.5</v>
      </c>
      <c r="BOA171" s="571" t="s">
        <v>1269</v>
      </c>
      <c r="BOB171" s="617" t="s">
        <v>1546</v>
      </c>
      <c r="BOC171" s="560"/>
      <c r="BOD171" s="561" t="s">
        <v>352</v>
      </c>
      <c r="BOE171" s="561" t="s">
        <v>66</v>
      </c>
      <c r="BOF171" s="561">
        <v>2006</v>
      </c>
      <c r="BOG171" s="563" t="s">
        <v>44</v>
      </c>
      <c r="BOH171" s="564" t="s">
        <v>46</v>
      </c>
      <c r="BOI171" s="561">
        <v>162.5</v>
      </c>
      <c r="BOJ171" s="561"/>
      <c r="BOK171" s="561">
        <v>0</v>
      </c>
      <c r="BOL171" s="561"/>
      <c r="BOM171" s="561"/>
      <c r="BON171" s="561"/>
      <c r="BOO171" s="562"/>
      <c r="BOP171" s="561">
        <f>IF((ISBLANK(BOI171)+ISBLANK(BOK171)+ISBLANK(BOJ171)+ISBLANK(BOL171)+ISBLANK(BOM171)+ISBLANK(BON171)+ISBLANK(BOO171))&lt;8,IF(ISNUMBER(LARGE((BOI171,BOK171,BOL171,BOM171,BON171),1)),LARGE((BOI171,BOK171,BOL171,BOM171,BON171),1),0)+IF(ISNUMBER(LARGE((BOI171,BOK171,BOL171,BOM171,BON171),2)),LARGE((BOI171,BOK171,BOL171,BOM171,BON171),2),0)+BOJ171+BOO171,"")</f>
        <v>162.5</v>
      </c>
      <c r="BOQ171" s="571" t="s">
        <v>1269</v>
      </c>
      <c r="BOR171" s="617" t="s">
        <v>1546</v>
      </c>
      <c r="BOS171" s="560"/>
      <c r="BOT171" s="561" t="s">
        <v>352</v>
      </c>
      <c r="BOU171" s="561" t="s">
        <v>66</v>
      </c>
      <c r="BOV171" s="561">
        <v>2006</v>
      </c>
      <c r="BOW171" s="563" t="s">
        <v>44</v>
      </c>
      <c r="BOX171" s="564" t="s">
        <v>46</v>
      </c>
      <c r="BOY171" s="561">
        <v>162.5</v>
      </c>
      <c r="BOZ171" s="561"/>
      <c r="BPA171" s="561">
        <v>0</v>
      </c>
      <c r="BPB171" s="561"/>
      <c r="BPC171" s="561"/>
      <c r="BPD171" s="561"/>
      <c r="BPE171" s="562"/>
      <c r="BPF171" s="561">
        <f>IF((ISBLANK(BOY171)+ISBLANK(BPA171)+ISBLANK(BOZ171)+ISBLANK(BPB171)+ISBLANK(BPC171)+ISBLANK(BPD171)+ISBLANK(BPE171))&lt;8,IF(ISNUMBER(LARGE((BOY171,BPA171,BPB171,BPC171,BPD171),1)),LARGE((BOY171,BPA171,BPB171,BPC171,BPD171),1),0)+IF(ISNUMBER(LARGE((BOY171,BPA171,BPB171,BPC171,BPD171),2)),LARGE((BOY171,BPA171,BPB171,BPC171,BPD171),2),0)+BOZ171+BPE171,"")</f>
        <v>162.5</v>
      </c>
      <c r="BPG171" s="571" t="s">
        <v>1269</v>
      </c>
      <c r="BPH171" s="617" t="s">
        <v>1546</v>
      </c>
      <c r="BPI171" s="560"/>
      <c r="BPJ171" s="561" t="s">
        <v>352</v>
      </c>
      <c r="BPK171" s="561" t="s">
        <v>66</v>
      </c>
      <c r="BPL171" s="561">
        <v>2006</v>
      </c>
      <c r="BPM171" s="563" t="s">
        <v>44</v>
      </c>
      <c r="BPN171" s="564" t="s">
        <v>46</v>
      </c>
      <c r="BPO171" s="561">
        <v>162.5</v>
      </c>
      <c r="BPP171" s="561"/>
      <c r="BPQ171" s="561">
        <v>0</v>
      </c>
      <c r="BPR171" s="561"/>
      <c r="BPS171" s="561"/>
      <c r="BPT171" s="561"/>
      <c r="BPU171" s="562"/>
      <c r="BPV171" s="561">
        <f>IF((ISBLANK(BPO171)+ISBLANK(BPQ171)+ISBLANK(BPP171)+ISBLANK(BPR171)+ISBLANK(BPS171)+ISBLANK(BPT171)+ISBLANK(BPU171))&lt;8,IF(ISNUMBER(LARGE((BPO171,BPQ171,BPR171,BPS171,BPT171),1)),LARGE((BPO171,BPQ171,BPR171,BPS171,BPT171),1),0)+IF(ISNUMBER(LARGE((BPO171,BPQ171,BPR171,BPS171,BPT171),2)),LARGE((BPO171,BPQ171,BPR171,BPS171,BPT171),2),0)+BPP171+BPU171,"")</f>
        <v>162.5</v>
      </c>
      <c r="BPW171" s="571" t="s">
        <v>1269</v>
      </c>
      <c r="BPX171" s="617" t="s">
        <v>1546</v>
      </c>
      <c r="BPY171" s="560"/>
      <c r="BPZ171" s="561" t="s">
        <v>352</v>
      </c>
      <c r="BQA171" s="561" t="s">
        <v>66</v>
      </c>
      <c r="BQB171" s="561">
        <v>2006</v>
      </c>
      <c r="BQC171" s="563" t="s">
        <v>44</v>
      </c>
      <c r="BQD171" s="564" t="s">
        <v>46</v>
      </c>
      <c r="BQE171" s="561">
        <v>162.5</v>
      </c>
      <c r="BQF171" s="561"/>
      <c r="BQG171" s="561">
        <v>0</v>
      </c>
      <c r="BQH171" s="561"/>
      <c r="BQI171" s="561"/>
      <c r="BQJ171" s="561"/>
      <c r="BQK171" s="562"/>
      <c r="BQL171" s="561">
        <f>IF((ISBLANK(BQE171)+ISBLANK(BQG171)+ISBLANK(BQF171)+ISBLANK(BQH171)+ISBLANK(BQI171)+ISBLANK(BQJ171)+ISBLANK(BQK171))&lt;8,IF(ISNUMBER(LARGE((BQE171,BQG171,BQH171,BQI171,BQJ171),1)),LARGE((BQE171,BQG171,BQH171,BQI171,BQJ171),1),0)+IF(ISNUMBER(LARGE((BQE171,BQG171,BQH171,BQI171,BQJ171),2)),LARGE((BQE171,BQG171,BQH171,BQI171,BQJ171),2),0)+BQF171+BQK171,"")</f>
        <v>162.5</v>
      </c>
      <c r="BQM171" s="571" t="s">
        <v>1269</v>
      </c>
      <c r="BQN171" s="617" t="s">
        <v>1546</v>
      </c>
      <c r="BQO171" s="560"/>
      <c r="BQP171" s="561" t="s">
        <v>352</v>
      </c>
      <c r="BQQ171" s="561" t="s">
        <v>66</v>
      </c>
      <c r="BQR171" s="561">
        <v>2006</v>
      </c>
      <c r="BQS171" s="563" t="s">
        <v>44</v>
      </c>
      <c r="BQT171" s="564" t="s">
        <v>46</v>
      </c>
      <c r="BQU171" s="561">
        <v>162.5</v>
      </c>
      <c r="BQV171" s="561"/>
      <c r="BQW171" s="561">
        <v>0</v>
      </c>
      <c r="BQX171" s="561"/>
      <c r="BQY171" s="561"/>
      <c r="BQZ171" s="561"/>
      <c r="BRA171" s="562"/>
      <c r="BRB171" s="561">
        <f>IF((ISBLANK(BQU171)+ISBLANK(BQW171)+ISBLANK(BQV171)+ISBLANK(BQX171)+ISBLANK(BQY171)+ISBLANK(BQZ171)+ISBLANK(BRA171))&lt;8,IF(ISNUMBER(LARGE((BQU171,BQW171,BQX171,BQY171,BQZ171),1)),LARGE((BQU171,BQW171,BQX171,BQY171,BQZ171),1),0)+IF(ISNUMBER(LARGE((BQU171,BQW171,BQX171,BQY171,BQZ171),2)),LARGE((BQU171,BQW171,BQX171,BQY171,BQZ171),2),0)+BQV171+BRA171,"")</f>
        <v>162.5</v>
      </c>
      <c r="BRC171" s="571" t="s">
        <v>1269</v>
      </c>
      <c r="BRD171" s="617" t="s">
        <v>1546</v>
      </c>
      <c r="BRE171" s="560"/>
      <c r="BRF171" s="561" t="s">
        <v>352</v>
      </c>
      <c r="BRG171" s="561" t="s">
        <v>66</v>
      </c>
      <c r="BRH171" s="561">
        <v>2006</v>
      </c>
      <c r="BRI171" s="563" t="s">
        <v>44</v>
      </c>
      <c r="BRJ171" s="564" t="s">
        <v>46</v>
      </c>
      <c r="BRK171" s="561">
        <v>162.5</v>
      </c>
      <c r="BRL171" s="561"/>
      <c r="BRM171" s="561">
        <v>0</v>
      </c>
      <c r="BRN171" s="561"/>
      <c r="BRO171" s="561"/>
      <c r="BRP171" s="561"/>
      <c r="BRQ171" s="562"/>
      <c r="BRR171" s="561">
        <f>IF((ISBLANK(BRK171)+ISBLANK(BRM171)+ISBLANK(BRL171)+ISBLANK(BRN171)+ISBLANK(BRO171)+ISBLANK(BRP171)+ISBLANK(BRQ171))&lt;8,IF(ISNUMBER(LARGE((BRK171,BRM171,BRN171,BRO171,BRP171),1)),LARGE((BRK171,BRM171,BRN171,BRO171,BRP171),1),0)+IF(ISNUMBER(LARGE((BRK171,BRM171,BRN171,BRO171,BRP171),2)),LARGE((BRK171,BRM171,BRN171,BRO171,BRP171),2),0)+BRL171+BRQ171,"")</f>
        <v>162.5</v>
      </c>
      <c r="BRS171" s="571" t="s">
        <v>1269</v>
      </c>
      <c r="BRT171" s="617" t="s">
        <v>1546</v>
      </c>
      <c r="BRU171" s="560"/>
      <c r="BRV171" s="561" t="s">
        <v>352</v>
      </c>
      <c r="BRW171" s="561" t="s">
        <v>66</v>
      </c>
      <c r="BRX171" s="561">
        <v>2006</v>
      </c>
      <c r="BRY171" s="563" t="s">
        <v>44</v>
      </c>
      <c r="BRZ171" s="564" t="s">
        <v>46</v>
      </c>
      <c r="BSA171" s="561">
        <v>162.5</v>
      </c>
      <c r="BSB171" s="561"/>
      <c r="BSC171" s="561">
        <v>0</v>
      </c>
      <c r="BSD171" s="561"/>
      <c r="BSE171" s="561"/>
      <c r="BSF171" s="561"/>
      <c r="BSG171" s="562"/>
      <c r="BSH171" s="561">
        <f>IF((ISBLANK(BSA171)+ISBLANK(BSC171)+ISBLANK(BSB171)+ISBLANK(BSD171)+ISBLANK(BSE171)+ISBLANK(BSF171)+ISBLANK(BSG171))&lt;8,IF(ISNUMBER(LARGE((BSA171,BSC171,BSD171,BSE171,BSF171),1)),LARGE((BSA171,BSC171,BSD171,BSE171,BSF171),1),0)+IF(ISNUMBER(LARGE((BSA171,BSC171,BSD171,BSE171,BSF171),2)),LARGE((BSA171,BSC171,BSD171,BSE171,BSF171),2),0)+BSB171+BSG171,"")</f>
        <v>162.5</v>
      </c>
      <c r="BSI171" s="571" t="s">
        <v>1269</v>
      </c>
      <c r="BSJ171" s="617" t="s">
        <v>1546</v>
      </c>
      <c r="BSK171" s="560"/>
      <c r="BSL171" s="561" t="s">
        <v>352</v>
      </c>
      <c r="BSM171" s="561" t="s">
        <v>66</v>
      </c>
      <c r="BSN171" s="561">
        <v>2006</v>
      </c>
      <c r="BSO171" s="563" t="s">
        <v>44</v>
      </c>
      <c r="BSP171" s="564" t="s">
        <v>46</v>
      </c>
      <c r="BSQ171" s="561">
        <v>162.5</v>
      </c>
      <c r="BSR171" s="561"/>
      <c r="BSS171" s="561">
        <v>0</v>
      </c>
      <c r="BST171" s="561"/>
      <c r="BSU171" s="561"/>
      <c r="BSV171" s="561"/>
      <c r="BSW171" s="562"/>
      <c r="BSX171" s="561">
        <f>IF((ISBLANK(BSQ171)+ISBLANK(BSS171)+ISBLANK(BSR171)+ISBLANK(BST171)+ISBLANK(BSU171)+ISBLANK(BSV171)+ISBLANK(BSW171))&lt;8,IF(ISNUMBER(LARGE((BSQ171,BSS171,BST171,BSU171,BSV171),1)),LARGE((BSQ171,BSS171,BST171,BSU171,BSV171),1),0)+IF(ISNUMBER(LARGE((BSQ171,BSS171,BST171,BSU171,BSV171),2)),LARGE((BSQ171,BSS171,BST171,BSU171,BSV171),2),0)+BSR171+BSW171,"")</f>
        <v>162.5</v>
      </c>
      <c r="BSY171" s="571" t="s">
        <v>1269</v>
      </c>
      <c r="BSZ171" s="617" t="s">
        <v>1546</v>
      </c>
      <c r="BTA171" s="560"/>
      <c r="BTB171" s="561" t="s">
        <v>352</v>
      </c>
      <c r="BTC171" s="561" t="s">
        <v>66</v>
      </c>
      <c r="BTD171" s="561">
        <v>2006</v>
      </c>
      <c r="BTE171" s="563" t="s">
        <v>44</v>
      </c>
      <c r="BTF171" s="564" t="s">
        <v>46</v>
      </c>
      <c r="BTG171" s="561">
        <v>162.5</v>
      </c>
      <c r="BTH171" s="561"/>
      <c r="BTI171" s="561">
        <v>0</v>
      </c>
      <c r="BTJ171" s="561"/>
      <c r="BTK171" s="561"/>
      <c r="BTL171" s="561"/>
      <c r="BTM171" s="562"/>
      <c r="BTN171" s="561">
        <f>IF((ISBLANK(BTG171)+ISBLANK(BTI171)+ISBLANK(BTH171)+ISBLANK(BTJ171)+ISBLANK(BTK171)+ISBLANK(BTL171)+ISBLANK(BTM171))&lt;8,IF(ISNUMBER(LARGE((BTG171,BTI171,BTJ171,BTK171,BTL171),1)),LARGE((BTG171,BTI171,BTJ171,BTK171,BTL171),1),0)+IF(ISNUMBER(LARGE((BTG171,BTI171,BTJ171,BTK171,BTL171),2)),LARGE((BTG171,BTI171,BTJ171,BTK171,BTL171),2),0)+BTH171+BTM171,"")</f>
        <v>162.5</v>
      </c>
      <c r="BTO171" s="571" t="s">
        <v>1269</v>
      </c>
      <c r="BTP171" s="617" t="s">
        <v>1546</v>
      </c>
      <c r="BTQ171" s="560"/>
      <c r="BTR171" s="561" t="s">
        <v>352</v>
      </c>
      <c r="BTS171" s="561" t="s">
        <v>66</v>
      </c>
      <c r="BTT171" s="561">
        <v>2006</v>
      </c>
      <c r="BTU171" s="563" t="s">
        <v>44</v>
      </c>
      <c r="BTV171" s="564" t="s">
        <v>46</v>
      </c>
      <c r="BTW171" s="561">
        <v>162.5</v>
      </c>
      <c r="BTX171" s="561"/>
      <c r="BTY171" s="561">
        <v>0</v>
      </c>
      <c r="BTZ171" s="561"/>
      <c r="BUA171" s="561"/>
      <c r="BUB171" s="561"/>
      <c r="BUC171" s="562"/>
      <c r="BUD171" s="561">
        <f>IF((ISBLANK(BTW171)+ISBLANK(BTY171)+ISBLANK(BTX171)+ISBLANK(BTZ171)+ISBLANK(BUA171)+ISBLANK(BUB171)+ISBLANK(BUC171))&lt;8,IF(ISNUMBER(LARGE((BTW171,BTY171,BTZ171,BUA171,BUB171),1)),LARGE((BTW171,BTY171,BTZ171,BUA171,BUB171),1),0)+IF(ISNUMBER(LARGE((BTW171,BTY171,BTZ171,BUA171,BUB171),2)),LARGE((BTW171,BTY171,BTZ171,BUA171,BUB171),2),0)+BTX171+BUC171,"")</f>
        <v>162.5</v>
      </c>
      <c r="BUE171" s="571" t="s">
        <v>1269</v>
      </c>
      <c r="BUF171" s="617" t="s">
        <v>1546</v>
      </c>
      <c r="BUG171" s="560"/>
      <c r="BUH171" s="561" t="s">
        <v>352</v>
      </c>
      <c r="BUI171" s="561" t="s">
        <v>66</v>
      </c>
      <c r="BUJ171" s="561">
        <v>2006</v>
      </c>
      <c r="BUK171" s="563" t="s">
        <v>44</v>
      </c>
      <c r="BUL171" s="564" t="s">
        <v>46</v>
      </c>
      <c r="BUM171" s="561">
        <v>162.5</v>
      </c>
      <c r="BUN171" s="561"/>
      <c r="BUO171" s="561">
        <v>0</v>
      </c>
      <c r="BUP171" s="561"/>
      <c r="BUQ171" s="561"/>
      <c r="BUR171" s="561"/>
      <c r="BUS171" s="562"/>
      <c r="BUT171" s="561">
        <f>IF((ISBLANK(BUM171)+ISBLANK(BUO171)+ISBLANK(BUN171)+ISBLANK(BUP171)+ISBLANK(BUQ171)+ISBLANK(BUR171)+ISBLANK(BUS171))&lt;8,IF(ISNUMBER(LARGE((BUM171,BUO171,BUP171,BUQ171,BUR171),1)),LARGE((BUM171,BUO171,BUP171,BUQ171,BUR171),1),0)+IF(ISNUMBER(LARGE((BUM171,BUO171,BUP171,BUQ171,BUR171),2)),LARGE((BUM171,BUO171,BUP171,BUQ171,BUR171),2),0)+BUN171+BUS171,"")</f>
        <v>162.5</v>
      </c>
      <c r="BUU171" s="571" t="s">
        <v>1269</v>
      </c>
      <c r="BUV171" s="617" t="s">
        <v>1546</v>
      </c>
      <c r="BUW171" s="560"/>
      <c r="BUX171" s="561" t="s">
        <v>352</v>
      </c>
      <c r="BUY171" s="561" t="s">
        <v>66</v>
      </c>
      <c r="BUZ171" s="561">
        <v>2006</v>
      </c>
      <c r="BVA171" s="563" t="s">
        <v>44</v>
      </c>
      <c r="BVB171" s="564" t="s">
        <v>46</v>
      </c>
      <c r="BVC171" s="561">
        <v>162.5</v>
      </c>
      <c r="BVD171" s="561"/>
      <c r="BVE171" s="561">
        <v>0</v>
      </c>
      <c r="BVF171" s="561"/>
      <c r="BVG171" s="561"/>
      <c r="BVH171" s="561"/>
      <c r="BVI171" s="562"/>
      <c r="BVJ171" s="561">
        <f>IF((ISBLANK(BVC171)+ISBLANK(BVE171)+ISBLANK(BVD171)+ISBLANK(BVF171)+ISBLANK(BVG171)+ISBLANK(BVH171)+ISBLANK(BVI171))&lt;8,IF(ISNUMBER(LARGE((BVC171,BVE171,BVF171,BVG171,BVH171),1)),LARGE((BVC171,BVE171,BVF171,BVG171,BVH171),1),0)+IF(ISNUMBER(LARGE((BVC171,BVE171,BVF171,BVG171,BVH171),2)),LARGE((BVC171,BVE171,BVF171,BVG171,BVH171),2),0)+BVD171+BVI171,"")</f>
        <v>162.5</v>
      </c>
      <c r="BVK171" s="571" t="s">
        <v>1269</v>
      </c>
      <c r="BVL171" s="617" t="s">
        <v>1546</v>
      </c>
      <c r="BVM171" s="560"/>
      <c r="BVN171" s="561" t="s">
        <v>352</v>
      </c>
      <c r="BVO171" s="561" t="s">
        <v>66</v>
      </c>
      <c r="BVP171" s="561">
        <v>2006</v>
      </c>
      <c r="BVQ171" s="563" t="s">
        <v>44</v>
      </c>
      <c r="BVR171" s="564" t="s">
        <v>46</v>
      </c>
      <c r="BVS171" s="561">
        <v>162.5</v>
      </c>
      <c r="BVT171" s="561"/>
      <c r="BVU171" s="561">
        <v>0</v>
      </c>
      <c r="BVV171" s="561"/>
      <c r="BVW171" s="561"/>
      <c r="BVX171" s="561"/>
      <c r="BVY171" s="562"/>
      <c r="BVZ171" s="561">
        <f>IF((ISBLANK(BVS171)+ISBLANK(BVU171)+ISBLANK(BVT171)+ISBLANK(BVV171)+ISBLANK(BVW171)+ISBLANK(BVX171)+ISBLANK(BVY171))&lt;8,IF(ISNUMBER(LARGE((BVS171,BVU171,BVV171,BVW171,BVX171),1)),LARGE((BVS171,BVU171,BVV171,BVW171,BVX171),1),0)+IF(ISNUMBER(LARGE((BVS171,BVU171,BVV171,BVW171,BVX171),2)),LARGE((BVS171,BVU171,BVV171,BVW171,BVX171),2),0)+BVT171+BVY171,"")</f>
        <v>162.5</v>
      </c>
      <c r="BWA171" s="571" t="s">
        <v>1269</v>
      </c>
      <c r="BWB171" s="617" t="s">
        <v>1546</v>
      </c>
      <c r="BWC171" s="560"/>
      <c r="BWD171" s="561" t="s">
        <v>352</v>
      </c>
      <c r="BWE171" s="561" t="s">
        <v>66</v>
      </c>
      <c r="BWF171" s="561">
        <v>2006</v>
      </c>
      <c r="BWG171" s="563" t="s">
        <v>44</v>
      </c>
      <c r="BWH171" s="564" t="s">
        <v>46</v>
      </c>
      <c r="BWI171" s="561">
        <v>162.5</v>
      </c>
      <c r="BWJ171" s="561"/>
      <c r="BWK171" s="561">
        <v>0</v>
      </c>
      <c r="BWL171" s="561"/>
      <c r="BWM171" s="561"/>
      <c r="BWN171" s="561"/>
      <c r="BWO171" s="562"/>
      <c r="BWP171" s="561">
        <f>IF((ISBLANK(BWI171)+ISBLANK(BWK171)+ISBLANK(BWJ171)+ISBLANK(BWL171)+ISBLANK(BWM171)+ISBLANK(BWN171)+ISBLANK(BWO171))&lt;8,IF(ISNUMBER(LARGE((BWI171,BWK171,BWL171,BWM171,BWN171),1)),LARGE((BWI171,BWK171,BWL171,BWM171,BWN171),1),0)+IF(ISNUMBER(LARGE((BWI171,BWK171,BWL171,BWM171,BWN171),2)),LARGE((BWI171,BWK171,BWL171,BWM171,BWN171),2),0)+BWJ171+BWO171,"")</f>
        <v>162.5</v>
      </c>
      <c r="BWQ171" s="571" t="s">
        <v>1269</v>
      </c>
      <c r="BWR171" s="617" t="s">
        <v>1546</v>
      </c>
      <c r="BWS171" s="560"/>
      <c r="BWT171" s="561" t="s">
        <v>352</v>
      </c>
      <c r="BWU171" s="561" t="s">
        <v>66</v>
      </c>
      <c r="BWV171" s="561">
        <v>2006</v>
      </c>
      <c r="BWW171" s="563" t="s">
        <v>44</v>
      </c>
      <c r="BWX171" s="564" t="s">
        <v>46</v>
      </c>
      <c r="BWY171" s="561">
        <v>162.5</v>
      </c>
      <c r="BWZ171" s="561"/>
      <c r="BXA171" s="561">
        <v>0</v>
      </c>
      <c r="BXB171" s="561"/>
      <c r="BXC171" s="561"/>
      <c r="BXD171" s="561"/>
      <c r="BXE171" s="562"/>
      <c r="BXF171" s="561">
        <f>IF((ISBLANK(BWY171)+ISBLANK(BXA171)+ISBLANK(BWZ171)+ISBLANK(BXB171)+ISBLANK(BXC171)+ISBLANK(BXD171)+ISBLANK(BXE171))&lt;8,IF(ISNUMBER(LARGE((BWY171,BXA171,BXB171,BXC171,BXD171),1)),LARGE((BWY171,BXA171,BXB171,BXC171,BXD171),1),0)+IF(ISNUMBER(LARGE((BWY171,BXA171,BXB171,BXC171,BXD171),2)),LARGE((BWY171,BXA171,BXB171,BXC171,BXD171),2),0)+BWZ171+BXE171,"")</f>
        <v>162.5</v>
      </c>
      <c r="BXG171" s="571" t="s">
        <v>1269</v>
      </c>
      <c r="BXH171" s="617" t="s">
        <v>1546</v>
      </c>
      <c r="BXI171" s="560"/>
      <c r="BXJ171" s="561" t="s">
        <v>352</v>
      </c>
      <c r="BXK171" s="561" t="s">
        <v>66</v>
      </c>
      <c r="BXL171" s="561">
        <v>2006</v>
      </c>
      <c r="BXM171" s="563" t="s">
        <v>44</v>
      </c>
      <c r="BXN171" s="564" t="s">
        <v>46</v>
      </c>
      <c r="BXO171" s="561">
        <v>162.5</v>
      </c>
      <c r="BXP171" s="561"/>
      <c r="BXQ171" s="561">
        <v>0</v>
      </c>
      <c r="BXR171" s="561"/>
      <c r="BXS171" s="561"/>
      <c r="BXT171" s="561"/>
      <c r="BXU171" s="562"/>
      <c r="BXV171" s="561">
        <f>IF((ISBLANK(BXO171)+ISBLANK(BXQ171)+ISBLANK(BXP171)+ISBLANK(BXR171)+ISBLANK(BXS171)+ISBLANK(BXT171)+ISBLANK(BXU171))&lt;8,IF(ISNUMBER(LARGE((BXO171,BXQ171,BXR171,BXS171,BXT171),1)),LARGE((BXO171,BXQ171,BXR171,BXS171,BXT171),1),0)+IF(ISNUMBER(LARGE((BXO171,BXQ171,BXR171,BXS171,BXT171),2)),LARGE((BXO171,BXQ171,BXR171,BXS171,BXT171),2),0)+BXP171+BXU171,"")</f>
        <v>162.5</v>
      </c>
      <c r="BXW171" s="571" t="s">
        <v>1269</v>
      </c>
      <c r="BXX171" s="617" t="s">
        <v>1546</v>
      </c>
      <c r="BXY171" s="560"/>
      <c r="BXZ171" s="561" t="s">
        <v>352</v>
      </c>
      <c r="BYA171" s="561" t="s">
        <v>66</v>
      </c>
      <c r="BYB171" s="561">
        <v>2006</v>
      </c>
      <c r="BYC171" s="563" t="s">
        <v>44</v>
      </c>
      <c r="BYD171" s="564" t="s">
        <v>46</v>
      </c>
      <c r="BYE171" s="561">
        <v>162.5</v>
      </c>
      <c r="BYF171" s="561"/>
      <c r="BYG171" s="561">
        <v>0</v>
      </c>
      <c r="BYH171" s="561"/>
      <c r="BYI171" s="561"/>
      <c r="BYJ171" s="561"/>
      <c r="BYK171" s="562"/>
      <c r="BYL171" s="561">
        <f>IF((ISBLANK(BYE171)+ISBLANK(BYG171)+ISBLANK(BYF171)+ISBLANK(BYH171)+ISBLANK(BYI171)+ISBLANK(BYJ171)+ISBLANK(BYK171))&lt;8,IF(ISNUMBER(LARGE((BYE171,BYG171,BYH171,BYI171,BYJ171),1)),LARGE((BYE171,BYG171,BYH171,BYI171,BYJ171),1),0)+IF(ISNUMBER(LARGE((BYE171,BYG171,BYH171,BYI171,BYJ171),2)),LARGE((BYE171,BYG171,BYH171,BYI171,BYJ171),2),0)+BYF171+BYK171,"")</f>
        <v>162.5</v>
      </c>
      <c r="BYM171" s="571" t="s">
        <v>1269</v>
      </c>
      <c r="BYN171" s="617" t="s">
        <v>1546</v>
      </c>
      <c r="BYO171" s="560"/>
      <c r="BYP171" s="561" t="s">
        <v>352</v>
      </c>
      <c r="BYQ171" s="561" t="s">
        <v>66</v>
      </c>
      <c r="BYR171" s="561">
        <v>2006</v>
      </c>
      <c r="BYS171" s="563" t="s">
        <v>44</v>
      </c>
      <c r="BYT171" s="564" t="s">
        <v>46</v>
      </c>
      <c r="BYU171" s="561">
        <v>162.5</v>
      </c>
      <c r="BYV171" s="561"/>
      <c r="BYW171" s="561">
        <v>0</v>
      </c>
      <c r="BYX171" s="561"/>
      <c r="BYY171" s="561"/>
      <c r="BYZ171" s="561"/>
      <c r="BZA171" s="562"/>
      <c r="BZB171" s="561">
        <f>IF((ISBLANK(BYU171)+ISBLANK(BYW171)+ISBLANK(BYV171)+ISBLANK(BYX171)+ISBLANK(BYY171)+ISBLANK(BYZ171)+ISBLANK(BZA171))&lt;8,IF(ISNUMBER(LARGE((BYU171,BYW171,BYX171,BYY171,BYZ171),1)),LARGE((BYU171,BYW171,BYX171,BYY171,BYZ171),1),0)+IF(ISNUMBER(LARGE((BYU171,BYW171,BYX171,BYY171,BYZ171),2)),LARGE((BYU171,BYW171,BYX171,BYY171,BYZ171),2),0)+BYV171+BZA171,"")</f>
        <v>162.5</v>
      </c>
      <c r="BZC171" s="571" t="s">
        <v>1269</v>
      </c>
      <c r="BZD171" s="617" t="s">
        <v>1546</v>
      </c>
      <c r="BZE171" s="560"/>
      <c r="BZF171" s="561" t="s">
        <v>352</v>
      </c>
      <c r="BZG171" s="561" t="s">
        <v>66</v>
      </c>
      <c r="BZH171" s="561">
        <v>2006</v>
      </c>
      <c r="BZI171" s="563" t="s">
        <v>44</v>
      </c>
      <c r="BZJ171" s="564" t="s">
        <v>46</v>
      </c>
      <c r="BZK171" s="561">
        <v>162.5</v>
      </c>
      <c r="BZL171" s="561"/>
      <c r="BZM171" s="561">
        <v>0</v>
      </c>
      <c r="BZN171" s="561"/>
      <c r="BZO171" s="561"/>
      <c r="BZP171" s="561"/>
      <c r="BZQ171" s="562"/>
      <c r="BZR171" s="561">
        <f>IF((ISBLANK(BZK171)+ISBLANK(BZM171)+ISBLANK(BZL171)+ISBLANK(BZN171)+ISBLANK(BZO171)+ISBLANK(BZP171)+ISBLANK(BZQ171))&lt;8,IF(ISNUMBER(LARGE((BZK171,BZM171,BZN171,BZO171,BZP171),1)),LARGE((BZK171,BZM171,BZN171,BZO171,BZP171),1),0)+IF(ISNUMBER(LARGE((BZK171,BZM171,BZN171,BZO171,BZP171),2)),LARGE((BZK171,BZM171,BZN171,BZO171,BZP171),2),0)+BZL171+BZQ171,"")</f>
        <v>162.5</v>
      </c>
      <c r="BZS171" s="571" t="s">
        <v>1269</v>
      </c>
      <c r="BZT171" s="617" t="s">
        <v>1546</v>
      </c>
      <c r="BZU171" s="560"/>
      <c r="BZV171" s="561" t="s">
        <v>352</v>
      </c>
      <c r="BZW171" s="561" t="s">
        <v>66</v>
      </c>
      <c r="BZX171" s="561">
        <v>2006</v>
      </c>
      <c r="BZY171" s="563" t="s">
        <v>44</v>
      </c>
      <c r="BZZ171" s="564" t="s">
        <v>46</v>
      </c>
      <c r="CAA171" s="561">
        <v>162.5</v>
      </c>
      <c r="CAB171" s="561"/>
      <c r="CAC171" s="561">
        <v>0</v>
      </c>
      <c r="CAD171" s="561"/>
      <c r="CAE171" s="561"/>
      <c r="CAF171" s="561"/>
      <c r="CAG171" s="562"/>
      <c r="CAH171" s="561">
        <f>IF((ISBLANK(CAA171)+ISBLANK(CAC171)+ISBLANK(CAB171)+ISBLANK(CAD171)+ISBLANK(CAE171)+ISBLANK(CAF171)+ISBLANK(CAG171))&lt;8,IF(ISNUMBER(LARGE((CAA171,CAC171,CAD171,CAE171,CAF171),1)),LARGE((CAA171,CAC171,CAD171,CAE171,CAF171),1),0)+IF(ISNUMBER(LARGE((CAA171,CAC171,CAD171,CAE171,CAF171),2)),LARGE((CAA171,CAC171,CAD171,CAE171,CAF171),2),0)+CAB171+CAG171,"")</f>
        <v>162.5</v>
      </c>
      <c r="CAI171" s="571" t="s">
        <v>1269</v>
      </c>
      <c r="CAJ171" s="617" t="s">
        <v>1546</v>
      </c>
      <c r="CAK171" s="560"/>
      <c r="CAL171" s="561" t="s">
        <v>352</v>
      </c>
      <c r="CAM171" s="561" t="s">
        <v>66</v>
      </c>
      <c r="CAN171" s="561">
        <v>2006</v>
      </c>
      <c r="CAO171" s="563" t="s">
        <v>44</v>
      </c>
      <c r="CAP171" s="564" t="s">
        <v>46</v>
      </c>
      <c r="CAQ171" s="561">
        <v>162.5</v>
      </c>
      <c r="CAR171" s="561"/>
      <c r="CAS171" s="561">
        <v>0</v>
      </c>
      <c r="CAT171" s="561"/>
      <c r="CAU171" s="561"/>
      <c r="CAV171" s="561"/>
      <c r="CAW171" s="562"/>
      <c r="CAX171" s="561">
        <f>IF((ISBLANK(CAQ171)+ISBLANK(CAS171)+ISBLANK(CAR171)+ISBLANK(CAT171)+ISBLANK(CAU171)+ISBLANK(CAV171)+ISBLANK(CAW171))&lt;8,IF(ISNUMBER(LARGE((CAQ171,CAS171,CAT171,CAU171,CAV171),1)),LARGE((CAQ171,CAS171,CAT171,CAU171,CAV171),1),0)+IF(ISNUMBER(LARGE((CAQ171,CAS171,CAT171,CAU171,CAV171),2)),LARGE((CAQ171,CAS171,CAT171,CAU171,CAV171),2),0)+CAR171+CAW171,"")</f>
        <v>162.5</v>
      </c>
      <c r="CAY171" s="571" t="s">
        <v>1269</v>
      </c>
      <c r="CAZ171" s="617" t="s">
        <v>1546</v>
      </c>
      <c r="CBA171" s="560"/>
      <c r="CBB171" s="561" t="s">
        <v>352</v>
      </c>
      <c r="CBC171" s="561" t="s">
        <v>66</v>
      </c>
      <c r="CBD171" s="561">
        <v>2006</v>
      </c>
      <c r="CBE171" s="563" t="s">
        <v>44</v>
      </c>
      <c r="CBF171" s="564" t="s">
        <v>46</v>
      </c>
      <c r="CBG171" s="561">
        <v>162.5</v>
      </c>
      <c r="CBH171" s="561"/>
      <c r="CBI171" s="561">
        <v>0</v>
      </c>
      <c r="CBJ171" s="561"/>
      <c r="CBK171" s="561"/>
      <c r="CBL171" s="561"/>
      <c r="CBM171" s="562"/>
      <c r="CBN171" s="561">
        <f>IF((ISBLANK(CBG171)+ISBLANK(CBI171)+ISBLANK(CBH171)+ISBLANK(CBJ171)+ISBLANK(CBK171)+ISBLANK(CBL171)+ISBLANK(CBM171))&lt;8,IF(ISNUMBER(LARGE((CBG171,CBI171,CBJ171,CBK171,CBL171),1)),LARGE((CBG171,CBI171,CBJ171,CBK171,CBL171),1),0)+IF(ISNUMBER(LARGE((CBG171,CBI171,CBJ171,CBK171,CBL171),2)),LARGE((CBG171,CBI171,CBJ171,CBK171,CBL171),2),0)+CBH171+CBM171,"")</f>
        <v>162.5</v>
      </c>
      <c r="CBO171" s="571" t="s">
        <v>1269</v>
      </c>
      <c r="CBP171" s="617" t="s">
        <v>1546</v>
      </c>
      <c r="CBQ171" s="560"/>
      <c r="CBR171" s="561" t="s">
        <v>352</v>
      </c>
      <c r="CBS171" s="561" t="s">
        <v>66</v>
      </c>
      <c r="CBT171" s="561">
        <v>2006</v>
      </c>
      <c r="CBU171" s="563" t="s">
        <v>44</v>
      </c>
      <c r="CBV171" s="564" t="s">
        <v>46</v>
      </c>
      <c r="CBW171" s="561">
        <v>162.5</v>
      </c>
      <c r="CBX171" s="561"/>
      <c r="CBY171" s="561">
        <v>0</v>
      </c>
      <c r="CBZ171" s="561"/>
      <c r="CCA171" s="561"/>
      <c r="CCB171" s="561"/>
      <c r="CCC171" s="562"/>
      <c r="CCD171" s="561">
        <f>IF((ISBLANK(CBW171)+ISBLANK(CBY171)+ISBLANK(CBX171)+ISBLANK(CBZ171)+ISBLANK(CCA171)+ISBLANK(CCB171)+ISBLANK(CCC171))&lt;8,IF(ISNUMBER(LARGE((CBW171,CBY171,CBZ171,CCA171,CCB171),1)),LARGE((CBW171,CBY171,CBZ171,CCA171,CCB171),1),0)+IF(ISNUMBER(LARGE((CBW171,CBY171,CBZ171,CCA171,CCB171),2)),LARGE((CBW171,CBY171,CBZ171,CCA171,CCB171),2),0)+CBX171+CCC171,"")</f>
        <v>162.5</v>
      </c>
      <c r="CCE171" s="571" t="s">
        <v>1269</v>
      </c>
      <c r="CCF171" s="617" t="s">
        <v>1546</v>
      </c>
      <c r="CCG171" s="560"/>
      <c r="CCH171" s="561" t="s">
        <v>352</v>
      </c>
      <c r="CCI171" s="561" t="s">
        <v>66</v>
      </c>
      <c r="CCJ171" s="561">
        <v>2006</v>
      </c>
      <c r="CCK171" s="563" t="s">
        <v>44</v>
      </c>
      <c r="CCL171" s="564" t="s">
        <v>46</v>
      </c>
      <c r="CCM171" s="561">
        <v>162.5</v>
      </c>
      <c r="CCN171" s="561"/>
      <c r="CCO171" s="561">
        <v>0</v>
      </c>
      <c r="CCP171" s="561"/>
      <c r="CCQ171" s="561"/>
      <c r="CCR171" s="561"/>
      <c r="CCS171" s="562"/>
      <c r="CCT171" s="561">
        <f>IF((ISBLANK(CCM171)+ISBLANK(CCO171)+ISBLANK(CCN171)+ISBLANK(CCP171)+ISBLANK(CCQ171)+ISBLANK(CCR171)+ISBLANK(CCS171))&lt;8,IF(ISNUMBER(LARGE((CCM171,CCO171,CCP171,CCQ171,CCR171),1)),LARGE((CCM171,CCO171,CCP171,CCQ171,CCR171),1),0)+IF(ISNUMBER(LARGE((CCM171,CCO171,CCP171,CCQ171,CCR171),2)),LARGE((CCM171,CCO171,CCP171,CCQ171,CCR171),2),0)+CCN171+CCS171,"")</f>
        <v>162.5</v>
      </c>
      <c r="CCU171" s="571" t="s">
        <v>1269</v>
      </c>
      <c r="CCV171" s="617" t="s">
        <v>1546</v>
      </c>
      <c r="CCW171" s="560"/>
      <c r="CCX171" s="561" t="s">
        <v>352</v>
      </c>
      <c r="CCY171" s="561" t="s">
        <v>66</v>
      </c>
      <c r="CCZ171" s="561">
        <v>2006</v>
      </c>
      <c r="CDA171" s="563" t="s">
        <v>44</v>
      </c>
      <c r="CDB171" s="564" t="s">
        <v>46</v>
      </c>
      <c r="CDC171" s="561">
        <v>162.5</v>
      </c>
      <c r="CDD171" s="561"/>
      <c r="CDE171" s="561">
        <v>0</v>
      </c>
      <c r="CDF171" s="561"/>
      <c r="CDG171" s="561"/>
      <c r="CDH171" s="561"/>
      <c r="CDI171" s="562"/>
      <c r="CDJ171" s="561">
        <f>IF((ISBLANK(CDC171)+ISBLANK(CDE171)+ISBLANK(CDD171)+ISBLANK(CDF171)+ISBLANK(CDG171)+ISBLANK(CDH171)+ISBLANK(CDI171))&lt;8,IF(ISNUMBER(LARGE((CDC171,CDE171,CDF171,CDG171,CDH171),1)),LARGE((CDC171,CDE171,CDF171,CDG171,CDH171),1),0)+IF(ISNUMBER(LARGE((CDC171,CDE171,CDF171,CDG171,CDH171),2)),LARGE((CDC171,CDE171,CDF171,CDG171,CDH171),2),0)+CDD171+CDI171,"")</f>
        <v>162.5</v>
      </c>
      <c r="CDK171" s="571" t="s">
        <v>1269</v>
      </c>
      <c r="CDL171" s="617" t="s">
        <v>1546</v>
      </c>
      <c r="CDM171" s="560"/>
      <c r="CDN171" s="561" t="s">
        <v>352</v>
      </c>
      <c r="CDO171" s="561" t="s">
        <v>66</v>
      </c>
      <c r="CDP171" s="561">
        <v>2006</v>
      </c>
      <c r="CDQ171" s="563" t="s">
        <v>44</v>
      </c>
      <c r="CDR171" s="564" t="s">
        <v>46</v>
      </c>
      <c r="CDS171" s="561">
        <v>162.5</v>
      </c>
      <c r="CDT171" s="561"/>
      <c r="CDU171" s="561">
        <v>0</v>
      </c>
      <c r="CDV171" s="561"/>
      <c r="CDW171" s="561"/>
      <c r="CDX171" s="561"/>
      <c r="CDY171" s="562"/>
      <c r="CDZ171" s="561">
        <f>IF((ISBLANK(CDS171)+ISBLANK(CDU171)+ISBLANK(CDT171)+ISBLANK(CDV171)+ISBLANK(CDW171)+ISBLANK(CDX171)+ISBLANK(CDY171))&lt;8,IF(ISNUMBER(LARGE((CDS171,CDU171,CDV171,CDW171,CDX171),1)),LARGE((CDS171,CDU171,CDV171,CDW171,CDX171),1),0)+IF(ISNUMBER(LARGE((CDS171,CDU171,CDV171,CDW171,CDX171),2)),LARGE((CDS171,CDU171,CDV171,CDW171,CDX171),2),0)+CDT171+CDY171,"")</f>
        <v>162.5</v>
      </c>
      <c r="CEA171" s="571" t="s">
        <v>1269</v>
      </c>
      <c r="CEB171" s="617" t="s">
        <v>1546</v>
      </c>
      <c r="CEC171" s="560"/>
      <c r="CED171" s="561" t="s">
        <v>352</v>
      </c>
      <c r="CEE171" s="561" t="s">
        <v>66</v>
      </c>
      <c r="CEF171" s="561">
        <v>2006</v>
      </c>
      <c r="CEG171" s="563" t="s">
        <v>44</v>
      </c>
      <c r="CEH171" s="564" t="s">
        <v>46</v>
      </c>
      <c r="CEI171" s="561">
        <v>162.5</v>
      </c>
      <c r="CEJ171" s="561"/>
      <c r="CEK171" s="561">
        <v>0</v>
      </c>
      <c r="CEL171" s="561"/>
      <c r="CEM171" s="561"/>
      <c r="CEN171" s="561"/>
      <c r="CEO171" s="562"/>
      <c r="CEP171" s="561">
        <f>IF((ISBLANK(CEI171)+ISBLANK(CEK171)+ISBLANK(CEJ171)+ISBLANK(CEL171)+ISBLANK(CEM171)+ISBLANK(CEN171)+ISBLANK(CEO171))&lt;8,IF(ISNUMBER(LARGE((CEI171,CEK171,CEL171,CEM171,CEN171),1)),LARGE((CEI171,CEK171,CEL171,CEM171,CEN171),1),0)+IF(ISNUMBER(LARGE((CEI171,CEK171,CEL171,CEM171,CEN171),2)),LARGE((CEI171,CEK171,CEL171,CEM171,CEN171),2),0)+CEJ171+CEO171,"")</f>
        <v>162.5</v>
      </c>
      <c r="CEQ171" s="571" t="s">
        <v>1269</v>
      </c>
      <c r="CER171" s="617" t="s">
        <v>1546</v>
      </c>
      <c r="CES171" s="560"/>
      <c r="CET171" s="561" t="s">
        <v>352</v>
      </c>
      <c r="CEU171" s="561" t="s">
        <v>66</v>
      </c>
      <c r="CEV171" s="561">
        <v>2006</v>
      </c>
      <c r="CEW171" s="563" t="s">
        <v>44</v>
      </c>
      <c r="CEX171" s="564" t="s">
        <v>46</v>
      </c>
      <c r="CEY171" s="561">
        <v>162.5</v>
      </c>
      <c r="CEZ171" s="561"/>
      <c r="CFA171" s="561">
        <v>0</v>
      </c>
      <c r="CFB171" s="561"/>
      <c r="CFC171" s="561"/>
      <c r="CFD171" s="561"/>
      <c r="CFE171" s="562"/>
      <c r="CFF171" s="561">
        <f>IF((ISBLANK(CEY171)+ISBLANK(CFA171)+ISBLANK(CEZ171)+ISBLANK(CFB171)+ISBLANK(CFC171)+ISBLANK(CFD171)+ISBLANK(CFE171))&lt;8,IF(ISNUMBER(LARGE((CEY171,CFA171,CFB171,CFC171,CFD171),1)),LARGE((CEY171,CFA171,CFB171,CFC171,CFD171),1),0)+IF(ISNUMBER(LARGE((CEY171,CFA171,CFB171,CFC171,CFD171),2)),LARGE((CEY171,CFA171,CFB171,CFC171,CFD171),2),0)+CEZ171+CFE171,"")</f>
        <v>162.5</v>
      </c>
      <c r="CFG171" s="571" t="s">
        <v>1269</v>
      </c>
      <c r="CFH171" s="617" t="s">
        <v>1546</v>
      </c>
      <c r="CFI171" s="560"/>
      <c r="CFJ171" s="561" t="s">
        <v>352</v>
      </c>
      <c r="CFK171" s="561" t="s">
        <v>66</v>
      </c>
      <c r="CFL171" s="561">
        <v>2006</v>
      </c>
      <c r="CFM171" s="563" t="s">
        <v>44</v>
      </c>
      <c r="CFN171" s="564" t="s">
        <v>46</v>
      </c>
      <c r="CFO171" s="561">
        <v>162.5</v>
      </c>
      <c r="CFP171" s="561"/>
      <c r="CFQ171" s="561">
        <v>0</v>
      </c>
      <c r="CFR171" s="561"/>
      <c r="CFS171" s="561"/>
      <c r="CFT171" s="561"/>
      <c r="CFU171" s="562"/>
      <c r="CFV171" s="561">
        <f>IF((ISBLANK(CFO171)+ISBLANK(CFQ171)+ISBLANK(CFP171)+ISBLANK(CFR171)+ISBLANK(CFS171)+ISBLANK(CFT171)+ISBLANK(CFU171))&lt;8,IF(ISNUMBER(LARGE((CFO171,CFQ171,CFR171,CFS171,CFT171),1)),LARGE((CFO171,CFQ171,CFR171,CFS171,CFT171),1),0)+IF(ISNUMBER(LARGE((CFO171,CFQ171,CFR171,CFS171,CFT171),2)),LARGE((CFO171,CFQ171,CFR171,CFS171,CFT171),2),0)+CFP171+CFU171,"")</f>
        <v>162.5</v>
      </c>
      <c r="CFW171" s="571" t="s">
        <v>1269</v>
      </c>
      <c r="CFX171" s="617" t="s">
        <v>1546</v>
      </c>
      <c r="CFY171" s="560"/>
      <c r="CFZ171" s="561" t="s">
        <v>352</v>
      </c>
      <c r="CGA171" s="561" t="s">
        <v>66</v>
      </c>
      <c r="CGB171" s="561">
        <v>2006</v>
      </c>
      <c r="CGC171" s="563" t="s">
        <v>44</v>
      </c>
      <c r="CGD171" s="564" t="s">
        <v>46</v>
      </c>
      <c r="CGE171" s="561">
        <v>162.5</v>
      </c>
      <c r="CGF171" s="561"/>
      <c r="CGG171" s="561">
        <v>0</v>
      </c>
      <c r="CGH171" s="561"/>
      <c r="CGI171" s="561"/>
      <c r="CGJ171" s="561"/>
      <c r="CGK171" s="562"/>
      <c r="CGL171" s="561">
        <f>IF((ISBLANK(CGE171)+ISBLANK(CGG171)+ISBLANK(CGF171)+ISBLANK(CGH171)+ISBLANK(CGI171)+ISBLANK(CGJ171)+ISBLANK(CGK171))&lt;8,IF(ISNUMBER(LARGE((CGE171,CGG171,CGH171,CGI171,CGJ171),1)),LARGE((CGE171,CGG171,CGH171,CGI171,CGJ171),1),0)+IF(ISNUMBER(LARGE((CGE171,CGG171,CGH171,CGI171,CGJ171),2)),LARGE((CGE171,CGG171,CGH171,CGI171,CGJ171),2),0)+CGF171+CGK171,"")</f>
        <v>162.5</v>
      </c>
      <c r="CGM171" s="571" t="s">
        <v>1269</v>
      </c>
      <c r="CGN171" s="617" t="s">
        <v>1546</v>
      </c>
      <c r="CGO171" s="560"/>
      <c r="CGP171" s="561" t="s">
        <v>352</v>
      </c>
      <c r="CGQ171" s="561" t="s">
        <v>66</v>
      </c>
      <c r="CGR171" s="561">
        <v>2006</v>
      </c>
      <c r="CGS171" s="563" t="s">
        <v>44</v>
      </c>
      <c r="CGT171" s="564" t="s">
        <v>46</v>
      </c>
      <c r="CGU171" s="561">
        <v>162.5</v>
      </c>
      <c r="CGV171" s="561"/>
      <c r="CGW171" s="561">
        <v>0</v>
      </c>
      <c r="CGX171" s="561"/>
      <c r="CGY171" s="561"/>
      <c r="CGZ171" s="561"/>
      <c r="CHA171" s="562"/>
      <c r="CHB171" s="561">
        <f>IF((ISBLANK(CGU171)+ISBLANK(CGW171)+ISBLANK(CGV171)+ISBLANK(CGX171)+ISBLANK(CGY171)+ISBLANK(CGZ171)+ISBLANK(CHA171))&lt;8,IF(ISNUMBER(LARGE((CGU171,CGW171,CGX171,CGY171,CGZ171),1)),LARGE((CGU171,CGW171,CGX171,CGY171,CGZ171),1),0)+IF(ISNUMBER(LARGE((CGU171,CGW171,CGX171,CGY171,CGZ171),2)),LARGE((CGU171,CGW171,CGX171,CGY171,CGZ171),2),0)+CGV171+CHA171,"")</f>
        <v>162.5</v>
      </c>
      <c r="CHC171" s="571" t="s">
        <v>1269</v>
      </c>
      <c r="CHD171" s="617" t="s">
        <v>1546</v>
      </c>
      <c r="CHE171" s="560"/>
      <c r="CHF171" s="561" t="s">
        <v>352</v>
      </c>
      <c r="CHG171" s="561" t="s">
        <v>66</v>
      </c>
      <c r="CHH171" s="561">
        <v>2006</v>
      </c>
      <c r="CHI171" s="563" t="s">
        <v>44</v>
      </c>
      <c r="CHJ171" s="564" t="s">
        <v>46</v>
      </c>
      <c r="CHK171" s="561">
        <v>162.5</v>
      </c>
      <c r="CHL171" s="561"/>
      <c r="CHM171" s="561">
        <v>0</v>
      </c>
      <c r="CHN171" s="561"/>
      <c r="CHO171" s="561"/>
      <c r="CHP171" s="561"/>
      <c r="CHQ171" s="562"/>
      <c r="CHR171" s="561">
        <f>IF((ISBLANK(CHK171)+ISBLANK(CHM171)+ISBLANK(CHL171)+ISBLANK(CHN171)+ISBLANK(CHO171)+ISBLANK(CHP171)+ISBLANK(CHQ171))&lt;8,IF(ISNUMBER(LARGE((CHK171,CHM171,CHN171,CHO171,CHP171),1)),LARGE((CHK171,CHM171,CHN171,CHO171,CHP171),1),0)+IF(ISNUMBER(LARGE((CHK171,CHM171,CHN171,CHO171,CHP171),2)),LARGE((CHK171,CHM171,CHN171,CHO171,CHP171),2),0)+CHL171+CHQ171,"")</f>
        <v>162.5</v>
      </c>
      <c r="CHS171" s="571" t="s">
        <v>1269</v>
      </c>
      <c r="CHT171" s="617" t="s">
        <v>1546</v>
      </c>
      <c r="CHU171" s="560"/>
      <c r="CHV171" s="561" t="s">
        <v>352</v>
      </c>
      <c r="CHW171" s="561" t="s">
        <v>66</v>
      </c>
      <c r="CHX171" s="561">
        <v>2006</v>
      </c>
      <c r="CHY171" s="563" t="s">
        <v>44</v>
      </c>
      <c r="CHZ171" s="564" t="s">
        <v>46</v>
      </c>
      <c r="CIA171" s="561">
        <v>162.5</v>
      </c>
      <c r="CIB171" s="561"/>
      <c r="CIC171" s="561">
        <v>0</v>
      </c>
      <c r="CID171" s="561"/>
      <c r="CIE171" s="561"/>
      <c r="CIF171" s="561"/>
      <c r="CIG171" s="562"/>
      <c r="CIH171" s="561">
        <f>IF((ISBLANK(CIA171)+ISBLANK(CIC171)+ISBLANK(CIB171)+ISBLANK(CID171)+ISBLANK(CIE171)+ISBLANK(CIF171)+ISBLANK(CIG171))&lt;8,IF(ISNUMBER(LARGE((CIA171,CIC171,CID171,CIE171,CIF171),1)),LARGE((CIA171,CIC171,CID171,CIE171,CIF171),1),0)+IF(ISNUMBER(LARGE((CIA171,CIC171,CID171,CIE171,CIF171),2)),LARGE((CIA171,CIC171,CID171,CIE171,CIF171),2),0)+CIB171+CIG171,"")</f>
        <v>162.5</v>
      </c>
      <c r="CII171" s="571" t="s">
        <v>1269</v>
      </c>
      <c r="CIJ171" s="617" t="s">
        <v>1546</v>
      </c>
      <c r="CIK171" s="560"/>
      <c r="CIL171" s="561" t="s">
        <v>352</v>
      </c>
      <c r="CIM171" s="561" t="s">
        <v>66</v>
      </c>
      <c r="CIN171" s="561">
        <v>2006</v>
      </c>
      <c r="CIO171" s="563" t="s">
        <v>44</v>
      </c>
      <c r="CIP171" s="564" t="s">
        <v>46</v>
      </c>
      <c r="CIQ171" s="561">
        <v>162.5</v>
      </c>
      <c r="CIR171" s="561"/>
      <c r="CIS171" s="561">
        <v>0</v>
      </c>
      <c r="CIT171" s="561"/>
      <c r="CIU171" s="561"/>
      <c r="CIV171" s="561"/>
      <c r="CIW171" s="562"/>
      <c r="CIX171" s="561">
        <f>IF((ISBLANK(CIQ171)+ISBLANK(CIS171)+ISBLANK(CIR171)+ISBLANK(CIT171)+ISBLANK(CIU171)+ISBLANK(CIV171)+ISBLANK(CIW171))&lt;8,IF(ISNUMBER(LARGE((CIQ171,CIS171,CIT171,CIU171,CIV171),1)),LARGE((CIQ171,CIS171,CIT171,CIU171,CIV171),1),0)+IF(ISNUMBER(LARGE((CIQ171,CIS171,CIT171,CIU171,CIV171),2)),LARGE((CIQ171,CIS171,CIT171,CIU171,CIV171),2),0)+CIR171+CIW171,"")</f>
        <v>162.5</v>
      </c>
      <c r="CIY171" s="571" t="s">
        <v>1269</v>
      </c>
      <c r="CIZ171" s="617" t="s">
        <v>1546</v>
      </c>
      <c r="CJA171" s="560"/>
      <c r="CJB171" s="561" t="s">
        <v>352</v>
      </c>
      <c r="CJC171" s="561" t="s">
        <v>66</v>
      </c>
      <c r="CJD171" s="561">
        <v>2006</v>
      </c>
      <c r="CJE171" s="563" t="s">
        <v>44</v>
      </c>
      <c r="CJF171" s="564" t="s">
        <v>46</v>
      </c>
      <c r="CJG171" s="561">
        <v>162.5</v>
      </c>
      <c r="CJH171" s="561"/>
      <c r="CJI171" s="561">
        <v>0</v>
      </c>
      <c r="CJJ171" s="561"/>
      <c r="CJK171" s="561"/>
      <c r="CJL171" s="561"/>
      <c r="CJM171" s="562"/>
      <c r="CJN171" s="561">
        <f>IF((ISBLANK(CJG171)+ISBLANK(CJI171)+ISBLANK(CJH171)+ISBLANK(CJJ171)+ISBLANK(CJK171)+ISBLANK(CJL171)+ISBLANK(CJM171))&lt;8,IF(ISNUMBER(LARGE((CJG171,CJI171,CJJ171,CJK171,CJL171),1)),LARGE((CJG171,CJI171,CJJ171,CJK171,CJL171),1),0)+IF(ISNUMBER(LARGE((CJG171,CJI171,CJJ171,CJK171,CJL171),2)),LARGE((CJG171,CJI171,CJJ171,CJK171,CJL171),2),0)+CJH171+CJM171,"")</f>
        <v>162.5</v>
      </c>
      <c r="CJO171" s="571" t="s">
        <v>1269</v>
      </c>
      <c r="CJP171" s="617" t="s">
        <v>1546</v>
      </c>
      <c r="CJQ171" s="560"/>
      <c r="CJR171" s="561" t="s">
        <v>352</v>
      </c>
      <c r="CJS171" s="561" t="s">
        <v>66</v>
      </c>
      <c r="CJT171" s="561">
        <v>2006</v>
      </c>
      <c r="CJU171" s="563" t="s">
        <v>44</v>
      </c>
      <c r="CJV171" s="564" t="s">
        <v>46</v>
      </c>
      <c r="CJW171" s="561">
        <v>162.5</v>
      </c>
      <c r="CJX171" s="561"/>
      <c r="CJY171" s="561">
        <v>0</v>
      </c>
      <c r="CJZ171" s="561"/>
      <c r="CKA171" s="561"/>
      <c r="CKB171" s="561"/>
      <c r="CKC171" s="562"/>
      <c r="CKD171" s="561">
        <f>IF((ISBLANK(CJW171)+ISBLANK(CJY171)+ISBLANK(CJX171)+ISBLANK(CJZ171)+ISBLANK(CKA171)+ISBLANK(CKB171)+ISBLANK(CKC171))&lt;8,IF(ISNUMBER(LARGE((CJW171,CJY171,CJZ171,CKA171,CKB171),1)),LARGE((CJW171,CJY171,CJZ171,CKA171,CKB171),1),0)+IF(ISNUMBER(LARGE((CJW171,CJY171,CJZ171,CKA171,CKB171),2)),LARGE((CJW171,CJY171,CJZ171,CKA171,CKB171),2),0)+CJX171+CKC171,"")</f>
        <v>162.5</v>
      </c>
      <c r="CKE171" s="571" t="s">
        <v>1269</v>
      </c>
      <c r="CKF171" s="617" t="s">
        <v>1546</v>
      </c>
      <c r="CKG171" s="560"/>
      <c r="CKH171" s="561" t="s">
        <v>352</v>
      </c>
      <c r="CKI171" s="561" t="s">
        <v>66</v>
      </c>
      <c r="CKJ171" s="561">
        <v>2006</v>
      </c>
      <c r="CKK171" s="563" t="s">
        <v>44</v>
      </c>
      <c r="CKL171" s="564" t="s">
        <v>46</v>
      </c>
      <c r="CKM171" s="561">
        <v>162.5</v>
      </c>
      <c r="CKN171" s="561"/>
      <c r="CKO171" s="561">
        <v>0</v>
      </c>
      <c r="CKP171" s="561"/>
      <c r="CKQ171" s="561"/>
      <c r="CKR171" s="561"/>
      <c r="CKS171" s="562"/>
      <c r="CKT171" s="561">
        <f>IF((ISBLANK(CKM171)+ISBLANK(CKO171)+ISBLANK(CKN171)+ISBLANK(CKP171)+ISBLANK(CKQ171)+ISBLANK(CKR171)+ISBLANK(CKS171))&lt;8,IF(ISNUMBER(LARGE((CKM171,CKO171,CKP171,CKQ171,CKR171),1)),LARGE((CKM171,CKO171,CKP171,CKQ171,CKR171),1),0)+IF(ISNUMBER(LARGE((CKM171,CKO171,CKP171,CKQ171,CKR171),2)),LARGE((CKM171,CKO171,CKP171,CKQ171,CKR171),2),0)+CKN171+CKS171,"")</f>
        <v>162.5</v>
      </c>
      <c r="CKU171" s="571" t="s">
        <v>1269</v>
      </c>
      <c r="CKV171" s="617" t="s">
        <v>1546</v>
      </c>
      <c r="CKW171" s="560"/>
      <c r="CKX171" s="561" t="s">
        <v>352</v>
      </c>
      <c r="CKY171" s="561" t="s">
        <v>66</v>
      </c>
      <c r="CKZ171" s="561">
        <v>2006</v>
      </c>
      <c r="CLA171" s="563" t="s">
        <v>44</v>
      </c>
      <c r="CLB171" s="564" t="s">
        <v>46</v>
      </c>
      <c r="CLC171" s="561">
        <v>162.5</v>
      </c>
      <c r="CLD171" s="561"/>
      <c r="CLE171" s="561">
        <v>0</v>
      </c>
      <c r="CLF171" s="561"/>
      <c r="CLG171" s="561"/>
      <c r="CLH171" s="561"/>
      <c r="CLI171" s="562"/>
      <c r="CLJ171" s="561">
        <f>IF((ISBLANK(CLC171)+ISBLANK(CLE171)+ISBLANK(CLD171)+ISBLANK(CLF171)+ISBLANK(CLG171)+ISBLANK(CLH171)+ISBLANK(CLI171))&lt;8,IF(ISNUMBER(LARGE((CLC171,CLE171,CLF171,CLG171,CLH171),1)),LARGE((CLC171,CLE171,CLF171,CLG171,CLH171),1),0)+IF(ISNUMBER(LARGE((CLC171,CLE171,CLF171,CLG171,CLH171),2)),LARGE((CLC171,CLE171,CLF171,CLG171,CLH171),2),0)+CLD171+CLI171,"")</f>
        <v>162.5</v>
      </c>
      <c r="CLK171" s="571" t="s">
        <v>1269</v>
      </c>
      <c r="CLL171" s="617" t="s">
        <v>1546</v>
      </c>
      <c r="CLM171" s="560"/>
      <c r="CLN171" s="561" t="s">
        <v>352</v>
      </c>
      <c r="CLO171" s="561" t="s">
        <v>66</v>
      </c>
      <c r="CLP171" s="561">
        <v>2006</v>
      </c>
      <c r="CLQ171" s="563" t="s">
        <v>44</v>
      </c>
      <c r="CLR171" s="564" t="s">
        <v>46</v>
      </c>
      <c r="CLS171" s="561">
        <v>162.5</v>
      </c>
      <c r="CLT171" s="561"/>
      <c r="CLU171" s="561">
        <v>0</v>
      </c>
      <c r="CLV171" s="561"/>
      <c r="CLW171" s="561"/>
      <c r="CLX171" s="561"/>
      <c r="CLY171" s="562"/>
      <c r="CLZ171" s="561">
        <f>IF((ISBLANK(CLS171)+ISBLANK(CLU171)+ISBLANK(CLT171)+ISBLANK(CLV171)+ISBLANK(CLW171)+ISBLANK(CLX171)+ISBLANK(CLY171))&lt;8,IF(ISNUMBER(LARGE((CLS171,CLU171,CLV171,CLW171,CLX171),1)),LARGE((CLS171,CLU171,CLV171,CLW171,CLX171),1),0)+IF(ISNUMBER(LARGE((CLS171,CLU171,CLV171,CLW171,CLX171),2)),LARGE((CLS171,CLU171,CLV171,CLW171,CLX171),2),0)+CLT171+CLY171,"")</f>
        <v>162.5</v>
      </c>
      <c r="CMA171" s="571" t="s">
        <v>1269</v>
      </c>
      <c r="CMB171" s="617" t="s">
        <v>1546</v>
      </c>
      <c r="CMC171" s="560"/>
      <c r="CMD171" s="561" t="s">
        <v>352</v>
      </c>
      <c r="CME171" s="561" t="s">
        <v>66</v>
      </c>
      <c r="CMF171" s="561">
        <v>2006</v>
      </c>
      <c r="CMG171" s="563" t="s">
        <v>44</v>
      </c>
      <c r="CMH171" s="564" t="s">
        <v>46</v>
      </c>
      <c r="CMI171" s="561">
        <v>162.5</v>
      </c>
      <c r="CMJ171" s="561"/>
      <c r="CMK171" s="561">
        <v>0</v>
      </c>
      <c r="CML171" s="561"/>
      <c r="CMM171" s="561"/>
      <c r="CMN171" s="561"/>
      <c r="CMO171" s="562"/>
      <c r="CMP171" s="561">
        <f>IF((ISBLANK(CMI171)+ISBLANK(CMK171)+ISBLANK(CMJ171)+ISBLANK(CML171)+ISBLANK(CMM171)+ISBLANK(CMN171)+ISBLANK(CMO171))&lt;8,IF(ISNUMBER(LARGE((CMI171,CMK171,CML171,CMM171,CMN171),1)),LARGE((CMI171,CMK171,CML171,CMM171,CMN171),1),0)+IF(ISNUMBER(LARGE((CMI171,CMK171,CML171,CMM171,CMN171),2)),LARGE((CMI171,CMK171,CML171,CMM171,CMN171),2),0)+CMJ171+CMO171,"")</f>
        <v>162.5</v>
      </c>
      <c r="CMQ171" s="571" t="s">
        <v>1269</v>
      </c>
      <c r="CMR171" s="617" t="s">
        <v>1546</v>
      </c>
      <c r="CMS171" s="560"/>
      <c r="CMT171" s="561" t="s">
        <v>352</v>
      </c>
      <c r="CMU171" s="561" t="s">
        <v>66</v>
      </c>
      <c r="CMV171" s="561">
        <v>2006</v>
      </c>
      <c r="CMW171" s="563" t="s">
        <v>44</v>
      </c>
      <c r="CMX171" s="564" t="s">
        <v>46</v>
      </c>
      <c r="CMY171" s="561">
        <v>162.5</v>
      </c>
      <c r="CMZ171" s="561"/>
      <c r="CNA171" s="561">
        <v>0</v>
      </c>
      <c r="CNB171" s="561"/>
      <c r="CNC171" s="561"/>
      <c r="CND171" s="561"/>
      <c r="CNE171" s="562"/>
      <c r="CNF171" s="561">
        <f>IF((ISBLANK(CMY171)+ISBLANK(CNA171)+ISBLANK(CMZ171)+ISBLANK(CNB171)+ISBLANK(CNC171)+ISBLANK(CND171)+ISBLANK(CNE171))&lt;8,IF(ISNUMBER(LARGE((CMY171,CNA171,CNB171,CNC171,CND171),1)),LARGE((CMY171,CNA171,CNB171,CNC171,CND171),1),0)+IF(ISNUMBER(LARGE((CMY171,CNA171,CNB171,CNC171,CND171),2)),LARGE((CMY171,CNA171,CNB171,CNC171,CND171),2),0)+CMZ171+CNE171,"")</f>
        <v>162.5</v>
      </c>
      <c r="CNG171" s="571" t="s">
        <v>1269</v>
      </c>
      <c r="CNH171" s="617" t="s">
        <v>1546</v>
      </c>
      <c r="CNI171" s="560"/>
      <c r="CNJ171" s="561" t="s">
        <v>352</v>
      </c>
      <c r="CNK171" s="561" t="s">
        <v>66</v>
      </c>
      <c r="CNL171" s="561">
        <v>2006</v>
      </c>
      <c r="CNM171" s="563" t="s">
        <v>44</v>
      </c>
      <c r="CNN171" s="564" t="s">
        <v>46</v>
      </c>
      <c r="CNO171" s="561">
        <v>162.5</v>
      </c>
      <c r="CNP171" s="561"/>
      <c r="CNQ171" s="561">
        <v>0</v>
      </c>
      <c r="CNR171" s="561"/>
      <c r="CNS171" s="561"/>
      <c r="CNT171" s="561"/>
      <c r="CNU171" s="562"/>
      <c r="CNV171" s="561">
        <f>IF((ISBLANK(CNO171)+ISBLANK(CNQ171)+ISBLANK(CNP171)+ISBLANK(CNR171)+ISBLANK(CNS171)+ISBLANK(CNT171)+ISBLANK(CNU171))&lt;8,IF(ISNUMBER(LARGE((CNO171,CNQ171,CNR171,CNS171,CNT171),1)),LARGE((CNO171,CNQ171,CNR171,CNS171,CNT171),1),0)+IF(ISNUMBER(LARGE((CNO171,CNQ171,CNR171,CNS171,CNT171),2)),LARGE((CNO171,CNQ171,CNR171,CNS171,CNT171),2),0)+CNP171+CNU171,"")</f>
        <v>162.5</v>
      </c>
      <c r="CNW171" s="571" t="s">
        <v>1269</v>
      </c>
      <c r="CNX171" s="617" t="s">
        <v>1546</v>
      </c>
      <c r="CNY171" s="560"/>
      <c r="CNZ171" s="561" t="s">
        <v>352</v>
      </c>
      <c r="COA171" s="561" t="s">
        <v>66</v>
      </c>
      <c r="COB171" s="561">
        <v>2006</v>
      </c>
      <c r="COC171" s="563" t="s">
        <v>44</v>
      </c>
      <c r="COD171" s="564" t="s">
        <v>46</v>
      </c>
      <c r="COE171" s="561">
        <v>162.5</v>
      </c>
      <c r="COF171" s="561"/>
      <c r="COG171" s="561">
        <v>0</v>
      </c>
      <c r="COH171" s="561"/>
      <c r="COI171" s="561"/>
      <c r="COJ171" s="561"/>
      <c r="COK171" s="562"/>
      <c r="COL171" s="561">
        <f>IF((ISBLANK(COE171)+ISBLANK(COG171)+ISBLANK(COF171)+ISBLANK(COH171)+ISBLANK(COI171)+ISBLANK(COJ171)+ISBLANK(COK171))&lt;8,IF(ISNUMBER(LARGE((COE171,COG171,COH171,COI171,COJ171),1)),LARGE((COE171,COG171,COH171,COI171,COJ171),1),0)+IF(ISNUMBER(LARGE((COE171,COG171,COH171,COI171,COJ171),2)),LARGE((COE171,COG171,COH171,COI171,COJ171),2),0)+COF171+COK171,"")</f>
        <v>162.5</v>
      </c>
      <c r="COM171" s="571" t="s">
        <v>1269</v>
      </c>
      <c r="CON171" s="617" t="s">
        <v>1546</v>
      </c>
      <c r="COO171" s="560"/>
      <c r="COP171" s="561" t="s">
        <v>352</v>
      </c>
      <c r="COQ171" s="561" t="s">
        <v>66</v>
      </c>
      <c r="COR171" s="561">
        <v>2006</v>
      </c>
      <c r="COS171" s="563" t="s">
        <v>44</v>
      </c>
      <c r="COT171" s="564" t="s">
        <v>46</v>
      </c>
      <c r="COU171" s="561">
        <v>162.5</v>
      </c>
      <c r="COV171" s="561"/>
      <c r="COW171" s="561">
        <v>0</v>
      </c>
      <c r="COX171" s="561"/>
      <c r="COY171" s="561"/>
      <c r="COZ171" s="561"/>
      <c r="CPA171" s="562"/>
      <c r="CPB171" s="561">
        <f>IF((ISBLANK(COU171)+ISBLANK(COW171)+ISBLANK(COV171)+ISBLANK(COX171)+ISBLANK(COY171)+ISBLANK(COZ171)+ISBLANK(CPA171))&lt;8,IF(ISNUMBER(LARGE((COU171,COW171,COX171,COY171,COZ171),1)),LARGE((COU171,COW171,COX171,COY171,COZ171),1),0)+IF(ISNUMBER(LARGE((COU171,COW171,COX171,COY171,COZ171),2)),LARGE((COU171,COW171,COX171,COY171,COZ171),2),0)+COV171+CPA171,"")</f>
        <v>162.5</v>
      </c>
      <c r="CPC171" s="571" t="s">
        <v>1269</v>
      </c>
      <c r="CPD171" s="617" t="s">
        <v>1546</v>
      </c>
      <c r="CPE171" s="560"/>
      <c r="CPF171" s="561" t="s">
        <v>352</v>
      </c>
      <c r="CPG171" s="561" t="s">
        <v>66</v>
      </c>
      <c r="CPH171" s="561">
        <v>2006</v>
      </c>
      <c r="CPI171" s="563" t="s">
        <v>44</v>
      </c>
      <c r="CPJ171" s="564" t="s">
        <v>46</v>
      </c>
      <c r="CPK171" s="561">
        <v>162.5</v>
      </c>
      <c r="CPL171" s="561"/>
      <c r="CPM171" s="561">
        <v>0</v>
      </c>
      <c r="CPN171" s="561"/>
      <c r="CPO171" s="561"/>
      <c r="CPP171" s="561"/>
      <c r="CPQ171" s="562"/>
      <c r="CPR171" s="561">
        <f>IF((ISBLANK(CPK171)+ISBLANK(CPM171)+ISBLANK(CPL171)+ISBLANK(CPN171)+ISBLANK(CPO171)+ISBLANK(CPP171)+ISBLANK(CPQ171))&lt;8,IF(ISNUMBER(LARGE((CPK171,CPM171,CPN171,CPO171,CPP171),1)),LARGE((CPK171,CPM171,CPN171,CPO171,CPP171),1),0)+IF(ISNUMBER(LARGE((CPK171,CPM171,CPN171,CPO171,CPP171),2)),LARGE((CPK171,CPM171,CPN171,CPO171,CPP171),2),0)+CPL171+CPQ171,"")</f>
        <v>162.5</v>
      </c>
      <c r="CPS171" s="571" t="s">
        <v>1269</v>
      </c>
      <c r="CPT171" s="617" t="s">
        <v>1546</v>
      </c>
      <c r="CPU171" s="560"/>
      <c r="CPV171" s="561" t="s">
        <v>352</v>
      </c>
      <c r="CPW171" s="561" t="s">
        <v>66</v>
      </c>
      <c r="CPX171" s="561">
        <v>2006</v>
      </c>
      <c r="CPY171" s="563" t="s">
        <v>44</v>
      </c>
      <c r="CPZ171" s="564" t="s">
        <v>46</v>
      </c>
      <c r="CQA171" s="561">
        <v>162.5</v>
      </c>
      <c r="CQB171" s="561"/>
      <c r="CQC171" s="561">
        <v>0</v>
      </c>
      <c r="CQD171" s="561"/>
      <c r="CQE171" s="561"/>
      <c r="CQF171" s="561"/>
      <c r="CQG171" s="562"/>
      <c r="CQH171" s="561">
        <f>IF((ISBLANK(CQA171)+ISBLANK(CQC171)+ISBLANK(CQB171)+ISBLANK(CQD171)+ISBLANK(CQE171)+ISBLANK(CQF171)+ISBLANK(CQG171))&lt;8,IF(ISNUMBER(LARGE((CQA171,CQC171,CQD171,CQE171,CQF171),1)),LARGE((CQA171,CQC171,CQD171,CQE171,CQF171),1),0)+IF(ISNUMBER(LARGE((CQA171,CQC171,CQD171,CQE171,CQF171),2)),LARGE((CQA171,CQC171,CQD171,CQE171,CQF171),2),0)+CQB171+CQG171,"")</f>
        <v>162.5</v>
      </c>
      <c r="CQI171" s="571" t="s">
        <v>1269</v>
      </c>
      <c r="CQJ171" s="617" t="s">
        <v>1546</v>
      </c>
      <c r="CQK171" s="560"/>
      <c r="CQL171" s="561" t="s">
        <v>352</v>
      </c>
      <c r="CQM171" s="561" t="s">
        <v>66</v>
      </c>
      <c r="CQN171" s="561">
        <v>2006</v>
      </c>
      <c r="CQO171" s="563" t="s">
        <v>44</v>
      </c>
      <c r="CQP171" s="564" t="s">
        <v>46</v>
      </c>
      <c r="CQQ171" s="561">
        <v>162.5</v>
      </c>
      <c r="CQR171" s="561"/>
      <c r="CQS171" s="561">
        <v>0</v>
      </c>
      <c r="CQT171" s="561"/>
      <c r="CQU171" s="561"/>
      <c r="CQV171" s="561"/>
      <c r="CQW171" s="562"/>
      <c r="CQX171" s="561">
        <f>IF((ISBLANK(CQQ171)+ISBLANK(CQS171)+ISBLANK(CQR171)+ISBLANK(CQT171)+ISBLANK(CQU171)+ISBLANK(CQV171)+ISBLANK(CQW171))&lt;8,IF(ISNUMBER(LARGE((CQQ171,CQS171,CQT171,CQU171,CQV171),1)),LARGE((CQQ171,CQS171,CQT171,CQU171,CQV171),1),0)+IF(ISNUMBER(LARGE((CQQ171,CQS171,CQT171,CQU171,CQV171),2)),LARGE((CQQ171,CQS171,CQT171,CQU171,CQV171),2),0)+CQR171+CQW171,"")</f>
        <v>162.5</v>
      </c>
      <c r="CQY171" s="571" t="s">
        <v>1269</v>
      </c>
      <c r="CQZ171" s="617" t="s">
        <v>1546</v>
      </c>
      <c r="CRA171" s="560"/>
      <c r="CRB171" s="561" t="s">
        <v>352</v>
      </c>
      <c r="CRC171" s="561" t="s">
        <v>66</v>
      </c>
      <c r="CRD171" s="561">
        <v>2006</v>
      </c>
      <c r="CRE171" s="563" t="s">
        <v>44</v>
      </c>
      <c r="CRF171" s="564" t="s">
        <v>46</v>
      </c>
      <c r="CRG171" s="561">
        <v>162.5</v>
      </c>
      <c r="CRH171" s="561"/>
      <c r="CRI171" s="561">
        <v>0</v>
      </c>
      <c r="CRJ171" s="561"/>
      <c r="CRK171" s="561"/>
      <c r="CRL171" s="561"/>
      <c r="CRM171" s="562"/>
      <c r="CRN171" s="561">
        <f>IF((ISBLANK(CRG171)+ISBLANK(CRI171)+ISBLANK(CRH171)+ISBLANK(CRJ171)+ISBLANK(CRK171)+ISBLANK(CRL171)+ISBLANK(CRM171))&lt;8,IF(ISNUMBER(LARGE((CRG171,CRI171,CRJ171,CRK171,CRL171),1)),LARGE((CRG171,CRI171,CRJ171,CRK171,CRL171),1),0)+IF(ISNUMBER(LARGE((CRG171,CRI171,CRJ171,CRK171,CRL171),2)),LARGE((CRG171,CRI171,CRJ171,CRK171,CRL171),2),0)+CRH171+CRM171,"")</f>
        <v>162.5</v>
      </c>
      <c r="CRO171" s="571" t="s">
        <v>1269</v>
      </c>
      <c r="CRP171" s="617" t="s">
        <v>1546</v>
      </c>
      <c r="CRQ171" s="560"/>
      <c r="CRR171" s="561" t="s">
        <v>352</v>
      </c>
      <c r="CRS171" s="561" t="s">
        <v>66</v>
      </c>
      <c r="CRT171" s="561">
        <v>2006</v>
      </c>
      <c r="CRU171" s="563" t="s">
        <v>44</v>
      </c>
      <c r="CRV171" s="564" t="s">
        <v>46</v>
      </c>
      <c r="CRW171" s="561">
        <v>162.5</v>
      </c>
      <c r="CRX171" s="561"/>
      <c r="CRY171" s="561">
        <v>0</v>
      </c>
      <c r="CRZ171" s="561"/>
      <c r="CSA171" s="561"/>
      <c r="CSB171" s="561"/>
      <c r="CSC171" s="562"/>
      <c r="CSD171" s="561">
        <f>IF((ISBLANK(CRW171)+ISBLANK(CRY171)+ISBLANK(CRX171)+ISBLANK(CRZ171)+ISBLANK(CSA171)+ISBLANK(CSB171)+ISBLANK(CSC171))&lt;8,IF(ISNUMBER(LARGE((CRW171,CRY171,CRZ171,CSA171,CSB171),1)),LARGE((CRW171,CRY171,CRZ171,CSA171,CSB171),1),0)+IF(ISNUMBER(LARGE((CRW171,CRY171,CRZ171,CSA171,CSB171),2)),LARGE((CRW171,CRY171,CRZ171,CSA171,CSB171),2),0)+CRX171+CSC171,"")</f>
        <v>162.5</v>
      </c>
      <c r="CSE171" s="571" t="s">
        <v>1269</v>
      </c>
      <c r="CSF171" s="617" t="s">
        <v>1546</v>
      </c>
      <c r="CSG171" s="560"/>
      <c r="CSH171" s="561" t="s">
        <v>352</v>
      </c>
      <c r="CSI171" s="561" t="s">
        <v>66</v>
      </c>
      <c r="CSJ171" s="561">
        <v>2006</v>
      </c>
      <c r="CSK171" s="563" t="s">
        <v>44</v>
      </c>
      <c r="CSL171" s="564" t="s">
        <v>46</v>
      </c>
      <c r="CSM171" s="561">
        <v>162.5</v>
      </c>
      <c r="CSN171" s="561"/>
      <c r="CSO171" s="561">
        <v>0</v>
      </c>
      <c r="CSP171" s="561"/>
      <c r="CSQ171" s="561"/>
      <c r="CSR171" s="561"/>
      <c r="CSS171" s="562"/>
      <c r="CST171" s="561">
        <f>IF((ISBLANK(CSM171)+ISBLANK(CSO171)+ISBLANK(CSN171)+ISBLANK(CSP171)+ISBLANK(CSQ171)+ISBLANK(CSR171)+ISBLANK(CSS171))&lt;8,IF(ISNUMBER(LARGE((CSM171,CSO171,CSP171,CSQ171,CSR171),1)),LARGE((CSM171,CSO171,CSP171,CSQ171,CSR171),1),0)+IF(ISNUMBER(LARGE((CSM171,CSO171,CSP171,CSQ171,CSR171),2)),LARGE((CSM171,CSO171,CSP171,CSQ171,CSR171),2),0)+CSN171+CSS171,"")</f>
        <v>162.5</v>
      </c>
      <c r="CSU171" s="571" t="s">
        <v>1269</v>
      </c>
      <c r="CSV171" s="617" t="s">
        <v>1546</v>
      </c>
      <c r="CSW171" s="560"/>
      <c r="CSX171" s="561" t="s">
        <v>352</v>
      </c>
      <c r="CSY171" s="561" t="s">
        <v>66</v>
      </c>
      <c r="CSZ171" s="561">
        <v>2006</v>
      </c>
      <c r="CTA171" s="563" t="s">
        <v>44</v>
      </c>
      <c r="CTB171" s="564" t="s">
        <v>46</v>
      </c>
      <c r="CTC171" s="561">
        <v>162.5</v>
      </c>
      <c r="CTD171" s="561"/>
      <c r="CTE171" s="561">
        <v>0</v>
      </c>
      <c r="CTF171" s="561"/>
      <c r="CTG171" s="561"/>
      <c r="CTH171" s="561"/>
      <c r="CTI171" s="562"/>
      <c r="CTJ171" s="561">
        <f>IF((ISBLANK(CTC171)+ISBLANK(CTE171)+ISBLANK(CTD171)+ISBLANK(CTF171)+ISBLANK(CTG171)+ISBLANK(CTH171)+ISBLANK(CTI171))&lt;8,IF(ISNUMBER(LARGE((CTC171,CTE171,CTF171,CTG171,CTH171),1)),LARGE((CTC171,CTE171,CTF171,CTG171,CTH171),1),0)+IF(ISNUMBER(LARGE((CTC171,CTE171,CTF171,CTG171,CTH171),2)),LARGE((CTC171,CTE171,CTF171,CTG171,CTH171),2),0)+CTD171+CTI171,"")</f>
        <v>162.5</v>
      </c>
      <c r="CTK171" s="571" t="s">
        <v>1269</v>
      </c>
      <c r="CTL171" s="617" t="s">
        <v>1546</v>
      </c>
      <c r="CTM171" s="560"/>
      <c r="CTN171" s="561" t="s">
        <v>352</v>
      </c>
      <c r="CTO171" s="561" t="s">
        <v>66</v>
      </c>
      <c r="CTP171" s="561">
        <v>2006</v>
      </c>
      <c r="CTQ171" s="563" t="s">
        <v>44</v>
      </c>
      <c r="CTR171" s="564" t="s">
        <v>46</v>
      </c>
      <c r="CTS171" s="561">
        <v>162.5</v>
      </c>
      <c r="CTT171" s="561"/>
      <c r="CTU171" s="561">
        <v>0</v>
      </c>
      <c r="CTV171" s="561"/>
      <c r="CTW171" s="561"/>
      <c r="CTX171" s="561"/>
      <c r="CTY171" s="562"/>
      <c r="CTZ171" s="561">
        <f>IF((ISBLANK(CTS171)+ISBLANK(CTU171)+ISBLANK(CTT171)+ISBLANK(CTV171)+ISBLANK(CTW171)+ISBLANK(CTX171)+ISBLANK(CTY171))&lt;8,IF(ISNUMBER(LARGE((CTS171,CTU171,CTV171,CTW171,CTX171),1)),LARGE((CTS171,CTU171,CTV171,CTW171,CTX171),1),0)+IF(ISNUMBER(LARGE((CTS171,CTU171,CTV171,CTW171,CTX171),2)),LARGE((CTS171,CTU171,CTV171,CTW171,CTX171),2),0)+CTT171+CTY171,"")</f>
        <v>162.5</v>
      </c>
      <c r="CUA171" s="571" t="s">
        <v>1269</v>
      </c>
      <c r="CUB171" s="617" t="s">
        <v>1546</v>
      </c>
      <c r="CUC171" s="560"/>
      <c r="CUD171" s="561" t="s">
        <v>352</v>
      </c>
      <c r="CUE171" s="561" t="s">
        <v>66</v>
      </c>
      <c r="CUF171" s="561">
        <v>2006</v>
      </c>
      <c r="CUG171" s="563" t="s">
        <v>44</v>
      </c>
      <c r="CUH171" s="564" t="s">
        <v>46</v>
      </c>
      <c r="CUI171" s="561">
        <v>162.5</v>
      </c>
      <c r="CUJ171" s="561"/>
      <c r="CUK171" s="561">
        <v>0</v>
      </c>
      <c r="CUL171" s="561"/>
      <c r="CUM171" s="561"/>
      <c r="CUN171" s="561"/>
      <c r="CUO171" s="562"/>
      <c r="CUP171" s="561">
        <f>IF((ISBLANK(CUI171)+ISBLANK(CUK171)+ISBLANK(CUJ171)+ISBLANK(CUL171)+ISBLANK(CUM171)+ISBLANK(CUN171)+ISBLANK(CUO171))&lt;8,IF(ISNUMBER(LARGE((CUI171,CUK171,CUL171,CUM171,CUN171),1)),LARGE((CUI171,CUK171,CUL171,CUM171,CUN171),1),0)+IF(ISNUMBER(LARGE((CUI171,CUK171,CUL171,CUM171,CUN171),2)),LARGE((CUI171,CUK171,CUL171,CUM171,CUN171),2),0)+CUJ171+CUO171,"")</f>
        <v>162.5</v>
      </c>
      <c r="CUQ171" s="571" t="s">
        <v>1269</v>
      </c>
      <c r="CUR171" s="617" t="s">
        <v>1546</v>
      </c>
      <c r="CUS171" s="560"/>
      <c r="CUT171" s="561" t="s">
        <v>352</v>
      </c>
      <c r="CUU171" s="561" t="s">
        <v>66</v>
      </c>
      <c r="CUV171" s="561">
        <v>2006</v>
      </c>
      <c r="CUW171" s="563" t="s">
        <v>44</v>
      </c>
      <c r="CUX171" s="564" t="s">
        <v>46</v>
      </c>
      <c r="CUY171" s="561">
        <v>162.5</v>
      </c>
      <c r="CUZ171" s="561"/>
      <c r="CVA171" s="561">
        <v>0</v>
      </c>
      <c r="CVB171" s="561"/>
      <c r="CVC171" s="561"/>
      <c r="CVD171" s="561"/>
      <c r="CVE171" s="562"/>
      <c r="CVF171" s="561">
        <f>IF((ISBLANK(CUY171)+ISBLANK(CVA171)+ISBLANK(CUZ171)+ISBLANK(CVB171)+ISBLANK(CVC171)+ISBLANK(CVD171)+ISBLANK(CVE171))&lt;8,IF(ISNUMBER(LARGE((CUY171,CVA171,CVB171,CVC171,CVD171),1)),LARGE((CUY171,CVA171,CVB171,CVC171,CVD171),1),0)+IF(ISNUMBER(LARGE((CUY171,CVA171,CVB171,CVC171,CVD171),2)),LARGE((CUY171,CVA171,CVB171,CVC171,CVD171),2),0)+CUZ171+CVE171,"")</f>
        <v>162.5</v>
      </c>
      <c r="CVG171" s="571" t="s">
        <v>1269</v>
      </c>
      <c r="CVH171" s="617" t="s">
        <v>1546</v>
      </c>
      <c r="CVI171" s="560"/>
      <c r="CVJ171" s="561" t="s">
        <v>352</v>
      </c>
      <c r="CVK171" s="561" t="s">
        <v>66</v>
      </c>
      <c r="CVL171" s="561">
        <v>2006</v>
      </c>
      <c r="CVM171" s="563" t="s">
        <v>44</v>
      </c>
      <c r="CVN171" s="564" t="s">
        <v>46</v>
      </c>
      <c r="CVO171" s="561">
        <v>162.5</v>
      </c>
      <c r="CVP171" s="561"/>
      <c r="CVQ171" s="561">
        <v>0</v>
      </c>
      <c r="CVR171" s="561"/>
      <c r="CVS171" s="561"/>
      <c r="CVT171" s="561"/>
      <c r="CVU171" s="562"/>
      <c r="CVV171" s="561">
        <f>IF((ISBLANK(CVO171)+ISBLANK(CVQ171)+ISBLANK(CVP171)+ISBLANK(CVR171)+ISBLANK(CVS171)+ISBLANK(CVT171)+ISBLANK(CVU171))&lt;8,IF(ISNUMBER(LARGE((CVO171,CVQ171,CVR171,CVS171,CVT171),1)),LARGE((CVO171,CVQ171,CVR171,CVS171,CVT171),1),0)+IF(ISNUMBER(LARGE((CVO171,CVQ171,CVR171,CVS171,CVT171),2)),LARGE((CVO171,CVQ171,CVR171,CVS171,CVT171),2),0)+CVP171+CVU171,"")</f>
        <v>162.5</v>
      </c>
      <c r="CVW171" s="571" t="s">
        <v>1269</v>
      </c>
      <c r="CVX171" s="617" t="s">
        <v>1546</v>
      </c>
      <c r="CVY171" s="560"/>
      <c r="CVZ171" s="561" t="s">
        <v>352</v>
      </c>
      <c r="CWA171" s="561" t="s">
        <v>66</v>
      </c>
      <c r="CWB171" s="561">
        <v>2006</v>
      </c>
      <c r="CWC171" s="563" t="s">
        <v>44</v>
      </c>
      <c r="CWD171" s="564" t="s">
        <v>46</v>
      </c>
      <c r="CWE171" s="561">
        <v>162.5</v>
      </c>
      <c r="CWF171" s="561"/>
      <c r="CWG171" s="561">
        <v>0</v>
      </c>
      <c r="CWH171" s="561"/>
      <c r="CWI171" s="561"/>
      <c r="CWJ171" s="561"/>
      <c r="CWK171" s="562"/>
      <c r="CWL171" s="561">
        <f>IF((ISBLANK(CWE171)+ISBLANK(CWG171)+ISBLANK(CWF171)+ISBLANK(CWH171)+ISBLANK(CWI171)+ISBLANK(CWJ171)+ISBLANK(CWK171))&lt;8,IF(ISNUMBER(LARGE((CWE171,CWG171,CWH171,CWI171,CWJ171),1)),LARGE((CWE171,CWG171,CWH171,CWI171,CWJ171),1),0)+IF(ISNUMBER(LARGE((CWE171,CWG171,CWH171,CWI171,CWJ171),2)),LARGE((CWE171,CWG171,CWH171,CWI171,CWJ171),2),0)+CWF171+CWK171,"")</f>
        <v>162.5</v>
      </c>
      <c r="CWM171" s="571" t="s">
        <v>1269</v>
      </c>
      <c r="CWN171" s="617" t="s">
        <v>1546</v>
      </c>
      <c r="CWO171" s="560"/>
      <c r="CWP171" s="561" t="s">
        <v>352</v>
      </c>
      <c r="CWQ171" s="561" t="s">
        <v>66</v>
      </c>
      <c r="CWR171" s="561">
        <v>2006</v>
      </c>
      <c r="CWS171" s="563" t="s">
        <v>44</v>
      </c>
      <c r="CWT171" s="564" t="s">
        <v>46</v>
      </c>
      <c r="CWU171" s="561">
        <v>162.5</v>
      </c>
      <c r="CWV171" s="561"/>
      <c r="CWW171" s="561">
        <v>0</v>
      </c>
      <c r="CWX171" s="561"/>
      <c r="CWY171" s="561"/>
      <c r="CWZ171" s="561"/>
      <c r="CXA171" s="562"/>
      <c r="CXB171" s="561">
        <f>IF((ISBLANK(CWU171)+ISBLANK(CWW171)+ISBLANK(CWV171)+ISBLANK(CWX171)+ISBLANK(CWY171)+ISBLANK(CWZ171)+ISBLANK(CXA171))&lt;8,IF(ISNUMBER(LARGE((CWU171,CWW171,CWX171,CWY171,CWZ171),1)),LARGE((CWU171,CWW171,CWX171,CWY171,CWZ171),1),0)+IF(ISNUMBER(LARGE((CWU171,CWW171,CWX171,CWY171,CWZ171),2)),LARGE((CWU171,CWW171,CWX171,CWY171,CWZ171),2),0)+CWV171+CXA171,"")</f>
        <v>162.5</v>
      </c>
      <c r="CXC171" s="571" t="s">
        <v>1269</v>
      </c>
      <c r="CXD171" s="617" t="s">
        <v>1546</v>
      </c>
      <c r="CXE171" s="560"/>
      <c r="CXF171" s="561" t="s">
        <v>352</v>
      </c>
      <c r="CXG171" s="561" t="s">
        <v>66</v>
      </c>
      <c r="CXH171" s="561">
        <v>2006</v>
      </c>
      <c r="CXI171" s="563" t="s">
        <v>44</v>
      </c>
      <c r="CXJ171" s="564" t="s">
        <v>46</v>
      </c>
      <c r="CXK171" s="561">
        <v>162.5</v>
      </c>
      <c r="CXL171" s="561"/>
      <c r="CXM171" s="561">
        <v>0</v>
      </c>
      <c r="CXN171" s="561"/>
      <c r="CXO171" s="561"/>
      <c r="CXP171" s="561"/>
      <c r="CXQ171" s="562"/>
      <c r="CXR171" s="561">
        <f>IF((ISBLANK(CXK171)+ISBLANK(CXM171)+ISBLANK(CXL171)+ISBLANK(CXN171)+ISBLANK(CXO171)+ISBLANK(CXP171)+ISBLANK(CXQ171))&lt;8,IF(ISNUMBER(LARGE((CXK171,CXM171,CXN171,CXO171,CXP171),1)),LARGE((CXK171,CXM171,CXN171,CXO171,CXP171),1),0)+IF(ISNUMBER(LARGE((CXK171,CXM171,CXN171,CXO171,CXP171),2)),LARGE((CXK171,CXM171,CXN171,CXO171,CXP171),2),0)+CXL171+CXQ171,"")</f>
        <v>162.5</v>
      </c>
      <c r="CXS171" s="571" t="s">
        <v>1269</v>
      </c>
      <c r="CXT171" s="617" t="s">
        <v>1546</v>
      </c>
      <c r="CXU171" s="560"/>
      <c r="CXV171" s="561" t="s">
        <v>352</v>
      </c>
      <c r="CXW171" s="561" t="s">
        <v>66</v>
      </c>
      <c r="CXX171" s="561">
        <v>2006</v>
      </c>
      <c r="CXY171" s="563" t="s">
        <v>44</v>
      </c>
      <c r="CXZ171" s="564" t="s">
        <v>46</v>
      </c>
      <c r="CYA171" s="561">
        <v>162.5</v>
      </c>
      <c r="CYB171" s="561"/>
      <c r="CYC171" s="561">
        <v>0</v>
      </c>
      <c r="CYD171" s="561"/>
      <c r="CYE171" s="561"/>
      <c r="CYF171" s="561"/>
      <c r="CYG171" s="562"/>
      <c r="CYH171" s="561">
        <f>IF((ISBLANK(CYA171)+ISBLANK(CYC171)+ISBLANK(CYB171)+ISBLANK(CYD171)+ISBLANK(CYE171)+ISBLANK(CYF171)+ISBLANK(CYG171))&lt;8,IF(ISNUMBER(LARGE((CYA171,CYC171,CYD171,CYE171,CYF171),1)),LARGE((CYA171,CYC171,CYD171,CYE171,CYF171),1),0)+IF(ISNUMBER(LARGE((CYA171,CYC171,CYD171,CYE171,CYF171),2)),LARGE((CYA171,CYC171,CYD171,CYE171,CYF171),2),0)+CYB171+CYG171,"")</f>
        <v>162.5</v>
      </c>
      <c r="CYI171" s="571" t="s">
        <v>1269</v>
      </c>
      <c r="CYJ171" s="617" t="s">
        <v>1546</v>
      </c>
      <c r="CYK171" s="560"/>
      <c r="CYL171" s="561" t="s">
        <v>352</v>
      </c>
      <c r="CYM171" s="561" t="s">
        <v>66</v>
      </c>
      <c r="CYN171" s="561">
        <v>2006</v>
      </c>
      <c r="CYO171" s="563" t="s">
        <v>44</v>
      </c>
      <c r="CYP171" s="564" t="s">
        <v>46</v>
      </c>
      <c r="CYQ171" s="561">
        <v>162.5</v>
      </c>
      <c r="CYR171" s="561"/>
      <c r="CYS171" s="561">
        <v>0</v>
      </c>
      <c r="CYT171" s="561"/>
      <c r="CYU171" s="561"/>
      <c r="CYV171" s="561"/>
      <c r="CYW171" s="562"/>
      <c r="CYX171" s="561">
        <f>IF((ISBLANK(CYQ171)+ISBLANK(CYS171)+ISBLANK(CYR171)+ISBLANK(CYT171)+ISBLANK(CYU171)+ISBLANK(CYV171)+ISBLANK(CYW171))&lt;8,IF(ISNUMBER(LARGE((CYQ171,CYS171,CYT171,CYU171,CYV171),1)),LARGE((CYQ171,CYS171,CYT171,CYU171,CYV171),1),0)+IF(ISNUMBER(LARGE((CYQ171,CYS171,CYT171,CYU171,CYV171),2)),LARGE((CYQ171,CYS171,CYT171,CYU171,CYV171),2),0)+CYR171+CYW171,"")</f>
        <v>162.5</v>
      </c>
      <c r="CYY171" s="571" t="s">
        <v>1269</v>
      </c>
      <c r="CYZ171" s="617" t="s">
        <v>1546</v>
      </c>
      <c r="CZA171" s="560"/>
      <c r="CZB171" s="561" t="s">
        <v>352</v>
      </c>
      <c r="CZC171" s="561" t="s">
        <v>66</v>
      </c>
      <c r="CZD171" s="561">
        <v>2006</v>
      </c>
      <c r="CZE171" s="563" t="s">
        <v>44</v>
      </c>
      <c r="CZF171" s="564" t="s">
        <v>46</v>
      </c>
      <c r="CZG171" s="561">
        <v>162.5</v>
      </c>
      <c r="CZH171" s="561"/>
      <c r="CZI171" s="561">
        <v>0</v>
      </c>
      <c r="CZJ171" s="561"/>
      <c r="CZK171" s="561"/>
      <c r="CZL171" s="561"/>
      <c r="CZM171" s="562"/>
      <c r="CZN171" s="561">
        <f>IF((ISBLANK(CZG171)+ISBLANK(CZI171)+ISBLANK(CZH171)+ISBLANK(CZJ171)+ISBLANK(CZK171)+ISBLANK(CZL171)+ISBLANK(CZM171))&lt;8,IF(ISNUMBER(LARGE((CZG171,CZI171,CZJ171,CZK171,CZL171),1)),LARGE((CZG171,CZI171,CZJ171,CZK171,CZL171),1),0)+IF(ISNUMBER(LARGE((CZG171,CZI171,CZJ171,CZK171,CZL171),2)),LARGE((CZG171,CZI171,CZJ171,CZK171,CZL171),2),0)+CZH171+CZM171,"")</f>
        <v>162.5</v>
      </c>
      <c r="CZO171" s="571" t="s">
        <v>1269</v>
      </c>
      <c r="CZP171" s="617" t="s">
        <v>1546</v>
      </c>
      <c r="CZQ171" s="560"/>
      <c r="CZR171" s="561" t="s">
        <v>352</v>
      </c>
      <c r="CZS171" s="561" t="s">
        <v>66</v>
      </c>
      <c r="CZT171" s="561">
        <v>2006</v>
      </c>
      <c r="CZU171" s="563" t="s">
        <v>44</v>
      </c>
      <c r="CZV171" s="564" t="s">
        <v>46</v>
      </c>
      <c r="CZW171" s="561">
        <v>162.5</v>
      </c>
      <c r="CZX171" s="561"/>
      <c r="CZY171" s="561">
        <v>0</v>
      </c>
      <c r="CZZ171" s="561"/>
      <c r="DAA171" s="561"/>
      <c r="DAB171" s="561"/>
      <c r="DAC171" s="562"/>
      <c r="DAD171" s="561">
        <f>IF((ISBLANK(CZW171)+ISBLANK(CZY171)+ISBLANK(CZX171)+ISBLANK(CZZ171)+ISBLANK(DAA171)+ISBLANK(DAB171)+ISBLANK(DAC171))&lt;8,IF(ISNUMBER(LARGE((CZW171,CZY171,CZZ171,DAA171,DAB171),1)),LARGE((CZW171,CZY171,CZZ171,DAA171,DAB171),1),0)+IF(ISNUMBER(LARGE((CZW171,CZY171,CZZ171,DAA171,DAB171),2)),LARGE((CZW171,CZY171,CZZ171,DAA171,DAB171),2),0)+CZX171+DAC171,"")</f>
        <v>162.5</v>
      </c>
      <c r="DAE171" s="571" t="s">
        <v>1269</v>
      </c>
      <c r="DAF171" s="617" t="s">
        <v>1546</v>
      </c>
      <c r="DAG171" s="560"/>
      <c r="DAH171" s="561" t="s">
        <v>352</v>
      </c>
      <c r="DAI171" s="561" t="s">
        <v>66</v>
      </c>
      <c r="DAJ171" s="561">
        <v>2006</v>
      </c>
      <c r="DAK171" s="563" t="s">
        <v>44</v>
      </c>
      <c r="DAL171" s="564" t="s">
        <v>46</v>
      </c>
      <c r="DAM171" s="561">
        <v>162.5</v>
      </c>
      <c r="DAN171" s="561"/>
      <c r="DAO171" s="561">
        <v>0</v>
      </c>
      <c r="DAP171" s="561"/>
      <c r="DAQ171" s="561"/>
      <c r="DAR171" s="561"/>
      <c r="DAS171" s="562"/>
      <c r="DAT171" s="561">
        <f>IF((ISBLANK(DAM171)+ISBLANK(DAO171)+ISBLANK(DAN171)+ISBLANK(DAP171)+ISBLANK(DAQ171)+ISBLANK(DAR171)+ISBLANK(DAS171))&lt;8,IF(ISNUMBER(LARGE((DAM171,DAO171,DAP171,DAQ171,DAR171),1)),LARGE((DAM171,DAO171,DAP171,DAQ171,DAR171),1),0)+IF(ISNUMBER(LARGE((DAM171,DAO171,DAP171,DAQ171,DAR171),2)),LARGE((DAM171,DAO171,DAP171,DAQ171,DAR171),2),0)+DAN171+DAS171,"")</f>
        <v>162.5</v>
      </c>
      <c r="DAU171" s="571" t="s">
        <v>1269</v>
      </c>
      <c r="DAV171" s="617" t="s">
        <v>1546</v>
      </c>
      <c r="DAW171" s="560"/>
      <c r="DAX171" s="561" t="s">
        <v>352</v>
      </c>
      <c r="DAY171" s="561" t="s">
        <v>66</v>
      </c>
      <c r="DAZ171" s="561">
        <v>2006</v>
      </c>
      <c r="DBA171" s="563" t="s">
        <v>44</v>
      </c>
      <c r="DBB171" s="564" t="s">
        <v>46</v>
      </c>
      <c r="DBC171" s="561">
        <v>162.5</v>
      </c>
      <c r="DBD171" s="561"/>
      <c r="DBE171" s="561">
        <v>0</v>
      </c>
      <c r="DBF171" s="561"/>
      <c r="DBG171" s="561"/>
      <c r="DBH171" s="561"/>
      <c r="DBI171" s="562"/>
      <c r="DBJ171" s="561">
        <f>IF((ISBLANK(DBC171)+ISBLANK(DBE171)+ISBLANK(DBD171)+ISBLANK(DBF171)+ISBLANK(DBG171)+ISBLANK(DBH171)+ISBLANK(DBI171))&lt;8,IF(ISNUMBER(LARGE((DBC171,DBE171,DBF171,DBG171,DBH171),1)),LARGE((DBC171,DBE171,DBF171,DBG171,DBH171),1),0)+IF(ISNUMBER(LARGE((DBC171,DBE171,DBF171,DBG171,DBH171),2)),LARGE((DBC171,DBE171,DBF171,DBG171,DBH171),2),0)+DBD171+DBI171,"")</f>
        <v>162.5</v>
      </c>
      <c r="DBK171" s="571" t="s">
        <v>1269</v>
      </c>
      <c r="DBL171" s="617" t="s">
        <v>1546</v>
      </c>
      <c r="DBM171" s="560"/>
      <c r="DBN171" s="561" t="s">
        <v>352</v>
      </c>
      <c r="DBO171" s="561" t="s">
        <v>66</v>
      </c>
      <c r="DBP171" s="561">
        <v>2006</v>
      </c>
      <c r="DBQ171" s="563" t="s">
        <v>44</v>
      </c>
      <c r="DBR171" s="564" t="s">
        <v>46</v>
      </c>
      <c r="DBS171" s="561">
        <v>162.5</v>
      </c>
      <c r="DBT171" s="561"/>
      <c r="DBU171" s="561">
        <v>0</v>
      </c>
      <c r="DBV171" s="561"/>
      <c r="DBW171" s="561"/>
      <c r="DBX171" s="561"/>
      <c r="DBY171" s="562"/>
      <c r="DBZ171" s="561">
        <f>IF((ISBLANK(DBS171)+ISBLANK(DBU171)+ISBLANK(DBT171)+ISBLANK(DBV171)+ISBLANK(DBW171)+ISBLANK(DBX171)+ISBLANK(DBY171))&lt;8,IF(ISNUMBER(LARGE((DBS171,DBU171,DBV171,DBW171,DBX171),1)),LARGE((DBS171,DBU171,DBV171,DBW171,DBX171),1),0)+IF(ISNUMBER(LARGE((DBS171,DBU171,DBV171,DBW171,DBX171),2)),LARGE((DBS171,DBU171,DBV171,DBW171,DBX171),2),0)+DBT171+DBY171,"")</f>
        <v>162.5</v>
      </c>
      <c r="DCA171" s="571" t="s">
        <v>1269</v>
      </c>
      <c r="DCB171" s="617" t="s">
        <v>1546</v>
      </c>
      <c r="DCC171" s="560"/>
      <c r="DCD171" s="561" t="s">
        <v>352</v>
      </c>
      <c r="DCE171" s="561" t="s">
        <v>66</v>
      </c>
      <c r="DCF171" s="561">
        <v>2006</v>
      </c>
      <c r="DCG171" s="563" t="s">
        <v>44</v>
      </c>
      <c r="DCH171" s="564" t="s">
        <v>46</v>
      </c>
      <c r="DCI171" s="561">
        <v>162.5</v>
      </c>
      <c r="DCJ171" s="561"/>
      <c r="DCK171" s="561">
        <v>0</v>
      </c>
      <c r="DCL171" s="561"/>
      <c r="DCM171" s="561"/>
      <c r="DCN171" s="561"/>
      <c r="DCO171" s="562"/>
      <c r="DCP171" s="561">
        <f>IF((ISBLANK(DCI171)+ISBLANK(DCK171)+ISBLANK(DCJ171)+ISBLANK(DCL171)+ISBLANK(DCM171)+ISBLANK(DCN171)+ISBLANK(DCO171))&lt;8,IF(ISNUMBER(LARGE((DCI171,DCK171,DCL171,DCM171,DCN171),1)),LARGE((DCI171,DCK171,DCL171,DCM171,DCN171),1),0)+IF(ISNUMBER(LARGE((DCI171,DCK171,DCL171,DCM171,DCN171),2)),LARGE((DCI171,DCK171,DCL171,DCM171,DCN171),2),0)+DCJ171+DCO171,"")</f>
        <v>162.5</v>
      </c>
      <c r="DCQ171" s="571" t="s">
        <v>1269</v>
      </c>
      <c r="DCR171" s="617" t="s">
        <v>1546</v>
      </c>
      <c r="DCS171" s="560"/>
      <c r="DCT171" s="561" t="s">
        <v>352</v>
      </c>
      <c r="DCU171" s="561" t="s">
        <v>66</v>
      </c>
      <c r="DCV171" s="561">
        <v>2006</v>
      </c>
      <c r="DCW171" s="563" t="s">
        <v>44</v>
      </c>
      <c r="DCX171" s="564" t="s">
        <v>46</v>
      </c>
      <c r="DCY171" s="561">
        <v>162.5</v>
      </c>
      <c r="DCZ171" s="561"/>
      <c r="DDA171" s="561">
        <v>0</v>
      </c>
      <c r="DDB171" s="561"/>
      <c r="DDC171" s="561"/>
      <c r="DDD171" s="561"/>
      <c r="DDE171" s="562"/>
      <c r="DDF171" s="561">
        <f>IF((ISBLANK(DCY171)+ISBLANK(DDA171)+ISBLANK(DCZ171)+ISBLANK(DDB171)+ISBLANK(DDC171)+ISBLANK(DDD171)+ISBLANK(DDE171))&lt;8,IF(ISNUMBER(LARGE((DCY171,DDA171,DDB171,DDC171,DDD171),1)),LARGE((DCY171,DDA171,DDB171,DDC171,DDD171),1),0)+IF(ISNUMBER(LARGE((DCY171,DDA171,DDB171,DDC171,DDD171),2)),LARGE((DCY171,DDA171,DDB171,DDC171,DDD171),2),0)+DCZ171+DDE171,"")</f>
        <v>162.5</v>
      </c>
      <c r="DDG171" s="571" t="s">
        <v>1269</v>
      </c>
      <c r="DDH171" s="617" t="s">
        <v>1546</v>
      </c>
      <c r="DDI171" s="560"/>
      <c r="DDJ171" s="561" t="s">
        <v>352</v>
      </c>
      <c r="DDK171" s="561" t="s">
        <v>66</v>
      </c>
      <c r="DDL171" s="561">
        <v>2006</v>
      </c>
      <c r="DDM171" s="563" t="s">
        <v>44</v>
      </c>
      <c r="DDN171" s="564" t="s">
        <v>46</v>
      </c>
      <c r="DDO171" s="561">
        <v>162.5</v>
      </c>
      <c r="DDP171" s="561"/>
      <c r="DDQ171" s="561">
        <v>0</v>
      </c>
      <c r="DDR171" s="561"/>
      <c r="DDS171" s="561"/>
      <c r="DDT171" s="561"/>
      <c r="DDU171" s="562"/>
      <c r="DDV171" s="561">
        <f>IF((ISBLANK(DDO171)+ISBLANK(DDQ171)+ISBLANK(DDP171)+ISBLANK(DDR171)+ISBLANK(DDS171)+ISBLANK(DDT171)+ISBLANK(DDU171))&lt;8,IF(ISNUMBER(LARGE((DDO171,DDQ171,DDR171,DDS171,DDT171),1)),LARGE((DDO171,DDQ171,DDR171,DDS171,DDT171),1),0)+IF(ISNUMBER(LARGE((DDO171,DDQ171,DDR171,DDS171,DDT171),2)),LARGE((DDO171,DDQ171,DDR171,DDS171,DDT171),2),0)+DDP171+DDU171,"")</f>
        <v>162.5</v>
      </c>
      <c r="DDW171" s="571" t="s">
        <v>1269</v>
      </c>
      <c r="DDX171" s="617" t="s">
        <v>1546</v>
      </c>
      <c r="DDY171" s="560"/>
      <c r="DDZ171" s="561" t="s">
        <v>352</v>
      </c>
      <c r="DEA171" s="561" t="s">
        <v>66</v>
      </c>
      <c r="DEB171" s="561">
        <v>2006</v>
      </c>
      <c r="DEC171" s="563" t="s">
        <v>44</v>
      </c>
      <c r="DED171" s="564" t="s">
        <v>46</v>
      </c>
      <c r="DEE171" s="561">
        <v>162.5</v>
      </c>
      <c r="DEF171" s="561"/>
      <c r="DEG171" s="561">
        <v>0</v>
      </c>
      <c r="DEH171" s="561"/>
      <c r="DEI171" s="561"/>
      <c r="DEJ171" s="561"/>
      <c r="DEK171" s="562"/>
      <c r="DEL171" s="561">
        <f>IF((ISBLANK(DEE171)+ISBLANK(DEG171)+ISBLANK(DEF171)+ISBLANK(DEH171)+ISBLANK(DEI171)+ISBLANK(DEJ171)+ISBLANK(DEK171))&lt;8,IF(ISNUMBER(LARGE((DEE171,DEG171,DEH171,DEI171,DEJ171),1)),LARGE((DEE171,DEG171,DEH171,DEI171,DEJ171),1),0)+IF(ISNUMBER(LARGE((DEE171,DEG171,DEH171,DEI171,DEJ171),2)),LARGE((DEE171,DEG171,DEH171,DEI171,DEJ171),2),0)+DEF171+DEK171,"")</f>
        <v>162.5</v>
      </c>
      <c r="DEM171" s="571" t="s">
        <v>1269</v>
      </c>
      <c r="DEN171" s="617" t="s">
        <v>1546</v>
      </c>
      <c r="DEO171" s="560"/>
      <c r="DEP171" s="561" t="s">
        <v>352</v>
      </c>
      <c r="DEQ171" s="561" t="s">
        <v>66</v>
      </c>
      <c r="DER171" s="561">
        <v>2006</v>
      </c>
      <c r="DES171" s="563" t="s">
        <v>44</v>
      </c>
      <c r="DET171" s="564" t="s">
        <v>46</v>
      </c>
      <c r="DEU171" s="561">
        <v>162.5</v>
      </c>
      <c r="DEV171" s="561"/>
      <c r="DEW171" s="561">
        <v>0</v>
      </c>
      <c r="DEX171" s="561"/>
      <c r="DEY171" s="561"/>
      <c r="DEZ171" s="561"/>
      <c r="DFA171" s="562"/>
      <c r="DFB171" s="561">
        <f>IF((ISBLANK(DEU171)+ISBLANK(DEW171)+ISBLANK(DEV171)+ISBLANK(DEX171)+ISBLANK(DEY171)+ISBLANK(DEZ171)+ISBLANK(DFA171))&lt;8,IF(ISNUMBER(LARGE((DEU171,DEW171,DEX171,DEY171,DEZ171),1)),LARGE((DEU171,DEW171,DEX171,DEY171,DEZ171),1),0)+IF(ISNUMBER(LARGE((DEU171,DEW171,DEX171,DEY171,DEZ171),2)),LARGE((DEU171,DEW171,DEX171,DEY171,DEZ171),2),0)+DEV171+DFA171,"")</f>
        <v>162.5</v>
      </c>
      <c r="DFC171" s="571" t="s">
        <v>1269</v>
      </c>
      <c r="DFD171" s="617" t="s">
        <v>1546</v>
      </c>
      <c r="DFE171" s="560"/>
      <c r="DFF171" s="561" t="s">
        <v>352</v>
      </c>
      <c r="DFG171" s="561" t="s">
        <v>66</v>
      </c>
      <c r="DFH171" s="561">
        <v>2006</v>
      </c>
      <c r="DFI171" s="563" t="s">
        <v>44</v>
      </c>
      <c r="DFJ171" s="564" t="s">
        <v>46</v>
      </c>
      <c r="DFK171" s="561">
        <v>162.5</v>
      </c>
      <c r="DFL171" s="561"/>
      <c r="DFM171" s="561">
        <v>0</v>
      </c>
      <c r="DFN171" s="561"/>
      <c r="DFO171" s="561"/>
      <c r="DFP171" s="561"/>
      <c r="DFQ171" s="562"/>
      <c r="DFR171" s="561">
        <f>IF((ISBLANK(DFK171)+ISBLANK(DFM171)+ISBLANK(DFL171)+ISBLANK(DFN171)+ISBLANK(DFO171)+ISBLANK(DFP171)+ISBLANK(DFQ171))&lt;8,IF(ISNUMBER(LARGE((DFK171,DFM171,DFN171,DFO171,DFP171),1)),LARGE((DFK171,DFM171,DFN171,DFO171,DFP171),1),0)+IF(ISNUMBER(LARGE((DFK171,DFM171,DFN171,DFO171,DFP171),2)),LARGE((DFK171,DFM171,DFN171,DFO171,DFP171),2),0)+DFL171+DFQ171,"")</f>
        <v>162.5</v>
      </c>
      <c r="DFS171" s="571" t="s">
        <v>1269</v>
      </c>
      <c r="DFT171" s="617" t="s">
        <v>1546</v>
      </c>
      <c r="DFU171" s="560"/>
      <c r="DFV171" s="561" t="s">
        <v>352</v>
      </c>
      <c r="DFW171" s="561" t="s">
        <v>66</v>
      </c>
      <c r="DFX171" s="561">
        <v>2006</v>
      </c>
      <c r="DFY171" s="563" t="s">
        <v>44</v>
      </c>
      <c r="DFZ171" s="564" t="s">
        <v>46</v>
      </c>
      <c r="DGA171" s="561">
        <v>162.5</v>
      </c>
      <c r="DGB171" s="561"/>
      <c r="DGC171" s="561">
        <v>0</v>
      </c>
      <c r="DGD171" s="561"/>
      <c r="DGE171" s="561"/>
      <c r="DGF171" s="561"/>
      <c r="DGG171" s="562"/>
      <c r="DGH171" s="561">
        <f>IF((ISBLANK(DGA171)+ISBLANK(DGC171)+ISBLANK(DGB171)+ISBLANK(DGD171)+ISBLANK(DGE171)+ISBLANK(DGF171)+ISBLANK(DGG171))&lt;8,IF(ISNUMBER(LARGE((DGA171,DGC171,DGD171,DGE171,DGF171),1)),LARGE((DGA171,DGC171,DGD171,DGE171,DGF171),1),0)+IF(ISNUMBER(LARGE((DGA171,DGC171,DGD171,DGE171,DGF171),2)),LARGE((DGA171,DGC171,DGD171,DGE171,DGF171),2),0)+DGB171+DGG171,"")</f>
        <v>162.5</v>
      </c>
      <c r="DGI171" s="571" t="s">
        <v>1269</v>
      </c>
      <c r="DGJ171" s="617" t="s">
        <v>1546</v>
      </c>
      <c r="DGK171" s="560"/>
      <c r="DGL171" s="561" t="s">
        <v>352</v>
      </c>
      <c r="DGM171" s="561" t="s">
        <v>66</v>
      </c>
      <c r="DGN171" s="561">
        <v>2006</v>
      </c>
      <c r="DGO171" s="563" t="s">
        <v>44</v>
      </c>
      <c r="DGP171" s="564" t="s">
        <v>46</v>
      </c>
      <c r="DGQ171" s="561">
        <v>162.5</v>
      </c>
      <c r="DGR171" s="561"/>
      <c r="DGS171" s="561">
        <v>0</v>
      </c>
      <c r="DGT171" s="561"/>
      <c r="DGU171" s="561"/>
      <c r="DGV171" s="561"/>
      <c r="DGW171" s="562"/>
      <c r="DGX171" s="561">
        <f>IF((ISBLANK(DGQ171)+ISBLANK(DGS171)+ISBLANK(DGR171)+ISBLANK(DGT171)+ISBLANK(DGU171)+ISBLANK(DGV171)+ISBLANK(DGW171))&lt;8,IF(ISNUMBER(LARGE((DGQ171,DGS171,DGT171,DGU171,DGV171),1)),LARGE((DGQ171,DGS171,DGT171,DGU171,DGV171),1),0)+IF(ISNUMBER(LARGE((DGQ171,DGS171,DGT171,DGU171,DGV171),2)),LARGE((DGQ171,DGS171,DGT171,DGU171,DGV171),2),0)+DGR171+DGW171,"")</f>
        <v>162.5</v>
      </c>
      <c r="DGY171" s="571" t="s">
        <v>1269</v>
      </c>
      <c r="DGZ171" s="617" t="s">
        <v>1546</v>
      </c>
      <c r="DHA171" s="560"/>
      <c r="DHB171" s="561" t="s">
        <v>352</v>
      </c>
      <c r="DHC171" s="561" t="s">
        <v>66</v>
      </c>
      <c r="DHD171" s="561">
        <v>2006</v>
      </c>
      <c r="DHE171" s="563" t="s">
        <v>44</v>
      </c>
      <c r="DHF171" s="564" t="s">
        <v>46</v>
      </c>
      <c r="DHG171" s="561">
        <v>162.5</v>
      </c>
      <c r="DHH171" s="561"/>
      <c r="DHI171" s="561">
        <v>0</v>
      </c>
      <c r="DHJ171" s="561"/>
      <c r="DHK171" s="561"/>
      <c r="DHL171" s="561"/>
      <c r="DHM171" s="562"/>
      <c r="DHN171" s="561">
        <f>IF((ISBLANK(DHG171)+ISBLANK(DHI171)+ISBLANK(DHH171)+ISBLANK(DHJ171)+ISBLANK(DHK171)+ISBLANK(DHL171)+ISBLANK(DHM171))&lt;8,IF(ISNUMBER(LARGE((DHG171,DHI171,DHJ171,DHK171,DHL171),1)),LARGE((DHG171,DHI171,DHJ171,DHK171,DHL171),1),0)+IF(ISNUMBER(LARGE((DHG171,DHI171,DHJ171,DHK171,DHL171),2)),LARGE((DHG171,DHI171,DHJ171,DHK171,DHL171),2),0)+DHH171+DHM171,"")</f>
        <v>162.5</v>
      </c>
      <c r="DHO171" s="571" t="s">
        <v>1269</v>
      </c>
      <c r="DHP171" s="617" t="s">
        <v>1546</v>
      </c>
      <c r="DHQ171" s="560"/>
      <c r="DHR171" s="561" t="s">
        <v>352</v>
      </c>
      <c r="DHS171" s="561" t="s">
        <v>66</v>
      </c>
      <c r="DHT171" s="561">
        <v>2006</v>
      </c>
      <c r="DHU171" s="563" t="s">
        <v>44</v>
      </c>
      <c r="DHV171" s="564" t="s">
        <v>46</v>
      </c>
      <c r="DHW171" s="561">
        <v>162.5</v>
      </c>
      <c r="DHX171" s="561"/>
      <c r="DHY171" s="561">
        <v>0</v>
      </c>
      <c r="DHZ171" s="561"/>
      <c r="DIA171" s="561"/>
      <c r="DIB171" s="561"/>
      <c r="DIC171" s="562"/>
      <c r="DID171" s="561">
        <f>IF((ISBLANK(DHW171)+ISBLANK(DHY171)+ISBLANK(DHX171)+ISBLANK(DHZ171)+ISBLANK(DIA171)+ISBLANK(DIB171)+ISBLANK(DIC171))&lt;8,IF(ISNUMBER(LARGE((DHW171,DHY171,DHZ171,DIA171,DIB171),1)),LARGE((DHW171,DHY171,DHZ171,DIA171,DIB171),1),0)+IF(ISNUMBER(LARGE((DHW171,DHY171,DHZ171,DIA171,DIB171),2)),LARGE((DHW171,DHY171,DHZ171,DIA171,DIB171),2),0)+DHX171+DIC171,"")</f>
        <v>162.5</v>
      </c>
      <c r="DIE171" s="571" t="s">
        <v>1269</v>
      </c>
      <c r="DIF171" s="617" t="s">
        <v>1546</v>
      </c>
      <c r="DIG171" s="560"/>
      <c r="DIH171" s="561" t="s">
        <v>352</v>
      </c>
      <c r="DII171" s="561" t="s">
        <v>66</v>
      </c>
      <c r="DIJ171" s="561">
        <v>2006</v>
      </c>
      <c r="DIK171" s="563" t="s">
        <v>44</v>
      </c>
      <c r="DIL171" s="564" t="s">
        <v>46</v>
      </c>
      <c r="DIM171" s="561">
        <v>162.5</v>
      </c>
      <c r="DIN171" s="561"/>
      <c r="DIO171" s="561">
        <v>0</v>
      </c>
      <c r="DIP171" s="561"/>
      <c r="DIQ171" s="561"/>
      <c r="DIR171" s="561"/>
      <c r="DIS171" s="562"/>
      <c r="DIT171" s="561">
        <f>IF((ISBLANK(DIM171)+ISBLANK(DIO171)+ISBLANK(DIN171)+ISBLANK(DIP171)+ISBLANK(DIQ171)+ISBLANK(DIR171)+ISBLANK(DIS171))&lt;8,IF(ISNUMBER(LARGE((DIM171,DIO171,DIP171,DIQ171,DIR171),1)),LARGE((DIM171,DIO171,DIP171,DIQ171,DIR171),1),0)+IF(ISNUMBER(LARGE((DIM171,DIO171,DIP171,DIQ171,DIR171),2)),LARGE((DIM171,DIO171,DIP171,DIQ171,DIR171),2),0)+DIN171+DIS171,"")</f>
        <v>162.5</v>
      </c>
      <c r="DIU171" s="571" t="s">
        <v>1269</v>
      </c>
      <c r="DIV171" s="617" t="s">
        <v>1546</v>
      </c>
      <c r="DIW171" s="560"/>
      <c r="DIX171" s="561" t="s">
        <v>352</v>
      </c>
      <c r="DIY171" s="561" t="s">
        <v>66</v>
      </c>
      <c r="DIZ171" s="561">
        <v>2006</v>
      </c>
      <c r="DJA171" s="563" t="s">
        <v>44</v>
      </c>
      <c r="DJB171" s="564" t="s">
        <v>46</v>
      </c>
      <c r="DJC171" s="561">
        <v>162.5</v>
      </c>
      <c r="DJD171" s="561"/>
      <c r="DJE171" s="561">
        <v>0</v>
      </c>
      <c r="DJF171" s="561"/>
      <c r="DJG171" s="561"/>
      <c r="DJH171" s="561"/>
      <c r="DJI171" s="562"/>
      <c r="DJJ171" s="561">
        <f>IF((ISBLANK(DJC171)+ISBLANK(DJE171)+ISBLANK(DJD171)+ISBLANK(DJF171)+ISBLANK(DJG171)+ISBLANK(DJH171)+ISBLANK(DJI171))&lt;8,IF(ISNUMBER(LARGE((DJC171,DJE171,DJF171,DJG171,DJH171),1)),LARGE((DJC171,DJE171,DJF171,DJG171,DJH171),1),0)+IF(ISNUMBER(LARGE((DJC171,DJE171,DJF171,DJG171,DJH171),2)),LARGE((DJC171,DJE171,DJF171,DJG171,DJH171),2),0)+DJD171+DJI171,"")</f>
        <v>162.5</v>
      </c>
      <c r="DJK171" s="571" t="s">
        <v>1269</v>
      </c>
      <c r="DJL171" s="617" t="s">
        <v>1546</v>
      </c>
      <c r="DJM171" s="560"/>
      <c r="DJN171" s="561" t="s">
        <v>352</v>
      </c>
      <c r="DJO171" s="561" t="s">
        <v>66</v>
      </c>
      <c r="DJP171" s="561">
        <v>2006</v>
      </c>
      <c r="DJQ171" s="563" t="s">
        <v>44</v>
      </c>
      <c r="DJR171" s="564" t="s">
        <v>46</v>
      </c>
      <c r="DJS171" s="561">
        <v>162.5</v>
      </c>
      <c r="DJT171" s="561"/>
      <c r="DJU171" s="561">
        <v>0</v>
      </c>
      <c r="DJV171" s="561"/>
      <c r="DJW171" s="561"/>
      <c r="DJX171" s="561"/>
      <c r="DJY171" s="562"/>
      <c r="DJZ171" s="561">
        <f>IF((ISBLANK(DJS171)+ISBLANK(DJU171)+ISBLANK(DJT171)+ISBLANK(DJV171)+ISBLANK(DJW171)+ISBLANK(DJX171)+ISBLANK(DJY171))&lt;8,IF(ISNUMBER(LARGE((DJS171,DJU171,DJV171,DJW171,DJX171),1)),LARGE((DJS171,DJU171,DJV171,DJW171,DJX171),1),0)+IF(ISNUMBER(LARGE((DJS171,DJU171,DJV171,DJW171,DJX171),2)),LARGE((DJS171,DJU171,DJV171,DJW171,DJX171),2),0)+DJT171+DJY171,"")</f>
        <v>162.5</v>
      </c>
      <c r="DKA171" s="571" t="s">
        <v>1269</v>
      </c>
      <c r="DKB171" s="617" t="s">
        <v>1546</v>
      </c>
      <c r="DKC171" s="560"/>
      <c r="DKD171" s="561" t="s">
        <v>352</v>
      </c>
      <c r="DKE171" s="561" t="s">
        <v>66</v>
      </c>
      <c r="DKF171" s="561">
        <v>2006</v>
      </c>
      <c r="DKG171" s="563" t="s">
        <v>44</v>
      </c>
      <c r="DKH171" s="564" t="s">
        <v>46</v>
      </c>
      <c r="DKI171" s="561">
        <v>162.5</v>
      </c>
      <c r="DKJ171" s="561"/>
      <c r="DKK171" s="561">
        <v>0</v>
      </c>
      <c r="DKL171" s="561"/>
      <c r="DKM171" s="561"/>
      <c r="DKN171" s="561"/>
      <c r="DKO171" s="562"/>
      <c r="DKP171" s="561">
        <f>IF((ISBLANK(DKI171)+ISBLANK(DKK171)+ISBLANK(DKJ171)+ISBLANK(DKL171)+ISBLANK(DKM171)+ISBLANK(DKN171)+ISBLANK(DKO171))&lt;8,IF(ISNUMBER(LARGE((DKI171,DKK171,DKL171,DKM171,DKN171),1)),LARGE((DKI171,DKK171,DKL171,DKM171,DKN171),1),0)+IF(ISNUMBER(LARGE((DKI171,DKK171,DKL171,DKM171,DKN171),2)),LARGE((DKI171,DKK171,DKL171,DKM171,DKN171),2),0)+DKJ171+DKO171,"")</f>
        <v>162.5</v>
      </c>
      <c r="DKQ171" s="571" t="s">
        <v>1269</v>
      </c>
      <c r="DKR171" s="617" t="s">
        <v>1546</v>
      </c>
      <c r="DKS171" s="560"/>
      <c r="DKT171" s="561" t="s">
        <v>352</v>
      </c>
      <c r="DKU171" s="561" t="s">
        <v>66</v>
      </c>
      <c r="DKV171" s="561">
        <v>2006</v>
      </c>
      <c r="DKW171" s="563" t="s">
        <v>44</v>
      </c>
      <c r="DKX171" s="564" t="s">
        <v>46</v>
      </c>
      <c r="DKY171" s="561">
        <v>162.5</v>
      </c>
      <c r="DKZ171" s="561"/>
      <c r="DLA171" s="561">
        <v>0</v>
      </c>
      <c r="DLB171" s="561"/>
      <c r="DLC171" s="561"/>
      <c r="DLD171" s="561"/>
      <c r="DLE171" s="562"/>
      <c r="DLF171" s="561">
        <f>IF((ISBLANK(DKY171)+ISBLANK(DLA171)+ISBLANK(DKZ171)+ISBLANK(DLB171)+ISBLANK(DLC171)+ISBLANK(DLD171)+ISBLANK(DLE171))&lt;8,IF(ISNUMBER(LARGE((DKY171,DLA171,DLB171,DLC171,DLD171),1)),LARGE((DKY171,DLA171,DLB171,DLC171,DLD171),1),0)+IF(ISNUMBER(LARGE((DKY171,DLA171,DLB171,DLC171,DLD171),2)),LARGE((DKY171,DLA171,DLB171,DLC171,DLD171),2),0)+DKZ171+DLE171,"")</f>
        <v>162.5</v>
      </c>
      <c r="DLG171" s="571" t="s">
        <v>1269</v>
      </c>
      <c r="DLH171" s="617" t="s">
        <v>1546</v>
      </c>
      <c r="DLI171" s="560"/>
      <c r="DLJ171" s="561" t="s">
        <v>352</v>
      </c>
      <c r="DLK171" s="561" t="s">
        <v>66</v>
      </c>
      <c r="DLL171" s="561">
        <v>2006</v>
      </c>
      <c r="DLM171" s="563" t="s">
        <v>44</v>
      </c>
      <c r="DLN171" s="564" t="s">
        <v>46</v>
      </c>
      <c r="DLO171" s="561">
        <v>162.5</v>
      </c>
      <c r="DLP171" s="561"/>
      <c r="DLQ171" s="561">
        <v>0</v>
      </c>
      <c r="DLR171" s="561"/>
      <c r="DLS171" s="561"/>
      <c r="DLT171" s="561"/>
      <c r="DLU171" s="562"/>
      <c r="DLV171" s="561">
        <f>IF((ISBLANK(DLO171)+ISBLANK(DLQ171)+ISBLANK(DLP171)+ISBLANK(DLR171)+ISBLANK(DLS171)+ISBLANK(DLT171)+ISBLANK(DLU171))&lt;8,IF(ISNUMBER(LARGE((DLO171,DLQ171,DLR171,DLS171,DLT171),1)),LARGE((DLO171,DLQ171,DLR171,DLS171,DLT171),1),0)+IF(ISNUMBER(LARGE((DLO171,DLQ171,DLR171,DLS171,DLT171),2)),LARGE((DLO171,DLQ171,DLR171,DLS171,DLT171),2),0)+DLP171+DLU171,"")</f>
        <v>162.5</v>
      </c>
      <c r="DLW171" s="571" t="s">
        <v>1269</v>
      </c>
      <c r="DLX171" s="617" t="s">
        <v>1546</v>
      </c>
      <c r="DLY171" s="560"/>
      <c r="DLZ171" s="561" t="s">
        <v>352</v>
      </c>
      <c r="DMA171" s="561" t="s">
        <v>66</v>
      </c>
      <c r="DMB171" s="561">
        <v>2006</v>
      </c>
      <c r="DMC171" s="563" t="s">
        <v>44</v>
      </c>
      <c r="DMD171" s="564" t="s">
        <v>46</v>
      </c>
      <c r="DME171" s="561">
        <v>162.5</v>
      </c>
      <c r="DMF171" s="561"/>
      <c r="DMG171" s="561">
        <v>0</v>
      </c>
      <c r="DMH171" s="561"/>
      <c r="DMI171" s="561"/>
      <c r="DMJ171" s="561"/>
      <c r="DMK171" s="562"/>
      <c r="DML171" s="561">
        <f>IF((ISBLANK(DME171)+ISBLANK(DMG171)+ISBLANK(DMF171)+ISBLANK(DMH171)+ISBLANK(DMI171)+ISBLANK(DMJ171)+ISBLANK(DMK171))&lt;8,IF(ISNUMBER(LARGE((DME171,DMG171,DMH171,DMI171,DMJ171),1)),LARGE((DME171,DMG171,DMH171,DMI171,DMJ171),1),0)+IF(ISNUMBER(LARGE((DME171,DMG171,DMH171,DMI171,DMJ171),2)),LARGE((DME171,DMG171,DMH171,DMI171,DMJ171),2),0)+DMF171+DMK171,"")</f>
        <v>162.5</v>
      </c>
      <c r="DMM171" s="571" t="s">
        <v>1269</v>
      </c>
      <c r="DMN171" s="617" t="s">
        <v>1546</v>
      </c>
      <c r="DMO171" s="560"/>
      <c r="DMP171" s="561" t="s">
        <v>352</v>
      </c>
      <c r="DMQ171" s="561" t="s">
        <v>66</v>
      </c>
      <c r="DMR171" s="561">
        <v>2006</v>
      </c>
      <c r="DMS171" s="563" t="s">
        <v>44</v>
      </c>
      <c r="DMT171" s="564" t="s">
        <v>46</v>
      </c>
      <c r="DMU171" s="561">
        <v>162.5</v>
      </c>
      <c r="DMV171" s="561"/>
      <c r="DMW171" s="561">
        <v>0</v>
      </c>
      <c r="DMX171" s="561"/>
      <c r="DMY171" s="561"/>
      <c r="DMZ171" s="561"/>
      <c r="DNA171" s="562"/>
      <c r="DNB171" s="561">
        <f>IF((ISBLANK(DMU171)+ISBLANK(DMW171)+ISBLANK(DMV171)+ISBLANK(DMX171)+ISBLANK(DMY171)+ISBLANK(DMZ171)+ISBLANK(DNA171))&lt;8,IF(ISNUMBER(LARGE((DMU171,DMW171,DMX171,DMY171,DMZ171),1)),LARGE((DMU171,DMW171,DMX171,DMY171,DMZ171),1),0)+IF(ISNUMBER(LARGE((DMU171,DMW171,DMX171,DMY171,DMZ171),2)),LARGE((DMU171,DMW171,DMX171,DMY171,DMZ171),2),0)+DMV171+DNA171,"")</f>
        <v>162.5</v>
      </c>
      <c r="DNC171" s="571" t="s">
        <v>1269</v>
      </c>
      <c r="DND171" s="617" t="s">
        <v>1546</v>
      </c>
      <c r="DNE171" s="560"/>
      <c r="DNF171" s="561" t="s">
        <v>352</v>
      </c>
      <c r="DNG171" s="561" t="s">
        <v>66</v>
      </c>
      <c r="DNH171" s="561">
        <v>2006</v>
      </c>
      <c r="DNI171" s="563" t="s">
        <v>44</v>
      </c>
      <c r="DNJ171" s="564" t="s">
        <v>46</v>
      </c>
      <c r="DNK171" s="561">
        <v>162.5</v>
      </c>
      <c r="DNL171" s="561"/>
      <c r="DNM171" s="561">
        <v>0</v>
      </c>
      <c r="DNN171" s="561"/>
      <c r="DNO171" s="561"/>
      <c r="DNP171" s="561"/>
      <c r="DNQ171" s="562"/>
      <c r="DNR171" s="561">
        <f>IF((ISBLANK(DNK171)+ISBLANK(DNM171)+ISBLANK(DNL171)+ISBLANK(DNN171)+ISBLANK(DNO171)+ISBLANK(DNP171)+ISBLANK(DNQ171))&lt;8,IF(ISNUMBER(LARGE((DNK171,DNM171,DNN171,DNO171,DNP171),1)),LARGE((DNK171,DNM171,DNN171,DNO171,DNP171),1),0)+IF(ISNUMBER(LARGE((DNK171,DNM171,DNN171,DNO171,DNP171),2)),LARGE((DNK171,DNM171,DNN171,DNO171,DNP171),2),0)+DNL171+DNQ171,"")</f>
        <v>162.5</v>
      </c>
      <c r="DNS171" s="571" t="s">
        <v>1269</v>
      </c>
      <c r="DNT171" s="617" t="s">
        <v>1546</v>
      </c>
      <c r="DNU171" s="560"/>
      <c r="DNV171" s="561" t="s">
        <v>352</v>
      </c>
      <c r="DNW171" s="561" t="s">
        <v>66</v>
      </c>
      <c r="DNX171" s="561">
        <v>2006</v>
      </c>
      <c r="DNY171" s="563" t="s">
        <v>44</v>
      </c>
      <c r="DNZ171" s="564" t="s">
        <v>46</v>
      </c>
      <c r="DOA171" s="561">
        <v>162.5</v>
      </c>
      <c r="DOB171" s="561"/>
      <c r="DOC171" s="561">
        <v>0</v>
      </c>
      <c r="DOD171" s="561"/>
      <c r="DOE171" s="561"/>
      <c r="DOF171" s="561"/>
      <c r="DOG171" s="562"/>
      <c r="DOH171" s="561">
        <f>IF((ISBLANK(DOA171)+ISBLANK(DOC171)+ISBLANK(DOB171)+ISBLANK(DOD171)+ISBLANK(DOE171)+ISBLANK(DOF171)+ISBLANK(DOG171))&lt;8,IF(ISNUMBER(LARGE((DOA171,DOC171,DOD171,DOE171,DOF171),1)),LARGE((DOA171,DOC171,DOD171,DOE171,DOF171),1),0)+IF(ISNUMBER(LARGE((DOA171,DOC171,DOD171,DOE171,DOF171),2)),LARGE((DOA171,DOC171,DOD171,DOE171,DOF171),2),0)+DOB171+DOG171,"")</f>
        <v>162.5</v>
      </c>
      <c r="DOI171" s="571" t="s">
        <v>1269</v>
      </c>
      <c r="DOJ171" s="617" t="s">
        <v>1546</v>
      </c>
      <c r="DOK171" s="560"/>
      <c r="DOL171" s="561" t="s">
        <v>352</v>
      </c>
      <c r="DOM171" s="561" t="s">
        <v>66</v>
      </c>
      <c r="DON171" s="561">
        <v>2006</v>
      </c>
      <c r="DOO171" s="563" t="s">
        <v>44</v>
      </c>
      <c r="DOP171" s="564" t="s">
        <v>46</v>
      </c>
      <c r="DOQ171" s="561">
        <v>162.5</v>
      </c>
      <c r="DOR171" s="561"/>
      <c r="DOS171" s="561">
        <v>0</v>
      </c>
      <c r="DOT171" s="561"/>
      <c r="DOU171" s="561"/>
      <c r="DOV171" s="561"/>
      <c r="DOW171" s="562"/>
      <c r="DOX171" s="561">
        <f>IF((ISBLANK(DOQ171)+ISBLANK(DOS171)+ISBLANK(DOR171)+ISBLANK(DOT171)+ISBLANK(DOU171)+ISBLANK(DOV171)+ISBLANK(DOW171))&lt;8,IF(ISNUMBER(LARGE((DOQ171,DOS171,DOT171,DOU171,DOV171),1)),LARGE((DOQ171,DOS171,DOT171,DOU171,DOV171),1),0)+IF(ISNUMBER(LARGE((DOQ171,DOS171,DOT171,DOU171,DOV171),2)),LARGE((DOQ171,DOS171,DOT171,DOU171,DOV171),2),0)+DOR171+DOW171,"")</f>
        <v>162.5</v>
      </c>
      <c r="DOY171" s="571" t="s">
        <v>1269</v>
      </c>
      <c r="DOZ171" s="617" t="s">
        <v>1546</v>
      </c>
      <c r="DPA171" s="560"/>
      <c r="DPB171" s="561" t="s">
        <v>352</v>
      </c>
      <c r="DPC171" s="561" t="s">
        <v>66</v>
      </c>
      <c r="DPD171" s="561">
        <v>2006</v>
      </c>
      <c r="DPE171" s="563" t="s">
        <v>44</v>
      </c>
      <c r="DPF171" s="564" t="s">
        <v>46</v>
      </c>
      <c r="DPG171" s="561">
        <v>162.5</v>
      </c>
      <c r="DPH171" s="561"/>
      <c r="DPI171" s="561">
        <v>0</v>
      </c>
      <c r="DPJ171" s="561"/>
      <c r="DPK171" s="561"/>
      <c r="DPL171" s="561"/>
      <c r="DPM171" s="562"/>
      <c r="DPN171" s="561">
        <f>IF((ISBLANK(DPG171)+ISBLANK(DPI171)+ISBLANK(DPH171)+ISBLANK(DPJ171)+ISBLANK(DPK171)+ISBLANK(DPL171)+ISBLANK(DPM171))&lt;8,IF(ISNUMBER(LARGE((DPG171,DPI171,DPJ171,DPK171,DPL171),1)),LARGE((DPG171,DPI171,DPJ171,DPK171,DPL171),1),0)+IF(ISNUMBER(LARGE((DPG171,DPI171,DPJ171,DPK171,DPL171),2)),LARGE((DPG171,DPI171,DPJ171,DPK171,DPL171),2),0)+DPH171+DPM171,"")</f>
        <v>162.5</v>
      </c>
      <c r="DPO171" s="571" t="s">
        <v>1269</v>
      </c>
      <c r="DPP171" s="617" t="s">
        <v>1546</v>
      </c>
      <c r="DPQ171" s="560"/>
      <c r="DPR171" s="561" t="s">
        <v>352</v>
      </c>
      <c r="DPS171" s="561" t="s">
        <v>66</v>
      </c>
      <c r="DPT171" s="561">
        <v>2006</v>
      </c>
      <c r="DPU171" s="563" t="s">
        <v>44</v>
      </c>
      <c r="DPV171" s="564" t="s">
        <v>46</v>
      </c>
      <c r="DPW171" s="561">
        <v>162.5</v>
      </c>
      <c r="DPX171" s="561"/>
      <c r="DPY171" s="561">
        <v>0</v>
      </c>
      <c r="DPZ171" s="561"/>
      <c r="DQA171" s="561"/>
      <c r="DQB171" s="561"/>
      <c r="DQC171" s="562"/>
      <c r="DQD171" s="561">
        <f>IF((ISBLANK(DPW171)+ISBLANK(DPY171)+ISBLANK(DPX171)+ISBLANK(DPZ171)+ISBLANK(DQA171)+ISBLANK(DQB171)+ISBLANK(DQC171))&lt;8,IF(ISNUMBER(LARGE((DPW171,DPY171,DPZ171,DQA171,DQB171),1)),LARGE((DPW171,DPY171,DPZ171,DQA171,DQB171),1),0)+IF(ISNUMBER(LARGE((DPW171,DPY171,DPZ171,DQA171,DQB171),2)),LARGE((DPW171,DPY171,DPZ171,DQA171,DQB171),2),0)+DPX171+DQC171,"")</f>
        <v>162.5</v>
      </c>
      <c r="DQE171" s="571" t="s">
        <v>1269</v>
      </c>
      <c r="DQF171" s="617" t="s">
        <v>1546</v>
      </c>
      <c r="DQG171" s="560"/>
      <c r="DQH171" s="561" t="s">
        <v>352</v>
      </c>
      <c r="DQI171" s="561" t="s">
        <v>66</v>
      </c>
      <c r="DQJ171" s="561">
        <v>2006</v>
      </c>
      <c r="DQK171" s="563" t="s">
        <v>44</v>
      </c>
      <c r="DQL171" s="564" t="s">
        <v>46</v>
      </c>
      <c r="DQM171" s="561">
        <v>162.5</v>
      </c>
      <c r="DQN171" s="561"/>
      <c r="DQO171" s="561">
        <v>0</v>
      </c>
      <c r="DQP171" s="561"/>
      <c r="DQQ171" s="561"/>
      <c r="DQR171" s="561"/>
      <c r="DQS171" s="562"/>
      <c r="DQT171" s="561">
        <f>IF((ISBLANK(DQM171)+ISBLANK(DQO171)+ISBLANK(DQN171)+ISBLANK(DQP171)+ISBLANK(DQQ171)+ISBLANK(DQR171)+ISBLANK(DQS171))&lt;8,IF(ISNUMBER(LARGE((DQM171,DQO171,DQP171,DQQ171,DQR171),1)),LARGE((DQM171,DQO171,DQP171,DQQ171,DQR171),1),0)+IF(ISNUMBER(LARGE((DQM171,DQO171,DQP171,DQQ171,DQR171),2)),LARGE((DQM171,DQO171,DQP171,DQQ171,DQR171),2),0)+DQN171+DQS171,"")</f>
        <v>162.5</v>
      </c>
      <c r="DQU171" s="571" t="s">
        <v>1269</v>
      </c>
      <c r="DQV171" s="617" t="s">
        <v>1546</v>
      </c>
      <c r="DQW171" s="560"/>
      <c r="DQX171" s="561" t="s">
        <v>352</v>
      </c>
      <c r="DQY171" s="561" t="s">
        <v>66</v>
      </c>
      <c r="DQZ171" s="561">
        <v>2006</v>
      </c>
      <c r="DRA171" s="563" t="s">
        <v>44</v>
      </c>
      <c r="DRB171" s="564" t="s">
        <v>46</v>
      </c>
      <c r="DRC171" s="561">
        <v>162.5</v>
      </c>
      <c r="DRD171" s="561"/>
      <c r="DRE171" s="561">
        <v>0</v>
      </c>
      <c r="DRF171" s="561"/>
      <c r="DRG171" s="561"/>
      <c r="DRH171" s="561"/>
      <c r="DRI171" s="562"/>
      <c r="DRJ171" s="561">
        <f>IF((ISBLANK(DRC171)+ISBLANK(DRE171)+ISBLANK(DRD171)+ISBLANK(DRF171)+ISBLANK(DRG171)+ISBLANK(DRH171)+ISBLANK(DRI171))&lt;8,IF(ISNUMBER(LARGE((DRC171,DRE171,DRF171,DRG171,DRH171),1)),LARGE((DRC171,DRE171,DRF171,DRG171,DRH171),1),0)+IF(ISNUMBER(LARGE((DRC171,DRE171,DRF171,DRG171,DRH171),2)),LARGE((DRC171,DRE171,DRF171,DRG171,DRH171),2),0)+DRD171+DRI171,"")</f>
        <v>162.5</v>
      </c>
      <c r="DRK171" s="571" t="s">
        <v>1269</v>
      </c>
      <c r="DRL171" s="617" t="s">
        <v>1546</v>
      </c>
      <c r="DRM171" s="560"/>
      <c r="DRN171" s="561" t="s">
        <v>352</v>
      </c>
      <c r="DRO171" s="561" t="s">
        <v>66</v>
      </c>
      <c r="DRP171" s="561">
        <v>2006</v>
      </c>
      <c r="DRQ171" s="563" t="s">
        <v>44</v>
      </c>
      <c r="DRR171" s="564" t="s">
        <v>46</v>
      </c>
      <c r="DRS171" s="561">
        <v>162.5</v>
      </c>
      <c r="DRT171" s="561"/>
      <c r="DRU171" s="561">
        <v>0</v>
      </c>
      <c r="DRV171" s="561"/>
      <c r="DRW171" s="561"/>
      <c r="DRX171" s="561"/>
      <c r="DRY171" s="562"/>
      <c r="DRZ171" s="561">
        <f>IF((ISBLANK(DRS171)+ISBLANK(DRU171)+ISBLANK(DRT171)+ISBLANK(DRV171)+ISBLANK(DRW171)+ISBLANK(DRX171)+ISBLANK(DRY171))&lt;8,IF(ISNUMBER(LARGE((DRS171,DRU171,DRV171,DRW171,DRX171),1)),LARGE((DRS171,DRU171,DRV171,DRW171,DRX171),1),0)+IF(ISNUMBER(LARGE((DRS171,DRU171,DRV171,DRW171,DRX171),2)),LARGE((DRS171,DRU171,DRV171,DRW171,DRX171),2),0)+DRT171+DRY171,"")</f>
        <v>162.5</v>
      </c>
      <c r="DSA171" s="571" t="s">
        <v>1269</v>
      </c>
      <c r="DSB171" s="617" t="s">
        <v>1546</v>
      </c>
      <c r="DSC171" s="560"/>
      <c r="DSD171" s="561" t="s">
        <v>352</v>
      </c>
      <c r="DSE171" s="561" t="s">
        <v>66</v>
      </c>
      <c r="DSF171" s="561">
        <v>2006</v>
      </c>
      <c r="DSG171" s="563" t="s">
        <v>44</v>
      </c>
      <c r="DSH171" s="564" t="s">
        <v>46</v>
      </c>
      <c r="DSI171" s="561">
        <v>162.5</v>
      </c>
      <c r="DSJ171" s="561"/>
      <c r="DSK171" s="561">
        <v>0</v>
      </c>
      <c r="DSL171" s="561"/>
      <c r="DSM171" s="561"/>
      <c r="DSN171" s="561"/>
      <c r="DSO171" s="562"/>
      <c r="DSP171" s="561">
        <f>IF((ISBLANK(DSI171)+ISBLANK(DSK171)+ISBLANK(DSJ171)+ISBLANK(DSL171)+ISBLANK(DSM171)+ISBLANK(DSN171)+ISBLANK(DSO171))&lt;8,IF(ISNUMBER(LARGE((DSI171,DSK171,DSL171,DSM171,DSN171),1)),LARGE((DSI171,DSK171,DSL171,DSM171,DSN171),1),0)+IF(ISNUMBER(LARGE((DSI171,DSK171,DSL171,DSM171,DSN171),2)),LARGE((DSI171,DSK171,DSL171,DSM171,DSN171),2),0)+DSJ171+DSO171,"")</f>
        <v>162.5</v>
      </c>
      <c r="DSQ171" s="571" t="s">
        <v>1269</v>
      </c>
      <c r="DSR171" s="617" t="s">
        <v>1546</v>
      </c>
      <c r="DSS171" s="560"/>
      <c r="DST171" s="561" t="s">
        <v>352</v>
      </c>
      <c r="DSU171" s="561" t="s">
        <v>66</v>
      </c>
      <c r="DSV171" s="561">
        <v>2006</v>
      </c>
      <c r="DSW171" s="563" t="s">
        <v>44</v>
      </c>
      <c r="DSX171" s="564" t="s">
        <v>46</v>
      </c>
      <c r="DSY171" s="561">
        <v>162.5</v>
      </c>
      <c r="DSZ171" s="561"/>
      <c r="DTA171" s="561">
        <v>0</v>
      </c>
      <c r="DTB171" s="561"/>
      <c r="DTC171" s="561"/>
      <c r="DTD171" s="561"/>
      <c r="DTE171" s="562"/>
      <c r="DTF171" s="561">
        <f>IF((ISBLANK(DSY171)+ISBLANK(DTA171)+ISBLANK(DSZ171)+ISBLANK(DTB171)+ISBLANK(DTC171)+ISBLANK(DTD171)+ISBLANK(DTE171))&lt;8,IF(ISNUMBER(LARGE((DSY171,DTA171,DTB171,DTC171,DTD171),1)),LARGE((DSY171,DTA171,DTB171,DTC171,DTD171),1),0)+IF(ISNUMBER(LARGE((DSY171,DTA171,DTB171,DTC171,DTD171),2)),LARGE((DSY171,DTA171,DTB171,DTC171,DTD171),2),0)+DSZ171+DTE171,"")</f>
        <v>162.5</v>
      </c>
      <c r="DTG171" s="571" t="s">
        <v>1269</v>
      </c>
      <c r="DTH171" s="617" t="s">
        <v>1546</v>
      </c>
      <c r="DTI171" s="560"/>
      <c r="DTJ171" s="561" t="s">
        <v>352</v>
      </c>
      <c r="DTK171" s="561" t="s">
        <v>66</v>
      </c>
      <c r="DTL171" s="561">
        <v>2006</v>
      </c>
      <c r="DTM171" s="563" t="s">
        <v>44</v>
      </c>
      <c r="DTN171" s="564" t="s">
        <v>46</v>
      </c>
      <c r="DTO171" s="561">
        <v>162.5</v>
      </c>
      <c r="DTP171" s="561"/>
      <c r="DTQ171" s="561">
        <v>0</v>
      </c>
      <c r="DTR171" s="561"/>
      <c r="DTS171" s="561"/>
      <c r="DTT171" s="561"/>
      <c r="DTU171" s="562"/>
      <c r="DTV171" s="561">
        <f>IF((ISBLANK(DTO171)+ISBLANK(DTQ171)+ISBLANK(DTP171)+ISBLANK(DTR171)+ISBLANK(DTS171)+ISBLANK(DTT171)+ISBLANK(DTU171))&lt;8,IF(ISNUMBER(LARGE((DTO171,DTQ171,DTR171,DTS171,DTT171),1)),LARGE((DTO171,DTQ171,DTR171,DTS171,DTT171),1),0)+IF(ISNUMBER(LARGE((DTO171,DTQ171,DTR171,DTS171,DTT171),2)),LARGE((DTO171,DTQ171,DTR171,DTS171,DTT171),2),0)+DTP171+DTU171,"")</f>
        <v>162.5</v>
      </c>
      <c r="DTW171" s="571" t="s">
        <v>1269</v>
      </c>
      <c r="DTX171" s="617" t="s">
        <v>1546</v>
      </c>
      <c r="DTY171" s="560"/>
      <c r="DTZ171" s="561" t="s">
        <v>352</v>
      </c>
      <c r="DUA171" s="561" t="s">
        <v>66</v>
      </c>
      <c r="DUB171" s="561">
        <v>2006</v>
      </c>
      <c r="DUC171" s="563" t="s">
        <v>44</v>
      </c>
      <c r="DUD171" s="564" t="s">
        <v>46</v>
      </c>
      <c r="DUE171" s="561">
        <v>162.5</v>
      </c>
      <c r="DUF171" s="561"/>
      <c r="DUG171" s="561">
        <v>0</v>
      </c>
      <c r="DUH171" s="561"/>
      <c r="DUI171" s="561"/>
      <c r="DUJ171" s="561"/>
      <c r="DUK171" s="562"/>
      <c r="DUL171" s="561">
        <f>IF((ISBLANK(DUE171)+ISBLANK(DUG171)+ISBLANK(DUF171)+ISBLANK(DUH171)+ISBLANK(DUI171)+ISBLANK(DUJ171)+ISBLANK(DUK171))&lt;8,IF(ISNUMBER(LARGE((DUE171,DUG171,DUH171,DUI171,DUJ171),1)),LARGE((DUE171,DUG171,DUH171,DUI171,DUJ171),1),0)+IF(ISNUMBER(LARGE((DUE171,DUG171,DUH171,DUI171,DUJ171),2)),LARGE((DUE171,DUG171,DUH171,DUI171,DUJ171),2),0)+DUF171+DUK171,"")</f>
        <v>162.5</v>
      </c>
      <c r="DUM171" s="571" t="s">
        <v>1269</v>
      </c>
      <c r="DUN171" s="617" t="s">
        <v>1546</v>
      </c>
      <c r="DUO171" s="560"/>
      <c r="DUP171" s="561" t="s">
        <v>352</v>
      </c>
      <c r="DUQ171" s="561" t="s">
        <v>66</v>
      </c>
      <c r="DUR171" s="561">
        <v>2006</v>
      </c>
      <c r="DUS171" s="563" t="s">
        <v>44</v>
      </c>
      <c r="DUT171" s="564" t="s">
        <v>46</v>
      </c>
      <c r="DUU171" s="561">
        <v>162.5</v>
      </c>
      <c r="DUV171" s="561"/>
      <c r="DUW171" s="561">
        <v>0</v>
      </c>
      <c r="DUX171" s="561"/>
      <c r="DUY171" s="561"/>
      <c r="DUZ171" s="561"/>
      <c r="DVA171" s="562"/>
      <c r="DVB171" s="561">
        <f>IF((ISBLANK(DUU171)+ISBLANK(DUW171)+ISBLANK(DUV171)+ISBLANK(DUX171)+ISBLANK(DUY171)+ISBLANK(DUZ171)+ISBLANK(DVA171))&lt;8,IF(ISNUMBER(LARGE((DUU171,DUW171,DUX171,DUY171,DUZ171),1)),LARGE((DUU171,DUW171,DUX171,DUY171,DUZ171),1),0)+IF(ISNUMBER(LARGE((DUU171,DUW171,DUX171,DUY171,DUZ171),2)),LARGE((DUU171,DUW171,DUX171,DUY171,DUZ171),2),0)+DUV171+DVA171,"")</f>
        <v>162.5</v>
      </c>
      <c r="DVC171" s="571" t="s">
        <v>1269</v>
      </c>
      <c r="DVD171" s="617" t="s">
        <v>1546</v>
      </c>
      <c r="DVE171" s="560"/>
      <c r="DVF171" s="561" t="s">
        <v>352</v>
      </c>
      <c r="DVG171" s="561" t="s">
        <v>66</v>
      </c>
      <c r="DVH171" s="561">
        <v>2006</v>
      </c>
      <c r="DVI171" s="563" t="s">
        <v>44</v>
      </c>
      <c r="DVJ171" s="564" t="s">
        <v>46</v>
      </c>
      <c r="DVK171" s="561">
        <v>162.5</v>
      </c>
      <c r="DVL171" s="561"/>
      <c r="DVM171" s="561">
        <v>0</v>
      </c>
      <c r="DVN171" s="561"/>
      <c r="DVO171" s="561"/>
      <c r="DVP171" s="561"/>
      <c r="DVQ171" s="562"/>
      <c r="DVR171" s="561">
        <f>IF((ISBLANK(DVK171)+ISBLANK(DVM171)+ISBLANK(DVL171)+ISBLANK(DVN171)+ISBLANK(DVO171)+ISBLANK(DVP171)+ISBLANK(DVQ171))&lt;8,IF(ISNUMBER(LARGE((DVK171,DVM171,DVN171,DVO171,DVP171),1)),LARGE((DVK171,DVM171,DVN171,DVO171,DVP171),1),0)+IF(ISNUMBER(LARGE((DVK171,DVM171,DVN171,DVO171,DVP171),2)),LARGE((DVK171,DVM171,DVN171,DVO171,DVP171),2),0)+DVL171+DVQ171,"")</f>
        <v>162.5</v>
      </c>
      <c r="DVS171" s="571" t="s">
        <v>1269</v>
      </c>
      <c r="DVT171" s="617" t="s">
        <v>1546</v>
      </c>
      <c r="DVU171" s="560"/>
      <c r="DVV171" s="561" t="s">
        <v>352</v>
      </c>
      <c r="DVW171" s="561" t="s">
        <v>66</v>
      </c>
      <c r="DVX171" s="561">
        <v>2006</v>
      </c>
      <c r="DVY171" s="563" t="s">
        <v>44</v>
      </c>
      <c r="DVZ171" s="564" t="s">
        <v>46</v>
      </c>
      <c r="DWA171" s="561">
        <v>162.5</v>
      </c>
      <c r="DWB171" s="561"/>
      <c r="DWC171" s="561">
        <v>0</v>
      </c>
      <c r="DWD171" s="561"/>
      <c r="DWE171" s="561"/>
      <c r="DWF171" s="561"/>
      <c r="DWG171" s="562"/>
      <c r="DWH171" s="561">
        <f>IF((ISBLANK(DWA171)+ISBLANK(DWC171)+ISBLANK(DWB171)+ISBLANK(DWD171)+ISBLANK(DWE171)+ISBLANK(DWF171)+ISBLANK(DWG171))&lt;8,IF(ISNUMBER(LARGE((DWA171,DWC171,DWD171,DWE171,DWF171),1)),LARGE((DWA171,DWC171,DWD171,DWE171,DWF171),1),0)+IF(ISNUMBER(LARGE((DWA171,DWC171,DWD171,DWE171,DWF171),2)),LARGE((DWA171,DWC171,DWD171,DWE171,DWF171),2),0)+DWB171+DWG171,"")</f>
        <v>162.5</v>
      </c>
      <c r="DWI171" s="571" t="s">
        <v>1269</v>
      </c>
      <c r="DWJ171" s="617" t="s">
        <v>1546</v>
      </c>
      <c r="DWK171" s="560"/>
      <c r="DWL171" s="561" t="s">
        <v>352</v>
      </c>
      <c r="DWM171" s="561" t="s">
        <v>66</v>
      </c>
      <c r="DWN171" s="561">
        <v>2006</v>
      </c>
      <c r="DWO171" s="563" t="s">
        <v>44</v>
      </c>
      <c r="DWP171" s="564" t="s">
        <v>46</v>
      </c>
      <c r="DWQ171" s="561">
        <v>162.5</v>
      </c>
      <c r="DWR171" s="561"/>
      <c r="DWS171" s="561">
        <v>0</v>
      </c>
      <c r="DWT171" s="561"/>
      <c r="DWU171" s="561"/>
      <c r="DWV171" s="561"/>
      <c r="DWW171" s="562"/>
      <c r="DWX171" s="561">
        <f>IF((ISBLANK(DWQ171)+ISBLANK(DWS171)+ISBLANK(DWR171)+ISBLANK(DWT171)+ISBLANK(DWU171)+ISBLANK(DWV171)+ISBLANK(DWW171))&lt;8,IF(ISNUMBER(LARGE((DWQ171,DWS171,DWT171,DWU171,DWV171),1)),LARGE((DWQ171,DWS171,DWT171,DWU171,DWV171),1),0)+IF(ISNUMBER(LARGE((DWQ171,DWS171,DWT171,DWU171,DWV171),2)),LARGE((DWQ171,DWS171,DWT171,DWU171,DWV171),2),0)+DWR171+DWW171,"")</f>
        <v>162.5</v>
      </c>
      <c r="DWY171" s="571" t="s">
        <v>1269</v>
      </c>
      <c r="DWZ171" s="617" t="s">
        <v>1546</v>
      </c>
      <c r="DXA171" s="560"/>
      <c r="DXB171" s="561" t="s">
        <v>352</v>
      </c>
      <c r="DXC171" s="561" t="s">
        <v>66</v>
      </c>
      <c r="DXD171" s="561">
        <v>2006</v>
      </c>
      <c r="DXE171" s="563" t="s">
        <v>44</v>
      </c>
      <c r="DXF171" s="564" t="s">
        <v>46</v>
      </c>
      <c r="DXG171" s="561">
        <v>162.5</v>
      </c>
      <c r="DXH171" s="561"/>
      <c r="DXI171" s="561">
        <v>0</v>
      </c>
      <c r="DXJ171" s="561"/>
      <c r="DXK171" s="561"/>
      <c r="DXL171" s="561"/>
      <c r="DXM171" s="562"/>
      <c r="DXN171" s="561">
        <f>IF((ISBLANK(DXG171)+ISBLANK(DXI171)+ISBLANK(DXH171)+ISBLANK(DXJ171)+ISBLANK(DXK171)+ISBLANK(DXL171)+ISBLANK(DXM171))&lt;8,IF(ISNUMBER(LARGE((DXG171,DXI171,DXJ171,DXK171,DXL171),1)),LARGE((DXG171,DXI171,DXJ171,DXK171,DXL171),1),0)+IF(ISNUMBER(LARGE((DXG171,DXI171,DXJ171,DXK171,DXL171),2)),LARGE((DXG171,DXI171,DXJ171,DXK171,DXL171),2),0)+DXH171+DXM171,"")</f>
        <v>162.5</v>
      </c>
      <c r="DXO171" s="571" t="s">
        <v>1269</v>
      </c>
      <c r="DXP171" s="617" t="s">
        <v>1546</v>
      </c>
      <c r="DXQ171" s="560"/>
      <c r="DXR171" s="561" t="s">
        <v>352</v>
      </c>
      <c r="DXS171" s="561" t="s">
        <v>66</v>
      </c>
      <c r="DXT171" s="561">
        <v>2006</v>
      </c>
      <c r="DXU171" s="563" t="s">
        <v>44</v>
      </c>
      <c r="DXV171" s="564" t="s">
        <v>46</v>
      </c>
      <c r="DXW171" s="561">
        <v>162.5</v>
      </c>
      <c r="DXX171" s="561"/>
      <c r="DXY171" s="561">
        <v>0</v>
      </c>
      <c r="DXZ171" s="561"/>
      <c r="DYA171" s="561"/>
      <c r="DYB171" s="561"/>
      <c r="DYC171" s="562"/>
      <c r="DYD171" s="561">
        <f>IF((ISBLANK(DXW171)+ISBLANK(DXY171)+ISBLANK(DXX171)+ISBLANK(DXZ171)+ISBLANK(DYA171)+ISBLANK(DYB171)+ISBLANK(DYC171))&lt;8,IF(ISNUMBER(LARGE((DXW171,DXY171,DXZ171,DYA171,DYB171),1)),LARGE((DXW171,DXY171,DXZ171,DYA171,DYB171),1),0)+IF(ISNUMBER(LARGE((DXW171,DXY171,DXZ171,DYA171,DYB171),2)),LARGE((DXW171,DXY171,DXZ171,DYA171,DYB171),2),0)+DXX171+DYC171,"")</f>
        <v>162.5</v>
      </c>
      <c r="DYE171" s="571" t="s">
        <v>1269</v>
      </c>
      <c r="DYF171" s="617" t="s">
        <v>1546</v>
      </c>
      <c r="DYG171" s="560"/>
      <c r="DYH171" s="561" t="s">
        <v>352</v>
      </c>
      <c r="DYI171" s="561" t="s">
        <v>66</v>
      </c>
      <c r="DYJ171" s="561">
        <v>2006</v>
      </c>
      <c r="DYK171" s="563" t="s">
        <v>44</v>
      </c>
      <c r="DYL171" s="564" t="s">
        <v>46</v>
      </c>
      <c r="DYM171" s="561">
        <v>162.5</v>
      </c>
      <c r="DYN171" s="561"/>
      <c r="DYO171" s="561">
        <v>0</v>
      </c>
      <c r="DYP171" s="561"/>
      <c r="DYQ171" s="561"/>
      <c r="DYR171" s="561"/>
      <c r="DYS171" s="562"/>
      <c r="DYT171" s="561">
        <f>IF((ISBLANK(DYM171)+ISBLANK(DYO171)+ISBLANK(DYN171)+ISBLANK(DYP171)+ISBLANK(DYQ171)+ISBLANK(DYR171)+ISBLANK(DYS171))&lt;8,IF(ISNUMBER(LARGE((DYM171,DYO171,DYP171,DYQ171,DYR171),1)),LARGE((DYM171,DYO171,DYP171,DYQ171,DYR171),1),0)+IF(ISNUMBER(LARGE((DYM171,DYO171,DYP171,DYQ171,DYR171),2)),LARGE((DYM171,DYO171,DYP171,DYQ171,DYR171),2),0)+DYN171+DYS171,"")</f>
        <v>162.5</v>
      </c>
      <c r="DYU171" s="571" t="s">
        <v>1269</v>
      </c>
      <c r="DYV171" s="617" t="s">
        <v>1546</v>
      </c>
      <c r="DYW171" s="560"/>
      <c r="DYX171" s="561" t="s">
        <v>352</v>
      </c>
      <c r="DYY171" s="561" t="s">
        <v>66</v>
      </c>
      <c r="DYZ171" s="561">
        <v>2006</v>
      </c>
      <c r="DZA171" s="563" t="s">
        <v>44</v>
      </c>
      <c r="DZB171" s="564" t="s">
        <v>46</v>
      </c>
      <c r="DZC171" s="561">
        <v>162.5</v>
      </c>
      <c r="DZD171" s="561"/>
      <c r="DZE171" s="561">
        <v>0</v>
      </c>
      <c r="DZF171" s="561"/>
      <c r="DZG171" s="561"/>
      <c r="DZH171" s="561"/>
      <c r="DZI171" s="562"/>
      <c r="DZJ171" s="561">
        <f>IF((ISBLANK(DZC171)+ISBLANK(DZE171)+ISBLANK(DZD171)+ISBLANK(DZF171)+ISBLANK(DZG171)+ISBLANK(DZH171)+ISBLANK(DZI171))&lt;8,IF(ISNUMBER(LARGE((DZC171,DZE171,DZF171,DZG171,DZH171),1)),LARGE((DZC171,DZE171,DZF171,DZG171,DZH171),1),0)+IF(ISNUMBER(LARGE((DZC171,DZE171,DZF171,DZG171,DZH171),2)),LARGE((DZC171,DZE171,DZF171,DZG171,DZH171),2),0)+DZD171+DZI171,"")</f>
        <v>162.5</v>
      </c>
      <c r="DZK171" s="571" t="s">
        <v>1269</v>
      </c>
      <c r="DZL171" s="617" t="s">
        <v>1546</v>
      </c>
      <c r="DZM171" s="560"/>
      <c r="DZN171" s="561" t="s">
        <v>352</v>
      </c>
      <c r="DZO171" s="561" t="s">
        <v>66</v>
      </c>
      <c r="DZP171" s="561">
        <v>2006</v>
      </c>
      <c r="DZQ171" s="563" t="s">
        <v>44</v>
      </c>
      <c r="DZR171" s="564" t="s">
        <v>46</v>
      </c>
      <c r="DZS171" s="561">
        <v>162.5</v>
      </c>
      <c r="DZT171" s="561"/>
      <c r="DZU171" s="561">
        <v>0</v>
      </c>
      <c r="DZV171" s="561"/>
      <c r="DZW171" s="561"/>
      <c r="DZX171" s="561"/>
      <c r="DZY171" s="562"/>
      <c r="DZZ171" s="561">
        <f>IF((ISBLANK(DZS171)+ISBLANK(DZU171)+ISBLANK(DZT171)+ISBLANK(DZV171)+ISBLANK(DZW171)+ISBLANK(DZX171)+ISBLANK(DZY171))&lt;8,IF(ISNUMBER(LARGE((DZS171,DZU171,DZV171,DZW171,DZX171),1)),LARGE((DZS171,DZU171,DZV171,DZW171,DZX171),1),0)+IF(ISNUMBER(LARGE((DZS171,DZU171,DZV171,DZW171,DZX171),2)),LARGE((DZS171,DZU171,DZV171,DZW171,DZX171),2),0)+DZT171+DZY171,"")</f>
        <v>162.5</v>
      </c>
      <c r="EAA171" s="571" t="s">
        <v>1269</v>
      </c>
      <c r="EAB171" s="617" t="s">
        <v>1546</v>
      </c>
      <c r="EAC171" s="560"/>
      <c r="EAD171" s="561" t="s">
        <v>352</v>
      </c>
      <c r="EAE171" s="561" t="s">
        <v>66</v>
      </c>
      <c r="EAF171" s="561">
        <v>2006</v>
      </c>
      <c r="EAG171" s="563" t="s">
        <v>44</v>
      </c>
      <c r="EAH171" s="564" t="s">
        <v>46</v>
      </c>
      <c r="EAI171" s="561">
        <v>162.5</v>
      </c>
      <c r="EAJ171" s="561"/>
      <c r="EAK171" s="561">
        <v>0</v>
      </c>
      <c r="EAL171" s="561"/>
      <c r="EAM171" s="561"/>
      <c r="EAN171" s="561"/>
      <c r="EAO171" s="562"/>
      <c r="EAP171" s="561">
        <f>IF((ISBLANK(EAI171)+ISBLANK(EAK171)+ISBLANK(EAJ171)+ISBLANK(EAL171)+ISBLANK(EAM171)+ISBLANK(EAN171)+ISBLANK(EAO171))&lt;8,IF(ISNUMBER(LARGE((EAI171,EAK171,EAL171,EAM171,EAN171),1)),LARGE((EAI171,EAK171,EAL171,EAM171,EAN171),1),0)+IF(ISNUMBER(LARGE((EAI171,EAK171,EAL171,EAM171,EAN171),2)),LARGE((EAI171,EAK171,EAL171,EAM171,EAN171),2),0)+EAJ171+EAO171,"")</f>
        <v>162.5</v>
      </c>
      <c r="EAQ171" s="571" t="s">
        <v>1269</v>
      </c>
      <c r="EAR171" s="617" t="s">
        <v>1546</v>
      </c>
      <c r="EAS171" s="560"/>
      <c r="EAT171" s="561" t="s">
        <v>352</v>
      </c>
      <c r="EAU171" s="561" t="s">
        <v>66</v>
      </c>
      <c r="EAV171" s="561">
        <v>2006</v>
      </c>
      <c r="EAW171" s="563" t="s">
        <v>44</v>
      </c>
      <c r="EAX171" s="564" t="s">
        <v>46</v>
      </c>
      <c r="EAY171" s="561">
        <v>162.5</v>
      </c>
      <c r="EAZ171" s="561"/>
      <c r="EBA171" s="561">
        <v>0</v>
      </c>
      <c r="EBB171" s="561"/>
      <c r="EBC171" s="561"/>
      <c r="EBD171" s="561"/>
      <c r="EBE171" s="562"/>
      <c r="EBF171" s="561">
        <f>IF((ISBLANK(EAY171)+ISBLANK(EBA171)+ISBLANK(EAZ171)+ISBLANK(EBB171)+ISBLANK(EBC171)+ISBLANK(EBD171)+ISBLANK(EBE171))&lt;8,IF(ISNUMBER(LARGE((EAY171,EBA171,EBB171,EBC171,EBD171),1)),LARGE((EAY171,EBA171,EBB171,EBC171,EBD171),1),0)+IF(ISNUMBER(LARGE((EAY171,EBA171,EBB171,EBC171,EBD171),2)),LARGE((EAY171,EBA171,EBB171,EBC171,EBD171),2),0)+EAZ171+EBE171,"")</f>
        <v>162.5</v>
      </c>
      <c r="EBG171" s="571" t="s">
        <v>1269</v>
      </c>
      <c r="EBH171" s="617" t="s">
        <v>1546</v>
      </c>
      <c r="EBI171" s="560"/>
      <c r="EBJ171" s="561" t="s">
        <v>352</v>
      </c>
      <c r="EBK171" s="561" t="s">
        <v>66</v>
      </c>
      <c r="EBL171" s="561">
        <v>2006</v>
      </c>
      <c r="EBM171" s="563" t="s">
        <v>44</v>
      </c>
      <c r="EBN171" s="564" t="s">
        <v>46</v>
      </c>
      <c r="EBO171" s="561">
        <v>162.5</v>
      </c>
      <c r="EBP171" s="561"/>
      <c r="EBQ171" s="561">
        <v>0</v>
      </c>
      <c r="EBR171" s="561"/>
      <c r="EBS171" s="561"/>
      <c r="EBT171" s="561"/>
      <c r="EBU171" s="562"/>
      <c r="EBV171" s="561">
        <f>IF((ISBLANK(EBO171)+ISBLANK(EBQ171)+ISBLANK(EBP171)+ISBLANK(EBR171)+ISBLANK(EBS171)+ISBLANK(EBT171)+ISBLANK(EBU171))&lt;8,IF(ISNUMBER(LARGE((EBO171,EBQ171,EBR171,EBS171,EBT171),1)),LARGE((EBO171,EBQ171,EBR171,EBS171,EBT171),1),0)+IF(ISNUMBER(LARGE((EBO171,EBQ171,EBR171,EBS171,EBT171),2)),LARGE((EBO171,EBQ171,EBR171,EBS171,EBT171),2),0)+EBP171+EBU171,"")</f>
        <v>162.5</v>
      </c>
      <c r="EBW171" s="571" t="s">
        <v>1269</v>
      </c>
      <c r="EBX171" s="617" t="s">
        <v>1546</v>
      </c>
      <c r="EBY171" s="560"/>
      <c r="EBZ171" s="561" t="s">
        <v>352</v>
      </c>
      <c r="ECA171" s="561" t="s">
        <v>66</v>
      </c>
      <c r="ECB171" s="561">
        <v>2006</v>
      </c>
      <c r="ECC171" s="563" t="s">
        <v>44</v>
      </c>
      <c r="ECD171" s="564" t="s">
        <v>46</v>
      </c>
      <c r="ECE171" s="561">
        <v>162.5</v>
      </c>
      <c r="ECF171" s="561"/>
      <c r="ECG171" s="561">
        <v>0</v>
      </c>
      <c r="ECH171" s="561"/>
      <c r="ECI171" s="561"/>
      <c r="ECJ171" s="561"/>
      <c r="ECK171" s="562"/>
      <c r="ECL171" s="561">
        <f>IF((ISBLANK(ECE171)+ISBLANK(ECG171)+ISBLANK(ECF171)+ISBLANK(ECH171)+ISBLANK(ECI171)+ISBLANK(ECJ171)+ISBLANK(ECK171))&lt;8,IF(ISNUMBER(LARGE((ECE171,ECG171,ECH171,ECI171,ECJ171),1)),LARGE((ECE171,ECG171,ECH171,ECI171,ECJ171),1),0)+IF(ISNUMBER(LARGE((ECE171,ECG171,ECH171,ECI171,ECJ171),2)),LARGE((ECE171,ECG171,ECH171,ECI171,ECJ171),2),0)+ECF171+ECK171,"")</f>
        <v>162.5</v>
      </c>
      <c r="ECM171" s="571" t="s">
        <v>1269</v>
      </c>
      <c r="ECN171" s="617" t="s">
        <v>1546</v>
      </c>
      <c r="ECO171" s="560"/>
      <c r="ECP171" s="561" t="s">
        <v>352</v>
      </c>
      <c r="ECQ171" s="561" t="s">
        <v>66</v>
      </c>
      <c r="ECR171" s="561">
        <v>2006</v>
      </c>
      <c r="ECS171" s="563" t="s">
        <v>44</v>
      </c>
      <c r="ECT171" s="564" t="s">
        <v>46</v>
      </c>
      <c r="ECU171" s="561">
        <v>162.5</v>
      </c>
      <c r="ECV171" s="561"/>
      <c r="ECW171" s="561">
        <v>0</v>
      </c>
      <c r="ECX171" s="561"/>
      <c r="ECY171" s="561"/>
      <c r="ECZ171" s="561"/>
      <c r="EDA171" s="562"/>
      <c r="EDB171" s="561">
        <f>IF((ISBLANK(ECU171)+ISBLANK(ECW171)+ISBLANK(ECV171)+ISBLANK(ECX171)+ISBLANK(ECY171)+ISBLANK(ECZ171)+ISBLANK(EDA171))&lt;8,IF(ISNUMBER(LARGE((ECU171,ECW171,ECX171,ECY171,ECZ171),1)),LARGE((ECU171,ECW171,ECX171,ECY171,ECZ171),1),0)+IF(ISNUMBER(LARGE((ECU171,ECW171,ECX171,ECY171,ECZ171),2)),LARGE((ECU171,ECW171,ECX171,ECY171,ECZ171),2),0)+ECV171+EDA171,"")</f>
        <v>162.5</v>
      </c>
      <c r="EDC171" s="571" t="s">
        <v>1269</v>
      </c>
      <c r="EDD171" s="617" t="s">
        <v>1546</v>
      </c>
      <c r="EDE171" s="560"/>
      <c r="EDF171" s="561" t="s">
        <v>352</v>
      </c>
      <c r="EDG171" s="561" t="s">
        <v>66</v>
      </c>
      <c r="EDH171" s="561">
        <v>2006</v>
      </c>
      <c r="EDI171" s="563" t="s">
        <v>44</v>
      </c>
      <c r="EDJ171" s="564" t="s">
        <v>46</v>
      </c>
      <c r="EDK171" s="561">
        <v>162.5</v>
      </c>
      <c r="EDL171" s="561"/>
      <c r="EDM171" s="561">
        <v>0</v>
      </c>
      <c r="EDN171" s="561"/>
      <c r="EDO171" s="561"/>
      <c r="EDP171" s="561"/>
      <c r="EDQ171" s="562"/>
      <c r="EDR171" s="561">
        <f>IF((ISBLANK(EDK171)+ISBLANK(EDM171)+ISBLANK(EDL171)+ISBLANK(EDN171)+ISBLANK(EDO171)+ISBLANK(EDP171)+ISBLANK(EDQ171))&lt;8,IF(ISNUMBER(LARGE((EDK171,EDM171,EDN171,EDO171,EDP171),1)),LARGE((EDK171,EDM171,EDN171,EDO171,EDP171),1),0)+IF(ISNUMBER(LARGE((EDK171,EDM171,EDN171,EDO171,EDP171),2)),LARGE((EDK171,EDM171,EDN171,EDO171,EDP171),2),0)+EDL171+EDQ171,"")</f>
        <v>162.5</v>
      </c>
      <c r="EDS171" s="571" t="s">
        <v>1269</v>
      </c>
      <c r="EDT171" s="617" t="s">
        <v>1546</v>
      </c>
      <c r="EDU171" s="560"/>
      <c r="EDV171" s="561" t="s">
        <v>352</v>
      </c>
      <c r="EDW171" s="561" t="s">
        <v>66</v>
      </c>
      <c r="EDX171" s="561">
        <v>2006</v>
      </c>
      <c r="EDY171" s="563" t="s">
        <v>44</v>
      </c>
      <c r="EDZ171" s="564" t="s">
        <v>46</v>
      </c>
      <c r="EEA171" s="561">
        <v>162.5</v>
      </c>
      <c r="EEB171" s="561"/>
      <c r="EEC171" s="561">
        <v>0</v>
      </c>
      <c r="EED171" s="561"/>
      <c r="EEE171" s="561"/>
      <c r="EEF171" s="561"/>
      <c r="EEG171" s="562"/>
      <c r="EEH171" s="561">
        <f>IF((ISBLANK(EEA171)+ISBLANK(EEC171)+ISBLANK(EEB171)+ISBLANK(EED171)+ISBLANK(EEE171)+ISBLANK(EEF171)+ISBLANK(EEG171))&lt;8,IF(ISNUMBER(LARGE((EEA171,EEC171,EED171,EEE171,EEF171),1)),LARGE((EEA171,EEC171,EED171,EEE171,EEF171),1),0)+IF(ISNUMBER(LARGE((EEA171,EEC171,EED171,EEE171,EEF171),2)),LARGE((EEA171,EEC171,EED171,EEE171,EEF171),2),0)+EEB171+EEG171,"")</f>
        <v>162.5</v>
      </c>
      <c r="EEI171" s="571" t="s">
        <v>1269</v>
      </c>
      <c r="EEJ171" s="617" t="s">
        <v>1546</v>
      </c>
      <c r="EEK171" s="560"/>
      <c r="EEL171" s="561" t="s">
        <v>352</v>
      </c>
      <c r="EEM171" s="561" t="s">
        <v>66</v>
      </c>
      <c r="EEN171" s="561">
        <v>2006</v>
      </c>
      <c r="EEO171" s="563" t="s">
        <v>44</v>
      </c>
      <c r="EEP171" s="564" t="s">
        <v>46</v>
      </c>
      <c r="EEQ171" s="561">
        <v>162.5</v>
      </c>
      <c r="EER171" s="561"/>
      <c r="EES171" s="561">
        <v>0</v>
      </c>
      <c r="EET171" s="561"/>
      <c r="EEU171" s="561"/>
      <c r="EEV171" s="561"/>
      <c r="EEW171" s="562"/>
      <c r="EEX171" s="561">
        <f>IF((ISBLANK(EEQ171)+ISBLANK(EES171)+ISBLANK(EER171)+ISBLANK(EET171)+ISBLANK(EEU171)+ISBLANK(EEV171)+ISBLANK(EEW171))&lt;8,IF(ISNUMBER(LARGE((EEQ171,EES171,EET171,EEU171,EEV171),1)),LARGE((EEQ171,EES171,EET171,EEU171,EEV171),1),0)+IF(ISNUMBER(LARGE((EEQ171,EES171,EET171,EEU171,EEV171),2)),LARGE((EEQ171,EES171,EET171,EEU171,EEV171),2),0)+EER171+EEW171,"")</f>
        <v>162.5</v>
      </c>
      <c r="EEY171" s="571" t="s">
        <v>1269</v>
      </c>
      <c r="EEZ171" s="617" t="s">
        <v>1546</v>
      </c>
      <c r="EFA171" s="560"/>
      <c r="EFB171" s="561" t="s">
        <v>352</v>
      </c>
      <c r="EFC171" s="561" t="s">
        <v>66</v>
      </c>
      <c r="EFD171" s="561">
        <v>2006</v>
      </c>
      <c r="EFE171" s="563" t="s">
        <v>44</v>
      </c>
      <c r="EFF171" s="564" t="s">
        <v>46</v>
      </c>
      <c r="EFG171" s="561">
        <v>162.5</v>
      </c>
      <c r="EFH171" s="561"/>
      <c r="EFI171" s="561">
        <v>0</v>
      </c>
      <c r="EFJ171" s="561"/>
      <c r="EFK171" s="561"/>
      <c r="EFL171" s="561"/>
      <c r="EFM171" s="562"/>
      <c r="EFN171" s="561">
        <f>IF((ISBLANK(EFG171)+ISBLANK(EFI171)+ISBLANK(EFH171)+ISBLANK(EFJ171)+ISBLANK(EFK171)+ISBLANK(EFL171)+ISBLANK(EFM171))&lt;8,IF(ISNUMBER(LARGE((EFG171,EFI171,EFJ171,EFK171,EFL171),1)),LARGE((EFG171,EFI171,EFJ171,EFK171,EFL171),1),0)+IF(ISNUMBER(LARGE((EFG171,EFI171,EFJ171,EFK171,EFL171),2)),LARGE((EFG171,EFI171,EFJ171,EFK171,EFL171),2),0)+EFH171+EFM171,"")</f>
        <v>162.5</v>
      </c>
      <c r="EFO171" s="571" t="s">
        <v>1269</v>
      </c>
      <c r="EFP171" s="617" t="s">
        <v>1546</v>
      </c>
      <c r="EFQ171" s="560"/>
      <c r="EFR171" s="561" t="s">
        <v>352</v>
      </c>
      <c r="EFS171" s="561" t="s">
        <v>66</v>
      </c>
      <c r="EFT171" s="561">
        <v>2006</v>
      </c>
      <c r="EFU171" s="563" t="s">
        <v>44</v>
      </c>
      <c r="EFV171" s="564" t="s">
        <v>46</v>
      </c>
      <c r="EFW171" s="561">
        <v>162.5</v>
      </c>
      <c r="EFX171" s="561"/>
      <c r="EFY171" s="561">
        <v>0</v>
      </c>
      <c r="EFZ171" s="561"/>
      <c r="EGA171" s="561"/>
      <c r="EGB171" s="561"/>
      <c r="EGC171" s="562"/>
      <c r="EGD171" s="561">
        <f>IF((ISBLANK(EFW171)+ISBLANK(EFY171)+ISBLANK(EFX171)+ISBLANK(EFZ171)+ISBLANK(EGA171)+ISBLANK(EGB171)+ISBLANK(EGC171))&lt;8,IF(ISNUMBER(LARGE((EFW171,EFY171,EFZ171,EGA171,EGB171),1)),LARGE((EFW171,EFY171,EFZ171,EGA171,EGB171),1),0)+IF(ISNUMBER(LARGE((EFW171,EFY171,EFZ171,EGA171,EGB171),2)),LARGE((EFW171,EFY171,EFZ171,EGA171,EGB171),2),0)+EFX171+EGC171,"")</f>
        <v>162.5</v>
      </c>
      <c r="EGE171" s="571" t="s">
        <v>1269</v>
      </c>
      <c r="EGF171" s="617" t="s">
        <v>1546</v>
      </c>
      <c r="EGG171" s="560"/>
      <c r="EGH171" s="561" t="s">
        <v>352</v>
      </c>
      <c r="EGI171" s="561" t="s">
        <v>66</v>
      </c>
      <c r="EGJ171" s="561">
        <v>2006</v>
      </c>
      <c r="EGK171" s="563" t="s">
        <v>44</v>
      </c>
      <c r="EGL171" s="564" t="s">
        <v>46</v>
      </c>
      <c r="EGM171" s="561">
        <v>162.5</v>
      </c>
      <c r="EGN171" s="561"/>
      <c r="EGO171" s="561">
        <v>0</v>
      </c>
      <c r="EGP171" s="561"/>
      <c r="EGQ171" s="561"/>
      <c r="EGR171" s="561"/>
      <c r="EGS171" s="562"/>
      <c r="EGT171" s="561">
        <f>IF((ISBLANK(EGM171)+ISBLANK(EGO171)+ISBLANK(EGN171)+ISBLANK(EGP171)+ISBLANK(EGQ171)+ISBLANK(EGR171)+ISBLANK(EGS171))&lt;8,IF(ISNUMBER(LARGE((EGM171,EGO171,EGP171,EGQ171,EGR171),1)),LARGE((EGM171,EGO171,EGP171,EGQ171,EGR171),1),0)+IF(ISNUMBER(LARGE((EGM171,EGO171,EGP171,EGQ171,EGR171),2)),LARGE((EGM171,EGO171,EGP171,EGQ171,EGR171),2),0)+EGN171+EGS171,"")</f>
        <v>162.5</v>
      </c>
      <c r="EGU171" s="571" t="s">
        <v>1269</v>
      </c>
      <c r="EGV171" s="617" t="s">
        <v>1546</v>
      </c>
      <c r="EGW171" s="560"/>
      <c r="EGX171" s="561" t="s">
        <v>352</v>
      </c>
      <c r="EGY171" s="561" t="s">
        <v>66</v>
      </c>
      <c r="EGZ171" s="561">
        <v>2006</v>
      </c>
      <c r="EHA171" s="563" t="s">
        <v>44</v>
      </c>
      <c r="EHB171" s="564" t="s">
        <v>46</v>
      </c>
      <c r="EHC171" s="561">
        <v>162.5</v>
      </c>
      <c r="EHD171" s="561"/>
      <c r="EHE171" s="561">
        <v>0</v>
      </c>
      <c r="EHF171" s="561"/>
      <c r="EHG171" s="561"/>
      <c r="EHH171" s="561"/>
      <c r="EHI171" s="562"/>
      <c r="EHJ171" s="561">
        <f>IF((ISBLANK(EHC171)+ISBLANK(EHE171)+ISBLANK(EHD171)+ISBLANK(EHF171)+ISBLANK(EHG171)+ISBLANK(EHH171)+ISBLANK(EHI171))&lt;8,IF(ISNUMBER(LARGE((EHC171,EHE171,EHF171,EHG171,EHH171),1)),LARGE((EHC171,EHE171,EHF171,EHG171,EHH171),1),0)+IF(ISNUMBER(LARGE((EHC171,EHE171,EHF171,EHG171,EHH171),2)),LARGE((EHC171,EHE171,EHF171,EHG171,EHH171),2),0)+EHD171+EHI171,"")</f>
        <v>162.5</v>
      </c>
      <c r="EHK171" s="571" t="s">
        <v>1269</v>
      </c>
      <c r="EHL171" s="617" t="s">
        <v>1546</v>
      </c>
      <c r="EHM171" s="560"/>
      <c r="EHN171" s="561" t="s">
        <v>352</v>
      </c>
      <c r="EHO171" s="561" t="s">
        <v>66</v>
      </c>
      <c r="EHP171" s="561">
        <v>2006</v>
      </c>
      <c r="EHQ171" s="563" t="s">
        <v>44</v>
      </c>
      <c r="EHR171" s="564" t="s">
        <v>46</v>
      </c>
      <c r="EHS171" s="561">
        <v>162.5</v>
      </c>
      <c r="EHT171" s="561"/>
      <c r="EHU171" s="561">
        <v>0</v>
      </c>
      <c r="EHV171" s="561"/>
      <c r="EHW171" s="561"/>
      <c r="EHX171" s="561"/>
      <c r="EHY171" s="562"/>
      <c r="EHZ171" s="561">
        <f>IF((ISBLANK(EHS171)+ISBLANK(EHU171)+ISBLANK(EHT171)+ISBLANK(EHV171)+ISBLANK(EHW171)+ISBLANK(EHX171)+ISBLANK(EHY171))&lt;8,IF(ISNUMBER(LARGE((EHS171,EHU171,EHV171,EHW171,EHX171),1)),LARGE((EHS171,EHU171,EHV171,EHW171,EHX171),1),0)+IF(ISNUMBER(LARGE((EHS171,EHU171,EHV171,EHW171,EHX171),2)),LARGE((EHS171,EHU171,EHV171,EHW171,EHX171),2),0)+EHT171+EHY171,"")</f>
        <v>162.5</v>
      </c>
      <c r="EIA171" s="571" t="s">
        <v>1269</v>
      </c>
      <c r="EIB171" s="617" t="s">
        <v>1546</v>
      </c>
      <c r="EIC171" s="560"/>
      <c r="EID171" s="561" t="s">
        <v>352</v>
      </c>
      <c r="EIE171" s="561" t="s">
        <v>66</v>
      </c>
      <c r="EIF171" s="561">
        <v>2006</v>
      </c>
      <c r="EIG171" s="563" t="s">
        <v>44</v>
      </c>
      <c r="EIH171" s="564" t="s">
        <v>46</v>
      </c>
      <c r="EII171" s="561">
        <v>162.5</v>
      </c>
      <c r="EIJ171" s="561"/>
      <c r="EIK171" s="561">
        <v>0</v>
      </c>
      <c r="EIL171" s="561"/>
      <c r="EIM171" s="561"/>
      <c r="EIN171" s="561"/>
      <c r="EIO171" s="562"/>
      <c r="EIP171" s="561">
        <f>IF((ISBLANK(EII171)+ISBLANK(EIK171)+ISBLANK(EIJ171)+ISBLANK(EIL171)+ISBLANK(EIM171)+ISBLANK(EIN171)+ISBLANK(EIO171))&lt;8,IF(ISNUMBER(LARGE((EII171,EIK171,EIL171,EIM171,EIN171),1)),LARGE((EII171,EIK171,EIL171,EIM171,EIN171),1),0)+IF(ISNUMBER(LARGE((EII171,EIK171,EIL171,EIM171,EIN171),2)),LARGE((EII171,EIK171,EIL171,EIM171,EIN171),2),0)+EIJ171+EIO171,"")</f>
        <v>162.5</v>
      </c>
      <c r="EIQ171" s="571" t="s">
        <v>1269</v>
      </c>
      <c r="EIR171" s="617" t="s">
        <v>1546</v>
      </c>
      <c r="EIS171" s="560"/>
      <c r="EIT171" s="561" t="s">
        <v>352</v>
      </c>
      <c r="EIU171" s="561" t="s">
        <v>66</v>
      </c>
      <c r="EIV171" s="561">
        <v>2006</v>
      </c>
      <c r="EIW171" s="563" t="s">
        <v>44</v>
      </c>
      <c r="EIX171" s="564" t="s">
        <v>46</v>
      </c>
      <c r="EIY171" s="561">
        <v>162.5</v>
      </c>
      <c r="EIZ171" s="561"/>
      <c r="EJA171" s="561">
        <v>0</v>
      </c>
      <c r="EJB171" s="561"/>
      <c r="EJC171" s="561"/>
      <c r="EJD171" s="561"/>
      <c r="EJE171" s="562"/>
      <c r="EJF171" s="561">
        <f>IF((ISBLANK(EIY171)+ISBLANK(EJA171)+ISBLANK(EIZ171)+ISBLANK(EJB171)+ISBLANK(EJC171)+ISBLANK(EJD171)+ISBLANK(EJE171))&lt;8,IF(ISNUMBER(LARGE((EIY171,EJA171,EJB171,EJC171,EJD171),1)),LARGE((EIY171,EJA171,EJB171,EJC171,EJD171),1),0)+IF(ISNUMBER(LARGE((EIY171,EJA171,EJB171,EJC171,EJD171),2)),LARGE((EIY171,EJA171,EJB171,EJC171,EJD171),2),0)+EIZ171+EJE171,"")</f>
        <v>162.5</v>
      </c>
      <c r="EJG171" s="571" t="s">
        <v>1269</v>
      </c>
      <c r="EJH171" s="617" t="s">
        <v>1546</v>
      </c>
      <c r="EJI171" s="560"/>
      <c r="EJJ171" s="561" t="s">
        <v>352</v>
      </c>
      <c r="EJK171" s="561" t="s">
        <v>66</v>
      </c>
      <c r="EJL171" s="561">
        <v>2006</v>
      </c>
      <c r="EJM171" s="563" t="s">
        <v>44</v>
      </c>
      <c r="EJN171" s="564" t="s">
        <v>46</v>
      </c>
      <c r="EJO171" s="561">
        <v>162.5</v>
      </c>
      <c r="EJP171" s="561"/>
      <c r="EJQ171" s="561">
        <v>0</v>
      </c>
      <c r="EJR171" s="561"/>
      <c r="EJS171" s="561"/>
      <c r="EJT171" s="561"/>
      <c r="EJU171" s="562"/>
      <c r="EJV171" s="561">
        <f>IF((ISBLANK(EJO171)+ISBLANK(EJQ171)+ISBLANK(EJP171)+ISBLANK(EJR171)+ISBLANK(EJS171)+ISBLANK(EJT171)+ISBLANK(EJU171))&lt;8,IF(ISNUMBER(LARGE((EJO171,EJQ171,EJR171,EJS171,EJT171),1)),LARGE((EJO171,EJQ171,EJR171,EJS171,EJT171),1),0)+IF(ISNUMBER(LARGE((EJO171,EJQ171,EJR171,EJS171,EJT171),2)),LARGE((EJO171,EJQ171,EJR171,EJS171,EJT171),2),0)+EJP171+EJU171,"")</f>
        <v>162.5</v>
      </c>
      <c r="EJW171" s="571" t="s">
        <v>1269</v>
      </c>
      <c r="EJX171" s="617" t="s">
        <v>1546</v>
      </c>
      <c r="EJY171" s="560"/>
      <c r="EJZ171" s="561" t="s">
        <v>352</v>
      </c>
      <c r="EKA171" s="561" t="s">
        <v>66</v>
      </c>
      <c r="EKB171" s="561">
        <v>2006</v>
      </c>
      <c r="EKC171" s="563" t="s">
        <v>44</v>
      </c>
      <c r="EKD171" s="564" t="s">
        <v>46</v>
      </c>
      <c r="EKE171" s="561">
        <v>162.5</v>
      </c>
      <c r="EKF171" s="561"/>
      <c r="EKG171" s="561">
        <v>0</v>
      </c>
      <c r="EKH171" s="561"/>
      <c r="EKI171" s="561"/>
      <c r="EKJ171" s="561"/>
      <c r="EKK171" s="562"/>
      <c r="EKL171" s="561">
        <f>IF((ISBLANK(EKE171)+ISBLANK(EKG171)+ISBLANK(EKF171)+ISBLANK(EKH171)+ISBLANK(EKI171)+ISBLANK(EKJ171)+ISBLANK(EKK171))&lt;8,IF(ISNUMBER(LARGE((EKE171,EKG171,EKH171,EKI171,EKJ171),1)),LARGE((EKE171,EKG171,EKH171,EKI171,EKJ171),1),0)+IF(ISNUMBER(LARGE((EKE171,EKG171,EKH171,EKI171,EKJ171),2)),LARGE((EKE171,EKG171,EKH171,EKI171,EKJ171),2),0)+EKF171+EKK171,"")</f>
        <v>162.5</v>
      </c>
      <c r="EKM171" s="571" t="s">
        <v>1269</v>
      </c>
      <c r="EKN171" s="617" t="s">
        <v>1546</v>
      </c>
      <c r="EKO171" s="560"/>
      <c r="EKP171" s="561" t="s">
        <v>352</v>
      </c>
      <c r="EKQ171" s="561" t="s">
        <v>66</v>
      </c>
      <c r="EKR171" s="561">
        <v>2006</v>
      </c>
      <c r="EKS171" s="563" t="s">
        <v>44</v>
      </c>
      <c r="EKT171" s="564" t="s">
        <v>46</v>
      </c>
      <c r="EKU171" s="561">
        <v>162.5</v>
      </c>
      <c r="EKV171" s="561"/>
      <c r="EKW171" s="561">
        <v>0</v>
      </c>
      <c r="EKX171" s="561"/>
      <c r="EKY171" s="561"/>
      <c r="EKZ171" s="561"/>
      <c r="ELA171" s="562"/>
      <c r="ELB171" s="561">
        <f>IF((ISBLANK(EKU171)+ISBLANK(EKW171)+ISBLANK(EKV171)+ISBLANK(EKX171)+ISBLANK(EKY171)+ISBLANK(EKZ171)+ISBLANK(ELA171))&lt;8,IF(ISNUMBER(LARGE((EKU171,EKW171,EKX171,EKY171,EKZ171),1)),LARGE((EKU171,EKW171,EKX171,EKY171,EKZ171),1),0)+IF(ISNUMBER(LARGE((EKU171,EKW171,EKX171,EKY171,EKZ171),2)),LARGE((EKU171,EKW171,EKX171,EKY171,EKZ171),2),0)+EKV171+ELA171,"")</f>
        <v>162.5</v>
      </c>
      <c r="ELC171" s="571" t="s">
        <v>1269</v>
      </c>
      <c r="ELD171" s="617" t="s">
        <v>1546</v>
      </c>
      <c r="ELE171" s="560"/>
      <c r="ELF171" s="561" t="s">
        <v>352</v>
      </c>
      <c r="ELG171" s="561" t="s">
        <v>66</v>
      </c>
      <c r="ELH171" s="561">
        <v>2006</v>
      </c>
      <c r="ELI171" s="563" t="s">
        <v>44</v>
      </c>
      <c r="ELJ171" s="564" t="s">
        <v>46</v>
      </c>
      <c r="ELK171" s="561">
        <v>162.5</v>
      </c>
      <c r="ELL171" s="561"/>
      <c r="ELM171" s="561">
        <v>0</v>
      </c>
      <c r="ELN171" s="561"/>
      <c r="ELO171" s="561"/>
      <c r="ELP171" s="561"/>
      <c r="ELQ171" s="562"/>
      <c r="ELR171" s="561">
        <f>IF((ISBLANK(ELK171)+ISBLANK(ELM171)+ISBLANK(ELL171)+ISBLANK(ELN171)+ISBLANK(ELO171)+ISBLANK(ELP171)+ISBLANK(ELQ171))&lt;8,IF(ISNUMBER(LARGE((ELK171,ELM171,ELN171,ELO171,ELP171),1)),LARGE((ELK171,ELM171,ELN171,ELO171,ELP171),1),0)+IF(ISNUMBER(LARGE((ELK171,ELM171,ELN171,ELO171,ELP171),2)),LARGE((ELK171,ELM171,ELN171,ELO171,ELP171),2),0)+ELL171+ELQ171,"")</f>
        <v>162.5</v>
      </c>
      <c r="ELS171" s="571" t="s">
        <v>1269</v>
      </c>
      <c r="ELT171" s="617" t="s">
        <v>1546</v>
      </c>
      <c r="ELU171" s="560"/>
      <c r="ELV171" s="561" t="s">
        <v>352</v>
      </c>
      <c r="ELW171" s="561" t="s">
        <v>66</v>
      </c>
      <c r="ELX171" s="561">
        <v>2006</v>
      </c>
      <c r="ELY171" s="563" t="s">
        <v>44</v>
      </c>
      <c r="ELZ171" s="564" t="s">
        <v>46</v>
      </c>
      <c r="EMA171" s="561">
        <v>162.5</v>
      </c>
      <c r="EMB171" s="561"/>
      <c r="EMC171" s="561">
        <v>0</v>
      </c>
      <c r="EMD171" s="561"/>
      <c r="EME171" s="561"/>
      <c r="EMF171" s="561"/>
      <c r="EMG171" s="562"/>
      <c r="EMH171" s="561">
        <f>IF((ISBLANK(EMA171)+ISBLANK(EMC171)+ISBLANK(EMB171)+ISBLANK(EMD171)+ISBLANK(EME171)+ISBLANK(EMF171)+ISBLANK(EMG171))&lt;8,IF(ISNUMBER(LARGE((EMA171,EMC171,EMD171,EME171,EMF171),1)),LARGE((EMA171,EMC171,EMD171,EME171,EMF171),1),0)+IF(ISNUMBER(LARGE((EMA171,EMC171,EMD171,EME171,EMF171),2)),LARGE((EMA171,EMC171,EMD171,EME171,EMF171),2),0)+EMB171+EMG171,"")</f>
        <v>162.5</v>
      </c>
      <c r="EMI171" s="571" t="s">
        <v>1269</v>
      </c>
      <c r="EMJ171" s="617" t="s">
        <v>1546</v>
      </c>
      <c r="EMK171" s="560"/>
      <c r="EML171" s="561" t="s">
        <v>352</v>
      </c>
      <c r="EMM171" s="561" t="s">
        <v>66</v>
      </c>
      <c r="EMN171" s="561">
        <v>2006</v>
      </c>
      <c r="EMO171" s="563" t="s">
        <v>44</v>
      </c>
      <c r="EMP171" s="564" t="s">
        <v>46</v>
      </c>
      <c r="EMQ171" s="561">
        <v>162.5</v>
      </c>
      <c r="EMR171" s="561"/>
      <c r="EMS171" s="561">
        <v>0</v>
      </c>
      <c r="EMT171" s="561"/>
      <c r="EMU171" s="561"/>
      <c r="EMV171" s="561"/>
      <c r="EMW171" s="562"/>
      <c r="EMX171" s="561">
        <f>IF((ISBLANK(EMQ171)+ISBLANK(EMS171)+ISBLANK(EMR171)+ISBLANK(EMT171)+ISBLANK(EMU171)+ISBLANK(EMV171)+ISBLANK(EMW171))&lt;8,IF(ISNUMBER(LARGE((EMQ171,EMS171,EMT171,EMU171,EMV171),1)),LARGE((EMQ171,EMS171,EMT171,EMU171,EMV171),1),0)+IF(ISNUMBER(LARGE((EMQ171,EMS171,EMT171,EMU171,EMV171),2)),LARGE((EMQ171,EMS171,EMT171,EMU171,EMV171),2),0)+EMR171+EMW171,"")</f>
        <v>162.5</v>
      </c>
      <c r="EMY171" s="571" t="s">
        <v>1269</v>
      </c>
      <c r="EMZ171" s="617" t="s">
        <v>1546</v>
      </c>
      <c r="ENA171" s="560"/>
      <c r="ENB171" s="561" t="s">
        <v>352</v>
      </c>
      <c r="ENC171" s="561" t="s">
        <v>66</v>
      </c>
      <c r="END171" s="561">
        <v>2006</v>
      </c>
      <c r="ENE171" s="563" t="s">
        <v>44</v>
      </c>
      <c r="ENF171" s="564" t="s">
        <v>46</v>
      </c>
      <c r="ENG171" s="561">
        <v>162.5</v>
      </c>
      <c r="ENH171" s="561"/>
      <c r="ENI171" s="561">
        <v>0</v>
      </c>
      <c r="ENJ171" s="561"/>
      <c r="ENK171" s="561"/>
      <c r="ENL171" s="561"/>
      <c r="ENM171" s="562"/>
      <c r="ENN171" s="561">
        <f>IF((ISBLANK(ENG171)+ISBLANK(ENI171)+ISBLANK(ENH171)+ISBLANK(ENJ171)+ISBLANK(ENK171)+ISBLANK(ENL171)+ISBLANK(ENM171))&lt;8,IF(ISNUMBER(LARGE((ENG171,ENI171,ENJ171,ENK171,ENL171),1)),LARGE((ENG171,ENI171,ENJ171,ENK171,ENL171),1),0)+IF(ISNUMBER(LARGE((ENG171,ENI171,ENJ171,ENK171,ENL171),2)),LARGE((ENG171,ENI171,ENJ171,ENK171,ENL171),2),0)+ENH171+ENM171,"")</f>
        <v>162.5</v>
      </c>
      <c r="ENO171" s="571" t="s">
        <v>1269</v>
      </c>
      <c r="ENP171" s="617" t="s">
        <v>1546</v>
      </c>
      <c r="ENQ171" s="560"/>
      <c r="ENR171" s="561" t="s">
        <v>352</v>
      </c>
      <c r="ENS171" s="561" t="s">
        <v>66</v>
      </c>
      <c r="ENT171" s="561">
        <v>2006</v>
      </c>
      <c r="ENU171" s="563" t="s">
        <v>44</v>
      </c>
      <c r="ENV171" s="564" t="s">
        <v>46</v>
      </c>
      <c r="ENW171" s="561">
        <v>162.5</v>
      </c>
      <c r="ENX171" s="561"/>
      <c r="ENY171" s="561">
        <v>0</v>
      </c>
      <c r="ENZ171" s="561"/>
      <c r="EOA171" s="561"/>
      <c r="EOB171" s="561"/>
      <c r="EOC171" s="562"/>
      <c r="EOD171" s="561">
        <f>IF((ISBLANK(ENW171)+ISBLANK(ENY171)+ISBLANK(ENX171)+ISBLANK(ENZ171)+ISBLANK(EOA171)+ISBLANK(EOB171)+ISBLANK(EOC171))&lt;8,IF(ISNUMBER(LARGE((ENW171,ENY171,ENZ171,EOA171,EOB171),1)),LARGE((ENW171,ENY171,ENZ171,EOA171,EOB171),1),0)+IF(ISNUMBER(LARGE((ENW171,ENY171,ENZ171,EOA171,EOB171),2)),LARGE((ENW171,ENY171,ENZ171,EOA171,EOB171),2),0)+ENX171+EOC171,"")</f>
        <v>162.5</v>
      </c>
      <c r="EOE171" s="571" t="s">
        <v>1269</v>
      </c>
      <c r="EOF171" s="617" t="s">
        <v>1546</v>
      </c>
      <c r="EOG171" s="560"/>
      <c r="EOH171" s="561" t="s">
        <v>352</v>
      </c>
      <c r="EOI171" s="561" t="s">
        <v>66</v>
      </c>
      <c r="EOJ171" s="561">
        <v>2006</v>
      </c>
      <c r="EOK171" s="563" t="s">
        <v>44</v>
      </c>
      <c r="EOL171" s="564" t="s">
        <v>46</v>
      </c>
      <c r="EOM171" s="561">
        <v>162.5</v>
      </c>
      <c r="EON171" s="561"/>
      <c r="EOO171" s="561">
        <v>0</v>
      </c>
      <c r="EOP171" s="561"/>
      <c r="EOQ171" s="561"/>
      <c r="EOR171" s="561"/>
      <c r="EOS171" s="562"/>
      <c r="EOT171" s="561">
        <f>IF((ISBLANK(EOM171)+ISBLANK(EOO171)+ISBLANK(EON171)+ISBLANK(EOP171)+ISBLANK(EOQ171)+ISBLANK(EOR171)+ISBLANK(EOS171))&lt;8,IF(ISNUMBER(LARGE((EOM171,EOO171,EOP171,EOQ171,EOR171),1)),LARGE((EOM171,EOO171,EOP171,EOQ171,EOR171),1),0)+IF(ISNUMBER(LARGE((EOM171,EOO171,EOP171,EOQ171,EOR171),2)),LARGE((EOM171,EOO171,EOP171,EOQ171,EOR171),2),0)+EON171+EOS171,"")</f>
        <v>162.5</v>
      </c>
      <c r="EOU171" s="571" t="s">
        <v>1269</v>
      </c>
      <c r="EOV171" s="617" t="s">
        <v>1546</v>
      </c>
      <c r="EOW171" s="560"/>
      <c r="EOX171" s="561" t="s">
        <v>352</v>
      </c>
      <c r="EOY171" s="561" t="s">
        <v>66</v>
      </c>
      <c r="EOZ171" s="561">
        <v>2006</v>
      </c>
      <c r="EPA171" s="563" t="s">
        <v>44</v>
      </c>
      <c r="EPB171" s="564" t="s">
        <v>46</v>
      </c>
      <c r="EPC171" s="561">
        <v>162.5</v>
      </c>
      <c r="EPD171" s="561"/>
      <c r="EPE171" s="561">
        <v>0</v>
      </c>
      <c r="EPF171" s="561"/>
      <c r="EPG171" s="561"/>
      <c r="EPH171" s="561"/>
      <c r="EPI171" s="562"/>
      <c r="EPJ171" s="561">
        <f>IF((ISBLANK(EPC171)+ISBLANK(EPE171)+ISBLANK(EPD171)+ISBLANK(EPF171)+ISBLANK(EPG171)+ISBLANK(EPH171)+ISBLANK(EPI171))&lt;8,IF(ISNUMBER(LARGE((EPC171,EPE171,EPF171,EPG171,EPH171),1)),LARGE((EPC171,EPE171,EPF171,EPG171,EPH171),1),0)+IF(ISNUMBER(LARGE((EPC171,EPE171,EPF171,EPG171,EPH171),2)),LARGE((EPC171,EPE171,EPF171,EPG171,EPH171),2),0)+EPD171+EPI171,"")</f>
        <v>162.5</v>
      </c>
      <c r="EPK171" s="571" t="s">
        <v>1269</v>
      </c>
      <c r="EPL171" s="617" t="s">
        <v>1546</v>
      </c>
      <c r="EPM171" s="560"/>
      <c r="EPN171" s="561" t="s">
        <v>352</v>
      </c>
      <c r="EPO171" s="561" t="s">
        <v>66</v>
      </c>
      <c r="EPP171" s="561">
        <v>2006</v>
      </c>
      <c r="EPQ171" s="563" t="s">
        <v>44</v>
      </c>
      <c r="EPR171" s="564" t="s">
        <v>46</v>
      </c>
      <c r="EPS171" s="561">
        <v>162.5</v>
      </c>
      <c r="EPT171" s="561"/>
      <c r="EPU171" s="561">
        <v>0</v>
      </c>
      <c r="EPV171" s="561"/>
      <c r="EPW171" s="561"/>
      <c r="EPX171" s="561"/>
      <c r="EPY171" s="562"/>
      <c r="EPZ171" s="561">
        <f>IF((ISBLANK(EPS171)+ISBLANK(EPU171)+ISBLANK(EPT171)+ISBLANK(EPV171)+ISBLANK(EPW171)+ISBLANK(EPX171)+ISBLANK(EPY171))&lt;8,IF(ISNUMBER(LARGE((EPS171,EPU171,EPV171,EPW171,EPX171),1)),LARGE((EPS171,EPU171,EPV171,EPW171,EPX171),1),0)+IF(ISNUMBER(LARGE((EPS171,EPU171,EPV171,EPW171,EPX171),2)),LARGE((EPS171,EPU171,EPV171,EPW171,EPX171),2),0)+EPT171+EPY171,"")</f>
        <v>162.5</v>
      </c>
      <c r="EQA171" s="571" t="s">
        <v>1269</v>
      </c>
      <c r="EQB171" s="617" t="s">
        <v>1546</v>
      </c>
      <c r="EQC171" s="560"/>
      <c r="EQD171" s="561" t="s">
        <v>352</v>
      </c>
      <c r="EQE171" s="561" t="s">
        <v>66</v>
      </c>
      <c r="EQF171" s="561">
        <v>2006</v>
      </c>
      <c r="EQG171" s="563" t="s">
        <v>44</v>
      </c>
      <c r="EQH171" s="564" t="s">
        <v>46</v>
      </c>
      <c r="EQI171" s="561">
        <v>162.5</v>
      </c>
      <c r="EQJ171" s="561"/>
      <c r="EQK171" s="561">
        <v>0</v>
      </c>
      <c r="EQL171" s="561"/>
      <c r="EQM171" s="561"/>
      <c r="EQN171" s="561"/>
      <c r="EQO171" s="562"/>
      <c r="EQP171" s="561">
        <f>IF((ISBLANK(EQI171)+ISBLANK(EQK171)+ISBLANK(EQJ171)+ISBLANK(EQL171)+ISBLANK(EQM171)+ISBLANK(EQN171)+ISBLANK(EQO171))&lt;8,IF(ISNUMBER(LARGE((EQI171,EQK171,EQL171,EQM171,EQN171),1)),LARGE((EQI171,EQK171,EQL171,EQM171,EQN171),1),0)+IF(ISNUMBER(LARGE((EQI171,EQK171,EQL171,EQM171,EQN171),2)),LARGE((EQI171,EQK171,EQL171,EQM171,EQN171),2),0)+EQJ171+EQO171,"")</f>
        <v>162.5</v>
      </c>
      <c r="EQQ171" s="571" t="s">
        <v>1269</v>
      </c>
      <c r="EQR171" s="617" t="s">
        <v>1546</v>
      </c>
      <c r="EQS171" s="560"/>
      <c r="EQT171" s="561" t="s">
        <v>352</v>
      </c>
      <c r="EQU171" s="561" t="s">
        <v>66</v>
      </c>
      <c r="EQV171" s="561">
        <v>2006</v>
      </c>
      <c r="EQW171" s="563" t="s">
        <v>44</v>
      </c>
      <c r="EQX171" s="564" t="s">
        <v>46</v>
      </c>
      <c r="EQY171" s="561">
        <v>162.5</v>
      </c>
      <c r="EQZ171" s="561"/>
      <c r="ERA171" s="561">
        <v>0</v>
      </c>
      <c r="ERB171" s="561"/>
      <c r="ERC171" s="561"/>
      <c r="ERD171" s="561"/>
      <c r="ERE171" s="562"/>
      <c r="ERF171" s="561">
        <f>IF((ISBLANK(EQY171)+ISBLANK(ERA171)+ISBLANK(EQZ171)+ISBLANK(ERB171)+ISBLANK(ERC171)+ISBLANK(ERD171)+ISBLANK(ERE171))&lt;8,IF(ISNUMBER(LARGE((EQY171,ERA171,ERB171,ERC171,ERD171),1)),LARGE((EQY171,ERA171,ERB171,ERC171,ERD171),1),0)+IF(ISNUMBER(LARGE((EQY171,ERA171,ERB171,ERC171,ERD171),2)),LARGE((EQY171,ERA171,ERB171,ERC171,ERD171),2),0)+EQZ171+ERE171,"")</f>
        <v>162.5</v>
      </c>
      <c r="ERG171" s="571" t="s">
        <v>1269</v>
      </c>
      <c r="ERH171" s="617" t="s">
        <v>1546</v>
      </c>
      <c r="ERI171" s="560"/>
      <c r="ERJ171" s="561" t="s">
        <v>352</v>
      </c>
      <c r="ERK171" s="561" t="s">
        <v>66</v>
      </c>
      <c r="ERL171" s="561">
        <v>2006</v>
      </c>
      <c r="ERM171" s="563" t="s">
        <v>44</v>
      </c>
      <c r="ERN171" s="564" t="s">
        <v>46</v>
      </c>
      <c r="ERO171" s="561">
        <v>162.5</v>
      </c>
      <c r="ERP171" s="561"/>
      <c r="ERQ171" s="561">
        <v>0</v>
      </c>
      <c r="ERR171" s="561"/>
      <c r="ERS171" s="561"/>
      <c r="ERT171" s="561"/>
      <c r="ERU171" s="562"/>
      <c r="ERV171" s="561">
        <f>IF((ISBLANK(ERO171)+ISBLANK(ERQ171)+ISBLANK(ERP171)+ISBLANK(ERR171)+ISBLANK(ERS171)+ISBLANK(ERT171)+ISBLANK(ERU171))&lt;8,IF(ISNUMBER(LARGE((ERO171,ERQ171,ERR171,ERS171,ERT171),1)),LARGE((ERO171,ERQ171,ERR171,ERS171,ERT171),1),0)+IF(ISNUMBER(LARGE((ERO171,ERQ171,ERR171,ERS171,ERT171),2)),LARGE((ERO171,ERQ171,ERR171,ERS171,ERT171),2),0)+ERP171+ERU171,"")</f>
        <v>162.5</v>
      </c>
      <c r="ERW171" s="571" t="s">
        <v>1269</v>
      </c>
      <c r="ERX171" s="617" t="s">
        <v>1546</v>
      </c>
      <c r="ERY171" s="560"/>
      <c r="ERZ171" s="561" t="s">
        <v>352</v>
      </c>
      <c r="ESA171" s="561" t="s">
        <v>66</v>
      </c>
      <c r="ESB171" s="561">
        <v>2006</v>
      </c>
      <c r="ESC171" s="563" t="s">
        <v>44</v>
      </c>
      <c r="ESD171" s="564" t="s">
        <v>46</v>
      </c>
      <c r="ESE171" s="561">
        <v>162.5</v>
      </c>
      <c r="ESF171" s="561"/>
      <c r="ESG171" s="561">
        <v>0</v>
      </c>
      <c r="ESH171" s="561"/>
      <c r="ESI171" s="561"/>
      <c r="ESJ171" s="561"/>
      <c r="ESK171" s="562"/>
      <c r="ESL171" s="561">
        <f>IF((ISBLANK(ESE171)+ISBLANK(ESG171)+ISBLANK(ESF171)+ISBLANK(ESH171)+ISBLANK(ESI171)+ISBLANK(ESJ171)+ISBLANK(ESK171))&lt;8,IF(ISNUMBER(LARGE((ESE171,ESG171,ESH171,ESI171,ESJ171),1)),LARGE((ESE171,ESG171,ESH171,ESI171,ESJ171),1),0)+IF(ISNUMBER(LARGE((ESE171,ESG171,ESH171,ESI171,ESJ171),2)),LARGE((ESE171,ESG171,ESH171,ESI171,ESJ171),2),0)+ESF171+ESK171,"")</f>
        <v>162.5</v>
      </c>
      <c r="ESM171" s="571" t="s">
        <v>1269</v>
      </c>
      <c r="ESN171" s="617" t="s">
        <v>1546</v>
      </c>
      <c r="ESO171" s="560"/>
      <c r="ESP171" s="561" t="s">
        <v>352</v>
      </c>
      <c r="ESQ171" s="561" t="s">
        <v>66</v>
      </c>
      <c r="ESR171" s="561">
        <v>2006</v>
      </c>
      <c r="ESS171" s="563" t="s">
        <v>44</v>
      </c>
      <c r="EST171" s="564" t="s">
        <v>46</v>
      </c>
      <c r="ESU171" s="561">
        <v>162.5</v>
      </c>
      <c r="ESV171" s="561"/>
      <c r="ESW171" s="561">
        <v>0</v>
      </c>
      <c r="ESX171" s="561"/>
      <c r="ESY171" s="561"/>
      <c r="ESZ171" s="561"/>
      <c r="ETA171" s="562"/>
      <c r="ETB171" s="561">
        <f>IF((ISBLANK(ESU171)+ISBLANK(ESW171)+ISBLANK(ESV171)+ISBLANK(ESX171)+ISBLANK(ESY171)+ISBLANK(ESZ171)+ISBLANK(ETA171))&lt;8,IF(ISNUMBER(LARGE((ESU171,ESW171,ESX171,ESY171,ESZ171),1)),LARGE((ESU171,ESW171,ESX171,ESY171,ESZ171),1),0)+IF(ISNUMBER(LARGE((ESU171,ESW171,ESX171,ESY171,ESZ171),2)),LARGE((ESU171,ESW171,ESX171,ESY171,ESZ171),2),0)+ESV171+ETA171,"")</f>
        <v>162.5</v>
      </c>
      <c r="ETC171" s="571" t="s">
        <v>1269</v>
      </c>
      <c r="ETD171" s="617" t="s">
        <v>1546</v>
      </c>
      <c r="ETE171" s="560"/>
      <c r="ETF171" s="561" t="s">
        <v>352</v>
      </c>
      <c r="ETG171" s="561" t="s">
        <v>66</v>
      </c>
      <c r="ETH171" s="561">
        <v>2006</v>
      </c>
      <c r="ETI171" s="563" t="s">
        <v>44</v>
      </c>
      <c r="ETJ171" s="564" t="s">
        <v>46</v>
      </c>
      <c r="ETK171" s="561">
        <v>162.5</v>
      </c>
      <c r="ETL171" s="561"/>
      <c r="ETM171" s="561">
        <v>0</v>
      </c>
      <c r="ETN171" s="561"/>
      <c r="ETO171" s="561"/>
      <c r="ETP171" s="561"/>
      <c r="ETQ171" s="562"/>
      <c r="ETR171" s="561">
        <f>IF((ISBLANK(ETK171)+ISBLANK(ETM171)+ISBLANK(ETL171)+ISBLANK(ETN171)+ISBLANK(ETO171)+ISBLANK(ETP171)+ISBLANK(ETQ171))&lt;8,IF(ISNUMBER(LARGE((ETK171,ETM171,ETN171,ETO171,ETP171),1)),LARGE((ETK171,ETM171,ETN171,ETO171,ETP171),1),0)+IF(ISNUMBER(LARGE((ETK171,ETM171,ETN171,ETO171,ETP171),2)),LARGE((ETK171,ETM171,ETN171,ETO171,ETP171),2),0)+ETL171+ETQ171,"")</f>
        <v>162.5</v>
      </c>
      <c r="ETS171" s="571" t="s">
        <v>1269</v>
      </c>
      <c r="ETT171" s="617" t="s">
        <v>1546</v>
      </c>
      <c r="ETU171" s="560"/>
      <c r="ETV171" s="561" t="s">
        <v>352</v>
      </c>
      <c r="ETW171" s="561" t="s">
        <v>66</v>
      </c>
      <c r="ETX171" s="561">
        <v>2006</v>
      </c>
      <c r="ETY171" s="563" t="s">
        <v>44</v>
      </c>
      <c r="ETZ171" s="564" t="s">
        <v>46</v>
      </c>
      <c r="EUA171" s="561">
        <v>162.5</v>
      </c>
      <c r="EUB171" s="561"/>
      <c r="EUC171" s="561">
        <v>0</v>
      </c>
      <c r="EUD171" s="561"/>
      <c r="EUE171" s="561"/>
      <c r="EUF171" s="561"/>
      <c r="EUG171" s="562"/>
      <c r="EUH171" s="561">
        <f>IF((ISBLANK(EUA171)+ISBLANK(EUC171)+ISBLANK(EUB171)+ISBLANK(EUD171)+ISBLANK(EUE171)+ISBLANK(EUF171)+ISBLANK(EUG171))&lt;8,IF(ISNUMBER(LARGE((EUA171,EUC171,EUD171,EUE171,EUF171),1)),LARGE((EUA171,EUC171,EUD171,EUE171,EUF171),1),0)+IF(ISNUMBER(LARGE((EUA171,EUC171,EUD171,EUE171,EUF171),2)),LARGE((EUA171,EUC171,EUD171,EUE171,EUF171),2),0)+EUB171+EUG171,"")</f>
        <v>162.5</v>
      </c>
      <c r="EUI171" s="571" t="s">
        <v>1269</v>
      </c>
      <c r="EUJ171" s="617" t="s">
        <v>1546</v>
      </c>
      <c r="EUK171" s="560"/>
      <c r="EUL171" s="561" t="s">
        <v>352</v>
      </c>
      <c r="EUM171" s="561" t="s">
        <v>66</v>
      </c>
      <c r="EUN171" s="561">
        <v>2006</v>
      </c>
      <c r="EUO171" s="563" t="s">
        <v>44</v>
      </c>
      <c r="EUP171" s="564" t="s">
        <v>46</v>
      </c>
      <c r="EUQ171" s="561">
        <v>162.5</v>
      </c>
      <c r="EUR171" s="561"/>
      <c r="EUS171" s="561">
        <v>0</v>
      </c>
      <c r="EUT171" s="561"/>
      <c r="EUU171" s="561"/>
      <c r="EUV171" s="561"/>
      <c r="EUW171" s="562"/>
      <c r="EUX171" s="561">
        <f>IF((ISBLANK(EUQ171)+ISBLANK(EUS171)+ISBLANK(EUR171)+ISBLANK(EUT171)+ISBLANK(EUU171)+ISBLANK(EUV171)+ISBLANK(EUW171))&lt;8,IF(ISNUMBER(LARGE((EUQ171,EUS171,EUT171,EUU171,EUV171),1)),LARGE((EUQ171,EUS171,EUT171,EUU171,EUV171),1),0)+IF(ISNUMBER(LARGE((EUQ171,EUS171,EUT171,EUU171,EUV171),2)),LARGE((EUQ171,EUS171,EUT171,EUU171,EUV171),2),0)+EUR171+EUW171,"")</f>
        <v>162.5</v>
      </c>
      <c r="EUY171" s="571" t="s">
        <v>1269</v>
      </c>
      <c r="EUZ171" s="617" t="s">
        <v>1546</v>
      </c>
      <c r="EVA171" s="560"/>
      <c r="EVB171" s="561" t="s">
        <v>352</v>
      </c>
      <c r="EVC171" s="561" t="s">
        <v>66</v>
      </c>
      <c r="EVD171" s="561">
        <v>2006</v>
      </c>
      <c r="EVE171" s="563" t="s">
        <v>44</v>
      </c>
      <c r="EVF171" s="564" t="s">
        <v>46</v>
      </c>
      <c r="EVG171" s="561">
        <v>162.5</v>
      </c>
      <c r="EVH171" s="561"/>
      <c r="EVI171" s="561">
        <v>0</v>
      </c>
      <c r="EVJ171" s="561"/>
      <c r="EVK171" s="561"/>
      <c r="EVL171" s="561"/>
      <c r="EVM171" s="562"/>
      <c r="EVN171" s="561">
        <f>IF((ISBLANK(EVG171)+ISBLANK(EVI171)+ISBLANK(EVH171)+ISBLANK(EVJ171)+ISBLANK(EVK171)+ISBLANK(EVL171)+ISBLANK(EVM171))&lt;8,IF(ISNUMBER(LARGE((EVG171,EVI171,EVJ171,EVK171,EVL171),1)),LARGE((EVG171,EVI171,EVJ171,EVK171,EVL171),1),0)+IF(ISNUMBER(LARGE((EVG171,EVI171,EVJ171,EVK171,EVL171),2)),LARGE((EVG171,EVI171,EVJ171,EVK171,EVL171),2),0)+EVH171+EVM171,"")</f>
        <v>162.5</v>
      </c>
      <c r="EVO171" s="571" t="s">
        <v>1269</v>
      </c>
      <c r="EVP171" s="617" t="s">
        <v>1546</v>
      </c>
      <c r="EVQ171" s="560"/>
      <c r="EVR171" s="561" t="s">
        <v>352</v>
      </c>
      <c r="EVS171" s="561" t="s">
        <v>66</v>
      </c>
      <c r="EVT171" s="561">
        <v>2006</v>
      </c>
      <c r="EVU171" s="563" t="s">
        <v>44</v>
      </c>
      <c r="EVV171" s="564" t="s">
        <v>46</v>
      </c>
      <c r="EVW171" s="561">
        <v>162.5</v>
      </c>
      <c r="EVX171" s="561"/>
      <c r="EVY171" s="561">
        <v>0</v>
      </c>
      <c r="EVZ171" s="561"/>
      <c r="EWA171" s="561"/>
      <c r="EWB171" s="561"/>
      <c r="EWC171" s="562"/>
      <c r="EWD171" s="561">
        <f>IF((ISBLANK(EVW171)+ISBLANK(EVY171)+ISBLANK(EVX171)+ISBLANK(EVZ171)+ISBLANK(EWA171)+ISBLANK(EWB171)+ISBLANK(EWC171))&lt;8,IF(ISNUMBER(LARGE((EVW171,EVY171,EVZ171,EWA171,EWB171),1)),LARGE((EVW171,EVY171,EVZ171,EWA171,EWB171),1),0)+IF(ISNUMBER(LARGE((EVW171,EVY171,EVZ171,EWA171,EWB171),2)),LARGE((EVW171,EVY171,EVZ171,EWA171,EWB171),2),0)+EVX171+EWC171,"")</f>
        <v>162.5</v>
      </c>
      <c r="EWE171" s="571" t="s">
        <v>1269</v>
      </c>
      <c r="EWF171" s="617" t="s">
        <v>1546</v>
      </c>
      <c r="EWG171" s="560"/>
      <c r="EWH171" s="561" t="s">
        <v>352</v>
      </c>
      <c r="EWI171" s="561" t="s">
        <v>66</v>
      </c>
      <c r="EWJ171" s="561">
        <v>2006</v>
      </c>
      <c r="EWK171" s="563" t="s">
        <v>44</v>
      </c>
      <c r="EWL171" s="564" t="s">
        <v>46</v>
      </c>
      <c r="EWM171" s="561">
        <v>162.5</v>
      </c>
      <c r="EWN171" s="561"/>
      <c r="EWO171" s="561">
        <v>0</v>
      </c>
      <c r="EWP171" s="561"/>
      <c r="EWQ171" s="561"/>
      <c r="EWR171" s="561"/>
      <c r="EWS171" s="562"/>
      <c r="EWT171" s="561">
        <f>IF((ISBLANK(EWM171)+ISBLANK(EWO171)+ISBLANK(EWN171)+ISBLANK(EWP171)+ISBLANK(EWQ171)+ISBLANK(EWR171)+ISBLANK(EWS171))&lt;8,IF(ISNUMBER(LARGE((EWM171,EWO171,EWP171,EWQ171,EWR171),1)),LARGE((EWM171,EWO171,EWP171,EWQ171,EWR171),1),0)+IF(ISNUMBER(LARGE((EWM171,EWO171,EWP171,EWQ171,EWR171),2)),LARGE((EWM171,EWO171,EWP171,EWQ171,EWR171),2),0)+EWN171+EWS171,"")</f>
        <v>162.5</v>
      </c>
      <c r="EWU171" s="571" t="s">
        <v>1269</v>
      </c>
      <c r="EWV171" s="617" t="s">
        <v>1546</v>
      </c>
      <c r="EWW171" s="560"/>
      <c r="EWX171" s="561" t="s">
        <v>352</v>
      </c>
      <c r="EWY171" s="561" t="s">
        <v>66</v>
      </c>
      <c r="EWZ171" s="561">
        <v>2006</v>
      </c>
      <c r="EXA171" s="563" t="s">
        <v>44</v>
      </c>
      <c r="EXB171" s="564" t="s">
        <v>46</v>
      </c>
      <c r="EXC171" s="561">
        <v>162.5</v>
      </c>
      <c r="EXD171" s="561"/>
      <c r="EXE171" s="561">
        <v>0</v>
      </c>
      <c r="EXF171" s="561"/>
      <c r="EXG171" s="561"/>
      <c r="EXH171" s="561"/>
      <c r="EXI171" s="562"/>
      <c r="EXJ171" s="561">
        <f>IF((ISBLANK(EXC171)+ISBLANK(EXE171)+ISBLANK(EXD171)+ISBLANK(EXF171)+ISBLANK(EXG171)+ISBLANK(EXH171)+ISBLANK(EXI171))&lt;8,IF(ISNUMBER(LARGE((EXC171,EXE171,EXF171,EXG171,EXH171),1)),LARGE((EXC171,EXE171,EXF171,EXG171,EXH171),1),0)+IF(ISNUMBER(LARGE((EXC171,EXE171,EXF171,EXG171,EXH171),2)),LARGE((EXC171,EXE171,EXF171,EXG171,EXH171),2),0)+EXD171+EXI171,"")</f>
        <v>162.5</v>
      </c>
      <c r="EXK171" s="571" t="s">
        <v>1269</v>
      </c>
      <c r="EXL171" s="617" t="s">
        <v>1546</v>
      </c>
      <c r="EXM171" s="560"/>
      <c r="EXN171" s="561" t="s">
        <v>352</v>
      </c>
      <c r="EXO171" s="561" t="s">
        <v>66</v>
      </c>
      <c r="EXP171" s="561">
        <v>2006</v>
      </c>
      <c r="EXQ171" s="563" t="s">
        <v>44</v>
      </c>
      <c r="EXR171" s="564" t="s">
        <v>46</v>
      </c>
      <c r="EXS171" s="561">
        <v>162.5</v>
      </c>
      <c r="EXT171" s="561"/>
      <c r="EXU171" s="561">
        <v>0</v>
      </c>
      <c r="EXV171" s="561"/>
      <c r="EXW171" s="561"/>
      <c r="EXX171" s="561"/>
      <c r="EXY171" s="562"/>
      <c r="EXZ171" s="561">
        <f>IF((ISBLANK(EXS171)+ISBLANK(EXU171)+ISBLANK(EXT171)+ISBLANK(EXV171)+ISBLANK(EXW171)+ISBLANK(EXX171)+ISBLANK(EXY171))&lt;8,IF(ISNUMBER(LARGE((EXS171,EXU171,EXV171,EXW171,EXX171),1)),LARGE((EXS171,EXU171,EXV171,EXW171,EXX171),1),0)+IF(ISNUMBER(LARGE((EXS171,EXU171,EXV171,EXW171,EXX171),2)),LARGE((EXS171,EXU171,EXV171,EXW171,EXX171),2),0)+EXT171+EXY171,"")</f>
        <v>162.5</v>
      </c>
      <c r="EYA171" s="571" t="s">
        <v>1269</v>
      </c>
      <c r="EYB171" s="617" t="s">
        <v>1546</v>
      </c>
      <c r="EYC171" s="560"/>
      <c r="EYD171" s="561" t="s">
        <v>352</v>
      </c>
      <c r="EYE171" s="561" t="s">
        <v>66</v>
      </c>
      <c r="EYF171" s="561">
        <v>2006</v>
      </c>
      <c r="EYG171" s="563" t="s">
        <v>44</v>
      </c>
      <c r="EYH171" s="564" t="s">
        <v>46</v>
      </c>
      <c r="EYI171" s="561">
        <v>162.5</v>
      </c>
      <c r="EYJ171" s="561"/>
      <c r="EYK171" s="561">
        <v>0</v>
      </c>
      <c r="EYL171" s="561"/>
      <c r="EYM171" s="561"/>
      <c r="EYN171" s="561"/>
      <c r="EYO171" s="562"/>
      <c r="EYP171" s="561">
        <f>IF((ISBLANK(EYI171)+ISBLANK(EYK171)+ISBLANK(EYJ171)+ISBLANK(EYL171)+ISBLANK(EYM171)+ISBLANK(EYN171)+ISBLANK(EYO171))&lt;8,IF(ISNUMBER(LARGE((EYI171,EYK171,EYL171,EYM171,EYN171),1)),LARGE((EYI171,EYK171,EYL171,EYM171,EYN171),1),0)+IF(ISNUMBER(LARGE((EYI171,EYK171,EYL171,EYM171,EYN171),2)),LARGE((EYI171,EYK171,EYL171,EYM171,EYN171),2),0)+EYJ171+EYO171,"")</f>
        <v>162.5</v>
      </c>
      <c r="EYQ171" s="571" t="s">
        <v>1269</v>
      </c>
      <c r="EYR171" s="617" t="s">
        <v>1546</v>
      </c>
      <c r="EYS171" s="560"/>
      <c r="EYT171" s="561" t="s">
        <v>352</v>
      </c>
      <c r="EYU171" s="561" t="s">
        <v>66</v>
      </c>
      <c r="EYV171" s="561">
        <v>2006</v>
      </c>
      <c r="EYW171" s="563" t="s">
        <v>44</v>
      </c>
      <c r="EYX171" s="564" t="s">
        <v>46</v>
      </c>
      <c r="EYY171" s="561">
        <v>162.5</v>
      </c>
      <c r="EYZ171" s="561"/>
      <c r="EZA171" s="561">
        <v>0</v>
      </c>
      <c r="EZB171" s="561"/>
      <c r="EZC171" s="561"/>
      <c r="EZD171" s="561"/>
      <c r="EZE171" s="562"/>
      <c r="EZF171" s="561">
        <f>IF((ISBLANK(EYY171)+ISBLANK(EZA171)+ISBLANK(EYZ171)+ISBLANK(EZB171)+ISBLANK(EZC171)+ISBLANK(EZD171)+ISBLANK(EZE171))&lt;8,IF(ISNUMBER(LARGE((EYY171,EZA171,EZB171,EZC171,EZD171),1)),LARGE((EYY171,EZA171,EZB171,EZC171,EZD171),1),0)+IF(ISNUMBER(LARGE((EYY171,EZA171,EZB171,EZC171,EZD171),2)),LARGE((EYY171,EZA171,EZB171,EZC171,EZD171),2),0)+EYZ171+EZE171,"")</f>
        <v>162.5</v>
      </c>
      <c r="EZG171" s="571" t="s">
        <v>1269</v>
      </c>
      <c r="EZH171" s="617" t="s">
        <v>1546</v>
      </c>
      <c r="EZI171" s="560"/>
      <c r="EZJ171" s="561" t="s">
        <v>352</v>
      </c>
      <c r="EZK171" s="561" t="s">
        <v>66</v>
      </c>
      <c r="EZL171" s="561">
        <v>2006</v>
      </c>
      <c r="EZM171" s="563" t="s">
        <v>44</v>
      </c>
      <c r="EZN171" s="564" t="s">
        <v>46</v>
      </c>
      <c r="EZO171" s="561">
        <v>162.5</v>
      </c>
      <c r="EZP171" s="561"/>
      <c r="EZQ171" s="561">
        <v>0</v>
      </c>
      <c r="EZR171" s="561"/>
      <c r="EZS171" s="561"/>
      <c r="EZT171" s="561"/>
      <c r="EZU171" s="562"/>
      <c r="EZV171" s="561">
        <f>IF((ISBLANK(EZO171)+ISBLANK(EZQ171)+ISBLANK(EZP171)+ISBLANK(EZR171)+ISBLANK(EZS171)+ISBLANK(EZT171)+ISBLANK(EZU171))&lt;8,IF(ISNUMBER(LARGE((EZO171,EZQ171,EZR171,EZS171,EZT171),1)),LARGE((EZO171,EZQ171,EZR171,EZS171,EZT171),1),0)+IF(ISNUMBER(LARGE((EZO171,EZQ171,EZR171,EZS171,EZT171),2)),LARGE((EZO171,EZQ171,EZR171,EZS171,EZT171),2),0)+EZP171+EZU171,"")</f>
        <v>162.5</v>
      </c>
      <c r="EZW171" s="571" t="s">
        <v>1269</v>
      </c>
      <c r="EZX171" s="617" t="s">
        <v>1546</v>
      </c>
      <c r="EZY171" s="560"/>
      <c r="EZZ171" s="561" t="s">
        <v>352</v>
      </c>
      <c r="FAA171" s="561" t="s">
        <v>66</v>
      </c>
      <c r="FAB171" s="561">
        <v>2006</v>
      </c>
      <c r="FAC171" s="563" t="s">
        <v>44</v>
      </c>
      <c r="FAD171" s="564" t="s">
        <v>46</v>
      </c>
      <c r="FAE171" s="561">
        <v>162.5</v>
      </c>
      <c r="FAF171" s="561"/>
      <c r="FAG171" s="561">
        <v>0</v>
      </c>
      <c r="FAH171" s="561"/>
      <c r="FAI171" s="561"/>
      <c r="FAJ171" s="561"/>
      <c r="FAK171" s="562"/>
      <c r="FAL171" s="561">
        <f>IF((ISBLANK(FAE171)+ISBLANK(FAG171)+ISBLANK(FAF171)+ISBLANK(FAH171)+ISBLANK(FAI171)+ISBLANK(FAJ171)+ISBLANK(FAK171))&lt;8,IF(ISNUMBER(LARGE((FAE171,FAG171,FAH171,FAI171,FAJ171),1)),LARGE((FAE171,FAG171,FAH171,FAI171,FAJ171),1),0)+IF(ISNUMBER(LARGE((FAE171,FAG171,FAH171,FAI171,FAJ171),2)),LARGE((FAE171,FAG171,FAH171,FAI171,FAJ171),2),0)+FAF171+FAK171,"")</f>
        <v>162.5</v>
      </c>
      <c r="FAM171" s="571" t="s">
        <v>1269</v>
      </c>
      <c r="FAN171" s="617" t="s">
        <v>1546</v>
      </c>
      <c r="FAO171" s="560"/>
      <c r="FAP171" s="561" t="s">
        <v>352</v>
      </c>
      <c r="FAQ171" s="561" t="s">
        <v>66</v>
      </c>
      <c r="FAR171" s="561">
        <v>2006</v>
      </c>
      <c r="FAS171" s="563" t="s">
        <v>44</v>
      </c>
      <c r="FAT171" s="564" t="s">
        <v>46</v>
      </c>
      <c r="FAU171" s="561">
        <v>162.5</v>
      </c>
      <c r="FAV171" s="561"/>
      <c r="FAW171" s="561">
        <v>0</v>
      </c>
      <c r="FAX171" s="561"/>
      <c r="FAY171" s="561"/>
      <c r="FAZ171" s="561"/>
      <c r="FBA171" s="562"/>
      <c r="FBB171" s="561">
        <f>IF((ISBLANK(FAU171)+ISBLANK(FAW171)+ISBLANK(FAV171)+ISBLANK(FAX171)+ISBLANK(FAY171)+ISBLANK(FAZ171)+ISBLANK(FBA171))&lt;8,IF(ISNUMBER(LARGE((FAU171,FAW171,FAX171,FAY171,FAZ171),1)),LARGE((FAU171,FAW171,FAX171,FAY171,FAZ171),1),0)+IF(ISNUMBER(LARGE((FAU171,FAW171,FAX171,FAY171,FAZ171),2)),LARGE((FAU171,FAW171,FAX171,FAY171,FAZ171),2),0)+FAV171+FBA171,"")</f>
        <v>162.5</v>
      </c>
      <c r="FBC171" s="571" t="s">
        <v>1269</v>
      </c>
      <c r="FBD171" s="617" t="s">
        <v>1546</v>
      </c>
      <c r="FBE171" s="560"/>
      <c r="FBF171" s="561" t="s">
        <v>352</v>
      </c>
      <c r="FBG171" s="561" t="s">
        <v>66</v>
      </c>
      <c r="FBH171" s="561">
        <v>2006</v>
      </c>
      <c r="FBI171" s="563" t="s">
        <v>44</v>
      </c>
      <c r="FBJ171" s="564" t="s">
        <v>46</v>
      </c>
      <c r="FBK171" s="561">
        <v>162.5</v>
      </c>
      <c r="FBL171" s="561"/>
      <c r="FBM171" s="561">
        <v>0</v>
      </c>
      <c r="FBN171" s="561"/>
      <c r="FBO171" s="561"/>
      <c r="FBP171" s="561"/>
      <c r="FBQ171" s="562"/>
      <c r="FBR171" s="561">
        <f>IF((ISBLANK(FBK171)+ISBLANK(FBM171)+ISBLANK(FBL171)+ISBLANK(FBN171)+ISBLANK(FBO171)+ISBLANK(FBP171)+ISBLANK(FBQ171))&lt;8,IF(ISNUMBER(LARGE((FBK171,FBM171,FBN171,FBO171,FBP171),1)),LARGE((FBK171,FBM171,FBN171,FBO171,FBP171),1),0)+IF(ISNUMBER(LARGE((FBK171,FBM171,FBN171,FBO171,FBP171),2)),LARGE((FBK171,FBM171,FBN171,FBO171,FBP171),2),0)+FBL171+FBQ171,"")</f>
        <v>162.5</v>
      </c>
      <c r="FBS171" s="571" t="s">
        <v>1269</v>
      </c>
      <c r="FBT171" s="617" t="s">
        <v>1546</v>
      </c>
      <c r="FBU171" s="560"/>
      <c r="FBV171" s="561" t="s">
        <v>352</v>
      </c>
      <c r="FBW171" s="561" t="s">
        <v>66</v>
      </c>
      <c r="FBX171" s="561">
        <v>2006</v>
      </c>
      <c r="FBY171" s="563" t="s">
        <v>44</v>
      </c>
      <c r="FBZ171" s="564" t="s">
        <v>46</v>
      </c>
      <c r="FCA171" s="561">
        <v>162.5</v>
      </c>
      <c r="FCB171" s="561"/>
      <c r="FCC171" s="561">
        <v>0</v>
      </c>
      <c r="FCD171" s="561"/>
      <c r="FCE171" s="561"/>
      <c r="FCF171" s="561"/>
      <c r="FCG171" s="562"/>
      <c r="FCH171" s="561">
        <f>IF((ISBLANK(FCA171)+ISBLANK(FCC171)+ISBLANK(FCB171)+ISBLANK(FCD171)+ISBLANK(FCE171)+ISBLANK(FCF171)+ISBLANK(FCG171))&lt;8,IF(ISNUMBER(LARGE((FCA171,FCC171,FCD171,FCE171,FCF171),1)),LARGE((FCA171,FCC171,FCD171,FCE171,FCF171),1),0)+IF(ISNUMBER(LARGE((FCA171,FCC171,FCD171,FCE171,FCF171),2)),LARGE((FCA171,FCC171,FCD171,FCE171,FCF171),2),0)+FCB171+FCG171,"")</f>
        <v>162.5</v>
      </c>
      <c r="FCI171" s="571" t="s">
        <v>1269</v>
      </c>
      <c r="FCJ171" s="617" t="s">
        <v>1546</v>
      </c>
      <c r="FCK171" s="560"/>
      <c r="FCL171" s="561" t="s">
        <v>352</v>
      </c>
      <c r="FCM171" s="561" t="s">
        <v>66</v>
      </c>
      <c r="FCN171" s="561">
        <v>2006</v>
      </c>
      <c r="FCO171" s="563" t="s">
        <v>44</v>
      </c>
      <c r="FCP171" s="564" t="s">
        <v>46</v>
      </c>
      <c r="FCQ171" s="561">
        <v>162.5</v>
      </c>
      <c r="FCR171" s="561"/>
      <c r="FCS171" s="561">
        <v>0</v>
      </c>
      <c r="FCT171" s="561"/>
      <c r="FCU171" s="561"/>
      <c r="FCV171" s="561"/>
      <c r="FCW171" s="562"/>
      <c r="FCX171" s="561">
        <f>IF((ISBLANK(FCQ171)+ISBLANK(FCS171)+ISBLANK(FCR171)+ISBLANK(FCT171)+ISBLANK(FCU171)+ISBLANK(FCV171)+ISBLANK(FCW171))&lt;8,IF(ISNUMBER(LARGE((FCQ171,FCS171,FCT171,FCU171,FCV171),1)),LARGE((FCQ171,FCS171,FCT171,FCU171,FCV171),1),0)+IF(ISNUMBER(LARGE((FCQ171,FCS171,FCT171,FCU171,FCV171),2)),LARGE((FCQ171,FCS171,FCT171,FCU171,FCV171),2),0)+FCR171+FCW171,"")</f>
        <v>162.5</v>
      </c>
      <c r="FCY171" s="571" t="s">
        <v>1269</v>
      </c>
      <c r="FCZ171" s="617" t="s">
        <v>1546</v>
      </c>
      <c r="FDA171" s="560"/>
      <c r="FDB171" s="561" t="s">
        <v>352</v>
      </c>
      <c r="FDC171" s="561" t="s">
        <v>66</v>
      </c>
      <c r="FDD171" s="561">
        <v>2006</v>
      </c>
      <c r="FDE171" s="563" t="s">
        <v>44</v>
      </c>
      <c r="FDF171" s="564" t="s">
        <v>46</v>
      </c>
      <c r="FDG171" s="561">
        <v>162.5</v>
      </c>
      <c r="FDH171" s="561"/>
      <c r="FDI171" s="561">
        <v>0</v>
      </c>
      <c r="FDJ171" s="561"/>
      <c r="FDK171" s="561"/>
      <c r="FDL171" s="561"/>
      <c r="FDM171" s="562"/>
      <c r="FDN171" s="561">
        <f>IF((ISBLANK(FDG171)+ISBLANK(FDI171)+ISBLANK(FDH171)+ISBLANK(FDJ171)+ISBLANK(FDK171)+ISBLANK(FDL171)+ISBLANK(FDM171))&lt;8,IF(ISNUMBER(LARGE((FDG171,FDI171,FDJ171,FDK171,FDL171),1)),LARGE((FDG171,FDI171,FDJ171,FDK171,FDL171),1),0)+IF(ISNUMBER(LARGE((FDG171,FDI171,FDJ171,FDK171,FDL171),2)),LARGE((FDG171,FDI171,FDJ171,FDK171,FDL171),2),0)+FDH171+FDM171,"")</f>
        <v>162.5</v>
      </c>
      <c r="FDO171" s="571" t="s">
        <v>1269</v>
      </c>
      <c r="FDP171" s="617" t="s">
        <v>1546</v>
      </c>
      <c r="FDQ171" s="560"/>
      <c r="FDR171" s="561" t="s">
        <v>352</v>
      </c>
      <c r="FDS171" s="561" t="s">
        <v>66</v>
      </c>
      <c r="FDT171" s="561">
        <v>2006</v>
      </c>
      <c r="FDU171" s="563" t="s">
        <v>44</v>
      </c>
      <c r="FDV171" s="564" t="s">
        <v>46</v>
      </c>
      <c r="FDW171" s="561">
        <v>162.5</v>
      </c>
      <c r="FDX171" s="561"/>
      <c r="FDY171" s="561">
        <v>0</v>
      </c>
      <c r="FDZ171" s="561"/>
      <c r="FEA171" s="561"/>
      <c r="FEB171" s="561"/>
      <c r="FEC171" s="562"/>
      <c r="FED171" s="561">
        <f>IF((ISBLANK(FDW171)+ISBLANK(FDY171)+ISBLANK(FDX171)+ISBLANK(FDZ171)+ISBLANK(FEA171)+ISBLANK(FEB171)+ISBLANK(FEC171))&lt;8,IF(ISNUMBER(LARGE((FDW171,FDY171,FDZ171,FEA171,FEB171),1)),LARGE((FDW171,FDY171,FDZ171,FEA171,FEB171),1),0)+IF(ISNUMBER(LARGE((FDW171,FDY171,FDZ171,FEA171,FEB171),2)),LARGE((FDW171,FDY171,FDZ171,FEA171,FEB171),2),0)+FDX171+FEC171,"")</f>
        <v>162.5</v>
      </c>
      <c r="FEE171" s="571" t="s">
        <v>1269</v>
      </c>
      <c r="FEF171" s="617" t="s">
        <v>1546</v>
      </c>
      <c r="FEG171" s="560"/>
      <c r="FEH171" s="561" t="s">
        <v>352</v>
      </c>
      <c r="FEI171" s="561" t="s">
        <v>66</v>
      </c>
      <c r="FEJ171" s="561">
        <v>2006</v>
      </c>
      <c r="FEK171" s="563" t="s">
        <v>44</v>
      </c>
      <c r="FEL171" s="564" t="s">
        <v>46</v>
      </c>
      <c r="FEM171" s="561">
        <v>162.5</v>
      </c>
      <c r="FEN171" s="561"/>
      <c r="FEO171" s="561">
        <v>0</v>
      </c>
      <c r="FEP171" s="561"/>
      <c r="FEQ171" s="561"/>
      <c r="FER171" s="561"/>
      <c r="FES171" s="562"/>
      <c r="FET171" s="561">
        <f>IF((ISBLANK(FEM171)+ISBLANK(FEO171)+ISBLANK(FEN171)+ISBLANK(FEP171)+ISBLANK(FEQ171)+ISBLANK(FER171)+ISBLANK(FES171))&lt;8,IF(ISNUMBER(LARGE((FEM171,FEO171,FEP171,FEQ171,FER171),1)),LARGE((FEM171,FEO171,FEP171,FEQ171,FER171),1),0)+IF(ISNUMBER(LARGE((FEM171,FEO171,FEP171,FEQ171,FER171),2)),LARGE((FEM171,FEO171,FEP171,FEQ171,FER171),2),0)+FEN171+FES171,"")</f>
        <v>162.5</v>
      </c>
      <c r="FEU171" s="571" t="s">
        <v>1269</v>
      </c>
      <c r="FEV171" s="617" t="s">
        <v>1546</v>
      </c>
      <c r="FEW171" s="560"/>
      <c r="FEX171" s="561" t="s">
        <v>352</v>
      </c>
      <c r="FEY171" s="561" t="s">
        <v>66</v>
      </c>
      <c r="FEZ171" s="561">
        <v>2006</v>
      </c>
      <c r="FFA171" s="563" t="s">
        <v>44</v>
      </c>
      <c r="FFB171" s="564" t="s">
        <v>46</v>
      </c>
      <c r="FFC171" s="561">
        <v>162.5</v>
      </c>
      <c r="FFD171" s="561"/>
      <c r="FFE171" s="561">
        <v>0</v>
      </c>
      <c r="FFF171" s="561"/>
      <c r="FFG171" s="561"/>
      <c r="FFH171" s="561"/>
      <c r="FFI171" s="562"/>
      <c r="FFJ171" s="561">
        <f>IF((ISBLANK(FFC171)+ISBLANK(FFE171)+ISBLANK(FFD171)+ISBLANK(FFF171)+ISBLANK(FFG171)+ISBLANK(FFH171)+ISBLANK(FFI171))&lt;8,IF(ISNUMBER(LARGE((FFC171,FFE171,FFF171,FFG171,FFH171),1)),LARGE((FFC171,FFE171,FFF171,FFG171,FFH171),1),0)+IF(ISNUMBER(LARGE((FFC171,FFE171,FFF171,FFG171,FFH171),2)),LARGE((FFC171,FFE171,FFF171,FFG171,FFH171),2),0)+FFD171+FFI171,"")</f>
        <v>162.5</v>
      </c>
      <c r="FFK171" s="571" t="s">
        <v>1269</v>
      </c>
      <c r="FFL171" s="617" t="s">
        <v>1546</v>
      </c>
      <c r="FFM171" s="560"/>
      <c r="FFN171" s="561" t="s">
        <v>352</v>
      </c>
      <c r="FFO171" s="561" t="s">
        <v>66</v>
      </c>
      <c r="FFP171" s="561">
        <v>2006</v>
      </c>
      <c r="FFQ171" s="563" t="s">
        <v>44</v>
      </c>
      <c r="FFR171" s="564" t="s">
        <v>46</v>
      </c>
      <c r="FFS171" s="561">
        <v>162.5</v>
      </c>
      <c r="FFT171" s="561"/>
      <c r="FFU171" s="561">
        <v>0</v>
      </c>
      <c r="FFV171" s="561"/>
      <c r="FFW171" s="561"/>
      <c r="FFX171" s="561"/>
      <c r="FFY171" s="562"/>
      <c r="FFZ171" s="561">
        <f>IF((ISBLANK(FFS171)+ISBLANK(FFU171)+ISBLANK(FFT171)+ISBLANK(FFV171)+ISBLANK(FFW171)+ISBLANK(FFX171)+ISBLANK(FFY171))&lt;8,IF(ISNUMBER(LARGE((FFS171,FFU171,FFV171,FFW171,FFX171),1)),LARGE((FFS171,FFU171,FFV171,FFW171,FFX171),1),0)+IF(ISNUMBER(LARGE((FFS171,FFU171,FFV171,FFW171,FFX171),2)),LARGE((FFS171,FFU171,FFV171,FFW171,FFX171),2),0)+FFT171+FFY171,"")</f>
        <v>162.5</v>
      </c>
      <c r="FGA171" s="571" t="s">
        <v>1269</v>
      </c>
      <c r="FGB171" s="617" t="s">
        <v>1546</v>
      </c>
      <c r="FGC171" s="560"/>
      <c r="FGD171" s="561" t="s">
        <v>352</v>
      </c>
      <c r="FGE171" s="561" t="s">
        <v>66</v>
      </c>
      <c r="FGF171" s="561">
        <v>2006</v>
      </c>
      <c r="FGG171" s="563" t="s">
        <v>44</v>
      </c>
      <c r="FGH171" s="564" t="s">
        <v>46</v>
      </c>
      <c r="FGI171" s="561">
        <v>162.5</v>
      </c>
      <c r="FGJ171" s="561"/>
      <c r="FGK171" s="561">
        <v>0</v>
      </c>
      <c r="FGL171" s="561"/>
      <c r="FGM171" s="561"/>
      <c r="FGN171" s="561"/>
      <c r="FGO171" s="562"/>
      <c r="FGP171" s="561">
        <f>IF((ISBLANK(FGI171)+ISBLANK(FGK171)+ISBLANK(FGJ171)+ISBLANK(FGL171)+ISBLANK(FGM171)+ISBLANK(FGN171)+ISBLANK(FGO171))&lt;8,IF(ISNUMBER(LARGE((FGI171,FGK171,FGL171,FGM171,FGN171),1)),LARGE((FGI171,FGK171,FGL171,FGM171,FGN171),1),0)+IF(ISNUMBER(LARGE((FGI171,FGK171,FGL171,FGM171,FGN171),2)),LARGE((FGI171,FGK171,FGL171,FGM171,FGN171),2),0)+FGJ171+FGO171,"")</f>
        <v>162.5</v>
      </c>
      <c r="FGQ171" s="571" t="s">
        <v>1269</v>
      </c>
      <c r="FGR171" s="617" t="s">
        <v>1546</v>
      </c>
      <c r="FGS171" s="560"/>
      <c r="FGT171" s="561" t="s">
        <v>352</v>
      </c>
      <c r="FGU171" s="561" t="s">
        <v>66</v>
      </c>
      <c r="FGV171" s="561">
        <v>2006</v>
      </c>
      <c r="FGW171" s="563" t="s">
        <v>44</v>
      </c>
      <c r="FGX171" s="564" t="s">
        <v>46</v>
      </c>
      <c r="FGY171" s="561">
        <v>162.5</v>
      </c>
      <c r="FGZ171" s="561"/>
      <c r="FHA171" s="561">
        <v>0</v>
      </c>
      <c r="FHB171" s="561"/>
      <c r="FHC171" s="561"/>
      <c r="FHD171" s="561"/>
      <c r="FHE171" s="562"/>
      <c r="FHF171" s="561">
        <f>IF((ISBLANK(FGY171)+ISBLANK(FHA171)+ISBLANK(FGZ171)+ISBLANK(FHB171)+ISBLANK(FHC171)+ISBLANK(FHD171)+ISBLANK(FHE171))&lt;8,IF(ISNUMBER(LARGE((FGY171,FHA171,FHB171,FHC171,FHD171),1)),LARGE((FGY171,FHA171,FHB171,FHC171,FHD171),1),0)+IF(ISNUMBER(LARGE((FGY171,FHA171,FHB171,FHC171,FHD171),2)),LARGE((FGY171,FHA171,FHB171,FHC171,FHD171),2),0)+FGZ171+FHE171,"")</f>
        <v>162.5</v>
      </c>
      <c r="FHG171" s="571" t="s">
        <v>1269</v>
      </c>
      <c r="FHH171" s="617" t="s">
        <v>1546</v>
      </c>
      <c r="FHI171" s="560"/>
      <c r="FHJ171" s="561" t="s">
        <v>352</v>
      </c>
      <c r="FHK171" s="561" t="s">
        <v>66</v>
      </c>
      <c r="FHL171" s="561">
        <v>2006</v>
      </c>
      <c r="FHM171" s="563" t="s">
        <v>44</v>
      </c>
      <c r="FHN171" s="564" t="s">
        <v>46</v>
      </c>
      <c r="FHO171" s="561">
        <v>162.5</v>
      </c>
      <c r="FHP171" s="561"/>
      <c r="FHQ171" s="561">
        <v>0</v>
      </c>
      <c r="FHR171" s="561"/>
      <c r="FHS171" s="561"/>
      <c r="FHT171" s="561"/>
      <c r="FHU171" s="562"/>
      <c r="FHV171" s="561">
        <f>IF((ISBLANK(FHO171)+ISBLANK(FHQ171)+ISBLANK(FHP171)+ISBLANK(FHR171)+ISBLANK(FHS171)+ISBLANK(FHT171)+ISBLANK(FHU171))&lt;8,IF(ISNUMBER(LARGE((FHO171,FHQ171,FHR171,FHS171,FHT171),1)),LARGE((FHO171,FHQ171,FHR171,FHS171,FHT171),1),0)+IF(ISNUMBER(LARGE((FHO171,FHQ171,FHR171,FHS171,FHT171),2)),LARGE((FHO171,FHQ171,FHR171,FHS171,FHT171),2),0)+FHP171+FHU171,"")</f>
        <v>162.5</v>
      </c>
      <c r="FHW171" s="571" t="s">
        <v>1269</v>
      </c>
      <c r="FHX171" s="617" t="s">
        <v>1546</v>
      </c>
      <c r="FHY171" s="560"/>
      <c r="FHZ171" s="561" t="s">
        <v>352</v>
      </c>
      <c r="FIA171" s="561" t="s">
        <v>66</v>
      </c>
      <c r="FIB171" s="561">
        <v>2006</v>
      </c>
      <c r="FIC171" s="563" t="s">
        <v>44</v>
      </c>
      <c r="FID171" s="564" t="s">
        <v>46</v>
      </c>
      <c r="FIE171" s="561">
        <v>162.5</v>
      </c>
      <c r="FIF171" s="561"/>
      <c r="FIG171" s="561">
        <v>0</v>
      </c>
      <c r="FIH171" s="561"/>
      <c r="FII171" s="561"/>
      <c r="FIJ171" s="561"/>
      <c r="FIK171" s="562"/>
      <c r="FIL171" s="561">
        <f>IF((ISBLANK(FIE171)+ISBLANK(FIG171)+ISBLANK(FIF171)+ISBLANK(FIH171)+ISBLANK(FII171)+ISBLANK(FIJ171)+ISBLANK(FIK171))&lt;8,IF(ISNUMBER(LARGE((FIE171,FIG171,FIH171,FII171,FIJ171),1)),LARGE((FIE171,FIG171,FIH171,FII171,FIJ171),1),0)+IF(ISNUMBER(LARGE((FIE171,FIG171,FIH171,FII171,FIJ171),2)),LARGE((FIE171,FIG171,FIH171,FII171,FIJ171),2),0)+FIF171+FIK171,"")</f>
        <v>162.5</v>
      </c>
      <c r="FIM171" s="571" t="s">
        <v>1269</v>
      </c>
      <c r="FIN171" s="617" t="s">
        <v>1546</v>
      </c>
      <c r="FIO171" s="560"/>
      <c r="FIP171" s="561" t="s">
        <v>352</v>
      </c>
      <c r="FIQ171" s="561" t="s">
        <v>66</v>
      </c>
      <c r="FIR171" s="561">
        <v>2006</v>
      </c>
      <c r="FIS171" s="563" t="s">
        <v>44</v>
      </c>
      <c r="FIT171" s="564" t="s">
        <v>46</v>
      </c>
      <c r="FIU171" s="561">
        <v>162.5</v>
      </c>
      <c r="FIV171" s="561"/>
      <c r="FIW171" s="561">
        <v>0</v>
      </c>
      <c r="FIX171" s="561"/>
      <c r="FIY171" s="561"/>
      <c r="FIZ171" s="561"/>
      <c r="FJA171" s="562"/>
      <c r="FJB171" s="561">
        <f>IF((ISBLANK(FIU171)+ISBLANK(FIW171)+ISBLANK(FIV171)+ISBLANK(FIX171)+ISBLANK(FIY171)+ISBLANK(FIZ171)+ISBLANK(FJA171))&lt;8,IF(ISNUMBER(LARGE((FIU171,FIW171,FIX171,FIY171,FIZ171),1)),LARGE((FIU171,FIW171,FIX171,FIY171,FIZ171),1),0)+IF(ISNUMBER(LARGE((FIU171,FIW171,FIX171,FIY171,FIZ171),2)),LARGE((FIU171,FIW171,FIX171,FIY171,FIZ171),2),0)+FIV171+FJA171,"")</f>
        <v>162.5</v>
      </c>
      <c r="FJC171" s="571" t="s">
        <v>1269</v>
      </c>
      <c r="FJD171" s="617" t="s">
        <v>1546</v>
      </c>
      <c r="FJE171" s="560"/>
      <c r="FJF171" s="561" t="s">
        <v>352</v>
      </c>
      <c r="FJG171" s="561" t="s">
        <v>66</v>
      </c>
      <c r="FJH171" s="561">
        <v>2006</v>
      </c>
      <c r="FJI171" s="563" t="s">
        <v>44</v>
      </c>
      <c r="FJJ171" s="564" t="s">
        <v>46</v>
      </c>
      <c r="FJK171" s="561">
        <v>162.5</v>
      </c>
      <c r="FJL171" s="561"/>
      <c r="FJM171" s="561">
        <v>0</v>
      </c>
      <c r="FJN171" s="561"/>
      <c r="FJO171" s="561"/>
      <c r="FJP171" s="561"/>
      <c r="FJQ171" s="562"/>
      <c r="FJR171" s="561">
        <f>IF((ISBLANK(FJK171)+ISBLANK(FJM171)+ISBLANK(FJL171)+ISBLANK(FJN171)+ISBLANK(FJO171)+ISBLANK(FJP171)+ISBLANK(FJQ171))&lt;8,IF(ISNUMBER(LARGE((FJK171,FJM171,FJN171,FJO171,FJP171),1)),LARGE((FJK171,FJM171,FJN171,FJO171,FJP171),1),0)+IF(ISNUMBER(LARGE((FJK171,FJM171,FJN171,FJO171,FJP171),2)),LARGE((FJK171,FJM171,FJN171,FJO171,FJP171),2),0)+FJL171+FJQ171,"")</f>
        <v>162.5</v>
      </c>
      <c r="FJS171" s="571" t="s">
        <v>1269</v>
      </c>
      <c r="FJT171" s="617" t="s">
        <v>1546</v>
      </c>
      <c r="FJU171" s="560"/>
      <c r="FJV171" s="561" t="s">
        <v>352</v>
      </c>
      <c r="FJW171" s="561" t="s">
        <v>66</v>
      </c>
      <c r="FJX171" s="561">
        <v>2006</v>
      </c>
      <c r="FJY171" s="563" t="s">
        <v>44</v>
      </c>
      <c r="FJZ171" s="564" t="s">
        <v>46</v>
      </c>
      <c r="FKA171" s="561">
        <v>162.5</v>
      </c>
      <c r="FKB171" s="561"/>
      <c r="FKC171" s="561">
        <v>0</v>
      </c>
      <c r="FKD171" s="561"/>
      <c r="FKE171" s="561"/>
      <c r="FKF171" s="561"/>
      <c r="FKG171" s="562"/>
      <c r="FKH171" s="561">
        <f>IF((ISBLANK(FKA171)+ISBLANK(FKC171)+ISBLANK(FKB171)+ISBLANK(FKD171)+ISBLANK(FKE171)+ISBLANK(FKF171)+ISBLANK(FKG171))&lt;8,IF(ISNUMBER(LARGE((FKA171,FKC171,FKD171,FKE171,FKF171),1)),LARGE((FKA171,FKC171,FKD171,FKE171,FKF171),1),0)+IF(ISNUMBER(LARGE((FKA171,FKC171,FKD171,FKE171,FKF171),2)),LARGE((FKA171,FKC171,FKD171,FKE171,FKF171),2),0)+FKB171+FKG171,"")</f>
        <v>162.5</v>
      </c>
      <c r="FKI171" s="571" t="s">
        <v>1269</v>
      </c>
      <c r="FKJ171" s="617" t="s">
        <v>1546</v>
      </c>
      <c r="FKK171" s="560"/>
      <c r="FKL171" s="561" t="s">
        <v>352</v>
      </c>
      <c r="FKM171" s="561" t="s">
        <v>66</v>
      </c>
      <c r="FKN171" s="561">
        <v>2006</v>
      </c>
      <c r="FKO171" s="563" t="s">
        <v>44</v>
      </c>
      <c r="FKP171" s="564" t="s">
        <v>46</v>
      </c>
      <c r="FKQ171" s="561">
        <v>162.5</v>
      </c>
      <c r="FKR171" s="561"/>
      <c r="FKS171" s="561">
        <v>0</v>
      </c>
      <c r="FKT171" s="561"/>
      <c r="FKU171" s="561"/>
      <c r="FKV171" s="561"/>
      <c r="FKW171" s="562"/>
      <c r="FKX171" s="561">
        <f>IF((ISBLANK(FKQ171)+ISBLANK(FKS171)+ISBLANK(FKR171)+ISBLANK(FKT171)+ISBLANK(FKU171)+ISBLANK(FKV171)+ISBLANK(FKW171))&lt;8,IF(ISNUMBER(LARGE((FKQ171,FKS171,FKT171,FKU171,FKV171),1)),LARGE((FKQ171,FKS171,FKT171,FKU171,FKV171),1),0)+IF(ISNUMBER(LARGE((FKQ171,FKS171,FKT171,FKU171,FKV171),2)),LARGE((FKQ171,FKS171,FKT171,FKU171,FKV171),2),0)+FKR171+FKW171,"")</f>
        <v>162.5</v>
      </c>
      <c r="FKY171" s="571" t="s">
        <v>1269</v>
      </c>
      <c r="FKZ171" s="617" t="s">
        <v>1546</v>
      </c>
      <c r="FLA171" s="560"/>
      <c r="FLB171" s="561" t="s">
        <v>352</v>
      </c>
      <c r="FLC171" s="561" t="s">
        <v>66</v>
      </c>
      <c r="FLD171" s="561">
        <v>2006</v>
      </c>
      <c r="FLE171" s="563" t="s">
        <v>44</v>
      </c>
      <c r="FLF171" s="564" t="s">
        <v>46</v>
      </c>
      <c r="FLG171" s="561">
        <v>162.5</v>
      </c>
      <c r="FLH171" s="561"/>
      <c r="FLI171" s="561">
        <v>0</v>
      </c>
      <c r="FLJ171" s="561"/>
      <c r="FLK171" s="561"/>
      <c r="FLL171" s="561"/>
      <c r="FLM171" s="562"/>
      <c r="FLN171" s="561">
        <f>IF((ISBLANK(FLG171)+ISBLANK(FLI171)+ISBLANK(FLH171)+ISBLANK(FLJ171)+ISBLANK(FLK171)+ISBLANK(FLL171)+ISBLANK(FLM171))&lt;8,IF(ISNUMBER(LARGE((FLG171,FLI171,FLJ171,FLK171,FLL171),1)),LARGE((FLG171,FLI171,FLJ171,FLK171,FLL171),1),0)+IF(ISNUMBER(LARGE((FLG171,FLI171,FLJ171,FLK171,FLL171),2)),LARGE((FLG171,FLI171,FLJ171,FLK171,FLL171),2),0)+FLH171+FLM171,"")</f>
        <v>162.5</v>
      </c>
      <c r="FLO171" s="571" t="s">
        <v>1269</v>
      </c>
      <c r="FLP171" s="617" t="s">
        <v>1546</v>
      </c>
      <c r="FLQ171" s="560"/>
      <c r="FLR171" s="561" t="s">
        <v>352</v>
      </c>
      <c r="FLS171" s="561" t="s">
        <v>66</v>
      </c>
      <c r="FLT171" s="561">
        <v>2006</v>
      </c>
      <c r="FLU171" s="563" t="s">
        <v>44</v>
      </c>
      <c r="FLV171" s="564" t="s">
        <v>46</v>
      </c>
      <c r="FLW171" s="561">
        <v>162.5</v>
      </c>
      <c r="FLX171" s="561"/>
      <c r="FLY171" s="561">
        <v>0</v>
      </c>
      <c r="FLZ171" s="561"/>
      <c r="FMA171" s="561"/>
      <c r="FMB171" s="561"/>
      <c r="FMC171" s="562"/>
      <c r="FMD171" s="561">
        <f>IF((ISBLANK(FLW171)+ISBLANK(FLY171)+ISBLANK(FLX171)+ISBLANK(FLZ171)+ISBLANK(FMA171)+ISBLANK(FMB171)+ISBLANK(FMC171))&lt;8,IF(ISNUMBER(LARGE((FLW171,FLY171,FLZ171,FMA171,FMB171),1)),LARGE((FLW171,FLY171,FLZ171,FMA171,FMB171),1),0)+IF(ISNUMBER(LARGE((FLW171,FLY171,FLZ171,FMA171,FMB171),2)),LARGE((FLW171,FLY171,FLZ171,FMA171,FMB171),2),0)+FLX171+FMC171,"")</f>
        <v>162.5</v>
      </c>
      <c r="FME171" s="571" t="s">
        <v>1269</v>
      </c>
      <c r="FMF171" s="617" t="s">
        <v>1546</v>
      </c>
      <c r="FMG171" s="560"/>
      <c r="FMH171" s="561" t="s">
        <v>352</v>
      </c>
      <c r="FMI171" s="561" t="s">
        <v>66</v>
      </c>
      <c r="FMJ171" s="561">
        <v>2006</v>
      </c>
      <c r="FMK171" s="563" t="s">
        <v>44</v>
      </c>
      <c r="FML171" s="564" t="s">
        <v>46</v>
      </c>
      <c r="FMM171" s="561">
        <v>162.5</v>
      </c>
      <c r="FMN171" s="561"/>
      <c r="FMO171" s="561">
        <v>0</v>
      </c>
      <c r="FMP171" s="561"/>
      <c r="FMQ171" s="561"/>
      <c r="FMR171" s="561"/>
      <c r="FMS171" s="562"/>
      <c r="FMT171" s="561">
        <f>IF((ISBLANK(FMM171)+ISBLANK(FMO171)+ISBLANK(FMN171)+ISBLANK(FMP171)+ISBLANK(FMQ171)+ISBLANK(FMR171)+ISBLANK(FMS171))&lt;8,IF(ISNUMBER(LARGE((FMM171,FMO171,FMP171,FMQ171,FMR171),1)),LARGE((FMM171,FMO171,FMP171,FMQ171,FMR171),1),0)+IF(ISNUMBER(LARGE((FMM171,FMO171,FMP171,FMQ171,FMR171),2)),LARGE((FMM171,FMO171,FMP171,FMQ171,FMR171),2),0)+FMN171+FMS171,"")</f>
        <v>162.5</v>
      </c>
      <c r="FMU171" s="571" t="s">
        <v>1269</v>
      </c>
      <c r="FMV171" s="617" t="s">
        <v>1546</v>
      </c>
      <c r="FMW171" s="560"/>
      <c r="FMX171" s="561" t="s">
        <v>352</v>
      </c>
      <c r="FMY171" s="561" t="s">
        <v>66</v>
      </c>
      <c r="FMZ171" s="561">
        <v>2006</v>
      </c>
      <c r="FNA171" s="563" t="s">
        <v>44</v>
      </c>
      <c r="FNB171" s="564" t="s">
        <v>46</v>
      </c>
      <c r="FNC171" s="561">
        <v>162.5</v>
      </c>
      <c r="FND171" s="561"/>
      <c r="FNE171" s="561">
        <v>0</v>
      </c>
      <c r="FNF171" s="561"/>
      <c r="FNG171" s="561"/>
      <c r="FNH171" s="561"/>
      <c r="FNI171" s="562"/>
      <c r="FNJ171" s="561">
        <f>IF((ISBLANK(FNC171)+ISBLANK(FNE171)+ISBLANK(FND171)+ISBLANK(FNF171)+ISBLANK(FNG171)+ISBLANK(FNH171)+ISBLANK(FNI171))&lt;8,IF(ISNUMBER(LARGE((FNC171,FNE171,FNF171,FNG171,FNH171),1)),LARGE((FNC171,FNE171,FNF171,FNG171,FNH171),1),0)+IF(ISNUMBER(LARGE((FNC171,FNE171,FNF171,FNG171,FNH171),2)),LARGE((FNC171,FNE171,FNF171,FNG171,FNH171),2),0)+FND171+FNI171,"")</f>
        <v>162.5</v>
      </c>
      <c r="FNK171" s="571" t="s">
        <v>1269</v>
      </c>
      <c r="FNL171" s="617" t="s">
        <v>1546</v>
      </c>
      <c r="FNM171" s="560"/>
      <c r="FNN171" s="561" t="s">
        <v>352</v>
      </c>
      <c r="FNO171" s="561" t="s">
        <v>66</v>
      </c>
      <c r="FNP171" s="561">
        <v>2006</v>
      </c>
      <c r="FNQ171" s="563" t="s">
        <v>44</v>
      </c>
      <c r="FNR171" s="564" t="s">
        <v>46</v>
      </c>
      <c r="FNS171" s="561">
        <v>162.5</v>
      </c>
      <c r="FNT171" s="561"/>
      <c r="FNU171" s="561">
        <v>0</v>
      </c>
      <c r="FNV171" s="561"/>
      <c r="FNW171" s="561"/>
      <c r="FNX171" s="561"/>
      <c r="FNY171" s="562"/>
      <c r="FNZ171" s="561">
        <f>IF((ISBLANK(FNS171)+ISBLANK(FNU171)+ISBLANK(FNT171)+ISBLANK(FNV171)+ISBLANK(FNW171)+ISBLANK(FNX171)+ISBLANK(FNY171))&lt;8,IF(ISNUMBER(LARGE((FNS171,FNU171,FNV171,FNW171,FNX171),1)),LARGE((FNS171,FNU171,FNV171,FNW171,FNX171),1),0)+IF(ISNUMBER(LARGE((FNS171,FNU171,FNV171,FNW171,FNX171),2)),LARGE((FNS171,FNU171,FNV171,FNW171,FNX171),2),0)+FNT171+FNY171,"")</f>
        <v>162.5</v>
      </c>
      <c r="FOA171" s="571" t="s">
        <v>1269</v>
      </c>
      <c r="FOB171" s="617" t="s">
        <v>1546</v>
      </c>
      <c r="FOC171" s="560"/>
      <c r="FOD171" s="561" t="s">
        <v>352</v>
      </c>
      <c r="FOE171" s="561" t="s">
        <v>66</v>
      </c>
      <c r="FOF171" s="561">
        <v>2006</v>
      </c>
      <c r="FOG171" s="563" t="s">
        <v>44</v>
      </c>
      <c r="FOH171" s="564" t="s">
        <v>46</v>
      </c>
      <c r="FOI171" s="561">
        <v>162.5</v>
      </c>
      <c r="FOJ171" s="561"/>
      <c r="FOK171" s="561">
        <v>0</v>
      </c>
      <c r="FOL171" s="561"/>
      <c r="FOM171" s="561"/>
      <c r="FON171" s="561"/>
      <c r="FOO171" s="562"/>
      <c r="FOP171" s="561">
        <f>IF((ISBLANK(FOI171)+ISBLANK(FOK171)+ISBLANK(FOJ171)+ISBLANK(FOL171)+ISBLANK(FOM171)+ISBLANK(FON171)+ISBLANK(FOO171))&lt;8,IF(ISNUMBER(LARGE((FOI171,FOK171,FOL171,FOM171,FON171),1)),LARGE((FOI171,FOK171,FOL171,FOM171,FON171),1),0)+IF(ISNUMBER(LARGE((FOI171,FOK171,FOL171,FOM171,FON171),2)),LARGE((FOI171,FOK171,FOL171,FOM171,FON171),2),0)+FOJ171+FOO171,"")</f>
        <v>162.5</v>
      </c>
      <c r="FOQ171" s="571" t="s">
        <v>1269</v>
      </c>
      <c r="FOR171" s="617" t="s">
        <v>1546</v>
      </c>
      <c r="FOS171" s="560"/>
      <c r="FOT171" s="561" t="s">
        <v>352</v>
      </c>
      <c r="FOU171" s="561" t="s">
        <v>66</v>
      </c>
      <c r="FOV171" s="561">
        <v>2006</v>
      </c>
      <c r="FOW171" s="563" t="s">
        <v>44</v>
      </c>
      <c r="FOX171" s="564" t="s">
        <v>46</v>
      </c>
      <c r="FOY171" s="561">
        <v>162.5</v>
      </c>
      <c r="FOZ171" s="561"/>
      <c r="FPA171" s="561">
        <v>0</v>
      </c>
      <c r="FPB171" s="561"/>
      <c r="FPC171" s="561"/>
      <c r="FPD171" s="561"/>
      <c r="FPE171" s="562"/>
      <c r="FPF171" s="561">
        <f>IF((ISBLANK(FOY171)+ISBLANK(FPA171)+ISBLANK(FOZ171)+ISBLANK(FPB171)+ISBLANK(FPC171)+ISBLANK(FPD171)+ISBLANK(FPE171))&lt;8,IF(ISNUMBER(LARGE((FOY171,FPA171,FPB171,FPC171,FPD171),1)),LARGE((FOY171,FPA171,FPB171,FPC171,FPD171),1),0)+IF(ISNUMBER(LARGE((FOY171,FPA171,FPB171,FPC171,FPD171),2)),LARGE((FOY171,FPA171,FPB171,FPC171,FPD171),2),0)+FOZ171+FPE171,"")</f>
        <v>162.5</v>
      </c>
      <c r="FPG171" s="571" t="s">
        <v>1269</v>
      </c>
      <c r="FPH171" s="617" t="s">
        <v>1546</v>
      </c>
      <c r="FPI171" s="560"/>
      <c r="FPJ171" s="561" t="s">
        <v>352</v>
      </c>
      <c r="FPK171" s="561" t="s">
        <v>66</v>
      </c>
      <c r="FPL171" s="561">
        <v>2006</v>
      </c>
      <c r="FPM171" s="563" t="s">
        <v>44</v>
      </c>
      <c r="FPN171" s="564" t="s">
        <v>46</v>
      </c>
      <c r="FPO171" s="561">
        <v>162.5</v>
      </c>
      <c r="FPP171" s="561"/>
      <c r="FPQ171" s="561">
        <v>0</v>
      </c>
      <c r="FPR171" s="561"/>
      <c r="FPS171" s="561"/>
      <c r="FPT171" s="561"/>
      <c r="FPU171" s="562"/>
      <c r="FPV171" s="561">
        <f>IF((ISBLANK(FPO171)+ISBLANK(FPQ171)+ISBLANK(FPP171)+ISBLANK(FPR171)+ISBLANK(FPS171)+ISBLANK(FPT171)+ISBLANK(FPU171))&lt;8,IF(ISNUMBER(LARGE((FPO171,FPQ171,FPR171,FPS171,FPT171),1)),LARGE((FPO171,FPQ171,FPR171,FPS171,FPT171),1),0)+IF(ISNUMBER(LARGE((FPO171,FPQ171,FPR171,FPS171,FPT171),2)),LARGE((FPO171,FPQ171,FPR171,FPS171,FPT171),2),0)+FPP171+FPU171,"")</f>
        <v>162.5</v>
      </c>
      <c r="FPW171" s="571" t="s">
        <v>1269</v>
      </c>
      <c r="FPX171" s="617" t="s">
        <v>1546</v>
      </c>
      <c r="FPY171" s="560"/>
      <c r="FPZ171" s="561" t="s">
        <v>352</v>
      </c>
      <c r="FQA171" s="561" t="s">
        <v>66</v>
      </c>
      <c r="FQB171" s="561">
        <v>2006</v>
      </c>
      <c r="FQC171" s="563" t="s">
        <v>44</v>
      </c>
      <c r="FQD171" s="564" t="s">
        <v>46</v>
      </c>
      <c r="FQE171" s="561">
        <v>162.5</v>
      </c>
      <c r="FQF171" s="561"/>
      <c r="FQG171" s="561">
        <v>0</v>
      </c>
      <c r="FQH171" s="561"/>
      <c r="FQI171" s="561"/>
      <c r="FQJ171" s="561"/>
      <c r="FQK171" s="562"/>
      <c r="FQL171" s="561">
        <f>IF((ISBLANK(FQE171)+ISBLANK(FQG171)+ISBLANK(FQF171)+ISBLANK(FQH171)+ISBLANK(FQI171)+ISBLANK(FQJ171)+ISBLANK(FQK171))&lt;8,IF(ISNUMBER(LARGE((FQE171,FQG171,FQH171,FQI171,FQJ171),1)),LARGE((FQE171,FQG171,FQH171,FQI171,FQJ171),1),0)+IF(ISNUMBER(LARGE((FQE171,FQG171,FQH171,FQI171,FQJ171),2)),LARGE((FQE171,FQG171,FQH171,FQI171,FQJ171),2),0)+FQF171+FQK171,"")</f>
        <v>162.5</v>
      </c>
      <c r="FQM171" s="571" t="s">
        <v>1269</v>
      </c>
      <c r="FQN171" s="617" t="s">
        <v>1546</v>
      </c>
      <c r="FQO171" s="560"/>
      <c r="FQP171" s="561" t="s">
        <v>352</v>
      </c>
      <c r="FQQ171" s="561" t="s">
        <v>66</v>
      </c>
      <c r="FQR171" s="561">
        <v>2006</v>
      </c>
      <c r="FQS171" s="563" t="s">
        <v>44</v>
      </c>
      <c r="FQT171" s="564" t="s">
        <v>46</v>
      </c>
      <c r="FQU171" s="561">
        <v>162.5</v>
      </c>
      <c r="FQV171" s="561"/>
      <c r="FQW171" s="561">
        <v>0</v>
      </c>
      <c r="FQX171" s="561"/>
      <c r="FQY171" s="561"/>
      <c r="FQZ171" s="561"/>
      <c r="FRA171" s="562"/>
      <c r="FRB171" s="561">
        <f>IF((ISBLANK(FQU171)+ISBLANK(FQW171)+ISBLANK(FQV171)+ISBLANK(FQX171)+ISBLANK(FQY171)+ISBLANK(FQZ171)+ISBLANK(FRA171))&lt;8,IF(ISNUMBER(LARGE((FQU171,FQW171,FQX171,FQY171,FQZ171),1)),LARGE((FQU171,FQW171,FQX171,FQY171,FQZ171),1),0)+IF(ISNUMBER(LARGE((FQU171,FQW171,FQX171,FQY171,FQZ171),2)),LARGE((FQU171,FQW171,FQX171,FQY171,FQZ171),2),0)+FQV171+FRA171,"")</f>
        <v>162.5</v>
      </c>
      <c r="FRC171" s="571" t="s">
        <v>1269</v>
      </c>
      <c r="FRD171" s="617" t="s">
        <v>1546</v>
      </c>
      <c r="FRE171" s="560"/>
      <c r="FRF171" s="561" t="s">
        <v>352</v>
      </c>
      <c r="FRG171" s="561" t="s">
        <v>66</v>
      </c>
      <c r="FRH171" s="561">
        <v>2006</v>
      </c>
      <c r="FRI171" s="563" t="s">
        <v>44</v>
      </c>
      <c r="FRJ171" s="564" t="s">
        <v>46</v>
      </c>
      <c r="FRK171" s="561">
        <v>162.5</v>
      </c>
      <c r="FRL171" s="561"/>
      <c r="FRM171" s="561">
        <v>0</v>
      </c>
      <c r="FRN171" s="561"/>
      <c r="FRO171" s="561"/>
      <c r="FRP171" s="561"/>
      <c r="FRQ171" s="562"/>
      <c r="FRR171" s="561">
        <f>IF((ISBLANK(FRK171)+ISBLANK(FRM171)+ISBLANK(FRL171)+ISBLANK(FRN171)+ISBLANK(FRO171)+ISBLANK(FRP171)+ISBLANK(FRQ171))&lt;8,IF(ISNUMBER(LARGE((FRK171,FRM171,FRN171,FRO171,FRP171),1)),LARGE((FRK171,FRM171,FRN171,FRO171,FRP171),1),0)+IF(ISNUMBER(LARGE((FRK171,FRM171,FRN171,FRO171,FRP171),2)),LARGE((FRK171,FRM171,FRN171,FRO171,FRP171),2),0)+FRL171+FRQ171,"")</f>
        <v>162.5</v>
      </c>
      <c r="FRS171" s="571" t="s">
        <v>1269</v>
      </c>
      <c r="FRT171" s="617" t="s">
        <v>1546</v>
      </c>
      <c r="FRU171" s="560"/>
      <c r="FRV171" s="561" t="s">
        <v>352</v>
      </c>
      <c r="FRW171" s="561" t="s">
        <v>66</v>
      </c>
      <c r="FRX171" s="561">
        <v>2006</v>
      </c>
      <c r="FRY171" s="563" t="s">
        <v>44</v>
      </c>
      <c r="FRZ171" s="564" t="s">
        <v>46</v>
      </c>
      <c r="FSA171" s="561">
        <v>162.5</v>
      </c>
      <c r="FSB171" s="561"/>
      <c r="FSC171" s="561">
        <v>0</v>
      </c>
      <c r="FSD171" s="561"/>
      <c r="FSE171" s="561"/>
      <c r="FSF171" s="561"/>
      <c r="FSG171" s="562"/>
      <c r="FSH171" s="561">
        <f>IF((ISBLANK(FSA171)+ISBLANK(FSC171)+ISBLANK(FSB171)+ISBLANK(FSD171)+ISBLANK(FSE171)+ISBLANK(FSF171)+ISBLANK(FSG171))&lt;8,IF(ISNUMBER(LARGE((FSA171,FSC171,FSD171,FSE171,FSF171),1)),LARGE((FSA171,FSC171,FSD171,FSE171,FSF171),1),0)+IF(ISNUMBER(LARGE((FSA171,FSC171,FSD171,FSE171,FSF171),2)),LARGE((FSA171,FSC171,FSD171,FSE171,FSF171),2),0)+FSB171+FSG171,"")</f>
        <v>162.5</v>
      </c>
      <c r="FSI171" s="571" t="s">
        <v>1269</v>
      </c>
      <c r="FSJ171" s="617" t="s">
        <v>1546</v>
      </c>
      <c r="FSK171" s="560"/>
      <c r="FSL171" s="561" t="s">
        <v>352</v>
      </c>
      <c r="FSM171" s="561" t="s">
        <v>66</v>
      </c>
      <c r="FSN171" s="561">
        <v>2006</v>
      </c>
      <c r="FSO171" s="563" t="s">
        <v>44</v>
      </c>
      <c r="FSP171" s="564" t="s">
        <v>46</v>
      </c>
      <c r="FSQ171" s="561">
        <v>162.5</v>
      </c>
      <c r="FSR171" s="561"/>
      <c r="FSS171" s="561">
        <v>0</v>
      </c>
      <c r="FST171" s="561"/>
      <c r="FSU171" s="561"/>
      <c r="FSV171" s="561"/>
      <c r="FSW171" s="562"/>
      <c r="FSX171" s="561">
        <f>IF((ISBLANK(FSQ171)+ISBLANK(FSS171)+ISBLANK(FSR171)+ISBLANK(FST171)+ISBLANK(FSU171)+ISBLANK(FSV171)+ISBLANK(FSW171))&lt;8,IF(ISNUMBER(LARGE((FSQ171,FSS171,FST171,FSU171,FSV171),1)),LARGE((FSQ171,FSS171,FST171,FSU171,FSV171),1),0)+IF(ISNUMBER(LARGE((FSQ171,FSS171,FST171,FSU171,FSV171),2)),LARGE((FSQ171,FSS171,FST171,FSU171,FSV171),2),0)+FSR171+FSW171,"")</f>
        <v>162.5</v>
      </c>
      <c r="FSY171" s="571" t="s">
        <v>1269</v>
      </c>
      <c r="FSZ171" s="617" t="s">
        <v>1546</v>
      </c>
      <c r="FTA171" s="560"/>
      <c r="FTB171" s="561" t="s">
        <v>352</v>
      </c>
      <c r="FTC171" s="561" t="s">
        <v>66</v>
      </c>
      <c r="FTD171" s="561">
        <v>2006</v>
      </c>
      <c r="FTE171" s="563" t="s">
        <v>44</v>
      </c>
      <c r="FTF171" s="564" t="s">
        <v>46</v>
      </c>
      <c r="FTG171" s="561">
        <v>162.5</v>
      </c>
      <c r="FTH171" s="561"/>
      <c r="FTI171" s="561">
        <v>0</v>
      </c>
      <c r="FTJ171" s="561"/>
      <c r="FTK171" s="561"/>
      <c r="FTL171" s="561"/>
      <c r="FTM171" s="562"/>
      <c r="FTN171" s="561">
        <f>IF((ISBLANK(FTG171)+ISBLANK(FTI171)+ISBLANK(FTH171)+ISBLANK(FTJ171)+ISBLANK(FTK171)+ISBLANK(FTL171)+ISBLANK(FTM171))&lt;8,IF(ISNUMBER(LARGE((FTG171,FTI171,FTJ171,FTK171,FTL171),1)),LARGE((FTG171,FTI171,FTJ171,FTK171,FTL171),1),0)+IF(ISNUMBER(LARGE((FTG171,FTI171,FTJ171,FTK171,FTL171),2)),LARGE((FTG171,FTI171,FTJ171,FTK171,FTL171),2),0)+FTH171+FTM171,"")</f>
        <v>162.5</v>
      </c>
      <c r="FTO171" s="571" t="s">
        <v>1269</v>
      </c>
      <c r="FTP171" s="617" t="s">
        <v>1546</v>
      </c>
      <c r="FTQ171" s="560"/>
      <c r="FTR171" s="561" t="s">
        <v>352</v>
      </c>
      <c r="FTS171" s="561" t="s">
        <v>66</v>
      </c>
      <c r="FTT171" s="561">
        <v>2006</v>
      </c>
      <c r="FTU171" s="563" t="s">
        <v>44</v>
      </c>
      <c r="FTV171" s="564" t="s">
        <v>46</v>
      </c>
      <c r="FTW171" s="561">
        <v>162.5</v>
      </c>
      <c r="FTX171" s="561"/>
      <c r="FTY171" s="561">
        <v>0</v>
      </c>
      <c r="FTZ171" s="561"/>
      <c r="FUA171" s="561"/>
      <c r="FUB171" s="561"/>
      <c r="FUC171" s="562"/>
      <c r="FUD171" s="561">
        <f>IF((ISBLANK(FTW171)+ISBLANK(FTY171)+ISBLANK(FTX171)+ISBLANK(FTZ171)+ISBLANK(FUA171)+ISBLANK(FUB171)+ISBLANK(FUC171))&lt;8,IF(ISNUMBER(LARGE((FTW171,FTY171,FTZ171,FUA171,FUB171),1)),LARGE((FTW171,FTY171,FTZ171,FUA171,FUB171),1),0)+IF(ISNUMBER(LARGE((FTW171,FTY171,FTZ171,FUA171,FUB171),2)),LARGE((FTW171,FTY171,FTZ171,FUA171,FUB171),2),0)+FTX171+FUC171,"")</f>
        <v>162.5</v>
      </c>
      <c r="FUE171" s="571" t="s">
        <v>1269</v>
      </c>
      <c r="FUF171" s="617" t="s">
        <v>1546</v>
      </c>
      <c r="FUG171" s="560"/>
      <c r="FUH171" s="561" t="s">
        <v>352</v>
      </c>
      <c r="FUI171" s="561" t="s">
        <v>66</v>
      </c>
      <c r="FUJ171" s="561">
        <v>2006</v>
      </c>
      <c r="FUK171" s="563" t="s">
        <v>44</v>
      </c>
      <c r="FUL171" s="564" t="s">
        <v>46</v>
      </c>
      <c r="FUM171" s="561">
        <v>162.5</v>
      </c>
      <c r="FUN171" s="561"/>
      <c r="FUO171" s="561">
        <v>0</v>
      </c>
      <c r="FUP171" s="561"/>
      <c r="FUQ171" s="561"/>
      <c r="FUR171" s="561"/>
      <c r="FUS171" s="562"/>
      <c r="FUT171" s="561">
        <f>IF((ISBLANK(FUM171)+ISBLANK(FUO171)+ISBLANK(FUN171)+ISBLANK(FUP171)+ISBLANK(FUQ171)+ISBLANK(FUR171)+ISBLANK(FUS171))&lt;8,IF(ISNUMBER(LARGE((FUM171,FUO171,FUP171,FUQ171,FUR171),1)),LARGE((FUM171,FUO171,FUP171,FUQ171,FUR171),1),0)+IF(ISNUMBER(LARGE((FUM171,FUO171,FUP171,FUQ171,FUR171),2)),LARGE((FUM171,FUO171,FUP171,FUQ171,FUR171),2),0)+FUN171+FUS171,"")</f>
        <v>162.5</v>
      </c>
      <c r="FUU171" s="571" t="s">
        <v>1269</v>
      </c>
      <c r="FUV171" s="617" t="s">
        <v>1546</v>
      </c>
      <c r="FUW171" s="560"/>
      <c r="FUX171" s="561" t="s">
        <v>352</v>
      </c>
      <c r="FUY171" s="561" t="s">
        <v>66</v>
      </c>
      <c r="FUZ171" s="561">
        <v>2006</v>
      </c>
      <c r="FVA171" s="563" t="s">
        <v>44</v>
      </c>
      <c r="FVB171" s="564" t="s">
        <v>46</v>
      </c>
      <c r="FVC171" s="561">
        <v>162.5</v>
      </c>
      <c r="FVD171" s="561"/>
      <c r="FVE171" s="561">
        <v>0</v>
      </c>
      <c r="FVF171" s="561"/>
      <c r="FVG171" s="561"/>
      <c r="FVH171" s="561"/>
      <c r="FVI171" s="562"/>
      <c r="FVJ171" s="561">
        <f>IF((ISBLANK(FVC171)+ISBLANK(FVE171)+ISBLANK(FVD171)+ISBLANK(FVF171)+ISBLANK(FVG171)+ISBLANK(FVH171)+ISBLANK(FVI171))&lt;8,IF(ISNUMBER(LARGE((FVC171,FVE171,FVF171,FVG171,FVH171),1)),LARGE((FVC171,FVE171,FVF171,FVG171,FVH171),1),0)+IF(ISNUMBER(LARGE((FVC171,FVE171,FVF171,FVG171,FVH171),2)),LARGE((FVC171,FVE171,FVF171,FVG171,FVH171),2),0)+FVD171+FVI171,"")</f>
        <v>162.5</v>
      </c>
      <c r="FVK171" s="571" t="s">
        <v>1269</v>
      </c>
      <c r="FVL171" s="617" t="s">
        <v>1546</v>
      </c>
      <c r="FVM171" s="560"/>
      <c r="FVN171" s="561" t="s">
        <v>352</v>
      </c>
      <c r="FVO171" s="561" t="s">
        <v>66</v>
      </c>
      <c r="FVP171" s="561">
        <v>2006</v>
      </c>
      <c r="FVQ171" s="563" t="s">
        <v>44</v>
      </c>
      <c r="FVR171" s="564" t="s">
        <v>46</v>
      </c>
      <c r="FVS171" s="561">
        <v>162.5</v>
      </c>
      <c r="FVT171" s="561"/>
      <c r="FVU171" s="561">
        <v>0</v>
      </c>
      <c r="FVV171" s="561"/>
      <c r="FVW171" s="561"/>
      <c r="FVX171" s="561"/>
      <c r="FVY171" s="562"/>
      <c r="FVZ171" s="561">
        <f>IF((ISBLANK(FVS171)+ISBLANK(FVU171)+ISBLANK(FVT171)+ISBLANK(FVV171)+ISBLANK(FVW171)+ISBLANK(FVX171)+ISBLANK(FVY171))&lt;8,IF(ISNUMBER(LARGE((FVS171,FVU171,FVV171,FVW171,FVX171),1)),LARGE((FVS171,FVU171,FVV171,FVW171,FVX171),1),0)+IF(ISNUMBER(LARGE((FVS171,FVU171,FVV171,FVW171,FVX171),2)),LARGE((FVS171,FVU171,FVV171,FVW171,FVX171),2),0)+FVT171+FVY171,"")</f>
        <v>162.5</v>
      </c>
      <c r="FWA171" s="571" t="s">
        <v>1269</v>
      </c>
      <c r="FWB171" s="617" t="s">
        <v>1546</v>
      </c>
      <c r="FWC171" s="560"/>
      <c r="FWD171" s="561" t="s">
        <v>352</v>
      </c>
      <c r="FWE171" s="561" t="s">
        <v>66</v>
      </c>
      <c r="FWF171" s="561">
        <v>2006</v>
      </c>
      <c r="FWG171" s="563" t="s">
        <v>44</v>
      </c>
      <c r="FWH171" s="564" t="s">
        <v>46</v>
      </c>
      <c r="FWI171" s="561">
        <v>162.5</v>
      </c>
      <c r="FWJ171" s="561"/>
      <c r="FWK171" s="561">
        <v>0</v>
      </c>
      <c r="FWL171" s="561"/>
      <c r="FWM171" s="561"/>
      <c r="FWN171" s="561"/>
      <c r="FWO171" s="562"/>
      <c r="FWP171" s="561">
        <f>IF((ISBLANK(FWI171)+ISBLANK(FWK171)+ISBLANK(FWJ171)+ISBLANK(FWL171)+ISBLANK(FWM171)+ISBLANK(FWN171)+ISBLANK(FWO171))&lt;8,IF(ISNUMBER(LARGE((FWI171,FWK171,FWL171,FWM171,FWN171),1)),LARGE((FWI171,FWK171,FWL171,FWM171,FWN171),1),0)+IF(ISNUMBER(LARGE((FWI171,FWK171,FWL171,FWM171,FWN171),2)),LARGE((FWI171,FWK171,FWL171,FWM171,FWN171),2),0)+FWJ171+FWO171,"")</f>
        <v>162.5</v>
      </c>
      <c r="FWQ171" s="571" t="s">
        <v>1269</v>
      </c>
      <c r="FWR171" s="617" t="s">
        <v>1546</v>
      </c>
      <c r="FWS171" s="560"/>
      <c r="FWT171" s="561" t="s">
        <v>352</v>
      </c>
      <c r="FWU171" s="561" t="s">
        <v>66</v>
      </c>
      <c r="FWV171" s="561">
        <v>2006</v>
      </c>
      <c r="FWW171" s="563" t="s">
        <v>44</v>
      </c>
      <c r="FWX171" s="564" t="s">
        <v>46</v>
      </c>
      <c r="FWY171" s="561">
        <v>162.5</v>
      </c>
      <c r="FWZ171" s="561"/>
      <c r="FXA171" s="561">
        <v>0</v>
      </c>
      <c r="FXB171" s="561"/>
      <c r="FXC171" s="561"/>
      <c r="FXD171" s="561"/>
      <c r="FXE171" s="562"/>
      <c r="FXF171" s="561">
        <f>IF((ISBLANK(FWY171)+ISBLANK(FXA171)+ISBLANK(FWZ171)+ISBLANK(FXB171)+ISBLANK(FXC171)+ISBLANK(FXD171)+ISBLANK(FXE171))&lt;8,IF(ISNUMBER(LARGE((FWY171,FXA171,FXB171,FXC171,FXD171),1)),LARGE((FWY171,FXA171,FXB171,FXC171,FXD171),1),0)+IF(ISNUMBER(LARGE((FWY171,FXA171,FXB171,FXC171,FXD171),2)),LARGE((FWY171,FXA171,FXB171,FXC171,FXD171),2),0)+FWZ171+FXE171,"")</f>
        <v>162.5</v>
      </c>
      <c r="FXG171" s="571" t="s">
        <v>1269</v>
      </c>
      <c r="FXH171" s="617" t="s">
        <v>1546</v>
      </c>
      <c r="FXI171" s="560"/>
      <c r="FXJ171" s="561" t="s">
        <v>352</v>
      </c>
      <c r="FXK171" s="561" t="s">
        <v>66</v>
      </c>
      <c r="FXL171" s="561">
        <v>2006</v>
      </c>
      <c r="FXM171" s="563" t="s">
        <v>44</v>
      </c>
      <c r="FXN171" s="564" t="s">
        <v>46</v>
      </c>
      <c r="FXO171" s="561">
        <v>162.5</v>
      </c>
      <c r="FXP171" s="561"/>
      <c r="FXQ171" s="561">
        <v>0</v>
      </c>
      <c r="FXR171" s="561"/>
      <c r="FXS171" s="561"/>
      <c r="FXT171" s="561"/>
      <c r="FXU171" s="562"/>
      <c r="FXV171" s="561">
        <f>IF((ISBLANK(FXO171)+ISBLANK(FXQ171)+ISBLANK(FXP171)+ISBLANK(FXR171)+ISBLANK(FXS171)+ISBLANK(FXT171)+ISBLANK(FXU171))&lt;8,IF(ISNUMBER(LARGE((FXO171,FXQ171,FXR171,FXS171,FXT171),1)),LARGE((FXO171,FXQ171,FXR171,FXS171,FXT171),1),0)+IF(ISNUMBER(LARGE((FXO171,FXQ171,FXR171,FXS171,FXT171),2)),LARGE((FXO171,FXQ171,FXR171,FXS171,FXT171),2),0)+FXP171+FXU171,"")</f>
        <v>162.5</v>
      </c>
      <c r="FXW171" s="571" t="s">
        <v>1269</v>
      </c>
      <c r="FXX171" s="617" t="s">
        <v>1546</v>
      </c>
      <c r="FXY171" s="560"/>
      <c r="FXZ171" s="561" t="s">
        <v>352</v>
      </c>
      <c r="FYA171" s="561" t="s">
        <v>66</v>
      </c>
      <c r="FYB171" s="561">
        <v>2006</v>
      </c>
      <c r="FYC171" s="563" t="s">
        <v>44</v>
      </c>
      <c r="FYD171" s="564" t="s">
        <v>46</v>
      </c>
      <c r="FYE171" s="561">
        <v>162.5</v>
      </c>
      <c r="FYF171" s="561"/>
      <c r="FYG171" s="561">
        <v>0</v>
      </c>
      <c r="FYH171" s="561"/>
      <c r="FYI171" s="561"/>
      <c r="FYJ171" s="561"/>
      <c r="FYK171" s="562"/>
      <c r="FYL171" s="561">
        <f>IF((ISBLANK(FYE171)+ISBLANK(FYG171)+ISBLANK(FYF171)+ISBLANK(FYH171)+ISBLANK(FYI171)+ISBLANK(FYJ171)+ISBLANK(FYK171))&lt;8,IF(ISNUMBER(LARGE((FYE171,FYG171,FYH171,FYI171,FYJ171),1)),LARGE((FYE171,FYG171,FYH171,FYI171,FYJ171),1),0)+IF(ISNUMBER(LARGE((FYE171,FYG171,FYH171,FYI171,FYJ171),2)),LARGE((FYE171,FYG171,FYH171,FYI171,FYJ171),2),0)+FYF171+FYK171,"")</f>
        <v>162.5</v>
      </c>
      <c r="FYM171" s="571" t="s">
        <v>1269</v>
      </c>
      <c r="FYN171" s="617" t="s">
        <v>1546</v>
      </c>
      <c r="FYO171" s="560"/>
      <c r="FYP171" s="561" t="s">
        <v>352</v>
      </c>
      <c r="FYQ171" s="561" t="s">
        <v>66</v>
      </c>
      <c r="FYR171" s="561">
        <v>2006</v>
      </c>
      <c r="FYS171" s="563" t="s">
        <v>44</v>
      </c>
      <c r="FYT171" s="564" t="s">
        <v>46</v>
      </c>
      <c r="FYU171" s="561">
        <v>162.5</v>
      </c>
      <c r="FYV171" s="561"/>
      <c r="FYW171" s="561">
        <v>0</v>
      </c>
      <c r="FYX171" s="561"/>
      <c r="FYY171" s="561"/>
      <c r="FYZ171" s="561"/>
      <c r="FZA171" s="562"/>
      <c r="FZB171" s="561">
        <f>IF((ISBLANK(FYU171)+ISBLANK(FYW171)+ISBLANK(FYV171)+ISBLANK(FYX171)+ISBLANK(FYY171)+ISBLANK(FYZ171)+ISBLANK(FZA171))&lt;8,IF(ISNUMBER(LARGE((FYU171,FYW171,FYX171,FYY171,FYZ171),1)),LARGE((FYU171,FYW171,FYX171,FYY171,FYZ171),1),0)+IF(ISNUMBER(LARGE((FYU171,FYW171,FYX171,FYY171,FYZ171),2)),LARGE((FYU171,FYW171,FYX171,FYY171,FYZ171),2),0)+FYV171+FZA171,"")</f>
        <v>162.5</v>
      </c>
      <c r="FZC171" s="571" t="s">
        <v>1269</v>
      </c>
      <c r="FZD171" s="617" t="s">
        <v>1546</v>
      </c>
      <c r="FZE171" s="560"/>
      <c r="FZF171" s="561" t="s">
        <v>352</v>
      </c>
      <c r="FZG171" s="561" t="s">
        <v>66</v>
      </c>
      <c r="FZH171" s="561">
        <v>2006</v>
      </c>
      <c r="FZI171" s="563" t="s">
        <v>44</v>
      </c>
      <c r="FZJ171" s="564" t="s">
        <v>46</v>
      </c>
      <c r="FZK171" s="561">
        <v>162.5</v>
      </c>
      <c r="FZL171" s="561"/>
      <c r="FZM171" s="561">
        <v>0</v>
      </c>
      <c r="FZN171" s="561"/>
      <c r="FZO171" s="561"/>
      <c r="FZP171" s="561"/>
      <c r="FZQ171" s="562"/>
      <c r="FZR171" s="561">
        <f>IF((ISBLANK(FZK171)+ISBLANK(FZM171)+ISBLANK(FZL171)+ISBLANK(FZN171)+ISBLANK(FZO171)+ISBLANK(FZP171)+ISBLANK(FZQ171))&lt;8,IF(ISNUMBER(LARGE((FZK171,FZM171,FZN171,FZO171,FZP171),1)),LARGE((FZK171,FZM171,FZN171,FZO171,FZP171),1),0)+IF(ISNUMBER(LARGE((FZK171,FZM171,FZN171,FZO171,FZP171),2)),LARGE((FZK171,FZM171,FZN171,FZO171,FZP171),2),0)+FZL171+FZQ171,"")</f>
        <v>162.5</v>
      </c>
      <c r="FZS171" s="571" t="s">
        <v>1269</v>
      </c>
      <c r="FZT171" s="617" t="s">
        <v>1546</v>
      </c>
      <c r="FZU171" s="560"/>
      <c r="FZV171" s="561" t="s">
        <v>352</v>
      </c>
      <c r="FZW171" s="561" t="s">
        <v>66</v>
      </c>
      <c r="FZX171" s="561">
        <v>2006</v>
      </c>
      <c r="FZY171" s="563" t="s">
        <v>44</v>
      </c>
      <c r="FZZ171" s="564" t="s">
        <v>46</v>
      </c>
      <c r="GAA171" s="561">
        <v>162.5</v>
      </c>
      <c r="GAB171" s="561"/>
      <c r="GAC171" s="561">
        <v>0</v>
      </c>
      <c r="GAD171" s="561"/>
      <c r="GAE171" s="561"/>
      <c r="GAF171" s="561"/>
      <c r="GAG171" s="562"/>
      <c r="GAH171" s="561">
        <f>IF((ISBLANK(GAA171)+ISBLANK(GAC171)+ISBLANK(GAB171)+ISBLANK(GAD171)+ISBLANK(GAE171)+ISBLANK(GAF171)+ISBLANK(GAG171))&lt;8,IF(ISNUMBER(LARGE((GAA171,GAC171,GAD171,GAE171,GAF171),1)),LARGE((GAA171,GAC171,GAD171,GAE171,GAF171),1),0)+IF(ISNUMBER(LARGE((GAA171,GAC171,GAD171,GAE171,GAF171),2)),LARGE((GAA171,GAC171,GAD171,GAE171,GAF171),2),0)+GAB171+GAG171,"")</f>
        <v>162.5</v>
      </c>
      <c r="GAI171" s="571" t="s">
        <v>1269</v>
      </c>
      <c r="GAJ171" s="617" t="s">
        <v>1546</v>
      </c>
      <c r="GAK171" s="560"/>
      <c r="GAL171" s="561" t="s">
        <v>352</v>
      </c>
      <c r="GAM171" s="561" t="s">
        <v>66</v>
      </c>
      <c r="GAN171" s="561">
        <v>2006</v>
      </c>
      <c r="GAO171" s="563" t="s">
        <v>44</v>
      </c>
      <c r="GAP171" s="564" t="s">
        <v>46</v>
      </c>
      <c r="GAQ171" s="561">
        <v>162.5</v>
      </c>
      <c r="GAR171" s="561"/>
      <c r="GAS171" s="561">
        <v>0</v>
      </c>
      <c r="GAT171" s="561"/>
      <c r="GAU171" s="561"/>
      <c r="GAV171" s="561"/>
      <c r="GAW171" s="562"/>
      <c r="GAX171" s="561">
        <f>IF((ISBLANK(GAQ171)+ISBLANK(GAS171)+ISBLANK(GAR171)+ISBLANK(GAT171)+ISBLANK(GAU171)+ISBLANK(GAV171)+ISBLANK(GAW171))&lt;8,IF(ISNUMBER(LARGE((GAQ171,GAS171,GAT171,GAU171,GAV171),1)),LARGE((GAQ171,GAS171,GAT171,GAU171,GAV171),1),0)+IF(ISNUMBER(LARGE((GAQ171,GAS171,GAT171,GAU171,GAV171),2)),LARGE((GAQ171,GAS171,GAT171,GAU171,GAV171),2),0)+GAR171+GAW171,"")</f>
        <v>162.5</v>
      </c>
      <c r="GAY171" s="571" t="s">
        <v>1269</v>
      </c>
      <c r="GAZ171" s="617" t="s">
        <v>1546</v>
      </c>
      <c r="GBA171" s="560"/>
      <c r="GBB171" s="561" t="s">
        <v>352</v>
      </c>
      <c r="GBC171" s="561" t="s">
        <v>66</v>
      </c>
      <c r="GBD171" s="561">
        <v>2006</v>
      </c>
      <c r="GBE171" s="563" t="s">
        <v>44</v>
      </c>
      <c r="GBF171" s="564" t="s">
        <v>46</v>
      </c>
      <c r="GBG171" s="561">
        <v>162.5</v>
      </c>
      <c r="GBH171" s="561"/>
      <c r="GBI171" s="561">
        <v>0</v>
      </c>
      <c r="GBJ171" s="561"/>
      <c r="GBK171" s="561"/>
      <c r="GBL171" s="561"/>
      <c r="GBM171" s="562"/>
      <c r="GBN171" s="561">
        <f>IF((ISBLANK(GBG171)+ISBLANK(GBI171)+ISBLANK(GBH171)+ISBLANK(GBJ171)+ISBLANK(GBK171)+ISBLANK(GBL171)+ISBLANK(GBM171))&lt;8,IF(ISNUMBER(LARGE((GBG171,GBI171,GBJ171,GBK171,GBL171),1)),LARGE((GBG171,GBI171,GBJ171,GBK171,GBL171),1),0)+IF(ISNUMBER(LARGE((GBG171,GBI171,GBJ171,GBK171,GBL171),2)),LARGE((GBG171,GBI171,GBJ171,GBK171,GBL171),2),0)+GBH171+GBM171,"")</f>
        <v>162.5</v>
      </c>
      <c r="GBO171" s="571" t="s">
        <v>1269</v>
      </c>
      <c r="GBP171" s="617" t="s">
        <v>1546</v>
      </c>
      <c r="GBQ171" s="560"/>
      <c r="GBR171" s="561" t="s">
        <v>352</v>
      </c>
      <c r="GBS171" s="561" t="s">
        <v>66</v>
      </c>
      <c r="GBT171" s="561">
        <v>2006</v>
      </c>
      <c r="GBU171" s="563" t="s">
        <v>44</v>
      </c>
      <c r="GBV171" s="564" t="s">
        <v>46</v>
      </c>
      <c r="GBW171" s="561">
        <v>162.5</v>
      </c>
      <c r="GBX171" s="561"/>
      <c r="GBY171" s="561">
        <v>0</v>
      </c>
      <c r="GBZ171" s="561"/>
      <c r="GCA171" s="561"/>
      <c r="GCB171" s="561"/>
      <c r="GCC171" s="562"/>
      <c r="GCD171" s="561">
        <f>IF((ISBLANK(GBW171)+ISBLANK(GBY171)+ISBLANK(GBX171)+ISBLANK(GBZ171)+ISBLANK(GCA171)+ISBLANK(GCB171)+ISBLANK(GCC171))&lt;8,IF(ISNUMBER(LARGE((GBW171,GBY171,GBZ171,GCA171,GCB171),1)),LARGE((GBW171,GBY171,GBZ171,GCA171,GCB171),1),0)+IF(ISNUMBER(LARGE((GBW171,GBY171,GBZ171,GCA171,GCB171),2)),LARGE((GBW171,GBY171,GBZ171,GCA171,GCB171),2),0)+GBX171+GCC171,"")</f>
        <v>162.5</v>
      </c>
      <c r="GCE171" s="571" t="s">
        <v>1269</v>
      </c>
      <c r="GCF171" s="617" t="s">
        <v>1546</v>
      </c>
      <c r="GCG171" s="560"/>
      <c r="GCH171" s="561" t="s">
        <v>352</v>
      </c>
      <c r="GCI171" s="561" t="s">
        <v>66</v>
      </c>
      <c r="GCJ171" s="561">
        <v>2006</v>
      </c>
      <c r="GCK171" s="563" t="s">
        <v>44</v>
      </c>
      <c r="GCL171" s="564" t="s">
        <v>46</v>
      </c>
      <c r="GCM171" s="561">
        <v>162.5</v>
      </c>
      <c r="GCN171" s="561"/>
      <c r="GCO171" s="561">
        <v>0</v>
      </c>
      <c r="GCP171" s="561"/>
      <c r="GCQ171" s="561"/>
      <c r="GCR171" s="561"/>
      <c r="GCS171" s="562"/>
      <c r="GCT171" s="561">
        <f>IF((ISBLANK(GCM171)+ISBLANK(GCO171)+ISBLANK(GCN171)+ISBLANK(GCP171)+ISBLANK(GCQ171)+ISBLANK(GCR171)+ISBLANK(GCS171))&lt;8,IF(ISNUMBER(LARGE((GCM171,GCO171,GCP171,GCQ171,GCR171),1)),LARGE((GCM171,GCO171,GCP171,GCQ171,GCR171),1),0)+IF(ISNUMBER(LARGE((GCM171,GCO171,GCP171,GCQ171,GCR171),2)),LARGE((GCM171,GCO171,GCP171,GCQ171,GCR171),2),0)+GCN171+GCS171,"")</f>
        <v>162.5</v>
      </c>
      <c r="GCU171" s="571" t="s">
        <v>1269</v>
      </c>
      <c r="GCV171" s="617" t="s">
        <v>1546</v>
      </c>
      <c r="GCW171" s="560"/>
      <c r="GCX171" s="561" t="s">
        <v>352</v>
      </c>
      <c r="GCY171" s="561" t="s">
        <v>66</v>
      </c>
      <c r="GCZ171" s="561">
        <v>2006</v>
      </c>
      <c r="GDA171" s="563" t="s">
        <v>44</v>
      </c>
      <c r="GDB171" s="564" t="s">
        <v>46</v>
      </c>
      <c r="GDC171" s="561">
        <v>162.5</v>
      </c>
      <c r="GDD171" s="561"/>
      <c r="GDE171" s="561">
        <v>0</v>
      </c>
      <c r="GDF171" s="561"/>
      <c r="GDG171" s="561"/>
      <c r="GDH171" s="561"/>
      <c r="GDI171" s="562"/>
      <c r="GDJ171" s="561">
        <f>IF((ISBLANK(GDC171)+ISBLANK(GDE171)+ISBLANK(GDD171)+ISBLANK(GDF171)+ISBLANK(GDG171)+ISBLANK(GDH171)+ISBLANK(GDI171))&lt;8,IF(ISNUMBER(LARGE((GDC171,GDE171,GDF171,GDG171,GDH171),1)),LARGE((GDC171,GDE171,GDF171,GDG171,GDH171),1),0)+IF(ISNUMBER(LARGE((GDC171,GDE171,GDF171,GDG171,GDH171),2)),LARGE((GDC171,GDE171,GDF171,GDG171,GDH171),2),0)+GDD171+GDI171,"")</f>
        <v>162.5</v>
      </c>
      <c r="GDK171" s="571" t="s">
        <v>1269</v>
      </c>
      <c r="GDL171" s="617" t="s">
        <v>1546</v>
      </c>
      <c r="GDM171" s="560"/>
      <c r="GDN171" s="561" t="s">
        <v>352</v>
      </c>
      <c r="GDO171" s="561" t="s">
        <v>66</v>
      </c>
      <c r="GDP171" s="561">
        <v>2006</v>
      </c>
      <c r="GDQ171" s="563" t="s">
        <v>44</v>
      </c>
      <c r="GDR171" s="564" t="s">
        <v>46</v>
      </c>
      <c r="GDS171" s="561">
        <v>162.5</v>
      </c>
      <c r="GDT171" s="561"/>
      <c r="GDU171" s="561">
        <v>0</v>
      </c>
      <c r="GDV171" s="561"/>
      <c r="GDW171" s="561"/>
      <c r="GDX171" s="561"/>
      <c r="GDY171" s="562"/>
      <c r="GDZ171" s="561">
        <f>IF((ISBLANK(GDS171)+ISBLANK(GDU171)+ISBLANK(GDT171)+ISBLANK(GDV171)+ISBLANK(GDW171)+ISBLANK(GDX171)+ISBLANK(GDY171))&lt;8,IF(ISNUMBER(LARGE((GDS171,GDU171,GDV171,GDW171,GDX171),1)),LARGE((GDS171,GDU171,GDV171,GDW171,GDX171),1),0)+IF(ISNUMBER(LARGE((GDS171,GDU171,GDV171,GDW171,GDX171),2)),LARGE((GDS171,GDU171,GDV171,GDW171,GDX171),2),0)+GDT171+GDY171,"")</f>
        <v>162.5</v>
      </c>
      <c r="GEA171" s="571" t="s">
        <v>1269</v>
      </c>
      <c r="GEB171" s="617" t="s">
        <v>1546</v>
      </c>
      <c r="GEC171" s="560"/>
      <c r="GED171" s="561" t="s">
        <v>352</v>
      </c>
      <c r="GEE171" s="561" t="s">
        <v>66</v>
      </c>
      <c r="GEF171" s="561">
        <v>2006</v>
      </c>
      <c r="GEG171" s="563" t="s">
        <v>44</v>
      </c>
      <c r="GEH171" s="564" t="s">
        <v>46</v>
      </c>
      <c r="GEI171" s="561">
        <v>162.5</v>
      </c>
      <c r="GEJ171" s="561"/>
      <c r="GEK171" s="561">
        <v>0</v>
      </c>
      <c r="GEL171" s="561"/>
      <c r="GEM171" s="561"/>
      <c r="GEN171" s="561"/>
      <c r="GEO171" s="562"/>
      <c r="GEP171" s="561">
        <f>IF((ISBLANK(GEI171)+ISBLANK(GEK171)+ISBLANK(GEJ171)+ISBLANK(GEL171)+ISBLANK(GEM171)+ISBLANK(GEN171)+ISBLANK(GEO171))&lt;8,IF(ISNUMBER(LARGE((GEI171,GEK171,GEL171,GEM171,GEN171),1)),LARGE((GEI171,GEK171,GEL171,GEM171,GEN171),1),0)+IF(ISNUMBER(LARGE((GEI171,GEK171,GEL171,GEM171,GEN171),2)),LARGE((GEI171,GEK171,GEL171,GEM171,GEN171),2),0)+GEJ171+GEO171,"")</f>
        <v>162.5</v>
      </c>
      <c r="GEQ171" s="571" t="s">
        <v>1269</v>
      </c>
      <c r="GER171" s="617" t="s">
        <v>1546</v>
      </c>
      <c r="GES171" s="560"/>
      <c r="GET171" s="561" t="s">
        <v>352</v>
      </c>
      <c r="GEU171" s="561" t="s">
        <v>66</v>
      </c>
      <c r="GEV171" s="561">
        <v>2006</v>
      </c>
      <c r="GEW171" s="563" t="s">
        <v>44</v>
      </c>
      <c r="GEX171" s="564" t="s">
        <v>46</v>
      </c>
      <c r="GEY171" s="561">
        <v>162.5</v>
      </c>
      <c r="GEZ171" s="561"/>
      <c r="GFA171" s="561">
        <v>0</v>
      </c>
      <c r="GFB171" s="561"/>
      <c r="GFC171" s="561"/>
      <c r="GFD171" s="561"/>
      <c r="GFE171" s="562"/>
      <c r="GFF171" s="561">
        <f>IF((ISBLANK(GEY171)+ISBLANK(GFA171)+ISBLANK(GEZ171)+ISBLANK(GFB171)+ISBLANK(GFC171)+ISBLANK(GFD171)+ISBLANK(GFE171))&lt;8,IF(ISNUMBER(LARGE((GEY171,GFA171,GFB171,GFC171,GFD171),1)),LARGE((GEY171,GFA171,GFB171,GFC171,GFD171),1),0)+IF(ISNUMBER(LARGE((GEY171,GFA171,GFB171,GFC171,GFD171),2)),LARGE((GEY171,GFA171,GFB171,GFC171,GFD171),2),0)+GEZ171+GFE171,"")</f>
        <v>162.5</v>
      </c>
      <c r="GFG171" s="571" t="s">
        <v>1269</v>
      </c>
      <c r="GFH171" s="617" t="s">
        <v>1546</v>
      </c>
      <c r="GFI171" s="560"/>
      <c r="GFJ171" s="561" t="s">
        <v>352</v>
      </c>
      <c r="GFK171" s="561" t="s">
        <v>66</v>
      </c>
      <c r="GFL171" s="561">
        <v>2006</v>
      </c>
      <c r="GFM171" s="563" t="s">
        <v>44</v>
      </c>
      <c r="GFN171" s="564" t="s">
        <v>46</v>
      </c>
      <c r="GFO171" s="561">
        <v>162.5</v>
      </c>
      <c r="GFP171" s="561"/>
      <c r="GFQ171" s="561">
        <v>0</v>
      </c>
      <c r="GFR171" s="561"/>
      <c r="GFS171" s="561"/>
      <c r="GFT171" s="561"/>
      <c r="GFU171" s="562"/>
      <c r="GFV171" s="561">
        <f>IF((ISBLANK(GFO171)+ISBLANK(GFQ171)+ISBLANK(GFP171)+ISBLANK(GFR171)+ISBLANK(GFS171)+ISBLANK(GFT171)+ISBLANK(GFU171))&lt;8,IF(ISNUMBER(LARGE((GFO171,GFQ171,GFR171,GFS171,GFT171),1)),LARGE((GFO171,GFQ171,GFR171,GFS171,GFT171),1),0)+IF(ISNUMBER(LARGE((GFO171,GFQ171,GFR171,GFS171,GFT171),2)),LARGE((GFO171,GFQ171,GFR171,GFS171,GFT171),2),0)+GFP171+GFU171,"")</f>
        <v>162.5</v>
      </c>
      <c r="GFW171" s="571" t="s">
        <v>1269</v>
      </c>
      <c r="GFX171" s="617" t="s">
        <v>1546</v>
      </c>
      <c r="GFY171" s="560"/>
      <c r="GFZ171" s="561" t="s">
        <v>352</v>
      </c>
      <c r="GGA171" s="561" t="s">
        <v>66</v>
      </c>
      <c r="GGB171" s="561">
        <v>2006</v>
      </c>
      <c r="GGC171" s="563" t="s">
        <v>44</v>
      </c>
      <c r="GGD171" s="564" t="s">
        <v>46</v>
      </c>
      <c r="GGE171" s="561">
        <v>162.5</v>
      </c>
      <c r="GGF171" s="561"/>
      <c r="GGG171" s="561">
        <v>0</v>
      </c>
      <c r="GGH171" s="561"/>
      <c r="GGI171" s="561"/>
      <c r="GGJ171" s="561"/>
      <c r="GGK171" s="562"/>
      <c r="GGL171" s="561">
        <f>IF((ISBLANK(GGE171)+ISBLANK(GGG171)+ISBLANK(GGF171)+ISBLANK(GGH171)+ISBLANK(GGI171)+ISBLANK(GGJ171)+ISBLANK(GGK171))&lt;8,IF(ISNUMBER(LARGE((GGE171,GGG171,GGH171,GGI171,GGJ171),1)),LARGE((GGE171,GGG171,GGH171,GGI171,GGJ171),1),0)+IF(ISNUMBER(LARGE((GGE171,GGG171,GGH171,GGI171,GGJ171),2)),LARGE((GGE171,GGG171,GGH171,GGI171,GGJ171),2),0)+GGF171+GGK171,"")</f>
        <v>162.5</v>
      </c>
      <c r="GGM171" s="571" t="s">
        <v>1269</v>
      </c>
      <c r="GGN171" s="617" t="s">
        <v>1546</v>
      </c>
      <c r="GGO171" s="560"/>
      <c r="GGP171" s="561" t="s">
        <v>352</v>
      </c>
      <c r="GGQ171" s="561" t="s">
        <v>66</v>
      </c>
      <c r="GGR171" s="561">
        <v>2006</v>
      </c>
      <c r="GGS171" s="563" t="s">
        <v>44</v>
      </c>
      <c r="GGT171" s="564" t="s">
        <v>46</v>
      </c>
      <c r="GGU171" s="561">
        <v>162.5</v>
      </c>
      <c r="GGV171" s="561"/>
      <c r="GGW171" s="561">
        <v>0</v>
      </c>
      <c r="GGX171" s="561"/>
      <c r="GGY171" s="561"/>
      <c r="GGZ171" s="561"/>
      <c r="GHA171" s="562"/>
      <c r="GHB171" s="561">
        <f>IF((ISBLANK(GGU171)+ISBLANK(GGW171)+ISBLANK(GGV171)+ISBLANK(GGX171)+ISBLANK(GGY171)+ISBLANK(GGZ171)+ISBLANK(GHA171))&lt;8,IF(ISNUMBER(LARGE((GGU171,GGW171,GGX171,GGY171,GGZ171),1)),LARGE((GGU171,GGW171,GGX171,GGY171,GGZ171),1),0)+IF(ISNUMBER(LARGE((GGU171,GGW171,GGX171,GGY171,GGZ171),2)),LARGE((GGU171,GGW171,GGX171,GGY171,GGZ171),2),0)+GGV171+GHA171,"")</f>
        <v>162.5</v>
      </c>
      <c r="GHC171" s="571" t="s">
        <v>1269</v>
      </c>
      <c r="GHD171" s="617" t="s">
        <v>1546</v>
      </c>
      <c r="GHE171" s="560"/>
      <c r="GHF171" s="561" t="s">
        <v>352</v>
      </c>
      <c r="GHG171" s="561" t="s">
        <v>66</v>
      </c>
      <c r="GHH171" s="561">
        <v>2006</v>
      </c>
      <c r="GHI171" s="563" t="s">
        <v>44</v>
      </c>
      <c r="GHJ171" s="564" t="s">
        <v>46</v>
      </c>
      <c r="GHK171" s="561">
        <v>162.5</v>
      </c>
      <c r="GHL171" s="561"/>
      <c r="GHM171" s="561">
        <v>0</v>
      </c>
      <c r="GHN171" s="561"/>
      <c r="GHO171" s="561"/>
      <c r="GHP171" s="561"/>
      <c r="GHQ171" s="562"/>
      <c r="GHR171" s="561">
        <f>IF((ISBLANK(GHK171)+ISBLANK(GHM171)+ISBLANK(GHL171)+ISBLANK(GHN171)+ISBLANK(GHO171)+ISBLANK(GHP171)+ISBLANK(GHQ171))&lt;8,IF(ISNUMBER(LARGE((GHK171,GHM171,GHN171,GHO171,GHP171),1)),LARGE((GHK171,GHM171,GHN171,GHO171,GHP171),1),0)+IF(ISNUMBER(LARGE((GHK171,GHM171,GHN171,GHO171,GHP171),2)),LARGE((GHK171,GHM171,GHN171,GHO171,GHP171),2),0)+GHL171+GHQ171,"")</f>
        <v>162.5</v>
      </c>
      <c r="GHS171" s="571" t="s">
        <v>1269</v>
      </c>
      <c r="GHT171" s="617" t="s">
        <v>1546</v>
      </c>
      <c r="GHU171" s="560"/>
      <c r="GHV171" s="561" t="s">
        <v>352</v>
      </c>
      <c r="GHW171" s="561" t="s">
        <v>66</v>
      </c>
      <c r="GHX171" s="561">
        <v>2006</v>
      </c>
      <c r="GHY171" s="563" t="s">
        <v>44</v>
      </c>
      <c r="GHZ171" s="564" t="s">
        <v>46</v>
      </c>
      <c r="GIA171" s="561">
        <v>162.5</v>
      </c>
      <c r="GIB171" s="561"/>
      <c r="GIC171" s="561">
        <v>0</v>
      </c>
      <c r="GID171" s="561"/>
      <c r="GIE171" s="561"/>
      <c r="GIF171" s="561"/>
      <c r="GIG171" s="562"/>
      <c r="GIH171" s="561">
        <f>IF((ISBLANK(GIA171)+ISBLANK(GIC171)+ISBLANK(GIB171)+ISBLANK(GID171)+ISBLANK(GIE171)+ISBLANK(GIF171)+ISBLANK(GIG171))&lt;8,IF(ISNUMBER(LARGE((GIA171,GIC171,GID171,GIE171,GIF171),1)),LARGE((GIA171,GIC171,GID171,GIE171,GIF171),1),0)+IF(ISNUMBER(LARGE((GIA171,GIC171,GID171,GIE171,GIF171),2)),LARGE((GIA171,GIC171,GID171,GIE171,GIF171),2),0)+GIB171+GIG171,"")</f>
        <v>162.5</v>
      </c>
      <c r="GII171" s="571" t="s">
        <v>1269</v>
      </c>
      <c r="GIJ171" s="617" t="s">
        <v>1546</v>
      </c>
      <c r="GIK171" s="560"/>
      <c r="GIL171" s="561" t="s">
        <v>352</v>
      </c>
      <c r="GIM171" s="561" t="s">
        <v>66</v>
      </c>
      <c r="GIN171" s="561">
        <v>2006</v>
      </c>
      <c r="GIO171" s="563" t="s">
        <v>44</v>
      </c>
      <c r="GIP171" s="564" t="s">
        <v>46</v>
      </c>
      <c r="GIQ171" s="561">
        <v>162.5</v>
      </c>
      <c r="GIR171" s="561"/>
      <c r="GIS171" s="561">
        <v>0</v>
      </c>
      <c r="GIT171" s="561"/>
      <c r="GIU171" s="561"/>
      <c r="GIV171" s="561"/>
      <c r="GIW171" s="562"/>
      <c r="GIX171" s="561">
        <f>IF((ISBLANK(GIQ171)+ISBLANK(GIS171)+ISBLANK(GIR171)+ISBLANK(GIT171)+ISBLANK(GIU171)+ISBLANK(GIV171)+ISBLANK(GIW171))&lt;8,IF(ISNUMBER(LARGE((GIQ171,GIS171,GIT171,GIU171,GIV171),1)),LARGE((GIQ171,GIS171,GIT171,GIU171,GIV171),1),0)+IF(ISNUMBER(LARGE((GIQ171,GIS171,GIT171,GIU171,GIV171),2)),LARGE((GIQ171,GIS171,GIT171,GIU171,GIV171),2),0)+GIR171+GIW171,"")</f>
        <v>162.5</v>
      </c>
      <c r="GIY171" s="571" t="s">
        <v>1269</v>
      </c>
      <c r="GIZ171" s="617" t="s">
        <v>1546</v>
      </c>
      <c r="GJA171" s="560"/>
      <c r="GJB171" s="561" t="s">
        <v>352</v>
      </c>
      <c r="GJC171" s="561" t="s">
        <v>66</v>
      </c>
      <c r="GJD171" s="561">
        <v>2006</v>
      </c>
      <c r="GJE171" s="563" t="s">
        <v>44</v>
      </c>
      <c r="GJF171" s="564" t="s">
        <v>46</v>
      </c>
      <c r="GJG171" s="561">
        <v>162.5</v>
      </c>
      <c r="GJH171" s="561"/>
      <c r="GJI171" s="561">
        <v>0</v>
      </c>
      <c r="GJJ171" s="561"/>
      <c r="GJK171" s="561"/>
      <c r="GJL171" s="561"/>
      <c r="GJM171" s="562"/>
      <c r="GJN171" s="561">
        <f>IF((ISBLANK(GJG171)+ISBLANK(GJI171)+ISBLANK(GJH171)+ISBLANK(GJJ171)+ISBLANK(GJK171)+ISBLANK(GJL171)+ISBLANK(GJM171))&lt;8,IF(ISNUMBER(LARGE((GJG171,GJI171,GJJ171,GJK171,GJL171),1)),LARGE((GJG171,GJI171,GJJ171,GJK171,GJL171),1),0)+IF(ISNUMBER(LARGE((GJG171,GJI171,GJJ171,GJK171,GJL171),2)),LARGE((GJG171,GJI171,GJJ171,GJK171,GJL171),2),0)+GJH171+GJM171,"")</f>
        <v>162.5</v>
      </c>
      <c r="GJO171" s="571" t="s">
        <v>1269</v>
      </c>
      <c r="GJP171" s="617" t="s">
        <v>1546</v>
      </c>
      <c r="GJQ171" s="560"/>
      <c r="GJR171" s="561" t="s">
        <v>352</v>
      </c>
      <c r="GJS171" s="561" t="s">
        <v>66</v>
      </c>
      <c r="GJT171" s="561">
        <v>2006</v>
      </c>
      <c r="GJU171" s="563" t="s">
        <v>44</v>
      </c>
      <c r="GJV171" s="564" t="s">
        <v>46</v>
      </c>
      <c r="GJW171" s="561">
        <v>162.5</v>
      </c>
      <c r="GJX171" s="561"/>
      <c r="GJY171" s="561">
        <v>0</v>
      </c>
      <c r="GJZ171" s="561"/>
      <c r="GKA171" s="561"/>
      <c r="GKB171" s="561"/>
      <c r="GKC171" s="562"/>
      <c r="GKD171" s="561">
        <f>IF((ISBLANK(GJW171)+ISBLANK(GJY171)+ISBLANK(GJX171)+ISBLANK(GJZ171)+ISBLANK(GKA171)+ISBLANK(GKB171)+ISBLANK(GKC171))&lt;8,IF(ISNUMBER(LARGE((GJW171,GJY171,GJZ171,GKA171,GKB171),1)),LARGE((GJW171,GJY171,GJZ171,GKA171,GKB171),1),0)+IF(ISNUMBER(LARGE((GJW171,GJY171,GJZ171,GKA171,GKB171),2)),LARGE((GJW171,GJY171,GJZ171,GKA171,GKB171),2),0)+GJX171+GKC171,"")</f>
        <v>162.5</v>
      </c>
      <c r="GKE171" s="571" t="s">
        <v>1269</v>
      </c>
      <c r="GKF171" s="617" t="s">
        <v>1546</v>
      </c>
      <c r="GKG171" s="560"/>
      <c r="GKH171" s="561" t="s">
        <v>352</v>
      </c>
      <c r="GKI171" s="561" t="s">
        <v>66</v>
      </c>
      <c r="GKJ171" s="561">
        <v>2006</v>
      </c>
      <c r="GKK171" s="563" t="s">
        <v>44</v>
      </c>
      <c r="GKL171" s="564" t="s">
        <v>46</v>
      </c>
      <c r="GKM171" s="561">
        <v>162.5</v>
      </c>
      <c r="GKN171" s="561"/>
      <c r="GKO171" s="561">
        <v>0</v>
      </c>
      <c r="GKP171" s="561"/>
      <c r="GKQ171" s="561"/>
      <c r="GKR171" s="561"/>
      <c r="GKS171" s="562"/>
      <c r="GKT171" s="561">
        <f>IF((ISBLANK(GKM171)+ISBLANK(GKO171)+ISBLANK(GKN171)+ISBLANK(GKP171)+ISBLANK(GKQ171)+ISBLANK(GKR171)+ISBLANK(GKS171))&lt;8,IF(ISNUMBER(LARGE((GKM171,GKO171,GKP171,GKQ171,GKR171),1)),LARGE((GKM171,GKO171,GKP171,GKQ171,GKR171),1),0)+IF(ISNUMBER(LARGE((GKM171,GKO171,GKP171,GKQ171,GKR171),2)),LARGE((GKM171,GKO171,GKP171,GKQ171,GKR171),2),0)+GKN171+GKS171,"")</f>
        <v>162.5</v>
      </c>
      <c r="GKU171" s="571" t="s">
        <v>1269</v>
      </c>
      <c r="GKV171" s="617" t="s">
        <v>1546</v>
      </c>
      <c r="GKW171" s="560"/>
      <c r="GKX171" s="561" t="s">
        <v>352</v>
      </c>
      <c r="GKY171" s="561" t="s">
        <v>66</v>
      </c>
      <c r="GKZ171" s="561">
        <v>2006</v>
      </c>
      <c r="GLA171" s="563" t="s">
        <v>44</v>
      </c>
      <c r="GLB171" s="564" t="s">
        <v>46</v>
      </c>
      <c r="GLC171" s="561">
        <v>162.5</v>
      </c>
      <c r="GLD171" s="561"/>
      <c r="GLE171" s="561">
        <v>0</v>
      </c>
      <c r="GLF171" s="561"/>
      <c r="GLG171" s="561"/>
      <c r="GLH171" s="561"/>
      <c r="GLI171" s="562"/>
      <c r="GLJ171" s="561">
        <f>IF((ISBLANK(GLC171)+ISBLANK(GLE171)+ISBLANK(GLD171)+ISBLANK(GLF171)+ISBLANK(GLG171)+ISBLANK(GLH171)+ISBLANK(GLI171))&lt;8,IF(ISNUMBER(LARGE((GLC171,GLE171,GLF171,GLG171,GLH171),1)),LARGE((GLC171,GLE171,GLF171,GLG171,GLH171),1),0)+IF(ISNUMBER(LARGE((GLC171,GLE171,GLF171,GLG171,GLH171),2)),LARGE((GLC171,GLE171,GLF171,GLG171,GLH171),2),0)+GLD171+GLI171,"")</f>
        <v>162.5</v>
      </c>
      <c r="GLK171" s="571" t="s">
        <v>1269</v>
      </c>
      <c r="GLL171" s="617" t="s">
        <v>1546</v>
      </c>
      <c r="GLM171" s="560"/>
      <c r="GLN171" s="561" t="s">
        <v>352</v>
      </c>
      <c r="GLO171" s="561" t="s">
        <v>66</v>
      </c>
      <c r="GLP171" s="561">
        <v>2006</v>
      </c>
      <c r="GLQ171" s="563" t="s">
        <v>44</v>
      </c>
      <c r="GLR171" s="564" t="s">
        <v>46</v>
      </c>
      <c r="GLS171" s="561">
        <v>162.5</v>
      </c>
      <c r="GLT171" s="561"/>
      <c r="GLU171" s="561">
        <v>0</v>
      </c>
      <c r="GLV171" s="561"/>
      <c r="GLW171" s="561"/>
      <c r="GLX171" s="561"/>
      <c r="GLY171" s="562"/>
      <c r="GLZ171" s="561">
        <f>IF((ISBLANK(GLS171)+ISBLANK(GLU171)+ISBLANK(GLT171)+ISBLANK(GLV171)+ISBLANK(GLW171)+ISBLANK(GLX171)+ISBLANK(GLY171))&lt;8,IF(ISNUMBER(LARGE((GLS171,GLU171,GLV171,GLW171,GLX171),1)),LARGE((GLS171,GLU171,GLV171,GLW171,GLX171),1),0)+IF(ISNUMBER(LARGE((GLS171,GLU171,GLV171,GLW171,GLX171),2)),LARGE((GLS171,GLU171,GLV171,GLW171,GLX171),2),0)+GLT171+GLY171,"")</f>
        <v>162.5</v>
      </c>
      <c r="GMA171" s="571" t="s">
        <v>1269</v>
      </c>
      <c r="GMB171" s="617" t="s">
        <v>1546</v>
      </c>
      <c r="GMC171" s="560"/>
      <c r="GMD171" s="561" t="s">
        <v>352</v>
      </c>
      <c r="GME171" s="561" t="s">
        <v>66</v>
      </c>
      <c r="GMF171" s="561">
        <v>2006</v>
      </c>
      <c r="GMG171" s="563" t="s">
        <v>44</v>
      </c>
      <c r="GMH171" s="564" t="s">
        <v>46</v>
      </c>
      <c r="GMI171" s="561">
        <v>162.5</v>
      </c>
      <c r="GMJ171" s="561"/>
      <c r="GMK171" s="561">
        <v>0</v>
      </c>
      <c r="GML171" s="561"/>
      <c r="GMM171" s="561"/>
      <c r="GMN171" s="561"/>
      <c r="GMO171" s="562"/>
      <c r="GMP171" s="561">
        <f>IF((ISBLANK(GMI171)+ISBLANK(GMK171)+ISBLANK(GMJ171)+ISBLANK(GML171)+ISBLANK(GMM171)+ISBLANK(GMN171)+ISBLANK(GMO171))&lt;8,IF(ISNUMBER(LARGE((GMI171,GMK171,GML171,GMM171,GMN171),1)),LARGE((GMI171,GMK171,GML171,GMM171,GMN171),1),0)+IF(ISNUMBER(LARGE((GMI171,GMK171,GML171,GMM171,GMN171),2)),LARGE((GMI171,GMK171,GML171,GMM171,GMN171),2),0)+GMJ171+GMO171,"")</f>
        <v>162.5</v>
      </c>
      <c r="GMQ171" s="571" t="s">
        <v>1269</v>
      </c>
      <c r="GMR171" s="617" t="s">
        <v>1546</v>
      </c>
      <c r="GMS171" s="560"/>
      <c r="GMT171" s="561" t="s">
        <v>352</v>
      </c>
      <c r="GMU171" s="561" t="s">
        <v>66</v>
      </c>
      <c r="GMV171" s="561">
        <v>2006</v>
      </c>
      <c r="GMW171" s="563" t="s">
        <v>44</v>
      </c>
      <c r="GMX171" s="564" t="s">
        <v>46</v>
      </c>
      <c r="GMY171" s="561">
        <v>162.5</v>
      </c>
      <c r="GMZ171" s="561"/>
      <c r="GNA171" s="561">
        <v>0</v>
      </c>
      <c r="GNB171" s="561"/>
      <c r="GNC171" s="561"/>
      <c r="GND171" s="561"/>
      <c r="GNE171" s="562"/>
      <c r="GNF171" s="561">
        <f>IF((ISBLANK(GMY171)+ISBLANK(GNA171)+ISBLANK(GMZ171)+ISBLANK(GNB171)+ISBLANK(GNC171)+ISBLANK(GND171)+ISBLANK(GNE171))&lt;8,IF(ISNUMBER(LARGE((GMY171,GNA171,GNB171,GNC171,GND171),1)),LARGE((GMY171,GNA171,GNB171,GNC171,GND171),1),0)+IF(ISNUMBER(LARGE((GMY171,GNA171,GNB171,GNC171,GND171),2)),LARGE((GMY171,GNA171,GNB171,GNC171,GND171),2),0)+GMZ171+GNE171,"")</f>
        <v>162.5</v>
      </c>
      <c r="GNG171" s="571" t="s">
        <v>1269</v>
      </c>
      <c r="GNH171" s="617" t="s">
        <v>1546</v>
      </c>
      <c r="GNI171" s="560"/>
      <c r="GNJ171" s="561" t="s">
        <v>352</v>
      </c>
      <c r="GNK171" s="561" t="s">
        <v>66</v>
      </c>
      <c r="GNL171" s="561">
        <v>2006</v>
      </c>
      <c r="GNM171" s="563" t="s">
        <v>44</v>
      </c>
      <c r="GNN171" s="564" t="s">
        <v>46</v>
      </c>
      <c r="GNO171" s="561">
        <v>162.5</v>
      </c>
      <c r="GNP171" s="561"/>
      <c r="GNQ171" s="561">
        <v>0</v>
      </c>
      <c r="GNR171" s="561"/>
      <c r="GNS171" s="561"/>
      <c r="GNT171" s="561"/>
      <c r="GNU171" s="562"/>
      <c r="GNV171" s="561">
        <f>IF((ISBLANK(GNO171)+ISBLANK(GNQ171)+ISBLANK(GNP171)+ISBLANK(GNR171)+ISBLANK(GNS171)+ISBLANK(GNT171)+ISBLANK(GNU171))&lt;8,IF(ISNUMBER(LARGE((GNO171,GNQ171,GNR171,GNS171,GNT171),1)),LARGE((GNO171,GNQ171,GNR171,GNS171,GNT171),1),0)+IF(ISNUMBER(LARGE((GNO171,GNQ171,GNR171,GNS171,GNT171),2)),LARGE((GNO171,GNQ171,GNR171,GNS171,GNT171),2),0)+GNP171+GNU171,"")</f>
        <v>162.5</v>
      </c>
      <c r="GNW171" s="571" t="s">
        <v>1269</v>
      </c>
      <c r="GNX171" s="617" t="s">
        <v>1546</v>
      </c>
      <c r="GNY171" s="560"/>
      <c r="GNZ171" s="561" t="s">
        <v>352</v>
      </c>
      <c r="GOA171" s="561" t="s">
        <v>66</v>
      </c>
      <c r="GOB171" s="561">
        <v>2006</v>
      </c>
      <c r="GOC171" s="563" t="s">
        <v>44</v>
      </c>
      <c r="GOD171" s="564" t="s">
        <v>46</v>
      </c>
      <c r="GOE171" s="561">
        <v>162.5</v>
      </c>
      <c r="GOF171" s="561"/>
      <c r="GOG171" s="561">
        <v>0</v>
      </c>
      <c r="GOH171" s="561"/>
      <c r="GOI171" s="561"/>
      <c r="GOJ171" s="561"/>
      <c r="GOK171" s="562"/>
      <c r="GOL171" s="561">
        <f>IF((ISBLANK(GOE171)+ISBLANK(GOG171)+ISBLANK(GOF171)+ISBLANK(GOH171)+ISBLANK(GOI171)+ISBLANK(GOJ171)+ISBLANK(GOK171))&lt;8,IF(ISNUMBER(LARGE((GOE171,GOG171,GOH171,GOI171,GOJ171),1)),LARGE((GOE171,GOG171,GOH171,GOI171,GOJ171),1),0)+IF(ISNUMBER(LARGE((GOE171,GOG171,GOH171,GOI171,GOJ171),2)),LARGE((GOE171,GOG171,GOH171,GOI171,GOJ171),2),0)+GOF171+GOK171,"")</f>
        <v>162.5</v>
      </c>
      <c r="GOM171" s="571" t="s">
        <v>1269</v>
      </c>
      <c r="GON171" s="617" t="s">
        <v>1546</v>
      </c>
      <c r="GOO171" s="560"/>
      <c r="GOP171" s="561" t="s">
        <v>352</v>
      </c>
      <c r="GOQ171" s="561" t="s">
        <v>66</v>
      </c>
      <c r="GOR171" s="561">
        <v>2006</v>
      </c>
      <c r="GOS171" s="563" t="s">
        <v>44</v>
      </c>
      <c r="GOT171" s="564" t="s">
        <v>46</v>
      </c>
      <c r="GOU171" s="561">
        <v>162.5</v>
      </c>
      <c r="GOV171" s="561"/>
      <c r="GOW171" s="561">
        <v>0</v>
      </c>
      <c r="GOX171" s="561"/>
      <c r="GOY171" s="561"/>
      <c r="GOZ171" s="561"/>
      <c r="GPA171" s="562"/>
      <c r="GPB171" s="561">
        <f>IF((ISBLANK(GOU171)+ISBLANK(GOW171)+ISBLANK(GOV171)+ISBLANK(GOX171)+ISBLANK(GOY171)+ISBLANK(GOZ171)+ISBLANK(GPA171))&lt;8,IF(ISNUMBER(LARGE((GOU171,GOW171,GOX171,GOY171,GOZ171),1)),LARGE((GOU171,GOW171,GOX171,GOY171,GOZ171),1),0)+IF(ISNUMBER(LARGE((GOU171,GOW171,GOX171,GOY171,GOZ171),2)),LARGE((GOU171,GOW171,GOX171,GOY171,GOZ171),2),0)+GOV171+GPA171,"")</f>
        <v>162.5</v>
      </c>
      <c r="GPC171" s="571" t="s">
        <v>1269</v>
      </c>
      <c r="GPD171" s="617" t="s">
        <v>1546</v>
      </c>
      <c r="GPE171" s="560"/>
      <c r="GPF171" s="561" t="s">
        <v>352</v>
      </c>
      <c r="GPG171" s="561" t="s">
        <v>66</v>
      </c>
      <c r="GPH171" s="561">
        <v>2006</v>
      </c>
      <c r="GPI171" s="563" t="s">
        <v>44</v>
      </c>
      <c r="GPJ171" s="564" t="s">
        <v>46</v>
      </c>
      <c r="GPK171" s="561">
        <v>162.5</v>
      </c>
      <c r="GPL171" s="561"/>
      <c r="GPM171" s="561">
        <v>0</v>
      </c>
      <c r="GPN171" s="561"/>
      <c r="GPO171" s="561"/>
      <c r="GPP171" s="561"/>
      <c r="GPQ171" s="562"/>
      <c r="GPR171" s="561">
        <f>IF((ISBLANK(GPK171)+ISBLANK(GPM171)+ISBLANK(GPL171)+ISBLANK(GPN171)+ISBLANK(GPO171)+ISBLANK(GPP171)+ISBLANK(GPQ171))&lt;8,IF(ISNUMBER(LARGE((GPK171,GPM171,GPN171,GPO171,GPP171),1)),LARGE((GPK171,GPM171,GPN171,GPO171,GPP171),1),0)+IF(ISNUMBER(LARGE((GPK171,GPM171,GPN171,GPO171,GPP171),2)),LARGE((GPK171,GPM171,GPN171,GPO171,GPP171),2),0)+GPL171+GPQ171,"")</f>
        <v>162.5</v>
      </c>
      <c r="GPS171" s="571" t="s">
        <v>1269</v>
      </c>
      <c r="GPT171" s="617" t="s">
        <v>1546</v>
      </c>
      <c r="GPU171" s="560"/>
      <c r="GPV171" s="561" t="s">
        <v>352</v>
      </c>
      <c r="GPW171" s="561" t="s">
        <v>66</v>
      </c>
      <c r="GPX171" s="561">
        <v>2006</v>
      </c>
      <c r="GPY171" s="563" t="s">
        <v>44</v>
      </c>
      <c r="GPZ171" s="564" t="s">
        <v>46</v>
      </c>
      <c r="GQA171" s="561">
        <v>162.5</v>
      </c>
      <c r="GQB171" s="561"/>
      <c r="GQC171" s="561">
        <v>0</v>
      </c>
      <c r="GQD171" s="561"/>
      <c r="GQE171" s="561"/>
      <c r="GQF171" s="561"/>
      <c r="GQG171" s="562"/>
      <c r="GQH171" s="561">
        <f>IF((ISBLANK(GQA171)+ISBLANK(GQC171)+ISBLANK(GQB171)+ISBLANK(GQD171)+ISBLANK(GQE171)+ISBLANK(GQF171)+ISBLANK(GQG171))&lt;8,IF(ISNUMBER(LARGE((GQA171,GQC171,GQD171,GQE171,GQF171),1)),LARGE((GQA171,GQC171,GQD171,GQE171,GQF171),1),0)+IF(ISNUMBER(LARGE((GQA171,GQC171,GQD171,GQE171,GQF171),2)),LARGE((GQA171,GQC171,GQD171,GQE171,GQF171),2),0)+GQB171+GQG171,"")</f>
        <v>162.5</v>
      </c>
      <c r="GQI171" s="571" t="s">
        <v>1269</v>
      </c>
      <c r="GQJ171" s="617" t="s">
        <v>1546</v>
      </c>
      <c r="GQK171" s="560"/>
      <c r="GQL171" s="561" t="s">
        <v>352</v>
      </c>
      <c r="GQM171" s="561" t="s">
        <v>66</v>
      </c>
      <c r="GQN171" s="561">
        <v>2006</v>
      </c>
      <c r="GQO171" s="563" t="s">
        <v>44</v>
      </c>
      <c r="GQP171" s="564" t="s">
        <v>46</v>
      </c>
      <c r="GQQ171" s="561">
        <v>162.5</v>
      </c>
      <c r="GQR171" s="561"/>
      <c r="GQS171" s="561">
        <v>0</v>
      </c>
      <c r="GQT171" s="561"/>
      <c r="GQU171" s="561"/>
      <c r="GQV171" s="561"/>
      <c r="GQW171" s="562"/>
      <c r="GQX171" s="561">
        <f>IF((ISBLANK(GQQ171)+ISBLANK(GQS171)+ISBLANK(GQR171)+ISBLANK(GQT171)+ISBLANK(GQU171)+ISBLANK(GQV171)+ISBLANK(GQW171))&lt;8,IF(ISNUMBER(LARGE((GQQ171,GQS171,GQT171,GQU171,GQV171),1)),LARGE((GQQ171,GQS171,GQT171,GQU171,GQV171),1),0)+IF(ISNUMBER(LARGE((GQQ171,GQS171,GQT171,GQU171,GQV171),2)),LARGE((GQQ171,GQS171,GQT171,GQU171,GQV171),2),0)+GQR171+GQW171,"")</f>
        <v>162.5</v>
      </c>
      <c r="GQY171" s="571" t="s">
        <v>1269</v>
      </c>
      <c r="GQZ171" s="617" t="s">
        <v>1546</v>
      </c>
      <c r="GRA171" s="560"/>
      <c r="GRB171" s="561" t="s">
        <v>352</v>
      </c>
      <c r="GRC171" s="561" t="s">
        <v>66</v>
      </c>
      <c r="GRD171" s="561">
        <v>2006</v>
      </c>
      <c r="GRE171" s="563" t="s">
        <v>44</v>
      </c>
      <c r="GRF171" s="564" t="s">
        <v>46</v>
      </c>
      <c r="GRG171" s="561">
        <v>162.5</v>
      </c>
      <c r="GRH171" s="561"/>
      <c r="GRI171" s="561">
        <v>0</v>
      </c>
      <c r="GRJ171" s="561"/>
      <c r="GRK171" s="561"/>
      <c r="GRL171" s="561"/>
      <c r="GRM171" s="562"/>
      <c r="GRN171" s="561">
        <f>IF((ISBLANK(GRG171)+ISBLANK(GRI171)+ISBLANK(GRH171)+ISBLANK(GRJ171)+ISBLANK(GRK171)+ISBLANK(GRL171)+ISBLANK(GRM171))&lt;8,IF(ISNUMBER(LARGE((GRG171,GRI171,GRJ171,GRK171,GRL171),1)),LARGE((GRG171,GRI171,GRJ171,GRK171,GRL171),1),0)+IF(ISNUMBER(LARGE((GRG171,GRI171,GRJ171,GRK171,GRL171),2)),LARGE((GRG171,GRI171,GRJ171,GRK171,GRL171),2),0)+GRH171+GRM171,"")</f>
        <v>162.5</v>
      </c>
      <c r="GRO171" s="571" t="s">
        <v>1269</v>
      </c>
      <c r="GRP171" s="617" t="s">
        <v>1546</v>
      </c>
      <c r="GRQ171" s="560"/>
      <c r="GRR171" s="561" t="s">
        <v>352</v>
      </c>
      <c r="GRS171" s="561" t="s">
        <v>66</v>
      </c>
      <c r="GRT171" s="561">
        <v>2006</v>
      </c>
      <c r="GRU171" s="563" t="s">
        <v>44</v>
      </c>
      <c r="GRV171" s="564" t="s">
        <v>46</v>
      </c>
      <c r="GRW171" s="561">
        <v>162.5</v>
      </c>
      <c r="GRX171" s="561"/>
      <c r="GRY171" s="561">
        <v>0</v>
      </c>
      <c r="GRZ171" s="561"/>
      <c r="GSA171" s="561"/>
      <c r="GSB171" s="561"/>
      <c r="GSC171" s="562"/>
      <c r="GSD171" s="561">
        <f>IF((ISBLANK(GRW171)+ISBLANK(GRY171)+ISBLANK(GRX171)+ISBLANK(GRZ171)+ISBLANK(GSA171)+ISBLANK(GSB171)+ISBLANK(GSC171))&lt;8,IF(ISNUMBER(LARGE((GRW171,GRY171,GRZ171,GSA171,GSB171),1)),LARGE((GRW171,GRY171,GRZ171,GSA171,GSB171),1),0)+IF(ISNUMBER(LARGE((GRW171,GRY171,GRZ171,GSA171,GSB171),2)),LARGE((GRW171,GRY171,GRZ171,GSA171,GSB171),2),0)+GRX171+GSC171,"")</f>
        <v>162.5</v>
      </c>
      <c r="GSE171" s="571" t="s">
        <v>1269</v>
      </c>
      <c r="GSF171" s="617" t="s">
        <v>1546</v>
      </c>
      <c r="GSG171" s="560"/>
      <c r="GSH171" s="561" t="s">
        <v>352</v>
      </c>
      <c r="GSI171" s="561" t="s">
        <v>66</v>
      </c>
      <c r="GSJ171" s="561">
        <v>2006</v>
      </c>
      <c r="GSK171" s="563" t="s">
        <v>44</v>
      </c>
      <c r="GSL171" s="564" t="s">
        <v>46</v>
      </c>
      <c r="GSM171" s="561">
        <v>162.5</v>
      </c>
      <c r="GSN171" s="561"/>
      <c r="GSO171" s="561">
        <v>0</v>
      </c>
      <c r="GSP171" s="561"/>
      <c r="GSQ171" s="561"/>
      <c r="GSR171" s="561"/>
      <c r="GSS171" s="562"/>
      <c r="GST171" s="561">
        <f>IF((ISBLANK(GSM171)+ISBLANK(GSO171)+ISBLANK(GSN171)+ISBLANK(GSP171)+ISBLANK(GSQ171)+ISBLANK(GSR171)+ISBLANK(GSS171))&lt;8,IF(ISNUMBER(LARGE((GSM171,GSO171,GSP171,GSQ171,GSR171),1)),LARGE((GSM171,GSO171,GSP171,GSQ171,GSR171),1),0)+IF(ISNUMBER(LARGE((GSM171,GSO171,GSP171,GSQ171,GSR171),2)),LARGE((GSM171,GSO171,GSP171,GSQ171,GSR171),2),0)+GSN171+GSS171,"")</f>
        <v>162.5</v>
      </c>
      <c r="GSU171" s="571" t="s">
        <v>1269</v>
      </c>
      <c r="GSV171" s="617" t="s">
        <v>1546</v>
      </c>
      <c r="GSW171" s="560"/>
      <c r="GSX171" s="561" t="s">
        <v>352</v>
      </c>
      <c r="GSY171" s="561" t="s">
        <v>66</v>
      </c>
      <c r="GSZ171" s="561">
        <v>2006</v>
      </c>
      <c r="GTA171" s="563" t="s">
        <v>44</v>
      </c>
      <c r="GTB171" s="564" t="s">
        <v>46</v>
      </c>
      <c r="GTC171" s="561">
        <v>162.5</v>
      </c>
      <c r="GTD171" s="561"/>
      <c r="GTE171" s="561">
        <v>0</v>
      </c>
      <c r="GTF171" s="561"/>
      <c r="GTG171" s="561"/>
      <c r="GTH171" s="561"/>
      <c r="GTI171" s="562"/>
      <c r="GTJ171" s="561">
        <f>IF((ISBLANK(GTC171)+ISBLANK(GTE171)+ISBLANK(GTD171)+ISBLANK(GTF171)+ISBLANK(GTG171)+ISBLANK(GTH171)+ISBLANK(GTI171))&lt;8,IF(ISNUMBER(LARGE((GTC171,GTE171,GTF171,GTG171,GTH171),1)),LARGE((GTC171,GTE171,GTF171,GTG171,GTH171),1),0)+IF(ISNUMBER(LARGE((GTC171,GTE171,GTF171,GTG171,GTH171),2)),LARGE((GTC171,GTE171,GTF171,GTG171,GTH171),2),0)+GTD171+GTI171,"")</f>
        <v>162.5</v>
      </c>
      <c r="GTK171" s="571" t="s">
        <v>1269</v>
      </c>
      <c r="GTL171" s="617" t="s">
        <v>1546</v>
      </c>
      <c r="GTM171" s="560"/>
      <c r="GTN171" s="561" t="s">
        <v>352</v>
      </c>
      <c r="GTO171" s="561" t="s">
        <v>66</v>
      </c>
      <c r="GTP171" s="561">
        <v>2006</v>
      </c>
      <c r="GTQ171" s="563" t="s">
        <v>44</v>
      </c>
      <c r="GTR171" s="564" t="s">
        <v>46</v>
      </c>
      <c r="GTS171" s="561">
        <v>162.5</v>
      </c>
      <c r="GTT171" s="561"/>
      <c r="GTU171" s="561">
        <v>0</v>
      </c>
      <c r="GTV171" s="561"/>
      <c r="GTW171" s="561"/>
      <c r="GTX171" s="561"/>
      <c r="GTY171" s="562"/>
      <c r="GTZ171" s="561">
        <f>IF((ISBLANK(GTS171)+ISBLANK(GTU171)+ISBLANK(GTT171)+ISBLANK(GTV171)+ISBLANK(GTW171)+ISBLANK(GTX171)+ISBLANK(GTY171))&lt;8,IF(ISNUMBER(LARGE((GTS171,GTU171,GTV171,GTW171,GTX171),1)),LARGE((GTS171,GTU171,GTV171,GTW171,GTX171),1),0)+IF(ISNUMBER(LARGE((GTS171,GTU171,GTV171,GTW171,GTX171),2)),LARGE((GTS171,GTU171,GTV171,GTW171,GTX171),2),0)+GTT171+GTY171,"")</f>
        <v>162.5</v>
      </c>
      <c r="GUA171" s="571" t="s">
        <v>1269</v>
      </c>
      <c r="GUB171" s="617" t="s">
        <v>1546</v>
      </c>
      <c r="GUC171" s="560"/>
      <c r="GUD171" s="561" t="s">
        <v>352</v>
      </c>
      <c r="GUE171" s="561" t="s">
        <v>66</v>
      </c>
      <c r="GUF171" s="561">
        <v>2006</v>
      </c>
      <c r="GUG171" s="563" t="s">
        <v>44</v>
      </c>
      <c r="GUH171" s="564" t="s">
        <v>46</v>
      </c>
      <c r="GUI171" s="561">
        <v>162.5</v>
      </c>
      <c r="GUJ171" s="561"/>
      <c r="GUK171" s="561">
        <v>0</v>
      </c>
      <c r="GUL171" s="561"/>
      <c r="GUM171" s="561"/>
      <c r="GUN171" s="561"/>
      <c r="GUO171" s="562"/>
      <c r="GUP171" s="561">
        <f>IF((ISBLANK(GUI171)+ISBLANK(GUK171)+ISBLANK(GUJ171)+ISBLANK(GUL171)+ISBLANK(GUM171)+ISBLANK(GUN171)+ISBLANK(GUO171))&lt;8,IF(ISNUMBER(LARGE((GUI171,GUK171,GUL171,GUM171,GUN171),1)),LARGE((GUI171,GUK171,GUL171,GUM171,GUN171),1),0)+IF(ISNUMBER(LARGE((GUI171,GUK171,GUL171,GUM171,GUN171),2)),LARGE((GUI171,GUK171,GUL171,GUM171,GUN171),2),0)+GUJ171+GUO171,"")</f>
        <v>162.5</v>
      </c>
      <c r="GUQ171" s="571" t="s">
        <v>1269</v>
      </c>
      <c r="GUR171" s="617" t="s">
        <v>1546</v>
      </c>
      <c r="GUS171" s="560"/>
      <c r="GUT171" s="561" t="s">
        <v>352</v>
      </c>
      <c r="GUU171" s="561" t="s">
        <v>66</v>
      </c>
      <c r="GUV171" s="561">
        <v>2006</v>
      </c>
      <c r="GUW171" s="563" t="s">
        <v>44</v>
      </c>
      <c r="GUX171" s="564" t="s">
        <v>46</v>
      </c>
      <c r="GUY171" s="561">
        <v>162.5</v>
      </c>
      <c r="GUZ171" s="561"/>
      <c r="GVA171" s="561">
        <v>0</v>
      </c>
      <c r="GVB171" s="561"/>
      <c r="GVC171" s="561"/>
      <c r="GVD171" s="561"/>
      <c r="GVE171" s="562"/>
      <c r="GVF171" s="561">
        <f>IF((ISBLANK(GUY171)+ISBLANK(GVA171)+ISBLANK(GUZ171)+ISBLANK(GVB171)+ISBLANK(GVC171)+ISBLANK(GVD171)+ISBLANK(GVE171))&lt;8,IF(ISNUMBER(LARGE((GUY171,GVA171,GVB171,GVC171,GVD171),1)),LARGE((GUY171,GVA171,GVB171,GVC171,GVD171),1),0)+IF(ISNUMBER(LARGE((GUY171,GVA171,GVB171,GVC171,GVD171),2)),LARGE((GUY171,GVA171,GVB171,GVC171,GVD171),2),0)+GUZ171+GVE171,"")</f>
        <v>162.5</v>
      </c>
      <c r="GVG171" s="571" t="s">
        <v>1269</v>
      </c>
      <c r="GVH171" s="617" t="s">
        <v>1546</v>
      </c>
      <c r="GVI171" s="560"/>
      <c r="GVJ171" s="561" t="s">
        <v>352</v>
      </c>
      <c r="GVK171" s="561" t="s">
        <v>66</v>
      </c>
      <c r="GVL171" s="561">
        <v>2006</v>
      </c>
      <c r="GVM171" s="563" t="s">
        <v>44</v>
      </c>
      <c r="GVN171" s="564" t="s">
        <v>46</v>
      </c>
      <c r="GVO171" s="561">
        <v>162.5</v>
      </c>
      <c r="GVP171" s="561"/>
      <c r="GVQ171" s="561">
        <v>0</v>
      </c>
      <c r="GVR171" s="561"/>
      <c r="GVS171" s="561"/>
      <c r="GVT171" s="561"/>
      <c r="GVU171" s="562"/>
      <c r="GVV171" s="561">
        <f>IF((ISBLANK(GVO171)+ISBLANK(GVQ171)+ISBLANK(GVP171)+ISBLANK(GVR171)+ISBLANK(GVS171)+ISBLANK(GVT171)+ISBLANK(GVU171))&lt;8,IF(ISNUMBER(LARGE((GVO171,GVQ171,GVR171,GVS171,GVT171),1)),LARGE((GVO171,GVQ171,GVR171,GVS171,GVT171),1),0)+IF(ISNUMBER(LARGE((GVO171,GVQ171,GVR171,GVS171,GVT171),2)),LARGE((GVO171,GVQ171,GVR171,GVS171,GVT171),2),0)+GVP171+GVU171,"")</f>
        <v>162.5</v>
      </c>
      <c r="GVW171" s="571" t="s">
        <v>1269</v>
      </c>
      <c r="GVX171" s="617" t="s">
        <v>1546</v>
      </c>
      <c r="GVY171" s="560"/>
      <c r="GVZ171" s="561" t="s">
        <v>352</v>
      </c>
      <c r="GWA171" s="561" t="s">
        <v>66</v>
      </c>
      <c r="GWB171" s="561">
        <v>2006</v>
      </c>
      <c r="GWC171" s="563" t="s">
        <v>44</v>
      </c>
      <c r="GWD171" s="564" t="s">
        <v>46</v>
      </c>
      <c r="GWE171" s="561">
        <v>162.5</v>
      </c>
      <c r="GWF171" s="561"/>
      <c r="GWG171" s="561">
        <v>0</v>
      </c>
      <c r="GWH171" s="561"/>
      <c r="GWI171" s="561"/>
      <c r="GWJ171" s="561"/>
      <c r="GWK171" s="562"/>
      <c r="GWL171" s="561">
        <f>IF((ISBLANK(GWE171)+ISBLANK(GWG171)+ISBLANK(GWF171)+ISBLANK(GWH171)+ISBLANK(GWI171)+ISBLANK(GWJ171)+ISBLANK(GWK171))&lt;8,IF(ISNUMBER(LARGE((GWE171,GWG171,GWH171,GWI171,GWJ171),1)),LARGE((GWE171,GWG171,GWH171,GWI171,GWJ171),1),0)+IF(ISNUMBER(LARGE((GWE171,GWG171,GWH171,GWI171,GWJ171),2)),LARGE((GWE171,GWG171,GWH171,GWI171,GWJ171),2),0)+GWF171+GWK171,"")</f>
        <v>162.5</v>
      </c>
      <c r="GWM171" s="571" t="s">
        <v>1269</v>
      </c>
      <c r="GWN171" s="617" t="s">
        <v>1546</v>
      </c>
      <c r="GWO171" s="560"/>
      <c r="GWP171" s="561" t="s">
        <v>352</v>
      </c>
      <c r="GWQ171" s="561" t="s">
        <v>66</v>
      </c>
      <c r="GWR171" s="561">
        <v>2006</v>
      </c>
      <c r="GWS171" s="563" t="s">
        <v>44</v>
      </c>
      <c r="GWT171" s="564" t="s">
        <v>46</v>
      </c>
      <c r="GWU171" s="561">
        <v>162.5</v>
      </c>
      <c r="GWV171" s="561"/>
      <c r="GWW171" s="561">
        <v>0</v>
      </c>
      <c r="GWX171" s="561"/>
      <c r="GWY171" s="561"/>
      <c r="GWZ171" s="561"/>
      <c r="GXA171" s="562"/>
      <c r="GXB171" s="561">
        <f>IF((ISBLANK(GWU171)+ISBLANK(GWW171)+ISBLANK(GWV171)+ISBLANK(GWX171)+ISBLANK(GWY171)+ISBLANK(GWZ171)+ISBLANK(GXA171))&lt;8,IF(ISNUMBER(LARGE((GWU171,GWW171,GWX171,GWY171,GWZ171),1)),LARGE((GWU171,GWW171,GWX171,GWY171,GWZ171),1),0)+IF(ISNUMBER(LARGE((GWU171,GWW171,GWX171,GWY171,GWZ171),2)),LARGE((GWU171,GWW171,GWX171,GWY171,GWZ171),2),0)+GWV171+GXA171,"")</f>
        <v>162.5</v>
      </c>
      <c r="GXC171" s="571" t="s">
        <v>1269</v>
      </c>
      <c r="GXD171" s="617" t="s">
        <v>1546</v>
      </c>
      <c r="GXE171" s="560"/>
      <c r="GXF171" s="561" t="s">
        <v>352</v>
      </c>
      <c r="GXG171" s="561" t="s">
        <v>66</v>
      </c>
      <c r="GXH171" s="561">
        <v>2006</v>
      </c>
      <c r="GXI171" s="563" t="s">
        <v>44</v>
      </c>
      <c r="GXJ171" s="564" t="s">
        <v>46</v>
      </c>
      <c r="GXK171" s="561">
        <v>162.5</v>
      </c>
      <c r="GXL171" s="561"/>
      <c r="GXM171" s="561">
        <v>0</v>
      </c>
      <c r="GXN171" s="561"/>
      <c r="GXO171" s="561"/>
      <c r="GXP171" s="561"/>
      <c r="GXQ171" s="562"/>
      <c r="GXR171" s="561">
        <f>IF((ISBLANK(GXK171)+ISBLANK(GXM171)+ISBLANK(GXL171)+ISBLANK(GXN171)+ISBLANK(GXO171)+ISBLANK(GXP171)+ISBLANK(GXQ171))&lt;8,IF(ISNUMBER(LARGE((GXK171,GXM171,GXN171,GXO171,GXP171),1)),LARGE((GXK171,GXM171,GXN171,GXO171,GXP171),1),0)+IF(ISNUMBER(LARGE((GXK171,GXM171,GXN171,GXO171,GXP171),2)),LARGE((GXK171,GXM171,GXN171,GXO171,GXP171),2),0)+GXL171+GXQ171,"")</f>
        <v>162.5</v>
      </c>
      <c r="GXS171" s="571" t="s">
        <v>1269</v>
      </c>
      <c r="GXT171" s="617" t="s">
        <v>1546</v>
      </c>
      <c r="GXU171" s="560"/>
      <c r="GXV171" s="561" t="s">
        <v>352</v>
      </c>
      <c r="GXW171" s="561" t="s">
        <v>66</v>
      </c>
      <c r="GXX171" s="561">
        <v>2006</v>
      </c>
      <c r="GXY171" s="563" t="s">
        <v>44</v>
      </c>
      <c r="GXZ171" s="564" t="s">
        <v>46</v>
      </c>
      <c r="GYA171" s="561">
        <v>162.5</v>
      </c>
      <c r="GYB171" s="561"/>
      <c r="GYC171" s="561">
        <v>0</v>
      </c>
      <c r="GYD171" s="561"/>
      <c r="GYE171" s="561"/>
      <c r="GYF171" s="561"/>
      <c r="GYG171" s="562"/>
      <c r="GYH171" s="561">
        <f>IF((ISBLANK(GYA171)+ISBLANK(GYC171)+ISBLANK(GYB171)+ISBLANK(GYD171)+ISBLANK(GYE171)+ISBLANK(GYF171)+ISBLANK(GYG171))&lt;8,IF(ISNUMBER(LARGE((GYA171,GYC171,GYD171,GYE171,GYF171),1)),LARGE((GYA171,GYC171,GYD171,GYE171,GYF171),1),0)+IF(ISNUMBER(LARGE((GYA171,GYC171,GYD171,GYE171,GYF171),2)),LARGE((GYA171,GYC171,GYD171,GYE171,GYF171),2),0)+GYB171+GYG171,"")</f>
        <v>162.5</v>
      </c>
      <c r="GYI171" s="571" t="s">
        <v>1269</v>
      </c>
      <c r="GYJ171" s="617" t="s">
        <v>1546</v>
      </c>
      <c r="GYK171" s="560"/>
      <c r="GYL171" s="561" t="s">
        <v>352</v>
      </c>
      <c r="GYM171" s="561" t="s">
        <v>66</v>
      </c>
      <c r="GYN171" s="561">
        <v>2006</v>
      </c>
      <c r="GYO171" s="563" t="s">
        <v>44</v>
      </c>
      <c r="GYP171" s="564" t="s">
        <v>46</v>
      </c>
      <c r="GYQ171" s="561">
        <v>162.5</v>
      </c>
      <c r="GYR171" s="561"/>
      <c r="GYS171" s="561">
        <v>0</v>
      </c>
      <c r="GYT171" s="561"/>
      <c r="GYU171" s="561"/>
      <c r="GYV171" s="561"/>
      <c r="GYW171" s="562"/>
      <c r="GYX171" s="561">
        <f>IF((ISBLANK(GYQ171)+ISBLANK(GYS171)+ISBLANK(GYR171)+ISBLANK(GYT171)+ISBLANK(GYU171)+ISBLANK(GYV171)+ISBLANK(GYW171))&lt;8,IF(ISNUMBER(LARGE((GYQ171,GYS171,GYT171,GYU171,GYV171),1)),LARGE((GYQ171,GYS171,GYT171,GYU171,GYV171),1),0)+IF(ISNUMBER(LARGE((GYQ171,GYS171,GYT171,GYU171,GYV171),2)),LARGE((GYQ171,GYS171,GYT171,GYU171,GYV171),2),0)+GYR171+GYW171,"")</f>
        <v>162.5</v>
      </c>
      <c r="GYY171" s="571" t="s">
        <v>1269</v>
      </c>
      <c r="GYZ171" s="617" t="s">
        <v>1546</v>
      </c>
      <c r="GZA171" s="560"/>
      <c r="GZB171" s="561" t="s">
        <v>352</v>
      </c>
      <c r="GZC171" s="561" t="s">
        <v>66</v>
      </c>
      <c r="GZD171" s="561">
        <v>2006</v>
      </c>
      <c r="GZE171" s="563" t="s">
        <v>44</v>
      </c>
      <c r="GZF171" s="564" t="s">
        <v>46</v>
      </c>
      <c r="GZG171" s="561">
        <v>162.5</v>
      </c>
      <c r="GZH171" s="561"/>
      <c r="GZI171" s="561">
        <v>0</v>
      </c>
      <c r="GZJ171" s="561"/>
      <c r="GZK171" s="561"/>
      <c r="GZL171" s="561"/>
      <c r="GZM171" s="562"/>
      <c r="GZN171" s="561">
        <f>IF((ISBLANK(GZG171)+ISBLANK(GZI171)+ISBLANK(GZH171)+ISBLANK(GZJ171)+ISBLANK(GZK171)+ISBLANK(GZL171)+ISBLANK(GZM171))&lt;8,IF(ISNUMBER(LARGE((GZG171,GZI171,GZJ171,GZK171,GZL171),1)),LARGE((GZG171,GZI171,GZJ171,GZK171,GZL171),1),0)+IF(ISNUMBER(LARGE((GZG171,GZI171,GZJ171,GZK171,GZL171),2)),LARGE((GZG171,GZI171,GZJ171,GZK171,GZL171),2),0)+GZH171+GZM171,"")</f>
        <v>162.5</v>
      </c>
      <c r="GZO171" s="571" t="s">
        <v>1269</v>
      </c>
      <c r="GZP171" s="617" t="s">
        <v>1546</v>
      </c>
      <c r="GZQ171" s="560"/>
      <c r="GZR171" s="561" t="s">
        <v>352</v>
      </c>
      <c r="GZS171" s="561" t="s">
        <v>66</v>
      </c>
      <c r="GZT171" s="561">
        <v>2006</v>
      </c>
      <c r="GZU171" s="563" t="s">
        <v>44</v>
      </c>
      <c r="GZV171" s="564" t="s">
        <v>46</v>
      </c>
      <c r="GZW171" s="561">
        <v>162.5</v>
      </c>
      <c r="GZX171" s="561"/>
      <c r="GZY171" s="561">
        <v>0</v>
      </c>
      <c r="GZZ171" s="561"/>
      <c r="HAA171" s="561"/>
      <c r="HAB171" s="561"/>
      <c r="HAC171" s="562"/>
      <c r="HAD171" s="561">
        <f>IF((ISBLANK(GZW171)+ISBLANK(GZY171)+ISBLANK(GZX171)+ISBLANK(GZZ171)+ISBLANK(HAA171)+ISBLANK(HAB171)+ISBLANK(HAC171))&lt;8,IF(ISNUMBER(LARGE((GZW171,GZY171,GZZ171,HAA171,HAB171),1)),LARGE((GZW171,GZY171,GZZ171,HAA171,HAB171),1),0)+IF(ISNUMBER(LARGE((GZW171,GZY171,GZZ171,HAA171,HAB171),2)),LARGE((GZW171,GZY171,GZZ171,HAA171,HAB171),2),0)+GZX171+HAC171,"")</f>
        <v>162.5</v>
      </c>
      <c r="HAE171" s="571" t="s">
        <v>1269</v>
      </c>
      <c r="HAF171" s="617" t="s">
        <v>1546</v>
      </c>
      <c r="HAG171" s="560"/>
      <c r="HAH171" s="561" t="s">
        <v>352</v>
      </c>
      <c r="HAI171" s="561" t="s">
        <v>66</v>
      </c>
      <c r="HAJ171" s="561">
        <v>2006</v>
      </c>
      <c r="HAK171" s="563" t="s">
        <v>44</v>
      </c>
      <c r="HAL171" s="564" t="s">
        <v>46</v>
      </c>
      <c r="HAM171" s="561">
        <v>162.5</v>
      </c>
      <c r="HAN171" s="561"/>
      <c r="HAO171" s="561">
        <v>0</v>
      </c>
      <c r="HAP171" s="561"/>
      <c r="HAQ171" s="561"/>
      <c r="HAR171" s="561"/>
      <c r="HAS171" s="562"/>
      <c r="HAT171" s="561">
        <f>IF((ISBLANK(HAM171)+ISBLANK(HAO171)+ISBLANK(HAN171)+ISBLANK(HAP171)+ISBLANK(HAQ171)+ISBLANK(HAR171)+ISBLANK(HAS171))&lt;8,IF(ISNUMBER(LARGE((HAM171,HAO171,HAP171,HAQ171,HAR171),1)),LARGE((HAM171,HAO171,HAP171,HAQ171,HAR171),1),0)+IF(ISNUMBER(LARGE((HAM171,HAO171,HAP171,HAQ171,HAR171),2)),LARGE((HAM171,HAO171,HAP171,HAQ171,HAR171),2),0)+HAN171+HAS171,"")</f>
        <v>162.5</v>
      </c>
      <c r="HAU171" s="571" t="s">
        <v>1269</v>
      </c>
      <c r="HAV171" s="617" t="s">
        <v>1546</v>
      </c>
      <c r="HAW171" s="560"/>
      <c r="HAX171" s="561" t="s">
        <v>352</v>
      </c>
      <c r="HAY171" s="561" t="s">
        <v>66</v>
      </c>
      <c r="HAZ171" s="561">
        <v>2006</v>
      </c>
      <c r="HBA171" s="563" t="s">
        <v>44</v>
      </c>
      <c r="HBB171" s="564" t="s">
        <v>46</v>
      </c>
      <c r="HBC171" s="561">
        <v>162.5</v>
      </c>
      <c r="HBD171" s="561"/>
      <c r="HBE171" s="561">
        <v>0</v>
      </c>
      <c r="HBF171" s="561"/>
      <c r="HBG171" s="561"/>
      <c r="HBH171" s="561"/>
      <c r="HBI171" s="562"/>
      <c r="HBJ171" s="561">
        <f>IF((ISBLANK(HBC171)+ISBLANK(HBE171)+ISBLANK(HBD171)+ISBLANK(HBF171)+ISBLANK(HBG171)+ISBLANK(HBH171)+ISBLANK(HBI171))&lt;8,IF(ISNUMBER(LARGE((HBC171,HBE171,HBF171,HBG171,HBH171),1)),LARGE((HBC171,HBE171,HBF171,HBG171,HBH171),1),0)+IF(ISNUMBER(LARGE((HBC171,HBE171,HBF171,HBG171,HBH171),2)),LARGE((HBC171,HBE171,HBF171,HBG171,HBH171),2),0)+HBD171+HBI171,"")</f>
        <v>162.5</v>
      </c>
      <c r="HBK171" s="571" t="s">
        <v>1269</v>
      </c>
      <c r="HBL171" s="617" t="s">
        <v>1546</v>
      </c>
      <c r="HBM171" s="560"/>
      <c r="HBN171" s="561" t="s">
        <v>352</v>
      </c>
      <c r="HBO171" s="561" t="s">
        <v>66</v>
      </c>
      <c r="HBP171" s="561">
        <v>2006</v>
      </c>
      <c r="HBQ171" s="563" t="s">
        <v>44</v>
      </c>
      <c r="HBR171" s="564" t="s">
        <v>46</v>
      </c>
      <c r="HBS171" s="561">
        <v>162.5</v>
      </c>
      <c r="HBT171" s="561"/>
      <c r="HBU171" s="561">
        <v>0</v>
      </c>
      <c r="HBV171" s="561"/>
      <c r="HBW171" s="561"/>
      <c r="HBX171" s="561"/>
      <c r="HBY171" s="562"/>
      <c r="HBZ171" s="561">
        <f>IF((ISBLANK(HBS171)+ISBLANK(HBU171)+ISBLANK(HBT171)+ISBLANK(HBV171)+ISBLANK(HBW171)+ISBLANK(HBX171)+ISBLANK(HBY171))&lt;8,IF(ISNUMBER(LARGE((HBS171,HBU171,HBV171,HBW171,HBX171),1)),LARGE((HBS171,HBU171,HBV171,HBW171,HBX171),1),0)+IF(ISNUMBER(LARGE((HBS171,HBU171,HBV171,HBW171,HBX171),2)),LARGE((HBS171,HBU171,HBV171,HBW171,HBX171),2),0)+HBT171+HBY171,"")</f>
        <v>162.5</v>
      </c>
      <c r="HCA171" s="571" t="s">
        <v>1269</v>
      </c>
      <c r="HCB171" s="617" t="s">
        <v>1546</v>
      </c>
      <c r="HCC171" s="560"/>
      <c r="HCD171" s="561" t="s">
        <v>352</v>
      </c>
      <c r="HCE171" s="561" t="s">
        <v>66</v>
      </c>
      <c r="HCF171" s="561">
        <v>2006</v>
      </c>
      <c r="HCG171" s="563" t="s">
        <v>44</v>
      </c>
      <c r="HCH171" s="564" t="s">
        <v>46</v>
      </c>
      <c r="HCI171" s="561">
        <v>162.5</v>
      </c>
      <c r="HCJ171" s="561"/>
      <c r="HCK171" s="561">
        <v>0</v>
      </c>
      <c r="HCL171" s="561"/>
      <c r="HCM171" s="561"/>
      <c r="HCN171" s="561"/>
      <c r="HCO171" s="562"/>
      <c r="HCP171" s="561">
        <f>IF((ISBLANK(HCI171)+ISBLANK(HCK171)+ISBLANK(HCJ171)+ISBLANK(HCL171)+ISBLANK(HCM171)+ISBLANK(HCN171)+ISBLANK(HCO171))&lt;8,IF(ISNUMBER(LARGE((HCI171,HCK171,HCL171,HCM171,HCN171),1)),LARGE((HCI171,HCK171,HCL171,HCM171,HCN171),1),0)+IF(ISNUMBER(LARGE((HCI171,HCK171,HCL171,HCM171,HCN171),2)),LARGE((HCI171,HCK171,HCL171,HCM171,HCN171),2),0)+HCJ171+HCO171,"")</f>
        <v>162.5</v>
      </c>
      <c r="HCQ171" s="571" t="s">
        <v>1269</v>
      </c>
      <c r="HCR171" s="617" t="s">
        <v>1546</v>
      </c>
      <c r="HCS171" s="560"/>
      <c r="HCT171" s="561" t="s">
        <v>352</v>
      </c>
      <c r="HCU171" s="561" t="s">
        <v>66</v>
      </c>
      <c r="HCV171" s="561">
        <v>2006</v>
      </c>
      <c r="HCW171" s="563" t="s">
        <v>44</v>
      </c>
      <c r="HCX171" s="564" t="s">
        <v>46</v>
      </c>
      <c r="HCY171" s="561">
        <v>162.5</v>
      </c>
      <c r="HCZ171" s="561"/>
      <c r="HDA171" s="561">
        <v>0</v>
      </c>
      <c r="HDB171" s="561"/>
      <c r="HDC171" s="561"/>
      <c r="HDD171" s="561"/>
      <c r="HDE171" s="562"/>
      <c r="HDF171" s="561">
        <f>IF((ISBLANK(HCY171)+ISBLANK(HDA171)+ISBLANK(HCZ171)+ISBLANK(HDB171)+ISBLANK(HDC171)+ISBLANK(HDD171)+ISBLANK(HDE171))&lt;8,IF(ISNUMBER(LARGE((HCY171,HDA171,HDB171,HDC171,HDD171),1)),LARGE((HCY171,HDA171,HDB171,HDC171,HDD171),1),0)+IF(ISNUMBER(LARGE((HCY171,HDA171,HDB171,HDC171,HDD171),2)),LARGE((HCY171,HDA171,HDB171,HDC171,HDD171),2),0)+HCZ171+HDE171,"")</f>
        <v>162.5</v>
      </c>
      <c r="HDG171" s="571" t="s">
        <v>1269</v>
      </c>
      <c r="HDH171" s="617" t="s">
        <v>1546</v>
      </c>
      <c r="HDI171" s="560"/>
      <c r="HDJ171" s="561" t="s">
        <v>352</v>
      </c>
      <c r="HDK171" s="561" t="s">
        <v>66</v>
      </c>
      <c r="HDL171" s="561">
        <v>2006</v>
      </c>
      <c r="HDM171" s="563" t="s">
        <v>44</v>
      </c>
      <c r="HDN171" s="564" t="s">
        <v>46</v>
      </c>
      <c r="HDO171" s="561">
        <v>162.5</v>
      </c>
      <c r="HDP171" s="561"/>
      <c r="HDQ171" s="561">
        <v>0</v>
      </c>
      <c r="HDR171" s="561"/>
      <c r="HDS171" s="561"/>
      <c r="HDT171" s="561"/>
      <c r="HDU171" s="562"/>
      <c r="HDV171" s="561">
        <f>IF((ISBLANK(HDO171)+ISBLANK(HDQ171)+ISBLANK(HDP171)+ISBLANK(HDR171)+ISBLANK(HDS171)+ISBLANK(HDT171)+ISBLANK(HDU171))&lt;8,IF(ISNUMBER(LARGE((HDO171,HDQ171,HDR171,HDS171,HDT171),1)),LARGE((HDO171,HDQ171,HDR171,HDS171,HDT171),1),0)+IF(ISNUMBER(LARGE((HDO171,HDQ171,HDR171,HDS171,HDT171),2)),LARGE((HDO171,HDQ171,HDR171,HDS171,HDT171),2),0)+HDP171+HDU171,"")</f>
        <v>162.5</v>
      </c>
      <c r="HDW171" s="571" t="s">
        <v>1269</v>
      </c>
      <c r="HDX171" s="617" t="s">
        <v>1546</v>
      </c>
      <c r="HDY171" s="560"/>
      <c r="HDZ171" s="561" t="s">
        <v>352</v>
      </c>
      <c r="HEA171" s="561" t="s">
        <v>66</v>
      </c>
      <c r="HEB171" s="561">
        <v>2006</v>
      </c>
      <c r="HEC171" s="563" t="s">
        <v>44</v>
      </c>
      <c r="HED171" s="564" t="s">
        <v>46</v>
      </c>
      <c r="HEE171" s="561">
        <v>162.5</v>
      </c>
      <c r="HEF171" s="561"/>
      <c r="HEG171" s="561">
        <v>0</v>
      </c>
      <c r="HEH171" s="561"/>
      <c r="HEI171" s="561"/>
      <c r="HEJ171" s="561"/>
      <c r="HEK171" s="562"/>
      <c r="HEL171" s="561">
        <f>IF((ISBLANK(HEE171)+ISBLANK(HEG171)+ISBLANK(HEF171)+ISBLANK(HEH171)+ISBLANK(HEI171)+ISBLANK(HEJ171)+ISBLANK(HEK171))&lt;8,IF(ISNUMBER(LARGE((HEE171,HEG171,HEH171,HEI171,HEJ171),1)),LARGE((HEE171,HEG171,HEH171,HEI171,HEJ171),1),0)+IF(ISNUMBER(LARGE((HEE171,HEG171,HEH171,HEI171,HEJ171),2)),LARGE((HEE171,HEG171,HEH171,HEI171,HEJ171),2),0)+HEF171+HEK171,"")</f>
        <v>162.5</v>
      </c>
      <c r="HEM171" s="571" t="s">
        <v>1269</v>
      </c>
      <c r="HEN171" s="617" t="s">
        <v>1546</v>
      </c>
      <c r="HEO171" s="560"/>
      <c r="HEP171" s="561" t="s">
        <v>352</v>
      </c>
      <c r="HEQ171" s="561" t="s">
        <v>66</v>
      </c>
      <c r="HER171" s="561">
        <v>2006</v>
      </c>
      <c r="HES171" s="563" t="s">
        <v>44</v>
      </c>
      <c r="HET171" s="564" t="s">
        <v>46</v>
      </c>
      <c r="HEU171" s="561">
        <v>162.5</v>
      </c>
      <c r="HEV171" s="561"/>
      <c r="HEW171" s="561">
        <v>0</v>
      </c>
      <c r="HEX171" s="561"/>
      <c r="HEY171" s="561"/>
      <c r="HEZ171" s="561"/>
      <c r="HFA171" s="562"/>
      <c r="HFB171" s="561">
        <f>IF((ISBLANK(HEU171)+ISBLANK(HEW171)+ISBLANK(HEV171)+ISBLANK(HEX171)+ISBLANK(HEY171)+ISBLANK(HEZ171)+ISBLANK(HFA171))&lt;8,IF(ISNUMBER(LARGE((HEU171,HEW171,HEX171,HEY171,HEZ171),1)),LARGE((HEU171,HEW171,HEX171,HEY171,HEZ171),1),0)+IF(ISNUMBER(LARGE((HEU171,HEW171,HEX171,HEY171,HEZ171),2)),LARGE((HEU171,HEW171,HEX171,HEY171,HEZ171),2),0)+HEV171+HFA171,"")</f>
        <v>162.5</v>
      </c>
      <c r="HFC171" s="571" t="s">
        <v>1269</v>
      </c>
      <c r="HFD171" s="617" t="s">
        <v>1546</v>
      </c>
      <c r="HFE171" s="560"/>
      <c r="HFF171" s="561" t="s">
        <v>352</v>
      </c>
      <c r="HFG171" s="561" t="s">
        <v>66</v>
      </c>
      <c r="HFH171" s="561">
        <v>2006</v>
      </c>
      <c r="HFI171" s="563" t="s">
        <v>44</v>
      </c>
      <c r="HFJ171" s="564" t="s">
        <v>46</v>
      </c>
      <c r="HFK171" s="561">
        <v>162.5</v>
      </c>
      <c r="HFL171" s="561"/>
      <c r="HFM171" s="561">
        <v>0</v>
      </c>
      <c r="HFN171" s="561"/>
      <c r="HFO171" s="561"/>
      <c r="HFP171" s="561"/>
      <c r="HFQ171" s="562"/>
      <c r="HFR171" s="561">
        <f>IF((ISBLANK(HFK171)+ISBLANK(HFM171)+ISBLANK(HFL171)+ISBLANK(HFN171)+ISBLANK(HFO171)+ISBLANK(HFP171)+ISBLANK(HFQ171))&lt;8,IF(ISNUMBER(LARGE((HFK171,HFM171,HFN171,HFO171,HFP171),1)),LARGE((HFK171,HFM171,HFN171,HFO171,HFP171),1),0)+IF(ISNUMBER(LARGE((HFK171,HFM171,HFN171,HFO171,HFP171),2)),LARGE((HFK171,HFM171,HFN171,HFO171,HFP171),2),0)+HFL171+HFQ171,"")</f>
        <v>162.5</v>
      </c>
      <c r="HFS171" s="571" t="s">
        <v>1269</v>
      </c>
      <c r="HFT171" s="617" t="s">
        <v>1546</v>
      </c>
      <c r="HFU171" s="560"/>
      <c r="HFV171" s="561" t="s">
        <v>352</v>
      </c>
      <c r="HFW171" s="561" t="s">
        <v>66</v>
      </c>
      <c r="HFX171" s="561">
        <v>2006</v>
      </c>
      <c r="HFY171" s="563" t="s">
        <v>44</v>
      </c>
      <c r="HFZ171" s="564" t="s">
        <v>46</v>
      </c>
      <c r="HGA171" s="561">
        <v>162.5</v>
      </c>
      <c r="HGB171" s="561"/>
      <c r="HGC171" s="561">
        <v>0</v>
      </c>
      <c r="HGD171" s="561"/>
      <c r="HGE171" s="561"/>
      <c r="HGF171" s="561"/>
      <c r="HGG171" s="562"/>
      <c r="HGH171" s="561">
        <f>IF((ISBLANK(HGA171)+ISBLANK(HGC171)+ISBLANK(HGB171)+ISBLANK(HGD171)+ISBLANK(HGE171)+ISBLANK(HGF171)+ISBLANK(HGG171))&lt;8,IF(ISNUMBER(LARGE((HGA171,HGC171,HGD171,HGE171,HGF171),1)),LARGE((HGA171,HGC171,HGD171,HGE171,HGF171),1),0)+IF(ISNUMBER(LARGE((HGA171,HGC171,HGD171,HGE171,HGF171),2)),LARGE((HGA171,HGC171,HGD171,HGE171,HGF171),2),0)+HGB171+HGG171,"")</f>
        <v>162.5</v>
      </c>
      <c r="HGI171" s="571" t="s">
        <v>1269</v>
      </c>
      <c r="HGJ171" s="617" t="s">
        <v>1546</v>
      </c>
      <c r="HGK171" s="560"/>
      <c r="HGL171" s="561" t="s">
        <v>352</v>
      </c>
      <c r="HGM171" s="561" t="s">
        <v>66</v>
      </c>
      <c r="HGN171" s="561">
        <v>2006</v>
      </c>
      <c r="HGO171" s="563" t="s">
        <v>44</v>
      </c>
      <c r="HGP171" s="564" t="s">
        <v>46</v>
      </c>
      <c r="HGQ171" s="561">
        <v>162.5</v>
      </c>
      <c r="HGR171" s="561"/>
      <c r="HGS171" s="561">
        <v>0</v>
      </c>
      <c r="HGT171" s="561"/>
      <c r="HGU171" s="561"/>
      <c r="HGV171" s="561"/>
      <c r="HGW171" s="562"/>
      <c r="HGX171" s="561">
        <f>IF((ISBLANK(HGQ171)+ISBLANK(HGS171)+ISBLANK(HGR171)+ISBLANK(HGT171)+ISBLANK(HGU171)+ISBLANK(HGV171)+ISBLANK(HGW171))&lt;8,IF(ISNUMBER(LARGE((HGQ171,HGS171,HGT171,HGU171,HGV171),1)),LARGE((HGQ171,HGS171,HGT171,HGU171,HGV171),1),0)+IF(ISNUMBER(LARGE((HGQ171,HGS171,HGT171,HGU171,HGV171),2)),LARGE((HGQ171,HGS171,HGT171,HGU171,HGV171),2),0)+HGR171+HGW171,"")</f>
        <v>162.5</v>
      </c>
      <c r="HGY171" s="571" t="s">
        <v>1269</v>
      </c>
      <c r="HGZ171" s="617" t="s">
        <v>1546</v>
      </c>
      <c r="HHA171" s="560"/>
      <c r="HHB171" s="561" t="s">
        <v>352</v>
      </c>
      <c r="HHC171" s="561" t="s">
        <v>66</v>
      </c>
      <c r="HHD171" s="561">
        <v>2006</v>
      </c>
      <c r="HHE171" s="563" t="s">
        <v>44</v>
      </c>
      <c r="HHF171" s="564" t="s">
        <v>46</v>
      </c>
      <c r="HHG171" s="561">
        <v>162.5</v>
      </c>
      <c r="HHH171" s="561"/>
      <c r="HHI171" s="561">
        <v>0</v>
      </c>
      <c r="HHJ171" s="561"/>
      <c r="HHK171" s="561"/>
      <c r="HHL171" s="561"/>
      <c r="HHM171" s="562"/>
      <c r="HHN171" s="561">
        <f>IF((ISBLANK(HHG171)+ISBLANK(HHI171)+ISBLANK(HHH171)+ISBLANK(HHJ171)+ISBLANK(HHK171)+ISBLANK(HHL171)+ISBLANK(HHM171))&lt;8,IF(ISNUMBER(LARGE((HHG171,HHI171,HHJ171,HHK171,HHL171),1)),LARGE((HHG171,HHI171,HHJ171,HHK171,HHL171),1),0)+IF(ISNUMBER(LARGE((HHG171,HHI171,HHJ171,HHK171,HHL171),2)),LARGE((HHG171,HHI171,HHJ171,HHK171,HHL171),2),0)+HHH171+HHM171,"")</f>
        <v>162.5</v>
      </c>
      <c r="HHO171" s="571" t="s">
        <v>1269</v>
      </c>
      <c r="HHP171" s="617" t="s">
        <v>1546</v>
      </c>
      <c r="HHQ171" s="560"/>
      <c r="HHR171" s="561" t="s">
        <v>352</v>
      </c>
      <c r="HHS171" s="561" t="s">
        <v>66</v>
      </c>
      <c r="HHT171" s="561">
        <v>2006</v>
      </c>
      <c r="HHU171" s="563" t="s">
        <v>44</v>
      </c>
      <c r="HHV171" s="564" t="s">
        <v>46</v>
      </c>
      <c r="HHW171" s="561">
        <v>162.5</v>
      </c>
      <c r="HHX171" s="561"/>
      <c r="HHY171" s="561">
        <v>0</v>
      </c>
      <c r="HHZ171" s="561"/>
      <c r="HIA171" s="561"/>
      <c r="HIB171" s="561"/>
      <c r="HIC171" s="562"/>
      <c r="HID171" s="561">
        <f>IF((ISBLANK(HHW171)+ISBLANK(HHY171)+ISBLANK(HHX171)+ISBLANK(HHZ171)+ISBLANK(HIA171)+ISBLANK(HIB171)+ISBLANK(HIC171))&lt;8,IF(ISNUMBER(LARGE((HHW171,HHY171,HHZ171,HIA171,HIB171),1)),LARGE((HHW171,HHY171,HHZ171,HIA171,HIB171),1),0)+IF(ISNUMBER(LARGE((HHW171,HHY171,HHZ171,HIA171,HIB171),2)),LARGE((HHW171,HHY171,HHZ171,HIA171,HIB171),2),0)+HHX171+HIC171,"")</f>
        <v>162.5</v>
      </c>
      <c r="HIE171" s="571" t="s">
        <v>1269</v>
      </c>
      <c r="HIF171" s="617" t="s">
        <v>1546</v>
      </c>
      <c r="HIG171" s="560"/>
      <c r="HIH171" s="561" t="s">
        <v>352</v>
      </c>
      <c r="HII171" s="561" t="s">
        <v>66</v>
      </c>
      <c r="HIJ171" s="561">
        <v>2006</v>
      </c>
      <c r="HIK171" s="563" t="s">
        <v>44</v>
      </c>
      <c r="HIL171" s="564" t="s">
        <v>46</v>
      </c>
      <c r="HIM171" s="561">
        <v>162.5</v>
      </c>
      <c r="HIN171" s="561"/>
      <c r="HIO171" s="561">
        <v>0</v>
      </c>
      <c r="HIP171" s="561"/>
      <c r="HIQ171" s="561"/>
      <c r="HIR171" s="561"/>
      <c r="HIS171" s="562"/>
      <c r="HIT171" s="561">
        <f>IF((ISBLANK(HIM171)+ISBLANK(HIO171)+ISBLANK(HIN171)+ISBLANK(HIP171)+ISBLANK(HIQ171)+ISBLANK(HIR171)+ISBLANK(HIS171))&lt;8,IF(ISNUMBER(LARGE((HIM171,HIO171,HIP171,HIQ171,HIR171),1)),LARGE((HIM171,HIO171,HIP171,HIQ171,HIR171),1),0)+IF(ISNUMBER(LARGE((HIM171,HIO171,HIP171,HIQ171,HIR171),2)),LARGE((HIM171,HIO171,HIP171,HIQ171,HIR171),2),0)+HIN171+HIS171,"")</f>
        <v>162.5</v>
      </c>
      <c r="HIU171" s="571" t="s">
        <v>1269</v>
      </c>
      <c r="HIV171" s="617" t="s">
        <v>1546</v>
      </c>
      <c r="HIW171" s="560"/>
      <c r="HIX171" s="561" t="s">
        <v>352</v>
      </c>
      <c r="HIY171" s="561" t="s">
        <v>66</v>
      </c>
      <c r="HIZ171" s="561">
        <v>2006</v>
      </c>
      <c r="HJA171" s="563" t="s">
        <v>44</v>
      </c>
      <c r="HJB171" s="564" t="s">
        <v>46</v>
      </c>
      <c r="HJC171" s="561">
        <v>162.5</v>
      </c>
      <c r="HJD171" s="561"/>
      <c r="HJE171" s="561">
        <v>0</v>
      </c>
      <c r="HJF171" s="561"/>
      <c r="HJG171" s="561"/>
      <c r="HJH171" s="561"/>
      <c r="HJI171" s="562"/>
      <c r="HJJ171" s="561">
        <f>IF((ISBLANK(HJC171)+ISBLANK(HJE171)+ISBLANK(HJD171)+ISBLANK(HJF171)+ISBLANK(HJG171)+ISBLANK(HJH171)+ISBLANK(HJI171))&lt;8,IF(ISNUMBER(LARGE((HJC171,HJE171,HJF171,HJG171,HJH171),1)),LARGE((HJC171,HJE171,HJF171,HJG171,HJH171),1),0)+IF(ISNUMBER(LARGE((HJC171,HJE171,HJF171,HJG171,HJH171),2)),LARGE((HJC171,HJE171,HJF171,HJG171,HJH171),2),0)+HJD171+HJI171,"")</f>
        <v>162.5</v>
      </c>
      <c r="HJK171" s="571" t="s">
        <v>1269</v>
      </c>
      <c r="HJL171" s="617" t="s">
        <v>1546</v>
      </c>
      <c r="HJM171" s="560"/>
      <c r="HJN171" s="561" t="s">
        <v>352</v>
      </c>
      <c r="HJO171" s="561" t="s">
        <v>66</v>
      </c>
      <c r="HJP171" s="561">
        <v>2006</v>
      </c>
      <c r="HJQ171" s="563" t="s">
        <v>44</v>
      </c>
      <c r="HJR171" s="564" t="s">
        <v>46</v>
      </c>
      <c r="HJS171" s="561">
        <v>162.5</v>
      </c>
      <c r="HJT171" s="561"/>
      <c r="HJU171" s="561">
        <v>0</v>
      </c>
      <c r="HJV171" s="561"/>
      <c r="HJW171" s="561"/>
      <c r="HJX171" s="561"/>
      <c r="HJY171" s="562"/>
      <c r="HJZ171" s="561">
        <f>IF((ISBLANK(HJS171)+ISBLANK(HJU171)+ISBLANK(HJT171)+ISBLANK(HJV171)+ISBLANK(HJW171)+ISBLANK(HJX171)+ISBLANK(HJY171))&lt;8,IF(ISNUMBER(LARGE((HJS171,HJU171,HJV171,HJW171,HJX171),1)),LARGE((HJS171,HJU171,HJV171,HJW171,HJX171),1),0)+IF(ISNUMBER(LARGE((HJS171,HJU171,HJV171,HJW171,HJX171),2)),LARGE((HJS171,HJU171,HJV171,HJW171,HJX171),2),0)+HJT171+HJY171,"")</f>
        <v>162.5</v>
      </c>
      <c r="HKA171" s="571" t="s">
        <v>1269</v>
      </c>
      <c r="HKB171" s="617" t="s">
        <v>1546</v>
      </c>
      <c r="HKC171" s="560"/>
      <c r="HKD171" s="561" t="s">
        <v>352</v>
      </c>
      <c r="HKE171" s="561" t="s">
        <v>66</v>
      </c>
      <c r="HKF171" s="561">
        <v>2006</v>
      </c>
      <c r="HKG171" s="563" t="s">
        <v>44</v>
      </c>
      <c r="HKH171" s="564" t="s">
        <v>46</v>
      </c>
      <c r="HKI171" s="561">
        <v>162.5</v>
      </c>
      <c r="HKJ171" s="561"/>
      <c r="HKK171" s="561">
        <v>0</v>
      </c>
      <c r="HKL171" s="561"/>
      <c r="HKM171" s="561"/>
      <c r="HKN171" s="561"/>
      <c r="HKO171" s="562"/>
      <c r="HKP171" s="561">
        <f>IF((ISBLANK(HKI171)+ISBLANK(HKK171)+ISBLANK(HKJ171)+ISBLANK(HKL171)+ISBLANK(HKM171)+ISBLANK(HKN171)+ISBLANK(HKO171))&lt;8,IF(ISNUMBER(LARGE((HKI171,HKK171,HKL171,HKM171,HKN171),1)),LARGE((HKI171,HKK171,HKL171,HKM171,HKN171),1),0)+IF(ISNUMBER(LARGE((HKI171,HKK171,HKL171,HKM171,HKN171),2)),LARGE((HKI171,HKK171,HKL171,HKM171,HKN171),2),0)+HKJ171+HKO171,"")</f>
        <v>162.5</v>
      </c>
      <c r="HKQ171" s="571" t="s">
        <v>1269</v>
      </c>
      <c r="HKR171" s="617" t="s">
        <v>1546</v>
      </c>
      <c r="HKS171" s="560"/>
      <c r="HKT171" s="561" t="s">
        <v>352</v>
      </c>
      <c r="HKU171" s="561" t="s">
        <v>66</v>
      </c>
      <c r="HKV171" s="561">
        <v>2006</v>
      </c>
      <c r="HKW171" s="563" t="s">
        <v>44</v>
      </c>
      <c r="HKX171" s="564" t="s">
        <v>46</v>
      </c>
      <c r="HKY171" s="561">
        <v>162.5</v>
      </c>
      <c r="HKZ171" s="561"/>
      <c r="HLA171" s="561">
        <v>0</v>
      </c>
      <c r="HLB171" s="561"/>
      <c r="HLC171" s="561"/>
      <c r="HLD171" s="561"/>
      <c r="HLE171" s="562"/>
      <c r="HLF171" s="561">
        <f>IF((ISBLANK(HKY171)+ISBLANK(HLA171)+ISBLANK(HKZ171)+ISBLANK(HLB171)+ISBLANK(HLC171)+ISBLANK(HLD171)+ISBLANK(HLE171))&lt;8,IF(ISNUMBER(LARGE((HKY171,HLA171,HLB171,HLC171,HLD171),1)),LARGE((HKY171,HLA171,HLB171,HLC171,HLD171),1),0)+IF(ISNUMBER(LARGE((HKY171,HLA171,HLB171,HLC171,HLD171),2)),LARGE((HKY171,HLA171,HLB171,HLC171,HLD171),2),0)+HKZ171+HLE171,"")</f>
        <v>162.5</v>
      </c>
      <c r="HLG171" s="571" t="s">
        <v>1269</v>
      </c>
      <c r="HLH171" s="617" t="s">
        <v>1546</v>
      </c>
      <c r="HLI171" s="560"/>
      <c r="HLJ171" s="561" t="s">
        <v>352</v>
      </c>
      <c r="HLK171" s="561" t="s">
        <v>66</v>
      </c>
      <c r="HLL171" s="561">
        <v>2006</v>
      </c>
      <c r="HLM171" s="563" t="s">
        <v>44</v>
      </c>
      <c r="HLN171" s="564" t="s">
        <v>46</v>
      </c>
      <c r="HLO171" s="561">
        <v>162.5</v>
      </c>
      <c r="HLP171" s="561"/>
      <c r="HLQ171" s="561">
        <v>0</v>
      </c>
      <c r="HLR171" s="561"/>
      <c r="HLS171" s="561"/>
      <c r="HLT171" s="561"/>
      <c r="HLU171" s="562"/>
      <c r="HLV171" s="561">
        <f>IF((ISBLANK(HLO171)+ISBLANK(HLQ171)+ISBLANK(HLP171)+ISBLANK(HLR171)+ISBLANK(HLS171)+ISBLANK(HLT171)+ISBLANK(HLU171))&lt;8,IF(ISNUMBER(LARGE((HLO171,HLQ171,HLR171,HLS171,HLT171),1)),LARGE((HLO171,HLQ171,HLR171,HLS171,HLT171),1),0)+IF(ISNUMBER(LARGE((HLO171,HLQ171,HLR171,HLS171,HLT171),2)),LARGE((HLO171,HLQ171,HLR171,HLS171,HLT171),2),0)+HLP171+HLU171,"")</f>
        <v>162.5</v>
      </c>
      <c r="HLW171" s="571" t="s">
        <v>1269</v>
      </c>
      <c r="HLX171" s="617" t="s">
        <v>1546</v>
      </c>
      <c r="HLY171" s="560"/>
      <c r="HLZ171" s="561" t="s">
        <v>352</v>
      </c>
      <c r="HMA171" s="561" t="s">
        <v>66</v>
      </c>
      <c r="HMB171" s="561">
        <v>2006</v>
      </c>
      <c r="HMC171" s="563" t="s">
        <v>44</v>
      </c>
      <c r="HMD171" s="564" t="s">
        <v>46</v>
      </c>
      <c r="HME171" s="561">
        <v>162.5</v>
      </c>
      <c r="HMF171" s="561"/>
      <c r="HMG171" s="561">
        <v>0</v>
      </c>
      <c r="HMH171" s="561"/>
      <c r="HMI171" s="561"/>
      <c r="HMJ171" s="561"/>
      <c r="HMK171" s="562"/>
      <c r="HML171" s="561">
        <f>IF((ISBLANK(HME171)+ISBLANK(HMG171)+ISBLANK(HMF171)+ISBLANK(HMH171)+ISBLANK(HMI171)+ISBLANK(HMJ171)+ISBLANK(HMK171))&lt;8,IF(ISNUMBER(LARGE((HME171,HMG171,HMH171,HMI171,HMJ171),1)),LARGE((HME171,HMG171,HMH171,HMI171,HMJ171),1),0)+IF(ISNUMBER(LARGE((HME171,HMG171,HMH171,HMI171,HMJ171),2)),LARGE((HME171,HMG171,HMH171,HMI171,HMJ171),2),0)+HMF171+HMK171,"")</f>
        <v>162.5</v>
      </c>
      <c r="HMM171" s="571" t="s">
        <v>1269</v>
      </c>
      <c r="HMN171" s="617" t="s">
        <v>1546</v>
      </c>
      <c r="HMO171" s="560"/>
      <c r="HMP171" s="561" t="s">
        <v>352</v>
      </c>
      <c r="HMQ171" s="561" t="s">
        <v>66</v>
      </c>
      <c r="HMR171" s="561">
        <v>2006</v>
      </c>
      <c r="HMS171" s="563" t="s">
        <v>44</v>
      </c>
      <c r="HMT171" s="564" t="s">
        <v>46</v>
      </c>
      <c r="HMU171" s="561">
        <v>162.5</v>
      </c>
      <c r="HMV171" s="561"/>
      <c r="HMW171" s="561">
        <v>0</v>
      </c>
      <c r="HMX171" s="561"/>
      <c r="HMY171" s="561"/>
      <c r="HMZ171" s="561"/>
      <c r="HNA171" s="562"/>
      <c r="HNB171" s="561">
        <f>IF((ISBLANK(HMU171)+ISBLANK(HMW171)+ISBLANK(HMV171)+ISBLANK(HMX171)+ISBLANK(HMY171)+ISBLANK(HMZ171)+ISBLANK(HNA171))&lt;8,IF(ISNUMBER(LARGE((HMU171,HMW171,HMX171,HMY171,HMZ171),1)),LARGE((HMU171,HMW171,HMX171,HMY171,HMZ171),1),0)+IF(ISNUMBER(LARGE((HMU171,HMW171,HMX171,HMY171,HMZ171),2)),LARGE((HMU171,HMW171,HMX171,HMY171,HMZ171),2),0)+HMV171+HNA171,"")</f>
        <v>162.5</v>
      </c>
      <c r="HNC171" s="571" t="s">
        <v>1269</v>
      </c>
      <c r="HND171" s="617" t="s">
        <v>1546</v>
      </c>
      <c r="HNE171" s="560"/>
      <c r="HNF171" s="561" t="s">
        <v>352</v>
      </c>
      <c r="HNG171" s="561" t="s">
        <v>66</v>
      </c>
      <c r="HNH171" s="561">
        <v>2006</v>
      </c>
      <c r="HNI171" s="563" t="s">
        <v>44</v>
      </c>
      <c r="HNJ171" s="564" t="s">
        <v>46</v>
      </c>
      <c r="HNK171" s="561">
        <v>162.5</v>
      </c>
      <c r="HNL171" s="561"/>
      <c r="HNM171" s="561">
        <v>0</v>
      </c>
      <c r="HNN171" s="561"/>
      <c r="HNO171" s="561"/>
      <c r="HNP171" s="561"/>
      <c r="HNQ171" s="562"/>
      <c r="HNR171" s="561">
        <f>IF((ISBLANK(HNK171)+ISBLANK(HNM171)+ISBLANK(HNL171)+ISBLANK(HNN171)+ISBLANK(HNO171)+ISBLANK(HNP171)+ISBLANK(HNQ171))&lt;8,IF(ISNUMBER(LARGE((HNK171,HNM171,HNN171,HNO171,HNP171),1)),LARGE((HNK171,HNM171,HNN171,HNO171,HNP171),1),0)+IF(ISNUMBER(LARGE((HNK171,HNM171,HNN171,HNO171,HNP171),2)),LARGE((HNK171,HNM171,HNN171,HNO171,HNP171),2),0)+HNL171+HNQ171,"")</f>
        <v>162.5</v>
      </c>
      <c r="HNS171" s="571" t="s">
        <v>1269</v>
      </c>
      <c r="HNT171" s="617" t="s">
        <v>1546</v>
      </c>
      <c r="HNU171" s="560"/>
      <c r="HNV171" s="561" t="s">
        <v>352</v>
      </c>
      <c r="HNW171" s="561" t="s">
        <v>66</v>
      </c>
      <c r="HNX171" s="561">
        <v>2006</v>
      </c>
      <c r="HNY171" s="563" t="s">
        <v>44</v>
      </c>
      <c r="HNZ171" s="564" t="s">
        <v>46</v>
      </c>
      <c r="HOA171" s="561">
        <v>162.5</v>
      </c>
      <c r="HOB171" s="561"/>
      <c r="HOC171" s="561">
        <v>0</v>
      </c>
      <c r="HOD171" s="561"/>
      <c r="HOE171" s="561"/>
      <c r="HOF171" s="561"/>
      <c r="HOG171" s="562"/>
      <c r="HOH171" s="561">
        <f>IF((ISBLANK(HOA171)+ISBLANK(HOC171)+ISBLANK(HOB171)+ISBLANK(HOD171)+ISBLANK(HOE171)+ISBLANK(HOF171)+ISBLANK(HOG171))&lt;8,IF(ISNUMBER(LARGE((HOA171,HOC171,HOD171,HOE171,HOF171),1)),LARGE((HOA171,HOC171,HOD171,HOE171,HOF171),1),0)+IF(ISNUMBER(LARGE((HOA171,HOC171,HOD171,HOE171,HOF171),2)),LARGE((HOA171,HOC171,HOD171,HOE171,HOF171),2),0)+HOB171+HOG171,"")</f>
        <v>162.5</v>
      </c>
      <c r="HOI171" s="571" t="s">
        <v>1269</v>
      </c>
      <c r="HOJ171" s="617" t="s">
        <v>1546</v>
      </c>
      <c r="HOK171" s="560"/>
      <c r="HOL171" s="561" t="s">
        <v>352</v>
      </c>
      <c r="HOM171" s="561" t="s">
        <v>66</v>
      </c>
      <c r="HON171" s="561">
        <v>2006</v>
      </c>
      <c r="HOO171" s="563" t="s">
        <v>44</v>
      </c>
      <c r="HOP171" s="564" t="s">
        <v>46</v>
      </c>
      <c r="HOQ171" s="561">
        <v>162.5</v>
      </c>
      <c r="HOR171" s="561"/>
      <c r="HOS171" s="561">
        <v>0</v>
      </c>
      <c r="HOT171" s="561"/>
      <c r="HOU171" s="561"/>
      <c r="HOV171" s="561"/>
      <c r="HOW171" s="562"/>
      <c r="HOX171" s="561">
        <f>IF((ISBLANK(HOQ171)+ISBLANK(HOS171)+ISBLANK(HOR171)+ISBLANK(HOT171)+ISBLANK(HOU171)+ISBLANK(HOV171)+ISBLANK(HOW171))&lt;8,IF(ISNUMBER(LARGE((HOQ171,HOS171,HOT171,HOU171,HOV171),1)),LARGE((HOQ171,HOS171,HOT171,HOU171,HOV171),1),0)+IF(ISNUMBER(LARGE((HOQ171,HOS171,HOT171,HOU171,HOV171),2)),LARGE((HOQ171,HOS171,HOT171,HOU171,HOV171),2),0)+HOR171+HOW171,"")</f>
        <v>162.5</v>
      </c>
      <c r="HOY171" s="571" t="s">
        <v>1269</v>
      </c>
      <c r="HOZ171" s="617" t="s">
        <v>1546</v>
      </c>
      <c r="HPA171" s="560"/>
      <c r="HPB171" s="561" t="s">
        <v>352</v>
      </c>
      <c r="HPC171" s="561" t="s">
        <v>66</v>
      </c>
      <c r="HPD171" s="561">
        <v>2006</v>
      </c>
      <c r="HPE171" s="563" t="s">
        <v>44</v>
      </c>
      <c r="HPF171" s="564" t="s">
        <v>46</v>
      </c>
      <c r="HPG171" s="561">
        <v>162.5</v>
      </c>
      <c r="HPH171" s="561"/>
      <c r="HPI171" s="561">
        <v>0</v>
      </c>
      <c r="HPJ171" s="561"/>
      <c r="HPK171" s="561"/>
      <c r="HPL171" s="561"/>
      <c r="HPM171" s="562"/>
      <c r="HPN171" s="561">
        <f>IF((ISBLANK(HPG171)+ISBLANK(HPI171)+ISBLANK(HPH171)+ISBLANK(HPJ171)+ISBLANK(HPK171)+ISBLANK(HPL171)+ISBLANK(HPM171))&lt;8,IF(ISNUMBER(LARGE((HPG171,HPI171,HPJ171,HPK171,HPL171),1)),LARGE((HPG171,HPI171,HPJ171,HPK171,HPL171),1),0)+IF(ISNUMBER(LARGE((HPG171,HPI171,HPJ171,HPK171,HPL171),2)),LARGE((HPG171,HPI171,HPJ171,HPK171,HPL171),2),0)+HPH171+HPM171,"")</f>
        <v>162.5</v>
      </c>
      <c r="HPO171" s="571" t="s">
        <v>1269</v>
      </c>
      <c r="HPP171" s="617" t="s">
        <v>1546</v>
      </c>
      <c r="HPQ171" s="560"/>
      <c r="HPR171" s="561" t="s">
        <v>352</v>
      </c>
      <c r="HPS171" s="561" t="s">
        <v>66</v>
      </c>
      <c r="HPT171" s="561">
        <v>2006</v>
      </c>
      <c r="HPU171" s="563" t="s">
        <v>44</v>
      </c>
      <c r="HPV171" s="564" t="s">
        <v>46</v>
      </c>
      <c r="HPW171" s="561">
        <v>162.5</v>
      </c>
      <c r="HPX171" s="561"/>
      <c r="HPY171" s="561">
        <v>0</v>
      </c>
      <c r="HPZ171" s="561"/>
      <c r="HQA171" s="561"/>
      <c r="HQB171" s="561"/>
      <c r="HQC171" s="562"/>
      <c r="HQD171" s="561">
        <f>IF((ISBLANK(HPW171)+ISBLANK(HPY171)+ISBLANK(HPX171)+ISBLANK(HPZ171)+ISBLANK(HQA171)+ISBLANK(HQB171)+ISBLANK(HQC171))&lt;8,IF(ISNUMBER(LARGE((HPW171,HPY171,HPZ171,HQA171,HQB171),1)),LARGE((HPW171,HPY171,HPZ171,HQA171,HQB171),1),0)+IF(ISNUMBER(LARGE((HPW171,HPY171,HPZ171,HQA171,HQB171),2)),LARGE((HPW171,HPY171,HPZ171,HQA171,HQB171),2),0)+HPX171+HQC171,"")</f>
        <v>162.5</v>
      </c>
      <c r="HQE171" s="571" t="s">
        <v>1269</v>
      </c>
      <c r="HQF171" s="617" t="s">
        <v>1546</v>
      </c>
      <c r="HQG171" s="560"/>
      <c r="HQH171" s="561" t="s">
        <v>352</v>
      </c>
      <c r="HQI171" s="561" t="s">
        <v>66</v>
      </c>
      <c r="HQJ171" s="561">
        <v>2006</v>
      </c>
      <c r="HQK171" s="563" t="s">
        <v>44</v>
      </c>
      <c r="HQL171" s="564" t="s">
        <v>46</v>
      </c>
      <c r="HQM171" s="561">
        <v>162.5</v>
      </c>
      <c r="HQN171" s="561"/>
      <c r="HQO171" s="561">
        <v>0</v>
      </c>
      <c r="HQP171" s="561"/>
      <c r="HQQ171" s="561"/>
      <c r="HQR171" s="561"/>
      <c r="HQS171" s="562"/>
      <c r="HQT171" s="561">
        <f>IF((ISBLANK(HQM171)+ISBLANK(HQO171)+ISBLANK(HQN171)+ISBLANK(HQP171)+ISBLANK(HQQ171)+ISBLANK(HQR171)+ISBLANK(HQS171))&lt;8,IF(ISNUMBER(LARGE((HQM171,HQO171,HQP171,HQQ171,HQR171),1)),LARGE((HQM171,HQO171,HQP171,HQQ171,HQR171),1),0)+IF(ISNUMBER(LARGE((HQM171,HQO171,HQP171,HQQ171,HQR171),2)),LARGE((HQM171,HQO171,HQP171,HQQ171,HQR171),2),0)+HQN171+HQS171,"")</f>
        <v>162.5</v>
      </c>
      <c r="HQU171" s="571" t="s">
        <v>1269</v>
      </c>
      <c r="HQV171" s="617" t="s">
        <v>1546</v>
      </c>
      <c r="HQW171" s="560"/>
      <c r="HQX171" s="561" t="s">
        <v>352</v>
      </c>
      <c r="HQY171" s="561" t="s">
        <v>66</v>
      </c>
      <c r="HQZ171" s="561">
        <v>2006</v>
      </c>
      <c r="HRA171" s="563" t="s">
        <v>44</v>
      </c>
      <c r="HRB171" s="564" t="s">
        <v>46</v>
      </c>
      <c r="HRC171" s="561">
        <v>162.5</v>
      </c>
      <c r="HRD171" s="561"/>
      <c r="HRE171" s="561">
        <v>0</v>
      </c>
      <c r="HRF171" s="561"/>
      <c r="HRG171" s="561"/>
      <c r="HRH171" s="561"/>
      <c r="HRI171" s="562"/>
      <c r="HRJ171" s="561">
        <f>IF((ISBLANK(HRC171)+ISBLANK(HRE171)+ISBLANK(HRD171)+ISBLANK(HRF171)+ISBLANK(HRG171)+ISBLANK(HRH171)+ISBLANK(HRI171))&lt;8,IF(ISNUMBER(LARGE((HRC171,HRE171,HRF171,HRG171,HRH171),1)),LARGE((HRC171,HRE171,HRF171,HRG171,HRH171),1),0)+IF(ISNUMBER(LARGE((HRC171,HRE171,HRF171,HRG171,HRH171),2)),LARGE((HRC171,HRE171,HRF171,HRG171,HRH171),2),0)+HRD171+HRI171,"")</f>
        <v>162.5</v>
      </c>
      <c r="HRK171" s="571" t="s">
        <v>1269</v>
      </c>
      <c r="HRL171" s="617" t="s">
        <v>1546</v>
      </c>
      <c r="HRM171" s="560"/>
      <c r="HRN171" s="561" t="s">
        <v>352</v>
      </c>
      <c r="HRO171" s="561" t="s">
        <v>66</v>
      </c>
      <c r="HRP171" s="561">
        <v>2006</v>
      </c>
      <c r="HRQ171" s="563" t="s">
        <v>44</v>
      </c>
      <c r="HRR171" s="564" t="s">
        <v>46</v>
      </c>
      <c r="HRS171" s="561">
        <v>162.5</v>
      </c>
      <c r="HRT171" s="561"/>
      <c r="HRU171" s="561">
        <v>0</v>
      </c>
      <c r="HRV171" s="561"/>
      <c r="HRW171" s="561"/>
      <c r="HRX171" s="561"/>
      <c r="HRY171" s="562"/>
      <c r="HRZ171" s="561">
        <f>IF((ISBLANK(HRS171)+ISBLANK(HRU171)+ISBLANK(HRT171)+ISBLANK(HRV171)+ISBLANK(HRW171)+ISBLANK(HRX171)+ISBLANK(HRY171))&lt;8,IF(ISNUMBER(LARGE((HRS171,HRU171,HRV171,HRW171,HRX171),1)),LARGE((HRS171,HRU171,HRV171,HRW171,HRX171),1),0)+IF(ISNUMBER(LARGE((HRS171,HRU171,HRV171,HRW171,HRX171),2)),LARGE((HRS171,HRU171,HRV171,HRW171,HRX171),2),0)+HRT171+HRY171,"")</f>
        <v>162.5</v>
      </c>
      <c r="HSA171" s="571" t="s">
        <v>1269</v>
      </c>
      <c r="HSB171" s="617" t="s">
        <v>1546</v>
      </c>
      <c r="HSC171" s="560"/>
      <c r="HSD171" s="561" t="s">
        <v>352</v>
      </c>
      <c r="HSE171" s="561" t="s">
        <v>66</v>
      </c>
      <c r="HSF171" s="561">
        <v>2006</v>
      </c>
      <c r="HSG171" s="563" t="s">
        <v>44</v>
      </c>
      <c r="HSH171" s="564" t="s">
        <v>46</v>
      </c>
      <c r="HSI171" s="561">
        <v>162.5</v>
      </c>
      <c r="HSJ171" s="561"/>
      <c r="HSK171" s="561">
        <v>0</v>
      </c>
      <c r="HSL171" s="561"/>
      <c r="HSM171" s="561"/>
      <c r="HSN171" s="561"/>
      <c r="HSO171" s="562"/>
      <c r="HSP171" s="561">
        <f>IF((ISBLANK(HSI171)+ISBLANK(HSK171)+ISBLANK(HSJ171)+ISBLANK(HSL171)+ISBLANK(HSM171)+ISBLANK(HSN171)+ISBLANK(HSO171))&lt;8,IF(ISNUMBER(LARGE((HSI171,HSK171,HSL171,HSM171,HSN171),1)),LARGE((HSI171,HSK171,HSL171,HSM171,HSN171),1),0)+IF(ISNUMBER(LARGE((HSI171,HSK171,HSL171,HSM171,HSN171),2)),LARGE((HSI171,HSK171,HSL171,HSM171,HSN171),2),0)+HSJ171+HSO171,"")</f>
        <v>162.5</v>
      </c>
      <c r="HSQ171" s="571" t="s">
        <v>1269</v>
      </c>
      <c r="HSR171" s="617" t="s">
        <v>1546</v>
      </c>
      <c r="HSS171" s="560"/>
      <c r="HST171" s="561" t="s">
        <v>352</v>
      </c>
      <c r="HSU171" s="561" t="s">
        <v>66</v>
      </c>
      <c r="HSV171" s="561">
        <v>2006</v>
      </c>
      <c r="HSW171" s="563" t="s">
        <v>44</v>
      </c>
      <c r="HSX171" s="564" t="s">
        <v>46</v>
      </c>
      <c r="HSY171" s="561">
        <v>162.5</v>
      </c>
      <c r="HSZ171" s="561"/>
      <c r="HTA171" s="561">
        <v>0</v>
      </c>
      <c r="HTB171" s="561"/>
      <c r="HTC171" s="561"/>
      <c r="HTD171" s="561"/>
      <c r="HTE171" s="562"/>
      <c r="HTF171" s="561">
        <f>IF((ISBLANK(HSY171)+ISBLANK(HTA171)+ISBLANK(HSZ171)+ISBLANK(HTB171)+ISBLANK(HTC171)+ISBLANK(HTD171)+ISBLANK(HTE171))&lt;8,IF(ISNUMBER(LARGE((HSY171,HTA171,HTB171,HTC171,HTD171),1)),LARGE((HSY171,HTA171,HTB171,HTC171,HTD171),1),0)+IF(ISNUMBER(LARGE((HSY171,HTA171,HTB171,HTC171,HTD171),2)),LARGE((HSY171,HTA171,HTB171,HTC171,HTD171),2),0)+HSZ171+HTE171,"")</f>
        <v>162.5</v>
      </c>
      <c r="HTG171" s="571" t="s">
        <v>1269</v>
      </c>
      <c r="HTH171" s="617" t="s">
        <v>1546</v>
      </c>
      <c r="HTI171" s="560"/>
      <c r="HTJ171" s="561" t="s">
        <v>352</v>
      </c>
      <c r="HTK171" s="561" t="s">
        <v>66</v>
      </c>
      <c r="HTL171" s="561">
        <v>2006</v>
      </c>
      <c r="HTM171" s="563" t="s">
        <v>44</v>
      </c>
      <c r="HTN171" s="564" t="s">
        <v>46</v>
      </c>
      <c r="HTO171" s="561">
        <v>162.5</v>
      </c>
      <c r="HTP171" s="561"/>
      <c r="HTQ171" s="561">
        <v>0</v>
      </c>
      <c r="HTR171" s="561"/>
      <c r="HTS171" s="561"/>
      <c r="HTT171" s="561"/>
      <c r="HTU171" s="562"/>
      <c r="HTV171" s="561">
        <f>IF((ISBLANK(HTO171)+ISBLANK(HTQ171)+ISBLANK(HTP171)+ISBLANK(HTR171)+ISBLANK(HTS171)+ISBLANK(HTT171)+ISBLANK(HTU171))&lt;8,IF(ISNUMBER(LARGE((HTO171,HTQ171,HTR171,HTS171,HTT171),1)),LARGE((HTO171,HTQ171,HTR171,HTS171,HTT171),1),0)+IF(ISNUMBER(LARGE((HTO171,HTQ171,HTR171,HTS171,HTT171),2)),LARGE((HTO171,HTQ171,HTR171,HTS171,HTT171),2),0)+HTP171+HTU171,"")</f>
        <v>162.5</v>
      </c>
      <c r="HTW171" s="571" t="s">
        <v>1269</v>
      </c>
      <c r="HTX171" s="617" t="s">
        <v>1546</v>
      </c>
      <c r="HTY171" s="560"/>
      <c r="HTZ171" s="561" t="s">
        <v>352</v>
      </c>
      <c r="HUA171" s="561" t="s">
        <v>66</v>
      </c>
      <c r="HUB171" s="561">
        <v>2006</v>
      </c>
      <c r="HUC171" s="563" t="s">
        <v>44</v>
      </c>
      <c r="HUD171" s="564" t="s">
        <v>46</v>
      </c>
      <c r="HUE171" s="561">
        <v>162.5</v>
      </c>
      <c r="HUF171" s="561"/>
      <c r="HUG171" s="561">
        <v>0</v>
      </c>
      <c r="HUH171" s="561"/>
      <c r="HUI171" s="561"/>
      <c r="HUJ171" s="561"/>
      <c r="HUK171" s="562"/>
      <c r="HUL171" s="561">
        <f>IF((ISBLANK(HUE171)+ISBLANK(HUG171)+ISBLANK(HUF171)+ISBLANK(HUH171)+ISBLANK(HUI171)+ISBLANK(HUJ171)+ISBLANK(HUK171))&lt;8,IF(ISNUMBER(LARGE((HUE171,HUG171,HUH171,HUI171,HUJ171),1)),LARGE((HUE171,HUG171,HUH171,HUI171,HUJ171),1),0)+IF(ISNUMBER(LARGE((HUE171,HUG171,HUH171,HUI171,HUJ171),2)),LARGE((HUE171,HUG171,HUH171,HUI171,HUJ171),2),0)+HUF171+HUK171,"")</f>
        <v>162.5</v>
      </c>
      <c r="HUM171" s="571" t="s">
        <v>1269</v>
      </c>
      <c r="HUN171" s="617" t="s">
        <v>1546</v>
      </c>
      <c r="HUO171" s="560"/>
      <c r="HUP171" s="561" t="s">
        <v>352</v>
      </c>
      <c r="HUQ171" s="561" t="s">
        <v>66</v>
      </c>
      <c r="HUR171" s="561">
        <v>2006</v>
      </c>
      <c r="HUS171" s="563" t="s">
        <v>44</v>
      </c>
      <c r="HUT171" s="564" t="s">
        <v>46</v>
      </c>
      <c r="HUU171" s="561">
        <v>162.5</v>
      </c>
      <c r="HUV171" s="561"/>
      <c r="HUW171" s="561">
        <v>0</v>
      </c>
      <c r="HUX171" s="561"/>
      <c r="HUY171" s="561"/>
      <c r="HUZ171" s="561"/>
      <c r="HVA171" s="562"/>
      <c r="HVB171" s="561">
        <f>IF((ISBLANK(HUU171)+ISBLANK(HUW171)+ISBLANK(HUV171)+ISBLANK(HUX171)+ISBLANK(HUY171)+ISBLANK(HUZ171)+ISBLANK(HVA171))&lt;8,IF(ISNUMBER(LARGE((HUU171,HUW171,HUX171,HUY171,HUZ171),1)),LARGE((HUU171,HUW171,HUX171,HUY171,HUZ171),1),0)+IF(ISNUMBER(LARGE((HUU171,HUW171,HUX171,HUY171,HUZ171),2)),LARGE((HUU171,HUW171,HUX171,HUY171,HUZ171),2),0)+HUV171+HVA171,"")</f>
        <v>162.5</v>
      </c>
      <c r="HVC171" s="571" t="s">
        <v>1269</v>
      </c>
      <c r="HVD171" s="617" t="s">
        <v>1546</v>
      </c>
      <c r="HVE171" s="560"/>
      <c r="HVF171" s="561" t="s">
        <v>352</v>
      </c>
      <c r="HVG171" s="561" t="s">
        <v>66</v>
      </c>
      <c r="HVH171" s="561">
        <v>2006</v>
      </c>
      <c r="HVI171" s="563" t="s">
        <v>44</v>
      </c>
      <c r="HVJ171" s="564" t="s">
        <v>46</v>
      </c>
      <c r="HVK171" s="561">
        <v>162.5</v>
      </c>
      <c r="HVL171" s="561"/>
      <c r="HVM171" s="561">
        <v>0</v>
      </c>
      <c r="HVN171" s="561"/>
      <c r="HVO171" s="561"/>
      <c r="HVP171" s="561"/>
      <c r="HVQ171" s="562"/>
      <c r="HVR171" s="561">
        <f>IF((ISBLANK(HVK171)+ISBLANK(HVM171)+ISBLANK(HVL171)+ISBLANK(HVN171)+ISBLANK(HVO171)+ISBLANK(HVP171)+ISBLANK(HVQ171))&lt;8,IF(ISNUMBER(LARGE((HVK171,HVM171,HVN171,HVO171,HVP171),1)),LARGE((HVK171,HVM171,HVN171,HVO171,HVP171),1),0)+IF(ISNUMBER(LARGE((HVK171,HVM171,HVN171,HVO171,HVP171),2)),LARGE((HVK171,HVM171,HVN171,HVO171,HVP171),2),0)+HVL171+HVQ171,"")</f>
        <v>162.5</v>
      </c>
      <c r="HVS171" s="571" t="s">
        <v>1269</v>
      </c>
      <c r="HVT171" s="617" t="s">
        <v>1546</v>
      </c>
      <c r="HVU171" s="560"/>
      <c r="HVV171" s="561" t="s">
        <v>352</v>
      </c>
      <c r="HVW171" s="561" t="s">
        <v>66</v>
      </c>
      <c r="HVX171" s="561">
        <v>2006</v>
      </c>
      <c r="HVY171" s="563" t="s">
        <v>44</v>
      </c>
      <c r="HVZ171" s="564" t="s">
        <v>46</v>
      </c>
      <c r="HWA171" s="561">
        <v>162.5</v>
      </c>
      <c r="HWB171" s="561"/>
      <c r="HWC171" s="561">
        <v>0</v>
      </c>
      <c r="HWD171" s="561"/>
      <c r="HWE171" s="561"/>
      <c r="HWF171" s="561"/>
      <c r="HWG171" s="562"/>
      <c r="HWH171" s="561">
        <f>IF((ISBLANK(HWA171)+ISBLANK(HWC171)+ISBLANK(HWB171)+ISBLANK(HWD171)+ISBLANK(HWE171)+ISBLANK(HWF171)+ISBLANK(HWG171))&lt;8,IF(ISNUMBER(LARGE((HWA171,HWC171,HWD171,HWE171,HWF171),1)),LARGE((HWA171,HWC171,HWD171,HWE171,HWF171),1),0)+IF(ISNUMBER(LARGE((HWA171,HWC171,HWD171,HWE171,HWF171),2)),LARGE((HWA171,HWC171,HWD171,HWE171,HWF171),2),0)+HWB171+HWG171,"")</f>
        <v>162.5</v>
      </c>
      <c r="HWI171" s="571" t="s">
        <v>1269</v>
      </c>
      <c r="HWJ171" s="617" t="s">
        <v>1546</v>
      </c>
      <c r="HWK171" s="560"/>
      <c r="HWL171" s="561" t="s">
        <v>352</v>
      </c>
      <c r="HWM171" s="561" t="s">
        <v>66</v>
      </c>
      <c r="HWN171" s="561">
        <v>2006</v>
      </c>
      <c r="HWO171" s="563" t="s">
        <v>44</v>
      </c>
      <c r="HWP171" s="564" t="s">
        <v>46</v>
      </c>
      <c r="HWQ171" s="561">
        <v>162.5</v>
      </c>
      <c r="HWR171" s="561"/>
      <c r="HWS171" s="561">
        <v>0</v>
      </c>
      <c r="HWT171" s="561"/>
      <c r="HWU171" s="561"/>
      <c r="HWV171" s="561"/>
      <c r="HWW171" s="562"/>
      <c r="HWX171" s="561">
        <f>IF((ISBLANK(HWQ171)+ISBLANK(HWS171)+ISBLANK(HWR171)+ISBLANK(HWT171)+ISBLANK(HWU171)+ISBLANK(HWV171)+ISBLANK(HWW171))&lt;8,IF(ISNUMBER(LARGE((HWQ171,HWS171,HWT171,HWU171,HWV171),1)),LARGE((HWQ171,HWS171,HWT171,HWU171,HWV171),1),0)+IF(ISNUMBER(LARGE((HWQ171,HWS171,HWT171,HWU171,HWV171),2)),LARGE((HWQ171,HWS171,HWT171,HWU171,HWV171),2),0)+HWR171+HWW171,"")</f>
        <v>162.5</v>
      </c>
      <c r="HWY171" s="571" t="s">
        <v>1269</v>
      </c>
      <c r="HWZ171" s="617" t="s">
        <v>1546</v>
      </c>
      <c r="HXA171" s="560"/>
      <c r="HXB171" s="561" t="s">
        <v>352</v>
      </c>
      <c r="HXC171" s="561" t="s">
        <v>66</v>
      </c>
      <c r="HXD171" s="561">
        <v>2006</v>
      </c>
      <c r="HXE171" s="563" t="s">
        <v>44</v>
      </c>
      <c r="HXF171" s="564" t="s">
        <v>46</v>
      </c>
      <c r="HXG171" s="561">
        <v>162.5</v>
      </c>
      <c r="HXH171" s="561"/>
      <c r="HXI171" s="561">
        <v>0</v>
      </c>
      <c r="HXJ171" s="561"/>
      <c r="HXK171" s="561"/>
      <c r="HXL171" s="561"/>
      <c r="HXM171" s="562"/>
      <c r="HXN171" s="561">
        <f>IF((ISBLANK(HXG171)+ISBLANK(HXI171)+ISBLANK(HXH171)+ISBLANK(HXJ171)+ISBLANK(HXK171)+ISBLANK(HXL171)+ISBLANK(HXM171))&lt;8,IF(ISNUMBER(LARGE((HXG171,HXI171,HXJ171,HXK171,HXL171),1)),LARGE((HXG171,HXI171,HXJ171,HXK171,HXL171),1),0)+IF(ISNUMBER(LARGE((HXG171,HXI171,HXJ171,HXK171,HXL171),2)),LARGE((HXG171,HXI171,HXJ171,HXK171,HXL171),2),0)+HXH171+HXM171,"")</f>
        <v>162.5</v>
      </c>
      <c r="HXO171" s="571" t="s">
        <v>1269</v>
      </c>
      <c r="HXP171" s="617" t="s">
        <v>1546</v>
      </c>
      <c r="HXQ171" s="560"/>
      <c r="HXR171" s="561" t="s">
        <v>352</v>
      </c>
      <c r="HXS171" s="561" t="s">
        <v>66</v>
      </c>
      <c r="HXT171" s="561">
        <v>2006</v>
      </c>
      <c r="HXU171" s="563" t="s">
        <v>44</v>
      </c>
      <c r="HXV171" s="564" t="s">
        <v>46</v>
      </c>
      <c r="HXW171" s="561">
        <v>162.5</v>
      </c>
      <c r="HXX171" s="561"/>
      <c r="HXY171" s="561">
        <v>0</v>
      </c>
      <c r="HXZ171" s="561"/>
      <c r="HYA171" s="561"/>
      <c r="HYB171" s="561"/>
      <c r="HYC171" s="562"/>
      <c r="HYD171" s="561">
        <f>IF((ISBLANK(HXW171)+ISBLANK(HXY171)+ISBLANK(HXX171)+ISBLANK(HXZ171)+ISBLANK(HYA171)+ISBLANK(HYB171)+ISBLANK(HYC171))&lt;8,IF(ISNUMBER(LARGE((HXW171,HXY171,HXZ171,HYA171,HYB171),1)),LARGE((HXW171,HXY171,HXZ171,HYA171,HYB171),1),0)+IF(ISNUMBER(LARGE((HXW171,HXY171,HXZ171,HYA171,HYB171),2)),LARGE((HXW171,HXY171,HXZ171,HYA171,HYB171),2),0)+HXX171+HYC171,"")</f>
        <v>162.5</v>
      </c>
      <c r="HYE171" s="571" t="s">
        <v>1269</v>
      </c>
      <c r="HYF171" s="617" t="s">
        <v>1546</v>
      </c>
      <c r="HYG171" s="560"/>
      <c r="HYH171" s="561" t="s">
        <v>352</v>
      </c>
      <c r="HYI171" s="561" t="s">
        <v>66</v>
      </c>
      <c r="HYJ171" s="561">
        <v>2006</v>
      </c>
      <c r="HYK171" s="563" t="s">
        <v>44</v>
      </c>
      <c r="HYL171" s="564" t="s">
        <v>46</v>
      </c>
      <c r="HYM171" s="561">
        <v>162.5</v>
      </c>
      <c r="HYN171" s="561"/>
      <c r="HYO171" s="561">
        <v>0</v>
      </c>
      <c r="HYP171" s="561"/>
      <c r="HYQ171" s="561"/>
      <c r="HYR171" s="561"/>
      <c r="HYS171" s="562"/>
      <c r="HYT171" s="561">
        <f>IF((ISBLANK(HYM171)+ISBLANK(HYO171)+ISBLANK(HYN171)+ISBLANK(HYP171)+ISBLANK(HYQ171)+ISBLANK(HYR171)+ISBLANK(HYS171))&lt;8,IF(ISNUMBER(LARGE((HYM171,HYO171,HYP171,HYQ171,HYR171),1)),LARGE((HYM171,HYO171,HYP171,HYQ171,HYR171),1),0)+IF(ISNUMBER(LARGE((HYM171,HYO171,HYP171,HYQ171,HYR171),2)),LARGE((HYM171,HYO171,HYP171,HYQ171,HYR171),2),0)+HYN171+HYS171,"")</f>
        <v>162.5</v>
      </c>
      <c r="HYU171" s="571" t="s">
        <v>1269</v>
      </c>
      <c r="HYV171" s="617" t="s">
        <v>1546</v>
      </c>
      <c r="HYW171" s="560"/>
      <c r="HYX171" s="561" t="s">
        <v>352</v>
      </c>
      <c r="HYY171" s="561" t="s">
        <v>66</v>
      </c>
      <c r="HYZ171" s="561">
        <v>2006</v>
      </c>
      <c r="HZA171" s="563" t="s">
        <v>44</v>
      </c>
      <c r="HZB171" s="564" t="s">
        <v>46</v>
      </c>
      <c r="HZC171" s="561">
        <v>162.5</v>
      </c>
      <c r="HZD171" s="561"/>
      <c r="HZE171" s="561">
        <v>0</v>
      </c>
      <c r="HZF171" s="561"/>
      <c r="HZG171" s="561"/>
      <c r="HZH171" s="561"/>
      <c r="HZI171" s="562"/>
      <c r="HZJ171" s="561">
        <f>IF((ISBLANK(HZC171)+ISBLANK(HZE171)+ISBLANK(HZD171)+ISBLANK(HZF171)+ISBLANK(HZG171)+ISBLANK(HZH171)+ISBLANK(HZI171))&lt;8,IF(ISNUMBER(LARGE((HZC171,HZE171,HZF171,HZG171,HZH171),1)),LARGE((HZC171,HZE171,HZF171,HZG171,HZH171),1),0)+IF(ISNUMBER(LARGE((HZC171,HZE171,HZF171,HZG171,HZH171),2)),LARGE((HZC171,HZE171,HZF171,HZG171,HZH171),2),0)+HZD171+HZI171,"")</f>
        <v>162.5</v>
      </c>
      <c r="HZK171" s="571" t="s">
        <v>1269</v>
      </c>
      <c r="HZL171" s="617" t="s">
        <v>1546</v>
      </c>
      <c r="HZM171" s="560"/>
      <c r="HZN171" s="561" t="s">
        <v>352</v>
      </c>
      <c r="HZO171" s="561" t="s">
        <v>66</v>
      </c>
      <c r="HZP171" s="561">
        <v>2006</v>
      </c>
      <c r="HZQ171" s="563" t="s">
        <v>44</v>
      </c>
      <c r="HZR171" s="564" t="s">
        <v>46</v>
      </c>
      <c r="HZS171" s="561">
        <v>162.5</v>
      </c>
      <c r="HZT171" s="561"/>
      <c r="HZU171" s="561">
        <v>0</v>
      </c>
      <c r="HZV171" s="561"/>
      <c r="HZW171" s="561"/>
      <c r="HZX171" s="561"/>
      <c r="HZY171" s="562"/>
      <c r="HZZ171" s="561">
        <f>IF((ISBLANK(HZS171)+ISBLANK(HZU171)+ISBLANK(HZT171)+ISBLANK(HZV171)+ISBLANK(HZW171)+ISBLANK(HZX171)+ISBLANK(HZY171))&lt;8,IF(ISNUMBER(LARGE((HZS171,HZU171,HZV171,HZW171,HZX171),1)),LARGE((HZS171,HZU171,HZV171,HZW171,HZX171),1),0)+IF(ISNUMBER(LARGE((HZS171,HZU171,HZV171,HZW171,HZX171),2)),LARGE((HZS171,HZU171,HZV171,HZW171,HZX171),2),0)+HZT171+HZY171,"")</f>
        <v>162.5</v>
      </c>
      <c r="IAA171" s="571" t="s">
        <v>1269</v>
      </c>
      <c r="IAB171" s="617" t="s">
        <v>1546</v>
      </c>
      <c r="IAC171" s="560"/>
      <c r="IAD171" s="561" t="s">
        <v>352</v>
      </c>
      <c r="IAE171" s="561" t="s">
        <v>66</v>
      </c>
      <c r="IAF171" s="561">
        <v>2006</v>
      </c>
      <c r="IAG171" s="563" t="s">
        <v>44</v>
      </c>
      <c r="IAH171" s="564" t="s">
        <v>46</v>
      </c>
      <c r="IAI171" s="561">
        <v>162.5</v>
      </c>
      <c r="IAJ171" s="561"/>
      <c r="IAK171" s="561">
        <v>0</v>
      </c>
      <c r="IAL171" s="561"/>
      <c r="IAM171" s="561"/>
      <c r="IAN171" s="561"/>
      <c r="IAO171" s="562"/>
      <c r="IAP171" s="561">
        <f>IF((ISBLANK(IAI171)+ISBLANK(IAK171)+ISBLANK(IAJ171)+ISBLANK(IAL171)+ISBLANK(IAM171)+ISBLANK(IAN171)+ISBLANK(IAO171))&lt;8,IF(ISNUMBER(LARGE((IAI171,IAK171,IAL171,IAM171,IAN171),1)),LARGE((IAI171,IAK171,IAL171,IAM171,IAN171),1),0)+IF(ISNUMBER(LARGE((IAI171,IAK171,IAL171,IAM171,IAN171),2)),LARGE((IAI171,IAK171,IAL171,IAM171,IAN171),2),0)+IAJ171+IAO171,"")</f>
        <v>162.5</v>
      </c>
      <c r="IAQ171" s="571" t="s">
        <v>1269</v>
      </c>
      <c r="IAR171" s="617" t="s">
        <v>1546</v>
      </c>
      <c r="IAS171" s="560"/>
      <c r="IAT171" s="561" t="s">
        <v>352</v>
      </c>
      <c r="IAU171" s="561" t="s">
        <v>66</v>
      </c>
      <c r="IAV171" s="561">
        <v>2006</v>
      </c>
      <c r="IAW171" s="563" t="s">
        <v>44</v>
      </c>
      <c r="IAX171" s="564" t="s">
        <v>46</v>
      </c>
      <c r="IAY171" s="561">
        <v>162.5</v>
      </c>
      <c r="IAZ171" s="561"/>
      <c r="IBA171" s="561">
        <v>0</v>
      </c>
      <c r="IBB171" s="561"/>
      <c r="IBC171" s="561"/>
      <c r="IBD171" s="561"/>
      <c r="IBE171" s="562"/>
      <c r="IBF171" s="561">
        <f>IF((ISBLANK(IAY171)+ISBLANK(IBA171)+ISBLANK(IAZ171)+ISBLANK(IBB171)+ISBLANK(IBC171)+ISBLANK(IBD171)+ISBLANK(IBE171))&lt;8,IF(ISNUMBER(LARGE((IAY171,IBA171,IBB171,IBC171,IBD171),1)),LARGE((IAY171,IBA171,IBB171,IBC171,IBD171),1),0)+IF(ISNUMBER(LARGE((IAY171,IBA171,IBB171,IBC171,IBD171),2)),LARGE((IAY171,IBA171,IBB171,IBC171,IBD171),2),0)+IAZ171+IBE171,"")</f>
        <v>162.5</v>
      </c>
      <c r="IBG171" s="571" t="s">
        <v>1269</v>
      </c>
      <c r="IBH171" s="617" t="s">
        <v>1546</v>
      </c>
      <c r="IBI171" s="560"/>
      <c r="IBJ171" s="561" t="s">
        <v>352</v>
      </c>
      <c r="IBK171" s="561" t="s">
        <v>66</v>
      </c>
      <c r="IBL171" s="561">
        <v>2006</v>
      </c>
      <c r="IBM171" s="563" t="s">
        <v>44</v>
      </c>
      <c r="IBN171" s="564" t="s">
        <v>46</v>
      </c>
      <c r="IBO171" s="561">
        <v>162.5</v>
      </c>
      <c r="IBP171" s="561"/>
      <c r="IBQ171" s="561">
        <v>0</v>
      </c>
      <c r="IBR171" s="561"/>
      <c r="IBS171" s="561"/>
      <c r="IBT171" s="561"/>
      <c r="IBU171" s="562"/>
      <c r="IBV171" s="561">
        <f>IF((ISBLANK(IBO171)+ISBLANK(IBQ171)+ISBLANK(IBP171)+ISBLANK(IBR171)+ISBLANK(IBS171)+ISBLANK(IBT171)+ISBLANK(IBU171))&lt;8,IF(ISNUMBER(LARGE((IBO171,IBQ171,IBR171,IBS171,IBT171),1)),LARGE((IBO171,IBQ171,IBR171,IBS171,IBT171),1),0)+IF(ISNUMBER(LARGE((IBO171,IBQ171,IBR171,IBS171,IBT171),2)),LARGE((IBO171,IBQ171,IBR171,IBS171,IBT171),2),0)+IBP171+IBU171,"")</f>
        <v>162.5</v>
      </c>
      <c r="IBW171" s="571" t="s">
        <v>1269</v>
      </c>
      <c r="IBX171" s="617" t="s">
        <v>1546</v>
      </c>
      <c r="IBY171" s="560"/>
      <c r="IBZ171" s="561" t="s">
        <v>352</v>
      </c>
      <c r="ICA171" s="561" t="s">
        <v>66</v>
      </c>
      <c r="ICB171" s="561">
        <v>2006</v>
      </c>
      <c r="ICC171" s="563" t="s">
        <v>44</v>
      </c>
      <c r="ICD171" s="564" t="s">
        <v>46</v>
      </c>
      <c r="ICE171" s="561">
        <v>162.5</v>
      </c>
      <c r="ICF171" s="561"/>
      <c r="ICG171" s="561">
        <v>0</v>
      </c>
      <c r="ICH171" s="561"/>
      <c r="ICI171" s="561"/>
      <c r="ICJ171" s="561"/>
      <c r="ICK171" s="562"/>
      <c r="ICL171" s="561">
        <f>IF((ISBLANK(ICE171)+ISBLANK(ICG171)+ISBLANK(ICF171)+ISBLANK(ICH171)+ISBLANK(ICI171)+ISBLANK(ICJ171)+ISBLANK(ICK171))&lt;8,IF(ISNUMBER(LARGE((ICE171,ICG171,ICH171,ICI171,ICJ171),1)),LARGE((ICE171,ICG171,ICH171,ICI171,ICJ171),1),0)+IF(ISNUMBER(LARGE((ICE171,ICG171,ICH171,ICI171,ICJ171),2)),LARGE((ICE171,ICG171,ICH171,ICI171,ICJ171),2),0)+ICF171+ICK171,"")</f>
        <v>162.5</v>
      </c>
      <c r="ICM171" s="571" t="s">
        <v>1269</v>
      </c>
      <c r="ICN171" s="617" t="s">
        <v>1546</v>
      </c>
      <c r="ICO171" s="560"/>
      <c r="ICP171" s="561" t="s">
        <v>352</v>
      </c>
      <c r="ICQ171" s="561" t="s">
        <v>66</v>
      </c>
      <c r="ICR171" s="561">
        <v>2006</v>
      </c>
      <c r="ICS171" s="563" t="s">
        <v>44</v>
      </c>
      <c r="ICT171" s="564" t="s">
        <v>46</v>
      </c>
      <c r="ICU171" s="561">
        <v>162.5</v>
      </c>
      <c r="ICV171" s="561"/>
      <c r="ICW171" s="561">
        <v>0</v>
      </c>
      <c r="ICX171" s="561"/>
      <c r="ICY171" s="561"/>
      <c r="ICZ171" s="561"/>
      <c r="IDA171" s="562"/>
      <c r="IDB171" s="561">
        <f>IF((ISBLANK(ICU171)+ISBLANK(ICW171)+ISBLANK(ICV171)+ISBLANK(ICX171)+ISBLANK(ICY171)+ISBLANK(ICZ171)+ISBLANK(IDA171))&lt;8,IF(ISNUMBER(LARGE((ICU171,ICW171,ICX171,ICY171,ICZ171),1)),LARGE((ICU171,ICW171,ICX171,ICY171,ICZ171),1),0)+IF(ISNUMBER(LARGE((ICU171,ICW171,ICX171,ICY171,ICZ171),2)),LARGE((ICU171,ICW171,ICX171,ICY171,ICZ171),2),0)+ICV171+IDA171,"")</f>
        <v>162.5</v>
      </c>
      <c r="IDC171" s="571" t="s">
        <v>1269</v>
      </c>
      <c r="IDD171" s="617" t="s">
        <v>1546</v>
      </c>
      <c r="IDE171" s="560"/>
      <c r="IDF171" s="561" t="s">
        <v>352</v>
      </c>
      <c r="IDG171" s="561" t="s">
        <v>66</v>
      </c>
      <c r="IDH171" s="561">
        <v>2006</v>
      </c>
      <c r="IDI171" s="563" t="s">
        <v>44</v>
      </c>
      <c r="IDJ171" s="564" t="s">
        <v>46</v>
      </c>
      <c r="IDK171" s="561">
        <v>162.5</v>
      </c>
      <c r="IDL171" s="561"/>
      <c r="IDM171" s="561">
        <v>0</v>
      </c>
      <c r="IDN171" s="561"/>
      <c r="IDO171" s="561"/>
      <c r="IDP171" s="561"/>
      <c r="IDQ171" s="562"/>
      <c r="IDR171" s="561">
        <f>IF((ISBLANK(IDK171)+ISBLANK(IDM171)+ISBLANK(IDL171)+ISBLANK(IDN171)+ISBLANK(IDO171)+ISBLANK(IDP171)+ISBLANK(IDQ171))&lt;8,IF(ISNUMBER(LARGE((IDK171,IDM171,IDN171,IDO171,IDP171),1)),LARGE((IDK171,IDM171,IDN171,IDO171,IDP171),1),0)+IF(ISNUMBER(LARGE((IDK171,IDM171,IDN171,IDO171,IDP171),2)),LARGE((IDK171,IDM171,IDN171,IDO171,IDP171),2),0)+IDL171+IDQ171,"")</f>
        <v>162.5</v>
      </c>
      <c r="IDS171" s="571" t="s">
        <v>1269</v>
      </c>
      <c r="IDT171" s="617" t="s">
        <v>1546</v>
      </c>
      <c r="IDU171" s="560"/>
      <c r="IDV171" s="561" t="s">
        <v>352</v>
      </c>
      <c r="IDW171" s="561" t="s">
        <v>66</v>
      </c>
      <c r="IDX171" s="561">
        <v>2006</v>
      </c>
      <c r="IDY171" s="563" t="s">
        <v>44</v>
      </c>
      <c r="IDZ171" s="564" t="s">
        <v>46</v>
      </c>
      <c r="IEA171" s="561">
        <v>162.5</v>
      </c>
      <c r="IEB171" s="561"/>
      <c r="IEC171" s="561">
        <v>0</v>
      </c>
      <c r="IED171" s="561"/>
      <c r="IEE171" s="561"/>
      <c r="IEF171" s="561"/>
      <c r="IEG171" s="562"/>
      <c r="IEH171" s="561">
        <f>IF((ISBLANK(IEA171)+ISBLANK(IEC171)+ISBLANK(IEB171)+ISBLANK(IED171)+ISBLANK(IEE171)+ISBLANK(IEF171)+ISBLANK(IEG171))&lt;8,IF(ISNUMBER(LARGE((IEA171,IEC171,IED171,IEE171,IEF171),1)),LARGE((IEA171,IEC171,IED171,IEE171,IEF171),1),0)+IF(ISNUMBER(LARGE((IEA171,IEC171,IED171,IEE171,IEF171),2)),LARGE((IEA171,IEC171,IED171,IEE171,IEF171),2),0)+IEB171+IEG171,"")</f>
        <v>162.5</v>
      </c>
      <c r="IEI171" s="571" t="s">
        <v>1269</v>
      </c>
      <c r="IEJ171" s="617" t="s">
        <v>1546</v>
      </c>
      <c r="IEK171" s="560"/>
      <c r="IEL171" s="561" t="s">
        <v>352</v>
      </c>
      <c r="IEM171" s="561" t="s">
        <v>66</v>
      </c>
      <c r="IEN171" s="561">
        <v>2006</v>
      </c>
      <c r="IEO171" s="563" t="s">
        <v>44</v>
      </c>
      <c r="IEP171" s="564" t="s">
        <v>46</v>
      </c>
      <c r="IEQ171" s="561">
        <v>162.5</v>
      </c>
      <c r="IER171" s="561"/>
      <c r="IES171" s="561">
        <v>0</v>
      </c>
      <c r="IET171" s="561"/>
      <c r="IEU171" s="561"/>
      <c r="IEV171" s="561"/>
      <c r="IEW171" s="562"/>
      <c r="IEX171" s="561">
        <f>IF((ISBLANK(IEQ171)+ISBLANK(IES171)+ISBLANK(IER171)+ISBLANK(IET171)+ISBLANK(IEU171)+ISBLANK(IEV171)+ISBLANK(IEW171))&lt;8,IF(ISNUMBER(LARGE((IEQ171,IES171,IET171,IEU171,IEV171),1)),LARGE((IEQ171,IES171,IET171,IEU171,IEV171),1),0)+IF(ISNUMBER(LARGE((IEQ171,IES171,IET171,IEU171,IEV171),2)),LARGE((IEQ171,IES171,IET171,IEU171,IEV171),2),0)+IER171+IEW171,"")</f>
        <v>162.5</v>
      </c>
      <c r="IEY171" s="571" t="s">
        <v>1269</v>
      </c>
      <c r="IEZ171" s="617" t="s">
        <v>1546</v>
      </c>
      <c r="IFA171" s="560"/>
      <c r="IFB171" s="561" t="s">
        <v>352</v>
      </c>
      <c r="IFC171" s="561" t="s">
        <v>66</v>
      </c>
      <c r="IFD171" s="561">
        <v>2006</v>
      </c>
      <c r="IFE171" s="563" t="s">
        <v>44</v>
      </c>
      <c r="IFF171" s="564" t="s">
        <v>46</v>
      </c>
      <c r="IFG171" s="561">
        <v>162.5</v>
      </c>
      <c r="IFH171" s="561"/>
      <c r="IFI171" s="561">
        <v>0</v>
      </c>
      <c r="IFJ171" s="561"/>
      <c r="IFK171" s="561"/>
      <c r="IFL171" s="561"/>
      <c r="IFM171" s="562"/>
      <c r="IFN171" s="561">
        <f>IF((ISBLANK(IFG171)+ISBLANK(IFI171)+ISBLANK(IFH171)+ISBLANK(IFJ171)+ISBLANK(IFK171)+ISBLANK(IFL171)+ISBLANK(IFM171))&lt;8,IF(ISNUMBER(LARGE((IFG171,IFI171,IFJ171,IFK171,IFL171),1)),LARGE((IFG171,IFI171,IFJ171,IFK171,IFL171),1),0)+IF(ISNUMBER(LARGE((IFG171,IFI171,IFJ171,IFK171,IFL171),2)),LARGE((IFG171,IFI171,IFJ171,IFK171,IFL171),2),0)+IFH171+IFM171,"")</f>
        <v>162.5</v>
      </c>
      <c r="IFO171" s="571" t="s">
        <v>1269</v>
      </c>
      <c r="IFP171" s="617" t="s">
        <v>1546</v>
      </c>
      <c r="IFQ171" s="560"/>
      <c r="IFR171" s="561" t="s">
        <v>352</v>
      </c>
      <c r="IFS171" s="561" t="s">
        <v>66</v>
      </c>
      <c r="IFT171" s="561">
        <v>2006</v>
      </c>
      <c r="IFU171" s="563" t="s">
        <v>44</v>
      </c>
      <c r="IFV171" s="564" t="s">
        <v>46</v>
      </c>
      <c r="IFW171" s="561">
        <v>162.5</v>
      </c>
      <c r="IFX171" s="561"/>
      <c r="IFY171" s="561">
        <v>0</v>
      </c>
      <c r="IFZ171" s="561"/>
      <c r="IGA171" s="561"/>
      <c r="IGB171" s="561"/>
      <c r="IGC171" s="562"/>
      <c r="IGD171" s="561">
        <f>IF((ISBLANK(IFW171)+ISBLANK(IFY171)+ISBLANK(IFX171)+ISBLANK(IFZ171)+ISBLANK(IGA171)+ISBLANK(IGB171)+ISBLANK(IGC171))&lt;8,IF(ISNUMBER(LARGE((IFW171,IFY171,IFZ171,IGA171,IGB171),1)),LARGE((IFW171,IFY171,IFZ171,IGA171,IGB171),1),0)+IF(ISNUMBER(LARGE((IFW171,IFY171,IFZ171,IGA171,IGB171),2)),LARGE((IFW171,IFY171,IFZ171,IGA171,IGB171),2),0)+IFX171+IGC171,"")</f>
        <v>162.5</v>
      </c>
      <c r="IGE171" s="571" t="s">
        <v>1269</v>
      </c>
      <c r="IGF171" s="617" t="s">
        <v>1546</v>
      </c>
      <c r="IGG171" s="560"/>
      <c r="IGH171" s="561" t="s">
        <v>352</v>
      </c>
      <c r="IGI171" s="561" t="s">
        <v>66</v>
      </c>
      <c r="IGJ171" s="561">
        <v>2006</v>
      </c>
      <c r="IGK171" s="563" t="s">
        <v>44</v>
      </c>
      <c r="IGL171" s="564" t="s">
        <v>46</v>
      </c>
      <c r="IGM171" s="561">
        <v>162.5</v>
      </c>
      <c r="IGN171" s="561"/>
      <c r="IGO171" s="561">
        <v>0</v>
      </c>
      <c r="IGP171" s="561"/>
      <c r="IGQ171" s="561"/>
      <c r="IGR171" s="561"/>
      <c r="IGS171" s="562"/>
      <c r="IGT171" s="561">
        <f>IF((ISBLANK(IGM171)+ISBLANK(IGO171)+ISBLANK(IGN171)+ISBLANK(IGP171)+ISBLANK(IGQ171)+ISBLANK(IGR171)+ISBLANK(IGS171))&lt;8,IF(ISNUMBER(LARGE((IGM171,IGO171,IGP171,IGQ171,IGR171),1)),LARGE((IGM171,IGO171,IGP171,IGQ171,IGR171),1),0)+IF(ISNUMBER(LARGE((IGM171,IGO171,IGP171,IGQ171,IGR171),2)),LARGE((IGM171,IGO171,IGP171,IGQ171,IGR171),2),0)+IGN171+IGS171,"")</f>
        <v>162.5</v>
      </c>
      <c r="IGU171" s="571" t="s">
        <v>1269</v>
      </c>
      <c r="IGV171" s="617" t="s">
        <v>1546</v>
      </c>
      <c r="IGW171" s="560"/>
      <c r="IGX171" s="561" t="s">
        <v>352</v>
      </c>
      <c r="IGY171" s="561" t="s">
        <v>66</v>
      </c>
      <c r="IGZ171" s="561">
        <v>2006</v>
      </c>
      <c r="IHA171" s="563" t="s">
        <v>44</v>
      </c>
      <c r="IHB171" s="564" t="s">
        <v>46</v>
      </c>
      <c r="IHC171" s="561">
        <v>162.5</v>
      </c>
      <c r="IHD171" s="561"/>
      <c r="IHE171" s="561">
        <v>0</v>
      </c>
      <c r="IHF171" s="561"/>
      <c r="IHG171" s="561"/>
      <c r="IHH171" s="561"/>
      <c r="IHI171" s="562"/>
      <c r="IHJ171" s="561">
        <f>IF((ISBLANK(IHC171)+ISBLANK(IHE171)+ISBLANK(IHD171)+ISBLANK(IHF171)+ISBLANK(IHG171)+ISBLANK(IHH171)+ISBLANK(IHI171))&lt;8,IF(ISNUMBER(LARGE((IHC171,IHE171,IHF171,IHG171,IHH171),1)),LARGE((IHC171,IHE171,IHF171,IHG171,IHH171),1),0)+IF(ISNUMBER(LARGE((IHC171,IHE171,IHF171,IHG171,IHH171),2)),LARGE((IHC171,IHE171,IHF171,IHG171,IHH171),2),0)+IHD171+IHI171,"")</f>
        <v>162.5</v>
      </c>
      <c r="IHK171" s="571" t="s">
        <v>1269</v>
      </c>
      <c r="IHL171" s="617" t="s">
        <v>1546</v>
      </c>
      <c r="IHM171" s="560"/>
      <c r="IHN171" s="561" t="s">
        <v>352</v>
      </c>
      <c r="IHO171" s="561" t="s">
        <v>66</v>
      </c>
      <c r="IHP171" s="561">
        <v>2006</v>
      </c>
      <c r="IHQ171" s="563" t="s">
        <v>44</v>
      </c>
      <c r="IHR171" s="564" t="s">
        <v>46</v>
      </c>
      <c r="IHS171" s="561">
        <v>162.5</v>
      </c>
      <c r="IHT171" s="561"/>
      <c r="IHU171" s="561">
        <v>0</v>
      </c>
      <c r="IHV171" s="561"/>
      <c r="IHW171" s="561"/>
      <c r="IHX171" s="561"/>
      <c r="IHY171" s="562"/>
      <c r="IHZ171" s="561">
        <f>IF((ISBLANK(IHS171)+ISBLANK(IHU171)+ISBLANK(IHT171)+ISBLANK(IHV171)+ISBLANK(IHW171)+ISBLANK(IHX171)+ISBLANK(IHY171))&lt;8,IF(ISNUMBER(LARGE((IHS171,IHU171,IHV171,IHW171,IHX171),1)),LARGE((IHS171,IHU171,IHV171,IHW171,IHX171),1),0)+IF(ISNUMBER(LARGE((IHS171,IHU171,IHV171,IHW171,IHX171),2)),LARGE((IHS171,IHU171,IHV171,IHW171,IHX171),2),0)+IHT171+IHY171,"")</f>
        <v>162.5</v>
      </c>
      <c r="IIA171" s="571" t="s">
        <v>1269</v>
      </c>
      <c r="IIB171" s="617" t="s">
        <v>1546</v>
      </c>
      <c r="IIC171" s="560"/>
      <c r="IID171" s="561" t="s">
        <v>352</v>
      </c>
      <c r="IIE171" s="561" t="s">
        <v>66</v>
      </c>
      <c r="IIF171" s="561">
        <v>2006</v>
      </c>
      <c r="IIG171" s="563" t="s">
        <v>44</v>
      </c>
      <c r="IIH171" s="564" t="s">
        <v>46</v>
      </c>
      <c r="III171" s="561">
        <v>162.5</v>
      </c>
      <c r="IIJ171" s="561"/>
      <c r="IIK171" s="561">
        <v>0</v>
      </c>
      <c r="IIL171" s="561"/>
      <c r="IIM171" s="561"/>
      <c r="IIN171" s="561"/>
      <c r="IIO171" s="562"/>
      <c r="IIP171" s="561">
        <f>IF((ISBLANK(III171)+ISBLANK(IIK171)+ISBLANK(IIJ171)+ISBLANK(IIL171)+ISBLANK(IIM171)+ISBLANK(IIN171)+ISBLANK(IIO171))&lt;8,IF(ISNUMBER(LARGE((III171,IIK171,IIL171,IIM171,IIN171),1)),LARGE((III171,IIK171,IIL171,IIM171,IIN171),1),0)+IF(ISNUMBER(LARGE((III171,IIK171,IIL171,IIM171,IIN171),2)),LARGE((III171,IIK171,IIL171,IIM171,IIN171),2),0)+IIJ171+IIO171,"")</f>
        <v>162.5</v>
      </c>
      <c r="IIQ171" s="571" t="s">
        <v>1269</v>
      </c>
      <c r="IIR171" s="617" t="s">
        <v>1546</v>
      </c>
      <c r="IIS171" s="560"/>
      <c r="IIT171" s="561" t="s">
        <v>352</v>
      </c>
      <c r="IIU171" s="561" t="s">
        <v>66</v>
      </c>
      <c r="IIV171" s="561">
        <v>2006</v>
      </c>
      <c r="IIW171" s="563" t="s">
        <v>44</v>
      </c>
      <c r="IIX171" s="564" t="s">
        <v>46</v>
      </c>
      <c r="IIY171" s="561">
        <v>162.5</v>
      </c>
      <c r="IIZ171" s="561"/>
      <c r="IJA171" s="561">
        <v>0</v>
      </c>
      <c r="IJB171" s="561"/>
      <c r="IJC171" s="561"/>
      <c r="IJD171" s="561"/>
      <c r="IJE171" s="562"/>
      <c r="IJF171" s="561">
        <f>IF((ISBLANK(IIY171)+ISBLANK(IJA171)+ISBLANK(IIZ171)+ISBLANK(IJB171)+ISBLANK(IJC171)+ISBLANK(IJD171)+ISBLANK(IJE171))&lt;8,IF(ISNUMBER(LARGE((IIY171,IJA171,IJB171,IJC171,IJD171),1)),LARGE((IIY171,IJA171,IJB171,IJC171,IJD171),1),0)+IF(ISNUMBER(LARGE((IIY171,IJA171,IJB171,IJC171,IJD171),2)),LARGE((IIY171,IJA171,IJB171,IJC171,IJD171),2),0)+IIZ171+IJE171,"")</f>
        <v>162.5</v>
      </c>
      <c r="IJG171" s="571" t="s">
        <v>1269</v>
      </c>
      <c r="IJH171" s="617" t="s">
        <v>1546</v>
      </c>
      <c r="IJI171" s="560"/>
      <c r="IJJ171" s="561" t="s">
        <v>352</v>
      </c>
      <c r="IJK171" s="561" t="s">
        <v>66</v>
      </c>
      <c r="IJL171" s="561">
        <v>2006</v>
      </c>
      <c r="IJM171" s="563" t="s">
        <v>44</v>
      </c>
      <c r="IJN171" s="564" t="s">
        <v>46</v>
      </c>
      <c r="IJO171" s="561">
        <v>162.5</v>
      </c>
      <c r="IJP171" s="561"/>
      <c r="IJQ171" s="561">
        <v>0</v>
      </c>
      <c r="IJR171" s="561"/>
      <c r="IJS171" s="561"/>
      <c r="IJT171" s="561"/>
      <c r="IJU171" s="562"/>
      <c r="IJV171" s="561">
        <f>IF((ISBLANK(IJO171)+ISBLANK(IJQ171)+ISBLANK(IJP171)+ISBLANK(IJR171)+ISBLANK(IJS171)+ISBLANK(IJT171)+ISBLANK(IJU171))&lt;8,IF(ISNUMBER(LARGE((IJO171,IJQ171,IJR171,IJS171,IJT171),1)),LARGE((IJO171,IJQ171,IJR171,IJS171,IJT171),1),0)+IF(ISNUMBER(LARGE((IJO171,IJQ171,IJR171,IJS171,IJT171),2)),LARGE((IJO171,IJQ171,IJR171,IJS171,IJT171),2),0)+IJP171+IJU171,"")</f>
        <v>162.5</v>
      </c>
      <c r="IJW171" s="571" t="s">
        <v>1269</v>
      </c>
      <c r="IJX171" s="617" t="s">
        <v>1546</v>
      </c>
      <c r="IJY171" s="560"/>
      <c r="IJZ171" s="561" t="s">
        <v>352</v>
      </c>
      <c r="IKA171" s="561" t="s">
        <v>66</v>
      </c>
      <c r="IKB171" s="561">
        <v>2006</v>
      </c>
      <c r="IKC171" s="563" t="s">
        <v>44</v>
      </c>
      <c r="IKD171" s="564" t="s">
        <v>46</v>
      </c>
      <c r="IKE171" s="561">
        <v>162.5</v>
      </c>
      <c r="IKF171" s="561"/>
      <c r="IKG171" s="561">
        <v>0</v>
      </c>
      <c r="IKH171" s="561"/>
      <c r="IKI171" s="561"/>
      <c r="IKJ171" s="561"/>
      <c r="IKK171" s="562"/>
      <c r="IKL171" s="561">
        <f>IF((ISBLANK(IKE171)+ISBLANK(IKG171)+ISBLANK(IKF171)+ISBLANK(IKH171)+ISBLANK(IKI171)+ISBLANK(IKJ171)+ISBLANK(IKK171))&lt;8,IF(ISNUMBER(LARGE((IKE171,IKG171,IKH171,IKI171,IKJ171),1)),LARGE((IKE171,IKG171,IKH171,IKI171,IKJ171),1),0)+IF(ISNUMBER(LARGE((IKE171,IKG171,IKH171,IKI171,IKJ171),2)),LARGE((IKE171,IKG171,IKH171,IKI171,IKJ171),2),0)+IKF171+IKK171,"")</f>
        <v>162.5</v>
      </c>
      <c r="IKM171" s="571" t="s">
        <v>1269</v>
      </c>
      <c r="IKN171" s="617" t="s">
        <v>1546</v>
      </c>
      <c r="IKO171" s="560"/>
      <c r="IKP171" s="561" t="s">
        <v>352</v>
      </c>
      <c r="IKQ171" s="561" t="s">
        <v>66</v>
      </c>
      <c r="IKR171" s="561">
        <v>2006</v>
      </c>
      <c r="IKS171" s="563" t="s">
        <v>44</v>
      </c>
      <c r="IKT171" s="564" t="s">
        <v>46</v>
      </c>
      <c r="IKU171" s="561">
        <v>162.5</v>
      </c>
      <c r="IKV171" s="561"/>
      <c r="IKW171" s="561">
        <v>0</v>
      </c>
      <c r="IKX171" s="561"/>
      <c r="IKY171" s="561"/>
      <c r="IKZ171" s="561"/>
      <c r="ILA171" s="562"/>
      <c r="ILB171" s="561">
        <f>IF((ISBLANK(IKU171)+ISBLANK(IKW171)+ISBLANK(IKV171)+ISBLANK(IKX171)+ISBLANK(IKY171)+ISBLANK(IKZ171)+ISBLANK(ILA171))&lt;8,IF(ISNUMBER(LARGE((IKU171,IKW171,IKX171,IKY171,IKZ171),1)),LARGE((IKU171,IKW171,IKX171,IKY171,IKZ171),1),0)+IF(ISNUMBER(LARGE((IKU171,IKW171,IKX171,IKY171,IKZ171),2)),LARGE((IKU171,IKW171,IKX171,IKY171,IKZ171),2),0)+IKV171+ILA171,"")</f>
        <v>162.5</v>
      </c>
      <c r="ILC171" s="571" t="s">
        <v>1269</v>
      </c>
      <c r="ILD171" s="617" t="s">
        <v>1546</v>
      </c>
      <c r="ILE171" s="560"/>
      <c r="ILF171" s="561" t="s">
        <v>352</v>
      </c>
      <c r="ILG171" s="561" t="s">
        <v>66</v>
      </c>
      <c r="ILH171" s="561">
        <v>2006</v>
      </c>
      <c r="ILI171" s="563" t="s">
        <v>44</v>
      </c>
      <c r="ILJ171" s="564" t="s">
        <v>46</v>
      </c>
      <c r="ILK171" s="561">
        <v>162.5</v>
      </c>
      <c r="ILL171" s="561"/>
      <c r="ILM171" s="561">
        <v>0</v>
      </c>
      <c r="ILN171" s="561"/>
      <c r="ILO171" s="561"/>
      <c r="ILP171" s="561"/>
      <c r="ILQ171" s="562"/>
      <c r="ILR171" s="561">
        <f>IF((ISBLANK(ILK171)+ISBLANK(ILM171)+ISBLANK(ILL171)+ISBLANK(ILN171)+ISBLANK(ILO171)+ISBLANK(ILP171)+ISBLANK(ILQ171))&lt;8,IF(ISNUMBER(LARGE((ILK171,ILM171,ILN171,ILO171,ILP171),1)),LARGE((ILK171,ILM171,ILN171,ILO171,ILP171),1),0)+IF(ISNUMBER(LARGE((ILK171,ILM171,ILN171,ILO171,ILP171),2)),LARGE((ILK171,ILM171,ILN171,ILO171,ILP171),2),0)+ILL171+ILQ171,"")</f>
        <v>162.5</v>
      </c>
      <c r="ILS171" s="571" t="s">
        <v>1269</v>
      </c>
      <c r="ILT171" s="617" t="s">
        <v>1546</v>
      </c>
      <c r="ILU171" s="560"/>
      <c r="ILV171" s="561" t="s">
        <v>352</v>
      </c>
      <c r="ILW171" s="561" t="s">
        <v>66</v>
      </c>
      <c r="ILX171" s="561">
        <v>2006</v>
      </c>
      <c r="ILY171" s="563" t="s">
        <v>44</v>
      </c>
      <c r="ILZ171" s="564" t="s">
        <v>46</v>
      </c>
      <c r="IMA171" s="561">
        <v>162.5</v>
      </c>
      <c r="IMB171" s="561"/>
      <c r="IMC171" s="561">
        <v>0</v>
      </c>
      <c r="IMD171" s="561"/>
      <c r="IME171" s="561"/>
      <c r="IMF171" s="561"/>
      <c r="IMG171" s="562"/>
      <c r="IMH171" s="561">
        <f>IF((ISBLANK(IMA171)+ISBLANK(IMC171)+ISBLANK(IMB171)+ISBLANK(IMD171)+ISBLANK(IME171)+ISBLANK(IMF171)+ISBLANK(IMG171))&lt;8,IF(ISNUMBER(LARGE((IMA171,IMC171,IMD171,IME171,IMF171),1)),LARGE((IMA171,IMC171,IMD171,IME171,IMF171),1),0)+IF(ISNUMBER(LARGE((IMA171,IMC171,IMD171,IME171,IMF171),2)),LARGE((IMA171,IMC171,IMD171,IME171,IMF171),2),0)+IMB171+IMG171,"")</f>
        <v>162.5</v>
      </c>
      <c r="IMI171" s="571" t="s">
        <v>1269</v>
      </c>
      <c r="IMJ171" s="617" t="s">
        <v>1546</v>
      </c>
      <c r="IMK171" s="560"/>
      <c r="IML171" s="561" t="s">
        <v>352</v>
      </c>
      <c r="IMM171" s="561" t="s">
        <v>66</v>
      </c>
      <c r="IMN171" s="561">
        <v>2006</v>
      </c>
      <c r="IMO171" s="563" t="s">
        <v>44</v>
      </c>
      <c r="IMP171" s="564" t="s">
        <v>46</v>
      </c>
      <c r="IMQ171" s="561">
        <v>162.5</v>
      </c>
      <c r="IMR171" s="561"/>
      <c r="IMS171" s="561">
        <v>0</v>
      </c>
      <c r="IMT171" s="561"/>
      <c r="IMU171" s="561"/>
      <c r="IMV171" s="561"/>
      <c r="IMW171" s="562"/>
      <c r="IMX171" s="561">
        <f>IF((ISBLANK(IMQ171)+ISBLANK(IMS171)+ISBLANK(IMR171)+ISBLANK(IMT171)+ISBLANK(IMU171)+ISBLANK(IMV171)+ISBLANK(IMW171))&lt;8,IF(ISNUMBER(LARGE((IMQ171,IMS171,IMT171,IMU171,IMV171),1)),LARGE((IMQ171,IMS171,IMT171,IMU171,IMV171),1),0)+IF(ISNUMBER(LARGE((IMQ171,IMS171,IMT171,IMU171,IMV171),2)),LARGE((IMQ171,IMS171,IMT171,IMU171,IMV171),2),0)+IMR171+IMW171,"")</f>
        <v>162.5</v>
      </c>
      <c r="IMY171" s="571" t="s">
        <v>1269</v>
      </c>
      <c r="IMZ171" s="617" t="s">
        <v>1546</v>
      </c>
      <c r="INA171" s="560"/>
      <c r="INB171" s="561" t="s">
        <v>352</v>
      </c>
      <c r="INC171" s="561" t="s">
        <v>66</v>
      </c>
      <c r="IND171" s="561">
        <v>2006</v>
      </c>
      <c r="INE171" s="563" t="s">
        <v>44</v>
      </c>
      <c r="INF171" s="564" t="s">
        <v>46</v>
      </c>
      <c r="ING171" s="561">
        <v>162.5</v>
      </c>
      <c r="INH171" s="561"/>
      <c r="INI171" s="561">
        <v>0</v>
      </c>
      <c r="INJ171" s="561"/>
      <c r="INK171" s="561"/>
      <c r="INL171" s="561"/>
      <c r="INM171" s="562"/>
      <c r="INN171" s="561">
        <f>IF((ISBLANK(ING171)+ISBLANK(INI171)+ISBLANK(INH171)+ISBLANK(INJ171)+ISBLANK(INK171)+ISBLANK(INL171)+ISBLANK(INM171))&lt;8,IF(ISNUMBER(LARGE((ING171,INI171,INJ171,INK171,INL171),1)),LARGE((ING171,INI171,INJ171,INK171,INL171),1),0)+IF(ISNUMBER(LARGE((ING171,INI171,INJ171,INK171,INL171),2)),LARGE((ING171,INI171,INJ171,INK171,INL171),2),0)+INH171+INM171,"")</f>
        <v>162.5</v>
      </c>
      <c r="INO171" s="571" t="s">
        <v>1269</v>
      </c>
      <c r="INP171" s="617" t="s">
        <v>1546</v>
      </c>
      <c r="INQ171" s="560"/>
      <c r="INR171" s="561" t="s">
        <v>352</v>
      </c>
      <c r="INS171" s="561" t="s">
        <v>66</v>
      </c>
      <c r="INT171" s="561">
        <v>2006</v>
      </c>
      <c r="INU171" s="563" t="s">
        <v>44</v>
      </c>
      <c r="INV171" s="564" t="s">
        <v>46</v>
      </c>
      <c r="INW171" s="561">
        <v>162.5</v>
      </c>
      <c r="INX171" s="561"/>
      <c r="INY171" s="561">
        <v>0</v>
      </c>
      <c r="INZ171" s="561"/>
      <c r="IOA171" s="561"/>
      <c r="IOB171" s="561"/>
      <c r="IOC171" s="562"/>
      <c r="IOD171" s="561">
        <f>IF((ISBLANK(INW171)+ISBLANK(INY171)+ISBLANK(INX171)+ISBLANK(INZ171)+ISBLANK(IOA171)+ISBLANK(IOB171)+ISBLANK(IOC171))&lt;8,IF(ISNUMBER(LARGE((INW171,INY171,INZ171,IOA171,IOB171),1)),LARGE((INW171,INY171,INZ171,IOA171,IOB171),1),0)+IF(ISNUMBER(LARGE((INW171,INY171,INZ171,IOA171,IOB171),2)),LARGE((INW171,INY171,INZ171,IOA171,IOB171),2),0)+INX171+IOC171,"")</f>
        <v>162.5</v>
      </c>
      <c r="IOE171" s="571" t="s">
        <v>1269</v>
      </c>
      <c r="IOF171" s="617" t="s">
        <v>1546</v>
      </c>
      <c r="IOG171" s="560"/>
      <c r="IOH171" s="561" t="s">
        <v>352</v>
      </c>
      <c r="IOI171" s="561" t="s">
        <v>66</v>
      </c>
      <c r="IOJ171" s="561">
        <v>2006</v>
      </c>
      <c r="IOK171" s="563" t="s">
        <v>44</v>
      </c>
      <c r="IOL171" s="564" t="s">
        <v>46</v>
      </c>
      <c r="IOM171" s="561">
        <v>162.5</v>
      </c>
      <c r="ION171" s="561"/>
      <c r="IOO171" s="561">
        <v>0</v>
      </c>
      <c r="IOP171" s="561"/>
      <c r="IOQ171" s="561"/>
      <c r="IOR171" s="561"/>
      <c r="IOS171" s="562"/>
      <c r="IOT171" s="561">
        <f>IF((ISBLANK(IOM171)+ISBLANK(IOO171)+ISBLANK(ION171)+ISBLANK(IOP171)+ISBLANK(IOQ171)+ISBLANK(IOR171)+ISBLANK(IOS171))&lt;8,IF(ISNUMBER(LARGE((IOM171,IOO171,IOP171,IOQ171,IOR171),1)),LARGE((IOM171,IOO171,IOP171,IOQ171,IOR171),1),0)+IF(ISNUMBER(LARGE((IOM171,IOO171,IOP171,IOQ171,IOR171),2)),LARGE((IOM171,IOO171,IOP171,IOQ171,IOR171),2),0)+ION171+IOS171,"")</f>
        <v>162.5</v>
      </c>
      <c r="IOU171" s="571" t="s">
        <v>1269</v>
      </c>
      <c r="IOV171" s="617" t="s">
        <v>1546</v>
      </c>
      <c r="IOW171" s="560"/>
      <c r="IOX171" s="561" t="s">
        <v>352</v>
      </c>
      <c r="IOY171" s="561" t="s">
        <v>66</v>
      </c>
      <c r="IOZ171" s="561">
        <v>2006</v>
      </c>
      <c r="IPA171" s="563" t="s">
        <v>44</v>
      </c>
      <c r="IPB171" s="564" t="s">
        <v>46</v>
      </c>
      <c r="IPC171" s="561">
        <v>162.5</v>
      </c>
      <c r="IPD171" s="561"/>
      <c r="IPE171" s="561">
        <v>0</v>
      </c>
      <c r="IPF171" s="561"/>
      <c r="IPG171" s="561"/>
      <c r="IPH171" s="561"/>
      <c r="IPI171" s="562"/>
      <c r="IPJ171" s="561">
        <f>IF((ISBLANK(IPC171)+ISBLANK(IPE171)+ISBLANK(IPD171)+ISBLANK(IPF171)+ISBLANK(IPG171)+ISBLANK(IPH171)+ISBLANK(IPI171))&lt;8,IF(ISNUMBER(LARGE((IPC171,IPE171,IPF171,IPG171,IPH171),1)),LARGE((IPC171,IPE171,IPF171,IPG171,IPH171),1),0)+IF(ISNUMBER(LARGE((IPC171,IPE171,IPF171,IPG171,IPH171),2)),LARGE((IPC171,IPE171,IPF171,IPG171,IPH171),2),0)+IPD171+IPI171,"")</f>
        <v>162.5</v>
      </c>
      <c r="IPK171" s="571" t="s">
        <v>1269</v>
      </c>
      <c r="IPL171" s="617" t="s">
        <v>1546</v>
      </c>
      <c r="IPM171" s="560"/>
      <c r="IPN171" s="561" t="s">
        <v>352</v>
      </c>
      <c r="IPO171" s="561" t="s">
        <v>66</v>
      </c>
      <c r="IPP171" s="561">
        <v>2006</v>
      </c>
      <c r="IPQ171" s="563" t="s">
        <v>44</v>
      </c>
      <c r="IPR171" s="564" t="s">
        <v>46</v>
      </c>
      <c r="IPS171" s="561">
        <v>162.5</v>
      </c>
      <c r="IPT171" s="561"/>
      <c r="IPU171" s="561">
        <v>0</v>
      </c>
      <c r="IPV171" s="561"/>
      <c r="IPW171" s="561"/>
      <c r="IPX171" s="561"/>
      <c r="IPY171" s="562"/>
      <c r="IPZ171" s="561">
        <f>IF((ISBLANK(IPS171)+ISBLANK(IPU171)+ISBLANK(IPT171)+ISBLANK(IPV171)+ISBLANK(IPW171)+ISBLANK(IPX171)+ISBLANK(IPY171))&lt;8,IF(ISNUMBER(LARGE((IPS171,IPU171,IPV171,IPW171,IPX171),1)),LARGE((IPS171,IPU171,IPV171,IPW171,IPX171),1),0)+IF(ISNUMBER(LARGE((IPS171,IPU171,IPV171,IPW171,IPX171),2)),LARGE((IPS171,IPU171,IPV171,IPW171,IPX171),2),0)+IPT171+IPY171,"")</f>
        <v>162.5</v>
      </c>
      <c r="IQA171" s="571" t="s">
        <v>1269</v>
      </c>
      <c r="IQB171" s="617" t="s">
        <v>1546</v>
      </c>
      <c r="IQC171" s="560"/>
      <c r="IQD171" s="561" t="s">
        <v>352</v>
      </c>
      <c r="IQE171" s="561" t="s">
        <v>66</v>
      </c>
      <c r="IQF171" s="561">
        <v>2006</v>
      </c>
      <c r="IQG171" s="563" t="s">
        <v>44</v>
      </c>
      <c r="IQH171" s="564" t="s">
        <v>46</v>
      </c>
      <c r="IQI171" s="561">
        <v>162.5</v>
      </c>
      <c r="IQJ171" s="561"/>
      <c r="IQK171" s="561">
        <v>0</v>
      </c>
      <c r="IQL171" s="561"/>
      <c r="IQM171" s="561"/>
      <c r="IQN171" s="561"/>
      <c r="IQO171" s="562"/>
      <c r="IQP171" s="561">
        <f>IF((ISBLANK(IQI171)+ISBLANK(IQK171)+ISBLANK(IQJ171)+ISBLANK(IQL171)+ISBLANK(IQM171)+ISBLANK(IQN171)+ISBLANK(IQO171))&lt;8,IF(ISNUMBER(LARGE((IQI171,IQK171,IQL171,IQM171,IQN171),1)),LARGE((IQI171,IQK171,IQL171,IQM171,IQN171),1),0)+IF(ISNUMBER(LARGE((IQI171,IQK171,IQL171,IQM171,IQN171),2)),LARGE((IQI171,IQK171,IQL171,IQM171,IQN171),2),0)+IQJ171+IQO171,"")</f>
        <v>162.5</v>
      </c>
      <c r="IQQ171" s="571" t="s">
        <v>1269</v>
      </c>
      <c r="IQR171" s="617" t="s">
        <v>1546</v>
      </c>
      <c r="IQS171" s="560"/>
      <c r="IQT171" s="561" t="s">
        <v>352</v>
      </c>
      <c r="IQU171" s="561" t="s">
        <v>66</v>
      </c>
      <c r="IQV171" s="561">
        <v>2006</v>
      </c>
      <c r="IQW171" s="563" t="s">
        <v>44</v>
      </c>
      <c r="IQX171" s="564" t="s">
        <v>46</v>
      </c>
      <c r="IQY171" s="561">
        <v>162.5</v>
      </c>
      <c r="IQZ171" s="561"/>
      <c r="IRA171" s="561">
        <v>0</v>
      </c>
      <c r="IRB171" s="561"/>
      <c r="IRC171" s="561"/>
      <c r="IRD171" s="561"/>
      <c r="IRE171" s="562"/>
      <c r="IRF171" s="561">
        <f>IF((ISBLANK(IQY171)+ISBLANK(IRA171)+ISBLANK(IQZ171)+ISBLANK(IRB171)+ISBLANK(IRC171)+ISBLANK(IRD171)+ISBLANK(IRE171))&lt;8,IF(ISNUMBER(LARGE((IQY171,IRA171,IRB171,IRC171,IRD171),1)),LARGE((IQY171,IRA171,IRB171,IRC171,IRD171),1),0)+IF(ISNUMBER(LARGE((IQY171,IRA171,IRB171,IRC171,IRD171),2)),LARGE((IQY171,IRA171,IRB171,IRC171,IRD171),2),0)+IQZ171+IRE171,"")</f>
        <v>162.5</v>
      </c>
      <c r="IRG171" s="571" t="s">
        <v>1269</v>
      </c>
      <c r="IRH171" s="617" t="s">
        <v>1546</v>
      </c>
      <c r="IRI171" s="560"/>
      <c r="IRJ171" s="561" t="s">
        <v>352</v>
      </c>
      <c r="IRK171" s="561" t="s">
        <v>66</v>
      </c>
      <c r="IRL171" s="561">
        <v>2006</v>
      </c>
      <c r="IRM171" s="563" t="s">
        <v>44</v>
      </c>
      <c r="IRN171" s="564" t="s">
        <v>46</v>
      </c>
      <c r="IRO171" s="561">
        <v>162.5</v>
      </c>
      <c r="IRP171" s="561"/>
      <c r="IRQ171" s="561">
        <v>0</v>
      </c>
      <c r="IRR171" s="561"/>
      <c r="IRS171" s="561"/>
      <c r="IRT171" s="561"/>
      <c r="IRU171" s="562"/>
      <c r="IRV171" s="561">
        <f>IF((ISBLANK(IRO171)+ISBLANK(IRQ171)+ISBLANK(IRP171)+ISBLANK(IRR171)+ISBLANK(IRS171)+ISBLANK(IRT171)+ISBLANK(IRU171))&lt;8,IF(ISNUMBER(LARGE((IRO171,IRQ171,IRR171,IRS171,IRT171),1)),LARGE((IRO171,IRQ171,IRR171,IRS171,IRT171),1),0)+IF(ISNUMBER(LARGE((IRO171,IRQ171,IRR171,IRS171,IRT171),2)),LARGE((IRO171,IRQ171,IRR171,IRS171,IRT171),2),0)+IRP171+IRU171,"")</f>
        <v>162.5</v>
      </c>
      <c r="IRW171" s="571" t="s">
        <v>1269</v>
      </c>
      <c r="IRX171" s="617" t="s">
        <v>1546</v>
      </c>
      <c r="IRY171" s="560"/>
      <c r="IRZ171" s="561" t="s">
        <v>352</v>
      </c>
      <c r="ISA171" s="561" t="s">
        <v>66</v>
      </c>
      <c r="ISB171" s="561">
        <v>2006</v>
      </c>
      <c r="ISC171" s="563" t="s">
        <v>44</v>
      </c>
      <c r="ISD171" s="564" t="s">
        <v>46</v>
      </c>
      <c r="ISE171" s="561">
        <v>162.5</v>
      </c>
      <c r="ISF171" s="561"/>
      <c r="ISG171" s="561">
        <v>0</v>
      </c>
      <c r="ISH171" s="561"/>
      <c r="ISI171" s="561"/>
      <c r="ISJ171" s="561"/>
      <c r="ISK171" s="562"/>
      <c r="ISL171" s="561">
        <f>IF((ISBLANK(ISE171)+ISBLANK(ISG171)+ISBLANK(ISF171)+ISBLANK(ISH171)+ISBLANK(ISI171)+ISBLANK(ISJ171)+ISBLANK(ISK171))&lt;8,IF(ISNUMBER(LARGE((ISE171,ISG171,ISH171,ISI171,ISJ171),1)),LARGE((ISE171,ISG171,ISH171,ISI171,ISJ171),1),0)+IF(ISNUMBER(LARGE((ISE171,ISG171,ISH171,ISI171,ISJ171),2)),LARGE((ISE171,ISG171,ISH171,ISI171,ISJ171),2),0)+ISF171+ISK171,"")</f>
        <v>162.5</v>
      </c>
      <c r="ISM171" s="571" t="s">
        <v>1269</v>
      </c>
      <c r="ISN171" s="617" t="s">
        <v>1546</v>
      </c>
      <c r="ISO171" s="560"/>
      <c r="ISP171" s="561" t="s">
        <v>352</v>
      </c>
      <c r="ISQ171" s="561" t="s">
        <v>66</v>
      </c>
      <c r="ISR171" s="561">
        <v>2006</v>
      </c>
      <c r="ISS171" s="563" t="s">
        <v>44</v>
      </c>
      <c r="IST171" s="564" t="s">
        <v>46</v>
      </c>
      <c r="ISU171" s="561">
        <v>162.5</v>
      </c>
      <c r="ISV171" s="561"/>
      <c r="ISW171" s="561">
        <v>0</v>
      </c>
      <c r="ISX171" s="561"/>
      <c r="ISY171" s="561"/>
      <c r="ISZ171" s="561"/>
      <c r="ITA171" s="562"/>
      <c r="ITB171" s="561">
        <f>IF((ISBLANK(ISU171)+ISBLANK(ISW171)+ISBLANK(ISV171)+ISBLANK(ISX171)+ISBLANK(ISY171)+ISBLANK(ISZ171)+ISBLANK(ITA171))&lt;8,IF(ISNUMBER(LARGE((ISU171,ISW171,ISX171,ISY171,ISZ171),1)),LARGE((ISU171,ISW171,ISX171,ISY171,ISZ171),1),0)+IF(ISNUMBER(LARGE((ISU171,ISW171,ISX171,ISY171,ISZ171),2)),LARGE((ISU171,ISW171,ISX171,ISY171,ISZ171),2),0)+ISV171+ITA171,"")</f>
        <v>162.5</v>
      </c>
      <c r="ITC171" s="571" t="s">
        <v>1269</v>
      </c>
      <c r="ITD171" s="617" t="s">
        <v>1546</v>
      </c>
      <c r="ITE171" s="560"/>
      <c r="ITF171" s="561" t="s">
        <v>352</v>
      </c>
      <c r="ITG171" s="561" t="s">
        <v>66</v>
      </c>
      <c r="ITH171" s="561">
        <v>2006</v>
      </c>
      <c r="ITI171" s="563" t="s">
        <v>44</v>
      </c>
      <c r="ITJ171" s="564" t="s">
        <v>46</v>
      </c>
      <c r="ITK171" s="561">
        <v>162.5</v>
      </c>
      <c r="ITL171" s="561"/>
      <c r="ITM171" s="561">
        <v>0</v>
      </c>
      <c r="ITN171" s="561"/>
      <c r="ITO171" s="561"/>
      <c r="ITP171" s="561"/>
      <c r="ITQ171" s="562"/>
      <c r="ITR171" s="561">
        <f>IF((ISBLANK(ITK171)+ISBLANK(ITM171)+ISBLANK(ITL171)+ISBLANK(ITN171)+ISBLANK(ITO171)+ISBLANK(ITP171)+ISBLANK(ITQ171))&lt;8,IF(ISNUMBER(LARGE((ITK171,ITM171,ITN171,ITO171,ITP171),1)),LARGE((ITK171,ITM171,ITN171,ITO171,ITP171),1),0)+IF(ISNUMBER(LARGE((ITK171,ITM171,ITN171,ITO171,ITP171),2)),LARGE((ITK171,ITM171,ITN171,ITO171,ITP171),2),0)+ITL171+ITQ171,"")</f>
        <v>162.5</v>
      </c>
      <c r="ITS171" s="571" t="s">
        <v>1269</v>
      </c>
      <c r="ITT171" s="617" t="s">
        <v>1546</v>
      </c>
      <c r="ITU171" s="560"/>
      <c r="ITV171" s="561" t="s">
        <v>352</v>
      </c>
      <c r="ITW171" s="561" t="s">
        <v>66</v>
      </c>
      <c r="ITX171" s="561">
        <v>2006</v>
      </c>
      <c r="ITY171" s="563" t="s">
        <v>44</v>
      </c>
      <c r="ITZ171" s="564" t="s">
        <v>46</v>
      </c>
      <c r="IUA171" s="561">
        <v>162.5</v>
      </c>
      <c r="IUB171" s="561"/>
      <c r="IUC171" s="561">
        <v>0</v>
      </c>
      <c r="IUD171" s="561"/>
      <c r="IUE171" s="561"/>
      <c r="IUF171" s="561"/>
      <c r="IUG171" s="562"/>
      <c r="IUH171" s="561">
        <f>IF((ISBLANK(IUA171)+ISBLANK(IUC171)+ISBLANK(IUB171)+ISBLANK(IUD171)+ISBLANK(IUE171)+ISBLANK(IUF171)+ISBLANK(IUG171))&lt;8,IF(ISNUMBER(LARGE((IUA171,IUC171,IUD171,IUE171,IUF171),1)),LARGE((IUA171,IUC171,IUD171,IUE171,IUF171),1),0)+IF(ISNUMBER(LARGE((IUA171,IUC171,IUD171,IUE171,IUF171),2)),LARGE((IUA171,IUC171,IUD171,IUE171,IUF171),2),0)+IUB171+IUG171,"")</f>
        <v>162.5</v>
      </c>
      <c r="IUI171" s="571" t="s">
        <v>1269</v>
      </c>
      <c r="IUJ171" s="617" t="s">
        <v>1546</v>
      </c>
      <c r="IUK171" s="560"/>
      <c r="IUL171" s="561" t="s">
        <v>352</v>
      </c>
      <c r="IUM171" s="561" t="s">
        <v>66</v>
      </c>
      <c r="IUN171" s="561">
        <v>2006</v>
      </c>
      <c r="IUO171" s="563" t="s">
        <v>44</v>
      </c>
      <c r="IUP171" s="564" t="s">
        <v>46</v>
      </c>
      <c r="IUQ171" s="561">
        <v>162.5</v>
      </c>
      <c r="IUR171" s="561"/>
      <c r="IUS171" s="561">
        <v>0</v>
      </c>
      <c r="IUT171" s="561"/>
      <c r="IUU171" s="561"/>
      <c r="IUV171" s="561"/>
      <c r="IUW171" s="562"/>
      <c r="IUX171" s="561">
        <f>IF((ISBLANK(IUQ171)+ISBLANK(IUS171)+ISBLANK(IUR171)+ISBLANK(IUT171)+ISBLANK(IUU171)+ISBLANK(IUV171)+ISBLANK(IUW171))&lt;8,IF(ISNUMBER(LARGE((IUQ171,IUS171,IUT171,IUU171,IUV171),1)),LARGE((IUQ171,IUS171,IUT171,IUU171,IUV171),1),0)+IF(ISNUMBER(LARGE((IUQ171,IUS171,IUT171,IUU171,IUV171),2)),LARGE((IUQ171,IUS171,IUT171,IUU171,IUV171),2),0)+IUR171+IUW171,"")</f>
        <v>162.5</v>
      </c>
      <c r="IUY171" s="571" t="s">
        <v>1269</v>
      </c>
      <c r="IUZ171" s="617" t="s">
        <v>1546</v>
      </c>
      <c r="IVA171" s="560"/>
      <c r="IVB171" s="561" t="s">
        <v>352</v>
      </c>
      <c r="IVC171" s="561" t="s">
        <v>66</v>
      </c>
      <c r="IVD171" s="561">
        <v>2006</v>
      </c>
      <c r="IVE171" s="563" t="s">
        <v>44</v>
      </c>
      <c r="IVF171" s="564" t="s">
        <v>46</v>
      </c>
      <c r="IVG171" s="561">
        <v>162.5</v>
      </c>
      <c r="IVH171" s="561"/>
      <c r="IVI171" s="561">
        <v>0</v>
      </c>
      <c r="IVJ171" s="561"/>
      <c r="IVK171" s="561"/>
      <c r="IVL171" s="561"/>
      <c r="IVM171" s="562"/>
      <c r="IVN171" s="561">
        <f>IF((ISBLANK(IVG171)+ISBLANK(IVI171)+ISBLANK(IVH171)+ISBLANK(IVJ171)+ISBLANK(IVK171)+ISBLANK(IVL171)+ISBLANK(IVM171))&lt;8,IF(ISNUMBER(LARGE((IVG171,IVI171,IVJ171,IVK171,IVL171),1)),LARGE((IVG171,IVI171,IVJ171,IVK171,IVL171),1),0)+IF(ISNUMBER(LARGE((IVG171,IVI171,IVJ171,IVK171,IVL171),2)),LARGE((IVG171,IVI171,IVJ171,IVK171,IVL171),2),0)+IVH171+IVM171,"")</f>
        <v>162.5</v>
      </c>
      <c r="IVO171" s="571" t="s">
        <v>1269</v>
      </c>
      <c r="IVP171" s="617" t="s">
        <v>1546</v>
      </c>
      <c r="IVQ171" s="560"/>
      <c r="IVR171" s="561" t="s">
        <v>352</v>
      </c>
      <c r="IVS171" s="561" t="s">
        <v>66</v>
      </c>
      <c r="IVT171" s="561">
        <v>2006</v>
      </c>
      <c r="IVU171" s="563" t="s">
        <v>44</v>
      </c>
      <c r="IVV171" s="564" t="s">
        <v>46</v>
      </c>
      <c r="IVW171" s="561">
        <v>162.5</v>
      </c>
      <c r="IVX171" s="561"/>
      <c r="IVY171" s="561">
        <v>0</v>
      </c>
      <c r="IVZ171" s="561"/>
      <c r="IWA171" s="561"/>
      <c r="IWB171" s="561"/>
      <c r="IWC171" s="562"/>
      <c r="IWD171" s="561">
        <f>IF((ISBLANK(IVW171)+ISBLANK(IVY171)+ISBLANK(IVX171)+ISBLANK(IVZ171)+ISBLANK(IWA171)+ISBLANK(IWB171)+ISBLANK(IWC171))&lt;8,IF(ISNUMBER(LARGE((IVW171,IVY171,IVZ171,IWA171,IWB171),1)),LARGE((IVW171,IVY171,IVZ171,IWA171,IWB171),1),0)+IF(ISNUMBER(LARGE((IVW171,IVY171,IVZ171,IWA171,IWB171),2)),LARGE((IVW171,IVY171,IVZ171,IWA171,IWB171),2),0)+IVX171+IWC171,"")</f>
        <v>162.5</v>
      </c>
      <c r="IWE171" s="571" t="s">
        <v>1269</v>
      </c>
      <c r="IWF171" s="617" t="s">
        <v>1546</v>
      </c>
      <c r="IWG171" s="560"/>
      <c r="IWH171" s="561" t="s">
        <v>352</v>
      </c>
      <c r="IWI171" s="561" t="s">
        <v>66</v>
      </c>
      <c r="IWJ171" s="561">
        <v>2006</v>
      </c>
      <c r="IWK171" s="563" t="s">
        <v>44</v>
      </c>
      <c r="IWL171" s="564" t="s">
        <v>46</v>
      </c>
      <c r="IWM171" s="561">
        <v>162.5</v>
      </c>
      <c r="IWN171" s="561"/>
      <c r="IWO171" s="561">
        <v>0</v>
      </c>
      <c r="IWP171" s="561"/>
      <c r="IWQ171" s="561"/>
      <c r="IWR171" s="561"/>
      <c r="IWS171" s="562"/>
      <c r="IWT171" s="561">
        <f>IF((ISBLANK(IWM171)+ISBLANK(IWO171)+ISBLANK(IWN171)+ISBLANK(IWP171)+ISBLANK(IWQ171)+ISBLANK(IWR171)+ISBLANK(IWS171))&lt;8,IF(ISNUMBER(LARGE((IWM171,IWO171,IWP171,IWQ171,IWR171),1)),LARGE((IWM171,IWO171,IWP171,IWQ171,IWR171),1),0)+IF(ISNUMBER(LARGE((IWM171,IWO171,IWP171,IWQ171,IWR171),2)),LARGE((IWM171,IWO171,IWP171,IWQ171,IWR171),2),0)+IWN171+IWS171,"")</f>
        <v>162.5</v>
      </c>
      <c r="IWU171" s="571" t="s">
        <v>1269</v>
      </c>
      <c r="IWV171" s="617" t="s">
        <v>1546</v>
      </c>
      <c r="IWW171" s="560"/>
      <c r="IWX171" s="561" t="s">
        <v>352</v>
      </c>
      <c r="IWY171" s="561" t="s">
        <v>66</v>
      </c>
      <c r="IWZ171" s="561">
        <v>2006</v>
      </c>
      <c r="IXA171" s="563" t="s">
        <v>44</v>
      </c>
      <c r="IXB171" s="564" t="s">
        <v>46</v>
      </c>
      <c r="IXC171" s="561">
        <v>162.5</v>
      </c>
      <c r="IXD171" s="561"/>
      <c r="IXE171" s="561">
        <v>0</v>
      </c>
      <c r="IXF171" s="561"/>
      <c r="IXG171" s="561"/>
      <c r="IXH171" s="561"/>
      <c r="IXI171" s="562"/>
      <c r="IXJ171" s="561">
        <f>IF((ISBLANK(IXC171)+ISBLANK(IXE171)+ISBLANK(IXD171)+ISBLANK(IXF171)+ISBLANK(IXG171)+ISBLANK(IXH171)+ISBLANK(IXI171))&lt;8,IF(ISNUMBER(LARGE((IXC171,IXE171,IXF171,IXG171,IXH171),1)),LARGE((IXC171,IXE171,IXF171,IXG171,IXH171),1),0)+IF(ISNUMBER(LARGE((IXC171,IXE171,IXF171,IXG171,IXH171),2)),LARGE((IXC171,IXE171,IXF171,IXG171,IXH171),2),0)+IXD171+IXI171,"")</f>
        <v>162.5</v>
      </c>
      <c r="IXK171" s="571" t="s">
        <v>1269</v>
      </c>
      <c r="IXL171" s="617" t="s">
        <v>1546</v>
      </c>
      <c r="IXM171" s="560"/>
      <c r="IXN171" s="561" t="s">
        <v>352</v>
      </c>
      <c r="IXO171" s="561" t="s">
        <v>66</v>
      </c>
      <c r="IXP171" s="561">
        <v>2006</v>
      </c>
      <c r="IXQ171" s="563" t="s">
        <v>44</v>
      </c>
      <c r="IXR171" s="564" t="s">
        <v>46</v>
      </c>
      <c r="IXS171" s="561">
        <v>162.5</v>
      </c>
      <c r="IXT171" s="561"/>
      <c r="IXU171" s="561">
        <v>0</v>
      </c>
      <c r="IXV171" s="561"/>
      <c r="IXW171" s="561"/>
      <c r="IXX171" s="561"/>
      <c r="IXY171" s="562"/>
      <c r="IXZ171" s="561">
        <f>IF((ISBLANK(IXS171)+ISBLANK(IXU171)+ISBLANK(IXT171)+ISBLANK(IXV171)+ISBLANK(IXW171)+ISBLANK(IXX171)+ISBLANK(IXY171))&lt;8,IF(ISNUMBER(LARGE((IXS171,IXU171,IXV171,IXW171,IXX171),1)),LARGE((IXS171,IXU171,IXV171,IXW171,IXX171),1),0)+IF(ISNUMBER(LARGE((IXS171,IXU171,IXV171,IXW171,IXX171),2)),LARGE((IXS171,IXU171,IXV171,IXW171,IXX171),2),0)+IXT171+IXY171,"")</f>
        <v>162.5</v>
      </c>
      <c r="IYA171" s="571" t="s">
        <v>1269</v>
      </c>
      <c r="IYB171" s="617" t="s">
        <v>1546</v>
      </c>
      <c r="IYC171" s="560"/>
      <c r="IYD171" s="561" t="s">
        <v>352</v>
      </c>
      <c r="IYE171" s="561" t="s">
        <v>66</v>
      </c>
      <c r="IYF171" s="561">
        <v>2006</v>
      </c>
      <c r="IYG171" s="563" t="s">
        <v>44</v>
      </c>
      <c r="IYH171" s="564" t="s">
        <v>46</v>
      </c>
      <c r="IYI171" s="561">
        <v>162.5</v>
      </c>
      <c r="IYJ171" s="561"/>
      <c r="IYK171" s="561">
        <v>0</v>
      </c>
      <c r="IYL171" s="561"/>
      <c r="IYM171" s="561"/>
      <c r="IYN171" s="561"/>
      <c r="IYO171" s="562"/>
      <c r="IYP171" s="561">
        <f>IF((ISBLANK(IYI171)+ISBLANK(IYK171)+ISBLANK(IYJ171)+ISBLANK(IYL171)+ISBLANK(IYM171)+ISBLANK(IYN171)+ISBLANK(IYO171))&lt;8,IF(ISNUMBER(LARGE((IYI171,IYK171,IYL171,IYM171,IYN171),1)),LARGE((IYI171,IYK171,IYL171,IYM171,IYN171),1),0)+IF(ISNUMBER(LARGE((IYI171,IYK171,IYL171,IYM171,IYN171),2)),LARGE((IYI171,IYK171,IYL171,IYM171,IYN171),2),0)+IYJ171+IYO171,"")</f>
        <v>162.5</v>
      </c>
      <c r="IYQ171" s="571" t="s">
        <v>1269</v>
      </c>
      <c r="IYR171" s="617" t="s">
        <v>1546</v>
      </c>
      <c r="IYS171" s="560"/>
      <c r="IYT171" s="561" t="s">
        <v>352</v>
      </c>
      <c r="IYU171" s="561" t="s">
        <v>66</v>
      </c>
      <c r="IYV171" s="561">
        <v>2006</v>
      </c>
      <c r="IYW171" s="563" t="s">
        <v>44</v>
      </c>
      <c r="IYX171" s="564" t="s">
        <v>46</v>
      </c>
      <c r="IYY171" s="561">
        <v>162.5</v>
      </c>
      <c r="IYZ171" s="561"/>
      <c r="IZA171" s="561">
        <v>0</v>
      </c>
      <c r="IZB171" s="561"/>
      <c r="IZC171" s="561"/>
      <c r="IZD171" s="561"/>
      <c r="IZE171" s="562"/>
      <c r="IZF171" s="561">
        <f>IF((ISBLANK(IYY171)+ISBLANK(IZA171)+ISBLANK(IYZ171)+ISBLANK(IZB171)+ISBLANK(IZC171)+ISBLANK(IZD171)+ISBLANK(IZE171))&lt;8,IF(ISNUMBER(LARGE((IYY171,IZA171,IZB171,IZC171,IZD171),1)),LARGE((IYY171,IZA171,IZB171,IZC171,IZD171),1),0)+IF(ISNUMBER(LARGE((IYY171,IZA171,IZB171,IZC171,IZD171),2)),LARGE((IYY171,IZA171,IZB171,IZC171,IZD171),2),0)+IYZ171+IZE171,"")</f>
        <v>162.5</v>
      </c>
      <c r="IZG171" s="571" t="s">
        <v>1269</v>
      </c>
      <c r="IZH171" s="617" t="s">
        <v>1546</v>
      </c>
      <c r="IZI171" s="560"/>
      <c r="IZJ171" s="561" t="s">
        <v>352</v>
      </c>
      <c r="IZK171" s="561" t="s">
        <v>66</v>
      </c>
      <c r="IZL171" s="561">
        <v>2006</v>
      </c>
      <c r="IZM171" s="563" t="s">
        <v>44</v>
      </c>
      <c r="IZN171" s="564" t="s">
        <v>46</v>
      </c>
      <c r="IZO171" s="561">
        <v>162.5</v>
      </c>
      <c r="IZP171" s="561"/>
      <c r="IZQ171" s="561">
        <v>0</v>
      </c>
      <c r="IZR171" s="561"/>
      <c r="IZS171" s="561"/>
      <c r="IZT171" s="561"/>
      <c r="IZU171" s="562"/>
      <c r="IZV171" s="561">
        <f>IF((ISBLANK(IZO171)+ISBLANK(IZQ171)+ISBLANK(IZP171)+ISBLANK(IZR171)+ISBLANK(IZS171)+ISBLANK(IZT171)+ISBLANK(IZU171))&lt;8,IF(ISNUMBER(LARGE((IZO171,IZQ171,IZR171,IZS171,IZT171),1)),LARGE((IZO171,IZQ171,IZR171,IZS171,IZT171),1),0)+IF(ISNUMBER(LARGE((IZO171,IZQ171,IZR171,IZS171,IZT171),2)),LARGE((IZO171,IZQ171,IZR171,IZS171,IZT171),2),0)+IZP171+IZU171,"")</f>
        <v>162.5</v>
      </c>
      <c r="IZW171" s="571" t="s">
        <v>1269</v>
      </c>
      <c r="IZX171" s="617" t="s">
        <v>1546</v>
      </c>
      <c r="IZY171" s="560"/>
      <c r="IZZ171" s="561" t="s">
        <v>352</v>
      </c>
      <c r="JAA171" s="561" t="s">
        <v>66</v>
      </c>
      <c r="JAB171" s="561">
        <v>2006</v>
      </c>
      <c r="JAC171" s="563" t="s">
        <v>44</v>
      </c>
      <c r="JAD171" s="564" t="s">
        <v>46</v>
      </c>
      <c r="JAE171" s="561">
        <v>162.5</v>
      </c>
      <c r="JAF171" s="561"/>
      <c r="JAG171" s="561">
        <v>0</v>
      </c>
      <c r="JAH171" s="561"/>
      <c r="JAI171" s="561"/>
      <c r="JAJ171" s="561"/>
      <c r="JAK171" s="562"/>
      <c r="JAL171" s="561">
        <f>IF((ISBLANK(JAE171)+ISBLANK(JAG171)+ISBLANK(JAF171)+ISBLANK(JAH171)+ISBLANK(JAI171)+ISBLANK(JAJ171)+ISBLANK(JAK171))&lt;8,IF(ISNUMBER(LARGE((JAE171,JAG171,JAH171,JAI171,JAJ171),1)),LARGE((JAE171,JAG171,JAH171,JAI171,JAJ171),1),0)+IF(ISNUMBER(LARGE((JAE171,JAG171,JAH171,JAI171,JAJ171),2)),LARGE((JAE171,JAG171,JAH171,JAI171,JAJ171),2),0)+JAF171+JAK171,"")</f>
        <v>162.5</v>
      </c>
      <c r="JAM171" s="571" t="s">
        <v>1269</v>
      </c>
      <c r="JAN171" s="617" t="s">
        <v>1546</v>
      </c>
      <c r="JAO171" s="560"/>
      <c r="JAP171" s="561" t="s">
        <v>352</v>
      </c>
      <c r="JAQ171" s="561" t="s">
        <v>66</v>
      </c>
      <c r="JAR171" s="561">
        <v>2006</v>
      </c>
      <c r="JAS171" s="563" t="s">
        <v>44</v>
      </c>
      <c r="JAT171" s="564" t="s">
        <v>46</v>
      </c>
      <c r="JAU171" s="561">
        <v>162.5</v>
      </c>
      <c r="JAV171" s="561"/>
      <c r="JAW171" s="561">
        <v>0</v>
      </c>
      <c r="JAX171" s="561"/>
      <c r="JAY171" s="561"/>
      <c r="JAZ171" s="561"/>
      <c r="JBA171" s="562"/>
      <c r="JBB171" s="561">
        <f>IF((ISBLANK(JAU171)+ISBLANK(JAW171)+ISBLANK(JAV171)+ISBLANK(JAX171)+ISBLANK(JAY171)+ISBLANK(JAZ171)+ISBLANK(JBA171))&lt;8,IF(ISNUMBER(LARGE((JAU171,JAW171,JAX171,JAY171,JAZ171),1)),LARGE((JAU171,JAW171,JAX171,JAY171,JAZ171),1),0)+IF(ISNUMBER(LARGE((JAU171,JAW171,JAX171,JAY171,JAZ171),2)),LARGE((JAU171,JAW171,JAX171,JAY171,JAZ171),2),0)+JAV171+JBA171,"")</f>
        <v>162.5</v>
      </c>
      <c r="JBC171" s="571" t="s">
        <v>1269</v>
      </c>
      <c r="JBD171" s="617" t="s">
        <v>1546</v>
      </c>
      <c r="JBE171" s="560"/>
      <c r="JBF171" s="561" t="s">
        <v>352</v>
      </c>
      <c r="JBG171" s="561" t="s">
        <v>66</v>
      </c>
      <c r="JBH171" s="561">
        <v>2006</v>
      </c>
      <c r="JBI171" s="563" t="s">
        <v>44</v>
      </c>
      <c r="JBJ171" s="564" t="s">
        <v>46</v>
      </c>
      <c r="JBK171" s="561">
        <v>162.5</v>
      </c>
      <c r="JBL171" s="561"/>
      <c r="JBM171" s="561">
        <v>0</v>
      </c>
      <c r="JBN171" s="561"/>
      <c r="JBO171" s="561"/>
      <c r="JBP171" s="561"/>
      <c r="JBQ171" s="562"/>
      <c r="JBR171" s="561">
        <f>IF((ISBLANK(JBK171)+ISBLANK(JBM171)+ISBLANK(JBL171)+ISBLANK(JBN171)+ISBLANK(JBO171)+ISBLANK(JBP171)+ISBLANK(JBQ171))&lt;8,IF(ISNUMBER(LARGE((JBK171,JBM171,JBN171,JBO171,JBP171),1)),LARGE((JBK171,JBM171,JBN171,JBO171,JBP171),1),0)+IF(ISNUMBER(LARGE((JBK171,JBM171,JBN171,JBO171,JBP171),2)),LARGE((JBK171,JBM171,JBN171,JBO171,JBP171),2),0)+JBL171+JBQ171,"")</f>
        <v>162.5</v>
      </c>
      <c r="JBS171" s="571" t="s">
        <v>1269</v>
      </c>
      <c r="JBT171" s="617" t="s">
        <v>1546</v>
      </c>
      <c r="JBU171" s="560"/>
      <c r="JBV171" s="561" t="s">
        <v>352</v>
      </c>
      <c r="JBW171" s="561" t="s">
        <v>66</v>
      </c>
      <c r="JBX171" s="561">
        <v>2006</v>
      </c>
      <c r="JBY171" s="563" t="s">
        <v>44</v>
      </c>
      <c r="JBZ171" s="564" t="s">
        <v>46</v>
      </c>
      <c r="JCA171" s="561">
        <v>162.5</v>
      </c>
      <c r="JCB171" s="561"/>
      <c r="JCC171" s="561">
        <v>0</v>
      </c>
      <c r="JCD171" s="561"/>
      <c r="JCE171" s="561"/>
      <c r="JCF171" s="561"/>
      <c r="JCG171" s="562"/>
      <c r="JCH171" s="561">
        <f>IF((ISBLANK(JCA171)+ISBLANK(JCC171)+ISBLANK(JCB171)+ISBLANK(JCD171)+ISBLANK(JCE171)+ISBLANK(JCF171)+ISBLANK(JCG171))&lt;8,IF(ISNUMBER(LARGE((JCA171,JCC171,JCD171,JCE171,JCF171),1)),LARGE((JCA171,JCC171,JCD171,JCE171,JCF171),1),0)+IF(ISNUMBER(LARGE((JCA171,JCC171,JCD171,JCE171,JCF171),2)),LARGE((JCA171,JCC171,JCD171,JCE171,JCF171),2),0)+JCB171+JCG171,"")</f>
        <v>162.5</v>
      </c>
      <c r="JCI171" s="571" t="s">
        <v>1269</v>
      </c>
      <c r="JCJ171" s="617" t="s">
        <v>1546</v>
      </c>
      <c r="JCK171" s="560"/>
      <c r="JCL171" s="561" t="s">
        <v>352</v>
      </c>
      <c r="JCM171" s="561" t="s">
        <v>66</v>
      </c>
      <c r="JCN171" s="561">
        <v>2006</v>
      </c>
      <c r="JCO171" s="563" t="s">
        <v>44</v>
      </c>
      <c r="JCP171" s="564" t="s">
        <v>46</v>
      </c>
      <c r="JCQ171" s="561">
        <v>162.5</v>
      </c>
      <c r="JCR171" s="561"/>
      <c r="JCS171" s="561">
        <v>0</v>
      </c>
      <c r="JCT171" s="561"/>
      <c r="JCU171" s="561"/>
      <c r="JCV171" s="561"/>
      <c r="JCW171" s="562"/>
      <c r="JCX171" s="561">
        <f>IF((ISBLANK(JCQ171)+ISBLANK(JCS171)+ISBLANK(JCR171)+ISBLANK(JCT171)+ISBLANK(JCU171)+ISBLANK(JCV171)+ISBLANK(JCW171))&lt;8,IF(ISNUMBER(LARGE((JCQ171,JCS171,JCT171,JCU171,JCV171),1)),LARGE((JCQ171,JCS171,JCT171,JCU171,JCV171),1),0)+IF(ISNUMBER(LARGE((JCQ171,JCS171,JCT171,JCU171,JCV171),2)),LARGE((JCQ171,JCS171,JCT171,JCU171,JCV171),2),0)+JCR171+JCW171,"")</f>
        <v>162.5</v>
      </c>
      <c r="JCY171" s="571" t="s">
        <v>1269</v>
      </c>
      <c r="JCZ171" s="617" t="s">
        <v>1546</v>
      </c>
      <c r="JDA171" s="560"/>
      <c r="JDB171" s="561" t="s">
        <v>352</v>
      </c>
      <c r="JDC171" s="561" t="s">
        <v>66</v>
      </c>
      <c r="JDD171" s="561">
        <v>2006</v>
      </c>
      <c r="JDE171" s="563" t="s">
        <v>44</v>
      </c>
      <c r="JDF171" s="564" t="s">
        <v>46</v>
      </c>
      <c r="JDG171" s="561">
        <v>162.5</v>
      </c>
      <c r="JDH171" s="561"/>
      <c r="JDI171" s="561">
        <v>0</v>
      </c>
      <c r="JDJ171" s="561"/>
      <c r="JDK171" s="561"/>
      <c r="JDL171" s="561"/>
      <c r="JDM171" s="562"/>
      <c r="JDN171" s="561">
        <f>IF((ISBLANK(JDG171)+ISBLANK(JDI171)+ISBLANK(JDH171)+ISBLANK(JDJ171)+ISBLANK(JDK171)+ISBLANK(JDL171)+ISBLANK(JDM171))&lt;8,IF(ISNUMBER(LARGE((JDG171,JDI171,JDJ171,JDK171,JDL171),1)),LARGE((JDG171,JDI171,JDJ171,JDK171,JDL171),1),0)+IF(ISNUMBER(LARGE((JDG171,JDI171,JDJ171,JDK171,JDL171),2)),LARGE((JDG171,JDI171,JDJ171,JDK171,JDL171),2),0)+JDH171+JDM171,"")</f>
        <v>162.5</v>
      </c>
      <c r="JDO171" s="571" t="s">
        <v>1269</v>
      </c>
      <c r="JDP171" s="617" t="s">
        <v>1546</v>
      </c>
      <c r="JDQ171" s="560"/>
      <c r="JDR171" s="561" t="s">
        <v>352</v>
      </c>
      <c r="JDS171" s="561" t="s">
        <v>66</v>
      </c>
      <c r="JDT171" s="561">
        <v>2006</v>
      </c>
      <c r="JDU171" s="563" t="s">
        <v>44</v>
      </c>
      <c r="JDV171" s="564" t="s">
        <v>46</v>
      </c>
      <c r="JDW171" s="561">
        <v>162.5</v>
      </c>
      <c r="JDX171" s="561"/>
      <c r="JDY171" s="561">
        <v>0</v>
      </c>
      <c r="JDZ171" s="561"/>
      <c r="JEA171" s="561"/>
      <c r="JEB171" s="561"/>
      <c r="JEC171" s="562"/>
      <c r="JED171" s="561">
        <f>IF((ISBLANK(JDW171)+ISBLANK(JDY171)+ISBLANK(JDX171)+ISBLANK(JDZ171)+ISBLANK(JEA171)+ISBLANK(JEB171)+ISBLANK(JEC171))&lt;8,IF(ISNUMBER(LARGE((JDW171,JDY171,JDZ171,JEA171,JEB171),1)),LARGE((JDW171,JDY171,JDZ171,JEA171,JEB171),1),0)+IF(ISNUMBER(LARGE((JDW171,JDY171,JDZ171,JEA171,JEB171),2)),LARGE((JDW171,JDY171,JDZ171,JEA171,JEB171),2),0)+JDX171+JEC171,"")</f>
        <v>162.5</v>
      </c>
      <c r="JEE171" s="571" t="s">
        <v>1269</v>
      </c>
      <c r="JEF171" s="617" t="s">
        <v>1546</v>
      </c>
      <c r="JEG171" s="560"/>
      <c r="JEH171" s="561" t="s">
        <v>352</v>
      </c>
      <c r="JEI171" s="561" t="s">
        <v>66</v>
      </c>
      <c r="JEJ171" s="561">
        <v>2006</v>
      </c>
      <c r="JEK171" s="563" t="s">
        <v>44</v>
      </c>
      <c r="JEL171" s="564" t="s">
        <v>46</v>
      </c>
      <c r="JEM171" s="561">
        <v>162.5</v>
      </c>
      <c r="JEN171" s="561"/>
      <c r="JEO171" s="561">
        <v>0</v>
      </c>
      <c r="JEP171" s="561"/>
      <c r="JEQ171" s="561"/>
      <c r="JER171" s="561"/>
      <c r="JES171" s="562"/>
      <c r="JET171" s="561">
        <f>IF((ISBLANK(JEM171)+ISBLANK(JEO171)+ISBLANK(JEN171)+ISBLANK(JEP171)+ISBLANK(JEQ171)+ISBLANK(JER171)+ISBLANK(JES171))&lt;8,IF(ISNUMBER(LARGE((JEM171,JEO171,JEP171,JEQ171,JER171),1)),LARGE((JEM171,JEO171,JEP171,JEQ171,JER171),1),0)+IF(ISNUMBER(LARGE((JEM171,JEO171,JEP171,JEQ171,JER171),2)),LARGE((JEM171,JEO171,JEP171,JEQ171,JER171),2),0)+JEN171+JES171,"")</f>
        <v>162.5</v>
      </c>
      <c r="JEU171" s="571" t="s">
        <v>1269</v>
      </c>
      <c r="JEV171" s="617" t="s">
        <v>1546</v>
      </c>
      <c r="JEW171" s="560"/>
      <c r="JEX171" s="561" t="s">
        <v>352</v>
      </c>
      <c r="JEY171" s="561" t="s">
        <v>66</v>
      </c>
      <c r="JEZ171" s="561">
        <v>2006</v>
      </c>
      <c r="JFA171" s="563" t="s">
        <v>44</v>
      </c>
      <c r="JFB171" s="564" t="s">
        <v>46</v>
      </c>
      <c r="JFC171" s="561">
        <v>162.5</v>
      </c>
      <c r="JFD171" s="561"/>
      <c r="JFE171" s="561">
        <v>0</v>
      </c>
      <c r="JFF171" s="561"/>
      <c r="JFG171" s="561"/>
      <c r="JFH171" s="561"/>
      <c r="JFI171" s="562"/>
      <c r="JFJ171" s="561">
        <f>IF((ISBLANK(JFC171)+ISBLANK(JFE171)+ISBLANK(JFD171)+ISBLANK(JFF171)+ISBLANK(JFG171)+ISBLANK(JFH171)+ISBLANK(JFI171))&lt;8,IF(ISNUMBER(LARGE((JFC171,JFE171,JFF171,JFG171,JFH171),1)),LARGE((JFC171,JFE171,JFF171,JFG171,JFH171),1),0)+IF(ISNUMBER(LARGE((JFC171,JFE171,JFF171,JFG171,JFH171),2)),LARGE((JFC171,JFE171,JFF171,JFG171,JFH171),2),0)+JFD171+JFI171,"")</f>
        <v>162.5</v>
      </c>
      <c r="JFK171" s="571" t="s">
        <v>1269</v>
      </c>
      <c r="JFL171" s="617" t="s">
        <v>1546</v>
      </c>
      <c r="JFM171" s="560"/>
      <c r="JFN171" s="561" t="s">
        <v>352</v>
      </c>
      <c r="JFO171" s="561" t="s">
        <v>66</v>
      </c>
      <c r="JFP171" s="561">
        <v>2006</v>
      </c>
      <c r="JFQ171" s="563" t="s">
        <v>44</v>
      </c>
      <c r="JFR171" s="564" t="s">
        <v>46</v>
      </c>
      <c r="JFS171" s="561">
        <v>162.5</v>
      </c>
      <c r="JFT171" s="561"/>
      <c r="JFU171" s="561">
        <v>0</v>
      </c>
      <c r="JFV171" s="561"/>
      <c r="JFW171" s="561"/>
      <c r="JFX171" s="561"/>
      <c r="JFY171" s="562"/>
      <c r="JFZ171" s="561">
        <f>IF((ISBLANK(JFS171)+ISBLANK(JFU171)+ISBLANK(JFT171)+ISBLANK(JFV171)+ISBLANK(JFW171)+ISBLANK(JFX171)+ISBLANK(JFY171))&lt;8,IF(ISNUMBER(LARGE((JFS171,JFU171,JFV171,JFW171,JFX171),1)),LARGE((JFS171,JFU171,JFV171,JFW171,JFX171),1),0)+IF(ISNUMBER(LARGE((JFS171,JFU171,JFV171,JFW171,JFX171),2)),LARGE((JFS171,JFU171,JFV171,JFW171,JFX171),2),0)+JFT171+JFY171,"")</f>
        <v>162.5</v>
      </c>
      <c r="JGA171" s="571" t="s">
        <v>1269</v>
      </c>
      <c r="JGB171" s="617" t="s">
        <v>1546</v>
      </c>
      <c r="JGC171" s="560"/>
      <c r="JGD171" s="561" t="s">
        <v>352</v>
      </c>
      <c r="JGE171" s="561" t="s">
        <v>66</v>
      </c>
      <c r="JGF171" s="561">
        <v>2006</v>
      </c>
      <c r="JGG171" s="563" t="s">
        <v>44</v>
      </c>
      <c r="JGH171" s="564" t="s">
        <v>46</v>
      </c>
      <c r="JGI171" s="561">
        <v>162.5</v>
      </c>
      <c r="JGJ171" s="561"/>
      <c r="JGK171" s="561">
        <v>0</v>
      </c>
      <c r="JGL171" s="561"/>
      <c r="JGM171" s="561"/>
      <c r="JGN171" s="561"/>
      <c r="JGO171" s="562"/>
      <c r="JGP171" s="561">
        <f>IF((ISBLANK(JGI171)+ISBLANK(JGK171)+ISBLANK(JGJ171)+ISBLANK(JGL171)+ISBLANK(JGM171)+ISBLANK(JGN171)+ISBLANK(JGO171))&lt;8,IF(ISNUMBER(LARGE((JGI171,JGK171,JGL171,JGM171,JGN171),1)),LARGE((JGI171,JGK171,JGL171,JGM171,JGN171),1),0)+IF(ISNUMBER(LARGE((JGI171,JGK171,JGL171,JGM171,JGN171),2)),LARGE((JGI171,JGK171,JGL171,JGM171,JGN171),2),0)+JGJ171+JGO171,"")</f>
        <v>162.5</v>
      </c>
      <c r="JGQ171" s="571" t="s">
        <v>1269</v>
      </c>
      <c r="JGR171" s="617" t="s">
        <v>1546</v>
      </c>
      <c r="JGS171" s="560"/>
      <c r="JGT171" s="561" t="s">
        <v>352</v>
      </c>
      <c r="JGU171" s="561" t="s">
        <v>66</v>
      </c>
      <c r="JGV171" s="561">
        <v>2006</v>
      </c>
      <c r="JGW171" s="563" t="s">
        <v>44</v>
      </c>
      <c r="JGX171" s="564" t="s">
        <v>46</v>
      </c>
      <c r="JGY171" s="561">
        <v>162.5</v>
      </c>
      <c r="JGZ171" s="561"/>
      <c r="JHA171" s="561">
        <v>0</v>
      </c>
      <c r="JHB171" s="561"/>
      <c r="JHC171" s="561"/>
      <c r="JHD171" s="561"/>
      <c r="JHE171" s="562"/>
      <c r="JHF171" s="561">
        <f>IF((ISBLANK(JGY171)+ISBLANK(JHA171)+ISBLANK(JGZ171)+ISBLANK(JHB171)+ISBLANK(JHC171)+ISBLANK(JHD171)+ISBLANK(JHE171))&lt;8,IF(ISNUMBER(LARGE((JGY171,JHA171,JHB171,JHC171,JHD171),1)),LARGE((JGY171,JHA171,JHB171,JHC171,JHD171),1),0)+IF(ISNUMBER(LARGE((JGY171,JHA171,JHB171,JHC171,JHD171),2)),LARGE((JGY171,JHA171,JHB171,JHC171,JHD171),2),0)+JGZ171+JHE171,"")</f>
        <v>162.5</v>
      </c>
      <c r="JHG171" s="571" t="s">
        <v>1269</v>
      </c>
      <c r="JHH171" s="617" t="s">
        <v>1546</v>
      </c>
      <c r="JHI171" s="560"/>
      <c r="JHJ171" s="561" t="s">
        <v>352</v>
      </c>
      <c r="JHK171" s="561" t="s">
        <v>66</v>
      </c>
      <c r="JHL171" s="561">
        <v>2006</v>
      </c>
      <c r="JHM171" s="563" t="s">
        <v>44</v>
      </c>
      <c r="JHN171" s="564" t="s">
        <v>46</v>
      </c>
      <c r="JHO171" s="561">
        <v>162.5</v>
      </c>
      <c r="JHP171" s="561"/>
      <c r="JHQ171" s="561">
        <v>0</v>
      </c>
      <c r="JHR171" s="561"/>
      <c r="JHS171" s="561"/>
      <c r="JHT171" s="561"/>
      <c r="JHU171" s="562"/>
      <c r="JHV171" s="561">
        <f>IF((ISBLANK(JHO171)+ISBLANK(JHQ171)+ISBLANK(JHP171)+ISBLANK(JHR171)+ISBLANK(JHS171)+ISBLANK(JHT171)+ISBLANK(JHU171))&lt;8,IF(ISNUMBER(LARGE((JHO171,JHQ171,JHR171,JHS171,JHT171),1)),LARGE((JHO171,JHQ171,JHR171,JHS171,JHT171),1),0)+IF(ISNUMBER(LARGE((JHO171,JHQ171,JHR171,JHS171,JHT171),2)),LARGE((JHO171,JHQ171,JHR171,JHS171,JHT171),2),0)+JHP171+JHU171,"")</f>
        <v>162.5</v>
      </c>
      <c r="JHW171" s="571" t="s">
        <v>1269</v>
      </c>
      <c r="JHX171" s="617" t="s">
        <v>1546</v>
      </c>
      <c r="JHY171" s="560"/>
      <c r="JHZ171" s="561" t="s">
        <v>352</v>
      </c>
      <c r="JIA171" s="561" t="s">
        <v>66</v>
      </c>
      <c r="JIB171" s="561">
        <v>2006</v>
      </c>
      <c r="JIC171" s="563" t="s">
        <v>44</v>
      </c>
      <c r="JID171" s="564" t="s">
        <v>46</v>
      </c>
      <c r="JIE171" s="561">
        <v>162.5</v>
      </c>
      <c r="JIF171" s="561"/>
      <c r="JIG171" s="561">
        <v>0</v>
      </c>
      <c r="JIH171" s="561"/>
      <c r="JII171" s="561"/>
      <c r="JIJ171" s="561"/>
      <c r="JIK171" s="562"/>
      <c r="JIL171" s="561">
        <f>IF((ISBLANK(JIE171)+ISBLANK(JIG171)+ISBLANK(JIF171)+ISBLANK(JIH171)+ISBLANK(JII171)+ISBLANK(JIJ171)+ISBLANK(JIK171))&lt;8,IF(ISNUMBER(LARGE((JIE171,JIG171,JIH171,JII171,JIJ171),1)),LARGE((JIE171,JIG171,JIH171,JII171,JIJ171),1),0)+IF(ISNUMBER(LARGE((JIE171,JIG171,JIH171,JII171,JIJ171),2)),LARGE((JIE171,JIG171,JIH171,JII171,JIJ171),2),0)+JIF171+JIK171,"")</f>
        <v>162.5</v>
      </c>
      <c r="JIM171" s="571" t="s">
        <v>1269</v>
      </c>
      <c r="JIN171" s="617" t="s">
        <v>1546</v>
      </c>
      <c r="JIO171" s="560"/>
      <c r="JIP171" s="561" t="s">
        <v>352</v>
      </c>
      <c r="JIQ171" s="561" t="s">
        <v>66</v>
      </c>
      <c r="JIR171" s="561">
        <v>2006</v>
      </c>
      <c r="JIS171" s="563" t="s">
        <v>44</v>
      </c>
      <c r="JIT171" s="564" t="s">
        <v>46</v>
      </c>
      <c r="JIU171" s="561">
        <v>162.5</v>
      </c>
      <c r="JIV171" s="561"/>
      <c r="JIW171" s="561">
        <v>0</v>
      </c>
      <c r="JIX171" s="561"/>
      <c r="JIY171" s="561"/>
      <c r="JIZ171" s="561"/>
      <c r="JJA171" s="562"/>
      <c r="JJB171" s="561">
        <f>IF((ISBLANK(JIU171)+ISBLANK(JIW171)+ISBLANK(JIV171)+ISBLANK(JIX171)+ISBLANK(JIY171)+ISBLANK(JIZ171)+ISBLANK(JJA171))&lt;8,IF(ISNUMBER(LARGE((JIU171,JIW171,JIX171,JIY171,JIZ171),1)),LARGE((JIU171,JIW171,JIX171,JIY171,JIZ171),1),0)+IF(ISNUMBER(LARGE((JIU171,JIW171,JIX171,JIY171,JIZ171),2)),LARGE((JIU171,JIW171,JIX171,JIY171,JIZ171),2),0)+JIV171+JJA171,"")</f>
        <v>162.5</v>
      </c>
      <c r="JJC171" s="571" t="s">
        <v>1269</v>
      </c>
      <c r="JJD171" s="617" t="s">
        <v>1546</v>
      </c>
      <c r="JJE171" s="560"/>
      <c r="JJF171" s="561" t="s">
        <v>352</v>
      </c>
      <c r="JJG171" s="561" t="s">
        <v>66</v>
      </c>
      <c r="JJH171" s="561">
        <v>2006</v>
      </c>
      <c r="JJI171" s="563" t="s">
        <v>44</v>
      </c>
      <c r="JJJ171" s="564" t="s">
        <v>46</v>
      </c>
      <c r="JJK171" s="561">
        <v>162.5</v>
      </c>
      <c r="JJL171" s="561"/>
      <c r="JJM171" s="561">
        <v>0</v>
      </c>
      <c r="JJN171" s="561"/>
      <c r="JJO171" s="561"/>
      <c r="JJP171" s="561"/>
      <c r="JJQ171" s="562"/>
      <c r="JJR171" s="561">
        <f>IF((ISBLANK(JJK171)+ISBLANK(JJM171)+ISBLANK(JJL171)+ISBLANK(JJN171)+ISBLANK(JJO171)+ISBLANK(JJP171)+ISBLANK(JJQ171))&lt;8,IF(ISNUMBER(LARGE((JJK171,JJM171,JJN171,JJO171,JJP171),1)),LARGE((JJK171,JJM171,JJN171,JJO171,JJP171),1),0)+IF(ISNUMBER(LARGE((JJK171,JJM171,JJN171,JJO171,JJP171),2)),LARGE((JJK171,JJM171,JJN171,JJO171,JJP171),2),0)+JJL171+JJQ171,"")</f>
        <v>162.5</v>
      </c>
      <c r="JJS171" s="571" t="s">
        <v>1269</v>
      </c>
      <c r="JJT171" s="617" t="s">
        <v>1546</v>
      </c>
      <c r="JJU171" s="560"/>
      <c r="JJV171" s="561" t="s">
        <v>352</v>
      </c>
      <c r="JJW171" s="561" t="s">
        <v>66</v>
      </c>
      <c r="JJX171" s="561">
        <v>2006</v>
      </c>
      <c r="JJY171" s="563" t="s">
        <v>44</v>
      </c>
      <c r="JJZ171" s="564" t="s">
        <v>46</v>
      </c>
      <c r="JKA171" s="561">
        <v>162.5</v>
      </c>
      <c r="JKB171" s="561"/>
      <c r="JKC171" s="561">
        <v>0</v>
      </c>
      <c r="JKD171" s="561"/>
      <c r="JKE171" s="561"/>
      <c r="JKF171" s="561"/>
      <c r="JKG171" s="562"/>
      <c r="JKH171" s="561">
        <f>IF((ISBLANK(JKA171)+ISBLANK(JKC171)+ISBLANK(JKB171)+ISBLANK(JKD171)+ISBLANK(JKE171)+ISBLANK(JKF171)+ISBLANK(JKG171))&lt;8,IF(ISNUMBER(LARGE((JKA171,JKC171,JKD171,JKE171,JKF171),1)),LARGE((JKA171,JKC171,JKD171,JKE171,JKF171),1),0)+IF(ISNUMBER(LARGE((JKA171,JKC171,JKD171,JKE171,JKF171),2)),LARGE((JKA171,JKC171,JKD171,JKE171,JKF171),2),0)+JKB171+JKG171,"")</f>
        <v>162.5</v>
      </c>
      <c r="JKI171" s="571" t="s">
        <v>1269</v>
      </c>
      <c r="JKJ171" s="617" t="s">
        <v>1546</v>
      </c>
      <c r="JKK171" s="560"/>
      <c r="JKL171" s="561" t="s">
        <v>352</v>
      </c>
      <c r="JKM171" s="561" t="s">
        <v>66</v>
      </c>
      <c r="JKN171" s="561">
        <v>2006</v>
      </c>
      <c r="JKO171" s="563" t="s">
        <v>44</v>
      </c>
      <c r="JKP171" s="564" t="s">
        <v>46</v>
      </c>
      <c r="JKQ171" s="561">
        <v>162.5</v>
      </c>
      <c r="JKR171" s="561"/>
      <c r="JKS171" s="561">
        <v>0</v>
      </c>
      <c r="JKT171" s="561"/>
      <c r="JKU171" s="561"/>
      <c r="JKV171" s="561"/>
      <c r="JKW171" s="562"/>
      <c r="JKX171" s="561">
        <f>IF((ISBLANK(JKQ171)+ISBLANK(JKS171)+ISBLANK(JKR171)+ISBLANK(JKT171)+ISBLANK(JKU171)+ISBLANK(JKV171)+ISBLANK(JKW171))&lt;8,IF(ISNUMBER(LARGE((JKQ171,JKS171,JKT171,JKU171,JKV171),1)),LARGE((JKQ171,JKS171,JKT171,JKU171,JKV171),1),0)+IF(ISNUMBER(LARGE((JKQ171,JKS171,JKT171,JKU171,JKV171),2)),LARGE((JKQ171,JKS171,JKT171,JKU171,JKV171),2),0)+JKR171+JKW171,"")</f>
        <v>162.5</v>
      </c>
      <c r="JKY171" s="571" t="s">
        <v>1269</v>
      </c>
      <c r="JKZ171" s="617" t="s">
        <v>1546</v>
      </c>
      <c r="JLA171" s="560"/>
      <c r="JLB171" s="561" t="s">
        <v>352</v>
      </c>
      <c r="JLC171" s="561" t="s">
        <v>66</v>
      </c>
      <c r="JLD171" s="561">
        <v>2006</v>
      </c>
      <c r="JLE171" s="563" t="s">
        <v>44</v>
      </c>
      <c r="JLF171" s="564" t="s">
        <v>46</v>
      </c>
      <c r="JLG171" s="561">
        <v>162.5</v>
      </c>
      <c r="JLH171" s="561"/>
      <c r="JLI171" s="561">
        <v>0</v>
      </c>
      <c r="JLJ171" s="561"/>
      <c r="JLK171" s="561"/>
      <c r="JLL171" s="561"/>
      <c r="JLM171" s="562"/>
      <c r="JLN171" s="561">
        <f>IF((ISBLANK(JLG171)+ISBLANK(JLI171)+ISBLANK(JLH171)+ISBLANK(JLJ171)+ISBLANK(JLK171)+ISBLANK(JLL171)+ISBLANK(JLM171))&lt;8,IF(ISNUMBER(LARGE((JLG171,JLI171,JLJ171,JLK171,JLL171),1)),LARGE((JLG171,JLI171,JLJ171,JLK171,JLL171),1),0)+IF(ISNUMBER(LARGE((JLG171,JLI171,JLJ171,JLK171,JLL171),2)),LARGE((JLG171,JLI171,JLJ171,JLK171,JLL171),2),0)+JLH171+JLM171,"")</f>
        <v>162.5</v>
      </c>
      <c r="JLO171" s="571" t="s">
        <v>1269</v>
      </c>
      <c r="JLP171" s="617" t="s">
        <v>1546</v>
      </c>
      <c r="JLQ171" s="560"/>
      <c r="JLR171" s="561" t="s">
        <v>352</v>
      </c>
      <c r="JLS171" s="561" t="s">
        <v>66</v>
      </c>
      <c r="JLT171" s="561">
        <v>2006</v>
      </c>
      <c r="JLU171" s="563" t="s">
        <v>44</v>
      </c>
      <c r="JLV171" s="564" t="s">
        <v>46</v>
      </c>
      <c r="JLW171" s="561">
        <v>162.5</v>
      </c>
      <c r="JLX171" s="561"/>
      <c r="JLY171" s="561">
        <v>0</v>
      </c>
      <c r="JLZ171" s="561"/>
      <c r="JMA171" s="561"/>
      <c r="JMB171" s="561"/>
      <c r="JMC171" s="562"/>
      <c r="JMD171" s="561">
        <f>IF((ISBLANK(JLW171)+ISBLANK(JLY171)+ISBLANK(JLX171)+ISBLANK(JLZ171)+ISBLANK(JMA171)+ISBLANK(JMB171)+ISBLANK(JMC171))&lt;8,IF(ISNUMBER(LARGE((JLW171,JLY171,JLZ171,JMA171,JMB171),1)),LARGE((JLW171,JLY171,JLZ171,JMA171,JMB171),1),0)+IF(ISNUMBER(LARGE((JLW171,JLY171,JLZ171,JMA171,JMB171),2)),LARGE((JLW171,JLY171,JLZ171,JMA171,JMB171),2),0)+JLX171+JMC171,"")</f>
        <v>162.5</v>
      </c>
      <c r="JME171" s="571" t="s">
        <v>1269</v>
      </c>
      <c r="JMF171" s="617" t="s">
        <v>1546</v>
      </c>
      <c r="JMG171" s="560"/>
      <c r="JMH171" s="561" t="s">
        <v>352</v>
      </c>
      <c r="JMI171" s="561" t="s">
        <v>66</v>
      </c>
      <c r="JMJ171" s="561">
        <v>2006</v>
      </c>
      <c r="JMK171" s="563" t="s">
        <v>44</v>
      </c>
      <c r="JML171" s="564" t="s">
        <v>46</v>
      </c>
      <c r="JMM171" s="561">
        <v>162.5</v>
      </c>
      <c r="JMN171" s="561"/>
      <c r="JMO171" s="561">
        <v>0</v>
      </c>
      <c r="JMP171" s="561"/>
      <c r="JMQ171" s="561"/>
      <c r="JMR171" s="561"/>
      <c r="JMS171" s="562"/>
      <c r="JMT171" s="561">
        <f>IF((ISBLANK(JMM171)+ISBLANK(JMO171)+ISBLANK(JMN171)+ISBLANK(JMP171)+ISBLANK(JMQ171)+ISBLANK(JMR171)+ISBLANK(JMS171))&lt;8,IF(ISNUMBER(LARGE((JMM171,JMO171,JMP171,JMQ171,JMR171),1)),LARGE((JMM171,JMO171,JMP171,JMQ171,JMR171),1),0)+IF(ISNUMBER(LARGE((JMM171,JMO171,JMP171,JMQ171,JMR171),2)),LARGE((JMM171,JMO171,JMP171,JMQ171,JMR171),2),0)+JMN171+JMS171,"")</f>
        <v>162.5</v>
      </c>
      <c r="JMU171" s="571" t="s">
        <v>1269</v>
      </c>
      <c r="JMV171" s="617" t="s">
        <v>1546</v>
      </c>
      <c r="JMW171" s="560"/>
      <c r="JMX171" s="561" t="s">
        <v>352</v>
      </c>
      <c r="JMY171" s="561" t="s">
        <v>66</v>
      </c>
      <c r="JMZ171" s="561">
        <v>2006</v>
      </c>
      <c r="JNA171" s="563" t="s">
        <v>44</v>
      </c>
      <c r="JNB171" s="564" t="s">
        <v>46</v>
      </c>
      <c r="JNC171" s="561">
        <v>162.5</v>
      </c>
      <c r="JND171" s="561"/>
      <c r="JNE171" s="561">
        <v>0</v>
      </c>
      <c r="JNF171" s="561"/>
      <c r="JNG171" s="561"/>
      <c r="JNH171" s="561"/>
      <c r="JNI171" s="562"/>
      <c r="JNJ171" s="561">
        <f>IF((ISBLANK(JNC171)+ISBLANK(JNE171)+ISBLANK(JND171)+ISBLANK(JNF171)+ISBLANK(JNG171)+ISBLANK(JNH171)+ISBLANK(JNI171))&lt;8,IF(ISNUMBER(LARGE((JNC171,JNE171,JNF171,JNG171,JNH171),1)),LARGE((JNC171,JNE171,JNF171,JNG171,JNH171),1),0)+IF(ISNUMBER(LARGE((JNC171,JNE171,JNF171,JNG171,JNH171),2)),LARGE((JNC171,JNE171,JNF171,JNG171,JNH171),2),0)+JND171+JNI171,"")</f>
        <v>162.5</v>
      </c>
      <c r="JNK171" s="571" t="s">
        <v>1269</v>
      </c>
      <c r="JNL171" s="617" t="s">
        <v>1546</v>
      </c>
      <c r="JNM171" s="560"/>
      <c r="JNN171" s="561" t="s">
        <v>352</v>
      </c>
      <c r="JNO171" s="561" t="s">
        <v>66</v>
      </c>
      <c r="JNP171" s="561">
        <v>2006</v>
      </c>
      <c r="JNQ171" s="563" t="s">
        <v>44</v>
      </c>
      <c r="JNR171" s="564" t="s">
        <v>46</v>
      </c>
      <c r="JNS171" s="561">
        <v>162.5</v>
      </c>
      <c r="JNT171" s="561"/>
      <c r="JNU171" s="561">
        <v>0</v>
      </c>
      <c r="JNV171" s="561"/>
      <c r="JNW171" s="561"/>
      <c r="JNX171" s="561"/>
      <c r="JNY171" s="562"/>
      <c r="JNZ171" s="561">
        <f>IF((ISBLANK(JNS171)+ISBLANK(JNU171)+ISBLANK(JNT171)+ISBLANK(JNV171)+ISBLANK(JNW171)+ISBLANK(JNX171)+ISBLANK(JNY171))&lt;8,IF(ISNUMBER(LARGE((JNS171,JNU171,JNV171,JNW171,JNX171),1)),LARGE((JNS171,JNU171,JNV171,JNW171,JNX171),1),0)+IF(ISNUMBER(LARGE((JNS171,JNU171,JNV171,JNW171,JNX171),2)),LARGE((JNS171,JNU171,JNV171,JNW171,JNX171),2),0)+JNT171+JNY171,"")</f>
        <v>162.5</v>
      </c>
      <c r="JOA171" s="571" t="s">
        <v>1269</v>
      </c>
      <c r="JOB171" s="617" t="s">
        <v>1546</v>
      </c>
      <c r="JOC171" s="560"/>
      <c r="JOD171" s="561" t="s">
        <v>352</v>
      </c>
      <c r="JOE171" s="561" t="s">
        <v>66</v>
      </c>
      <c r="JOF171" s="561">
        <v>2006</v>
      </c>
      <c r="JOG171" s="563" t="s">
        <v>44</v>
      </c>
      <c r="JOH171" s="564" t="s">
        <v>46</v>
      </c>
      <c r="JOI171" s="561">
        <v>162.5</v>
      </c>
      <c r="JOJ171" s="561"/>
      <c r="JOK171" s="561">
        <v>0</v>
      </c>
      <c r="JOL171" s="561"/>
      <c r="JOM171" s="561"/>
      <c r="JON171" s="561"/>
      <c r="JOO171" s="562"/>
      <c r="JOP171" s="561">
        <f>IF((ISBLANK(JOI171)+ISBLANK(JOK171)+ISBLANK(JOJ171)+ISBLANK(JOL171)+ISBLANK(JOM171)+ISBLANK(JON171)+ISBLANK(JOO171))&lt;8,IF(ISNUMBER(LARGE((JOI171,JOK171,JOL171,JOM171,JON171),1)),LARGE((JOI171,JOK171,JOL171,JOM171,JON171),1),0)+IF(ISNUMBER(LARGE((JOI171,JOK171,JOL171,JOM171,JON171),2)),LARGE((JOI171,JOK171,JOL171,JOM171,JON171),2),0)+JOJ171+JOO171,"")</f>
        <v>162.5</v>
      </c>
      <c r="JOQ171" s="571" t="s">
        <v>1269</v>
      </c>
      <c r="JOR171" s="617" t="s">
        <v>1546</v>
      </c>
      <c r="JOS171" s="560"/>
      <c r="JOT171" s="561" t="s">
        <v>352</v>
      </c>
      <c r="JOU171" s="561" t="s">
        <v>66</v>
      </c>
      <c r="JOV171" s="561">
        <v>2006</v>
      </c>
      <c r="JOW171" s="563" t="s">
        <v>44</v>
      </c>
      <c r="JOX171" s="564" t="s">
        <v>46</v>
      </c>
      <c r="JOY171" s="561">
        <v>162.5</v>
      </c>
      <c r="JOZ171" s="561"/>
      <c r="JPA171" s="561">
        <v>0</v>
      </c>
      <c r="JPB171" s="561"/>
      <c r="JPC171" s="561"/>
      <c r="JPD171" s="561"/>
      <c r="JPE171" s="562"/>
      <c r="JPF171" s="561">
        <f>IF((ISBLANK(JOY171)+ISBLANK(JPA171)+ISBLANK(JOZ171)+ISBLANK(JPB171)+ISBLANK(JPC171)+ISBLANK(JPD171)+ISBLANK(JPE171))&lt;8,IF(ISNUMBER(LARGE((JOY171,JPA171,JPB171,JPC171,JPD171),1)),LARGE((JOY171,JPA171,JPB171,JPC171,JPD171),1),0)+IF(ISNUMBER(LARGE((JOY171,JPA171,JPB171,JPC171,JPD171),2)),LARGE((JOY171,JPA171,JPB171,JPC171,JPD171),2),0)+JOZ171+JPE171,"")</f>
        <v>162.5</v>
      </c>
      <c r="JPG171" s="571" t="s">
        <v>1269</v>
      </c>
      <c r="JPH171" s="617" t="s">
        <v>1546</v>
      </c>
      <c r="JPI171" s="560"/>
      <c r="JPJ171" s="561" t="s">
        <v>352</v>
      </c>
      <c r="JPK171" s="561" t="s">
        <v>66</v>
      </c>
      <c r="JPL171" s="561">
        <v>2006</v>
      </c>
      <c r="JPM171" s="563" t="s">
        <v>44</v>
      </c>
      <c r="JPN171" s="564" t="s">
        <v>46</v>
      </c>
      <c r="JPO171" s="561">
        <v>162.5</v>
      </c>
      <c r="JPP171" s="561"/>
      <c r="JPQ171" s="561">
        <v>0</v>
      </c>
      <c r="JPR171" s="561"/>
      <c r="JPS171" s="561"/>
      <c r="JPT171" s="561"/>
      <c r="JPU171" s="562"/>
      <c r="JPV171" s="561">
        <f>IF((ISBLANK(JPO171)+ISBLANK(JPQ171)+ISBLANK(JPP171)+ISBLANK(JPR171)+ISBLANK(JPS171)+ISBLANK(JPT171)+ISBLANK(JPU171))&lt;8,IF(ISNUMBER(LARGE((JPO171,JPQ171,JPR171,JPS171,JPT171),1)),LARGE((JPO171,JPQ171,JPR171,JPS171,JPT171),1),0)+IF(ISNUMBER(LARGE((JPO171,JPQ171,JPR171,JPS171,JPT171),2)),LARGE((JPO171,JPQ171,JPR171,JPS171,JPT171),2),0)+JPP171+JPU171,"")</f>
        <v>162.5</v>
      </c>
      <c r="JPW171" s="571" t="s">
        <v>1269</v>
      </c>
      <c r="JPX171" s="617" t="s">
        <v>1546</v>
      </c>
      <c r="JPY171" s="560"/>
      <c r="JPZ171" s="561" t="s">
        <v>352</v>
      </c>
      <c r="JQA171" s="561" t="s">
        <v>66</v>
      </c>
      <c r="JQB171" s="561">
        <v>2006</v>
      </c>
      <c r="JQC171" s="563" t="s">
        <v>44</v>
      </c>
      <c r="JQD171" s="564" t="s">
        <v>46</v>
      </c>
      <c r="JQE171" s="561">
        <v>162.5</v>
      </c>
      <c r="JQF171" s="561"/>
      <c r="JQG171" s="561">
        <v>0</v>
      </c>
      <c r="JQH171" s="561"/>
      <c r="JQI171" s="561"/>
      <c r="JQJ171" s="561"/>
      <c r="JQK171" s="562"/>
      <c r="JQL171" s="561">
        <f>IF((ISBLANK(JQE171)+ISBLANK(JQG171)+ISBLANK(JQF171)+ISBLANK(JQH171)+ISBLANK(JQI171)+ISBLANK(JQJ171)+ISBLANK(JQK171))&lt;8,IF(ISNUMBER(LARGE((JQE171,JQG171,JQH171,JQI171,JQJ171),1)),LARGE((JQE171,JQG171,JQH171,JQI171,JQJ171),1),0)+IF(ISNUMBER(LARGE((JQE171,JQG171,JQH171,JQI171,JQJ171),2)),LARGE((JQE171,JQG171,JQH171,JQI171,JQJ171),2),0)+JQF171+JQK171,"")</f>
        <v>162.5</v>
      </c>
      <c r="JQM171" s="571" t="s">
        <v>1269</v>
      </c>
      <c r="JQN171" s="617" t="s">
        <v>1546</v>
      </c>
      <c r="JQO171" s="560"/>
      <c r="JQP171" s="561" t="s">
        <v>352</v>
      </c>
      <c r="JQQ171" s="561" t="s">
        <v>66</v>
      </c>
      <c r="JQR171" s="561">
        <v>2006</v>
      </c>
      <c r="JQS171" s="563" t="s">
        <v>44</v>
      </c>
      <c r="JQT171" s="564" t="s">
        <v>46</v>
      </c>
      <c r="JQU171" s="561">
        <v>162.5</v>
      </c>
      <c r="JQV171" s="561"/>
      <c r="JQW171" s="561">
        <v>0</v>
      </c>
      <c r="JQX171" s="561"/>
      <c r="JQY171" s="561"/>
      <c r="JQZ171" s="561"/>
      <c r="JRA171" s="562"/>
      <c r="JRB171" s="561">
        <f>IF((ISBLANK(JQU171)+ISBLANK(JQW171)+ISBLANK(JQV171)+ISBLANK(JQX171)+ISBLANK(JQY171)+ISBLANK(JQZ171)+ISBLANK(JRA171))&lt;8,IF(ISNUMBER(LARGE((JQU171,JQW171,JQX171,JQY171,JQZ171),1)),LARGE((JQU171,JQW171,JQX171,JQY171,JQZ171),1),0)+IF(ISNUMBER(LARGE((JQU171,JQW171,JQX171,JQY171,JQZ171),2)),LARGE((JQU171,JQW171,JQX171,JQY171,JQZ171),2),0)+JQV171+JRA171,"")</f>
        <v>162.5</v>
      </c>
      <c r="JRC171" s="571" t="s">
        <v>1269</v>
      </c>
      <c r="JRD171" s="617" t="s">
        <v>1546</v>
      </c>
      <c r="JRE171" s="560"/>
      <c r="JRF171" s="561" t="s">
        <v>352</v>
      </c>
      <c r="JRG171" s="561" t="s">
        <v>66</v>
      </c>
      <c r="JRH171" s="561">
        <v>2006</v>
      </c>
      <c r="JRI171" s="563" t="s">
        <v>44</v>
      </c>
      <c r="JRJ171" s="564" t="s">
        <v>46</v>
      </c>
      <c r="JRK171" s="561">
        <v>162.5</v>
      </c>
      <c r="JRL171" s="561"/>
      <c r="JRM171" s="561">
        <v>0</v>
      </c>
      <c r="JRN171" s="561"/>
      <c r="JRO171" s="561"/>
      <c r="JRP171" s="561"/>
      <c r="JRQ171" s="562"/>
      <c r="JRR171" s="561">
        <f>IF((ISBLANK(JRK171)+ISBLANK(JRM171)+ISBLANK(JRL171)+ISBLANK(JRN171)+ISBLANK(JRO171)+ISBLANK(JRP171)+ISBLANK(JRQ171))&lt;8,IF(ISNUMBER(LARGE((JRK171,JRM171,JRN171,JRO171,JRP171),1)),LARGE((JRK171,JRM171,JRN171,JRO171,JRP171),1),0)+IF(ISNUMBER(LARGE((JRK171,JRM171,JRN171,JRO171,JRP171),2)),LARGE((JRK171,JRM171,JRN171,JRO171,JRP171),2),0)+JRL171+JRQ171,"")</f>
        <v>162.5</v>
      </c>
      <c r="JRS171" s="571" t="s">
        <v>1269</v>
      </c>
      <c r="JRT171" s="617" t="s">
        <v>1546</v>
      </c>
      <c r="JRU171" s="560"/>
      <c r="JRV171" s="561" t="s">
        <v>352</v>
      </c>
      <c r="JRW171" s="561" t="s">
        <v>66</v>
      </c>
      <c r="JRX171" s="561">
        <v>2006</v>
      </c>
      <c r="JRY171" s="563" t="s">
        <v>44</v>
      </c>
      <c r="JRZ171" s="564" t="s">
        <v>46</v>
      </c>
      <c r="JSA171" s="561">
        <v>162.5</v>
      </c>
      <c r="JSB171" s="561"/>
      <c r="JSC171" s="561">
        <v>0</v>
      </c>
      <c r="JSD171" s="561"/>
      <c r="JSE171" s="561"/>
      <c r="JSF171" s="561"/>
      <c r="JSG171" s="562"/>
      <c r="JSH171" s="561">
        <f>IF((ISBLANK(JSA171)+ISBLANK(JSC171)+ISBLANK(JSB171)+ISBLANK(JSD171)+ISBLANK(JSE171)+ISBLANK(JSF171)+ISBLANK(JSG171))&lt;8,IF(ISNUMBER(LARGE((JSA171,JSC171,JSD171,JSE171,JSF171),1)),LARGE((JSA171,JSC171,JSD171,JSE171,JSF171),1),0)+IF(ISNUMBER(LARGE((JSA171,JSC171,JSD171,JSE171,JSF171),2)),LARGE((JSA171,JSC171,JSD171,JSE171,JSF171),2),0)+JSB171+JSG171,"")</f>
        <v>162.5</v>
      </c>
      <c r="JSI171" s="571" t="s">
        <v>1269</v>
      </c>
      <c r="JSJ171" s="617" t="s">
        <v>1546</v>
      </c>
      <c r="JSK171" s="560"/>
      <c r="JSL171" s="561" t="s">
        <v>352</v>
      </c>
      <c r="JSM171" s="561" t="s">
        <v>66</v>
      </c>
      <c r="JSN171" s="561">
        <v>2006</v>
      </c>
      <c r="JSO171" s="563" t="s">
        <v>44</v>
      </c>
      <c r="JSP171" s="564" t="s">
        <v>46</v>
      </c>
      <c r="JSQ171" s="561">
        <v>162.5</v>
      </c>
      <c r="JSR171" s="561"/>
      <c r="JSS171" s="561">
        <v>0</v>
      </c>
      <c r="JST171" s="561"/>
      <c r="JSU171" s="561"/>
      <c r="JSV171" s="561"/>
      <c r="JSW171" s="562"/>
      <c r="JSX171" s="561">
        <f>IF((ISBLANK(JSQ171)+ISBLANK(JSS171)+ISBLANK(JSR171)+ISBLANK(JST171)+ISBLANK(JSU171)+ISBLANK(JSV171)+ISBLANK(JSW171))&lt;8,IF(ISNUMBER(LARGE((JSQ171,JSS171,JST171,JSU171,JSV171),1)),LARGE((JSQ171,JSS171,JST171,JSU171,JSV171),1),0)+IF(ISNUMBER(LARGE((JSQ171,JSS171,JST171,JSU171,JSV171),2)),LARGE((JSQ171,JSS171,JST171,JSU171,JSV171),2),0)+JSR171+JSW171,"")</f>
        <v>162.5</v>
      </c>
      <c r="JSY171" s="571" t="s">
        <v>1269</v>
      </c>
      <c r="JSZ171" s="617" t="s">
        <v>1546</v>
      </c>
      <c r="JTA171" s="560"/>
      <c r="JTB171" s="561" t="s">
        <v>352</v>
      </c>
      <c r="JTC171" s="561" t="s">
        <v>66</v>
      </c>
      <c r="JTD171" s="561">
        <v>2006</v>
      </c>
      <c r="JTE171" s="563" t="s">
        <v>44</v>
      </c>
      <c r="JTF171" s="564" t="s">
        <v>46</v>
      </c>
      <c r="JTG171" s="561">
        <v>162.5</v>
      </c>
      <c r="JTH171" s="561"/>
      <c r="JTI171" s="561">
        <v>0</v>
      </c>
      <c r="JTJ171" s="561"/>
      <c r="JTK171" s="561"/>
      <c r="JTL171" s="561"/>
      <c r="JTM171" s="562"/>
      <c r="JTN171" s="561">
        <f>IF((ISBLANK(JTG171)+ISBLANK(JTI171)+ISBLANK(JTH171)+ISBLANK(JTJ171)+ISBLANK(JTK171)+ISBLANK(JTL171)+ISBLANK(JTM171))&lt;8,IF(ISNUMBER(LARGE((JTG171,JTI171,JTJ171,JTK171,JTL171),1)),LARGE((JTG171,JTI171,JTJ171,JTK171,JTL171),1),0)+IF(ISNUMBER(LARGE((JTG171,JTI171,JTJ171,JTK171,JTL171),2)),LARGE((JTG171,JTI171,JTJ171,JTK171,JTL171),2),0)+JTH171+JTM171,"")</f>
        <v>162.5</v>
      </c>
      <c r="JTO171" s="571" t="s">
        <v>1269</v>
      </c>
      <c r="JTP171" s="617" t="s">
        <v>1546</v>
      </c>
      <c r="JTQ171" s="560"/>
      <c r="JTR171" s="561" t="s">
        <v>352</v>
      </c>
      <c r="JTS171" s="561" t="s">
        <v>66</v>
      </c>
      <c r="JTT171" s="561">
        <v>2006</v>
      </c>
      <c r="JTU171" s="563" t="s">
        <v>44</v>
      </c>
      <c r="JTV171" s="564" t="s">
        <v>46</v>
      </c>
      <c r="JTW171" s="561">
        <v>162.5</v>
      </c>
      <c r="JTX171" s="561"/>
      <c r="JTY171" s="561">
        <v>0</v>
      </c>
      <c r="JTZ171" s="561"/>
      <c r="JUA171" s="561"/>
      <c r="JUB171" s="561"/>
      <c r="JUC171" s="562"/>
      <c r="JUD171" s="561">
        <f>IF((ISBLANK(JTW171)+ISBLANK(JTY171)+ISBLANK(JTX171)+ISBLANK(JTZ171)+ISBLANK(JUA171)+ISBLANK(JUB171)+ISBLANK(JUC171))&lt;8,IF(ISNUMBER(LARGE((JTW171,JTY171,JTZ171,JUA171,JUB171),1)),LARGE((JTW171,JTY171,JTZ171,JUA171,JUB171),1),0)+IF(ISNUMBER(LARGE((JTW171,JTY171,JTZ171,JUA171,JUB171),2)),LARGE((JTW171,JTY171,JTZ171,JUA171,JUB171),2),0)+JTX171+JUC171,"")</f>
        <v>162.5</v>
      </c>
      <c r="JUE171" s="571" t="s">
        <v>1269</v>
      </c>
      <c r="JUF171" s="617" t="s">
        <v>1546</v>
      </c>
      <c r="JUG171" s="560"/>
      <c r="JUH171" s="561" t="s">
        <v>352</v>
      </c>
      <c r="JUI171" s="561" t="s">
        <v>66</v>
      </c>
      <c r="JUJ171" s="561">
        <v>2006</v>
      </c>
      <c r="JUK171" s="563" t="s">
        <v>44</v>
      </c>
      <c r="JUL171" s="564" t="s">
        <v>46</v>
      </c>
      <c r="JUM171" s="561">
        <v>162.5</v>
      </c>
      <c r="JUN171" s="561"/>
      <c r="JUO171" s="561">
        <v>0</v>
      </c>
      <c r="JUP171" s="561"/>
      <c r="JUQ171" s="561"/>
      <c r="JUR171" s="561"/>
      <c r="JUS171" s="562"/>
      <c r="JUT171" s="561">
        <f>IF((ISBLANK(JUM171)+ISBLANK(JUO171)+ISBLANK(JUN171)+ISBLANK(JUP171)+ISBLANK(JUQ171)+ISBLANK(JUR171)+ISBLANK(JUS171))&lt;8,IF(ISNUMBER(LARGE((JUM171,JUO171,JUP171,JUQ171,JUR171),1)),LARGE((JUM171,JUO171,JUP171,JUQ171,JUR171),1),0)+IF(ISNUMBER(LARGE((JUM171,JUO171,JUP171,JUQ171,JUR171),2)),LARGE((JUM171,JUO171,JUP171,JUQ171,JUR171),2),0)+JUN171+JUS171,"")</f>
        <v>162.5</v>
      </c>
      <c r="JUU171" s="571" t="s">
        <v>1269</v>
      </c>
      <c r="JUV171" s="617" t="s">
        <v>1546</v>
      </c>
      <c r="JUW171" s="560"/>
      <c r="JUX171" s="561" t="s">
        <v>352</v>
      </c>
      <c r="JUY171" s="561" t="s">
        <v>66</v>
      </c>
      <c r="JUZ171" s="561">
        <v>2006</v>
      </c>
      <c r="JVA171" s="563" t="s">
        <v>44</v>
      </c>
      <c r="JVB171" s="564" t="s">
        <v>46</v>
      </c>
      <c r="JVC171" s="561">
        <v>162.5</v>
      </c>
      <c r="JVD171" s="561"/>
      <c r="JVE171" s="561">
        <v>0</v>
      </c>
      <c r="JVF171" s="561"/>
      <c r="JVG171" s="561"/>
      <c r="JVH171" s="561"/>
      <c r="JVI171" s="562"/>
      <c r="JVJ171" s="561">
        <f>IF((ISBLANK(JVC171)+ISBLANK(JVE171)+ISBLANK(JVD171)+ISBLANK(JVF171)+ISBLANK(JVG171)+ISBLANK(JVH171)+ISBLANK(JVI171))&lt;8,IF(ISNUMBER(LARGE((JVC171,JVE171,JVF171,JVG171,JVH171),1)),LARGE((JVC171,JVE171,JVF171,JVG171,JVH171),1),0)+IF(ISNUMBER(LARGE((JVC171,JVE171,JVF171,JVG171,JVH171),2)),LARGE((JVC171,JVE171,JVF171,JVG171,JVH171),2),0)+JVD171+JVI171,"")</f>
        <v>162.5</v>
      </c>
      <c r="JVK171" s="571" t="s">
        <v>1269</v>
      </c>
      <c r="JVL171" s="617" t="s">
        <v>1546</v>
      </c>
      <c r="JVM171" s="560"/>
      <c r="JVN171" s="561" t="s">
        <v>352</v>
      </c>
      <c r="JVO171" s="561" t="s">
        <v>66</v>
      </c>
      <c r="JVP171" s="561">
        <v>2006</v>
      </c>
      <c r="JVQ171" s="563" t="s">
        <v>44</v>
      </c>
      <c r="JVR171" s="564" t="s">
        <v>46</v>
      </c>
      <c r="JVS171" s="561">
        <v>162.5</v>
      </c>
      <c r="JVT171" s="561"/>
      <c r="JVU171" s="561">
        <v>0</v>
      </c>
      <c r="JVV171" s="561"/>
      <c r="JVW171" s="561"/>
      <c r="JVX171" s="561"/>
      <c r="JVY171" s="562"/>
      <c r="JVZ171" s="561">
        <f>IF((ISBLANK(JVS171)+ISBLANK(JVU171)+ISBLANK(JVT171)+ISBLANK(JVV171)+ISBLANK(JVW171)+ISBLANK(JVX171)+ISBLANK(JVY171))&lt;8,IF(ISNUMBER(LARGE((JVS171,JVU171,JVV171,JVW171,JVX171),1)),LARGE((JVS171,JVU171,JVV171,JVW171,JVX171),1),0)+IF(ISNUMBER(LARGE((JVS171,JVU171,JVV171,JVW171,JVX171),2)),LARGE((JVS171,JVU171,JVV171,JVW171,JVX171),2),0)+JVT171+JVY171,"")</f>
        <v>162.5</v>
      </c>
      <c r="JWA171" s="571" t="s">
        <v>1269</v>
      </c>
      <c r="JWB171" s="617" t="s">
        <v>1546</v>
      </c>
      <c r="JWC171" s="560"/>
      <c r="JWD171" s="561" t="s">
        <v>352</v>
      </c>
      <c r="JWE171" s="561" t="s">
        <v>66</v>
      </c>
      <c r="JWF171" s="561">
        <v>2006</v>
      </c>
      <c r="JWG171" s="563" t="s">
        <v>44</v>
      </c>
      <c r="JWH171" s="564" t="s">
        <v>46</v>
      </c>
      <c r="JWI171" s="561">
        <v>162.5</v>
      </c>
      <c r="JWJ171" s="561"/>
      <c r="JWK171" s="561">
        <v>0</v>
      </c>
      <c r="JWL171" s="561"/>
      <c r="JWM171" s="561"/>
      <c r="JWN171" s="561"/>
      <c r="JWO171" s="562"/>
      <c r="JWP171" s="561">
        <f>IF((ISBLANK(JWI171)+ISBLANK(JWK171)+ISBLANK(JWJ171)+ISBLANK(JWL171)+ISBLANK(JWM171)+ISBLANK(JWN171)+ISBLANK(JWO171))&lt;8,IF(ISNUMBER(LARGE((JWI171,JWK171,JWL171,JWM171,JWN171),1)),LARGE((JWI171,JWK171,JWL171,JWM171,JWN171),1),0)+IF(ISNUMBER(LARGE((JWI171,JWK171,JWL171,JWM171,JWN171),2)),LARGE((JWI171,JWK171,JWL171,JWM171,JWN171),2),0)+JWJ171+JWO171,"")</f>
        <v>162.5</v>
      </c>
      <c r="JWQ171" s="571" t="s">
        <v>1269</v>
      </c>
      <c r="JWR171" s="617" t="s">
        <v>1546</v>
      </c>
      <c r="JWS171" s="560"/>
      <c r="JWT171" s="561" t="s">
        <v>352</v>
      </c>
      <c r="JWU171" s="561" t="s">
        <v>66</v>
      </c>
      <c r="JWV171" s="561">
        <v>2006</v>
      </c>
      <c r="JWW171" s="563" t="s">
        <v>44</v>
      </c>
      <c r="JWX171" s="564" t="s">
        <v>46</v>
      </c>
      <c r="JWY171" s="561">
        <v>162.5</v>
      </c>
      <c r="JWZ171" s="561"/>
      <c r="JXA171" s="561">
        <v>0</v>
      </c>
      <c r="JXB171" s="561"/>
      <c r="JXC171" s="561"/>
      <c r="JXD171" s="561"/>
      <c r="JXE171" s="562"/>
      <c r="JXF171" s="561">
        <f>IF((ISBLANK(JWY171)+ISBLANK(JXA171)+ISBLANK(JWZ171)+ISBLANK(JXB171)+ISBLANK(JXC171)+ISBLANK(JXD171)+ISBLANK(JXE171))&lt;8,IF(ISNUMBER(LARGE((JWY171,JXA171,JXB171,JXC171,JXD171),1)),LARGE((JWY171,JXA171,JXB171,JXC171,JXD171),1),0)+IF(ISNUMBER(LARGE((JWY171,JXA171,JXB171,JXC171,JXD171),2)),LARGE((JWY171,JXA171,JXB171,JXC171,JXD171),2),0)+JWZ171+JXE171,"")</f>
        <v>162.5</v>
      </c>
      <c r="JXG171" s="571" t="s">
        <v>1269</v>
      </c>
      <c r="JXH171" s="617" t="s">
        <v>1546</v>
      </c>
      <c r="JXI171" s="560"/>
      <c r="JXJ171" s="561" t="s">
        <v>352</v>
      </c>
      <c r="JXK171" s="561" t="s">
        <v>66</v>
      </c>
      <c r="JXL171" s="561">
        <v>2006</v>
      </c>
      <c r="JXM171" s="563" t="s">
        <v>44</v>
      </c>
      <c r="JXN171" s="564" t="s">
        <v>46</v>
      </c>
      <c r="JXO171" s="561">
        <v>162.5</v>
      </c>
      <c r="JXP171" s="561"/>
      <c r="JXQ171" s="561">
        <v>0</v>
      </c>
      <c r="JXR171" s="561"/>
      <c r="JXS171" s="561"/>
      <c r="JXT171" s="561"/>
      <c r="JXU171" s="562"/>
      <c r="JXV171" s="561">
        <f>IF((ISBLANK(JXO171)+ISBLANK(JXQ171)+ISBLANK(JXP171)+ISBLANK(JXR171)+ISBLANK(JXS171)+ISBLANK(JXT171)+ISBLANK(JXU171))&lt;8,IF(ISNUMBER(LARGE((JXO171,JXQ171,JXR171,JXS171,JXT171),1)),LARGE((JXO171,JXQ171,JXR171,JXS171,JXT171),1),0)+IF(ISNUMBER(LARGE((JXO171,JXQ171,JXR171,JXS171,JXT171),2)),LARGE((JXO171,JXQ171,JXR171,JXS171,JXT171),2),0)+JXP171+JXU171,"")</f>
        <v>162.5</v>
      </c>
      <c r="JXW171" s="571" t="s">
        <v>1269</v>
      </c>
      <c r="JXX171" s="617" t="s">
        <v>1546</v>
      </c>
      <c r="JXY171" s="560"/>
      <c r="JXZ171" s="561" t="s">
        <v>352</v>
      </c>
      <c r="JYA171" s="561" t="s">
        <v>66</v>
      </c>
      <c r="JYB171" s="561">
        <v>2006</v>
      </c>
      <c r="JYC171" s="563" t="s">
        <v>44</v>
      </c>
      <c r="JYD171" s="564" t="s">
        <v>46</v>
      </c>
      <c r="JYE171" s="561">
        <v>162.5</v>
      </c>
      <c r="JYF171" s="561"/>
      <c r="JYG171" s="561">
        <v>0</v>
      </c>
      <c r="JYH171" s="561"/>
      <c r="JYI171" s="561"/>
      <c r="JYJ171" s="561"/>
      <c r="JYK171" s="562"/>
      <c r="JYL171" s="561">
        <f>IF((ISBLANK(JYE171)+ISBLANK(JYG171)+ISBLANK(JYF171)+ISBLANK(JYH171)+ISBLANK(JYI171)+ISBLANK(JYJ171)+ISBLANK(JYK171))&lt;8,IF(ISNUMBER(LARGE((JYE171,JYG171,JYH171,JYI171,JYJ171),1)),LARGE((JYE171,JYG171,JYH171,JYI171,JYJ171),1),0)+IF(ISNUMBER(LARGE((JYE171,JYG171,JYH171,JYI171,JYJ171),2)),LARGE((JYE171,JYG171,JYH171,JYI171,JYJ171),2),0)+JYF171+JYK171,"")</f>
        <v>162.5</v>
      </c>
      <c r="JYM171" s="571" t="s">
        <v>1269</v>
      </c>
      <c r="JYN171" s="617" t="s">
        <v>1546</v>
      </c>
      <c r="JYO171" s="560"/>
      <c r="JYP171" s="561" t="s">
        <v>352</v>
      </c>
      <c r="JYQ171" s="561" t="s">
        <v>66</v>
      </c>
      <c r="JYR171" s="561">
        <v>2006</v>
      </c>
      <c r="JYS171" s="563" t="s">
        <v>44</v>
      </c>
      <c r="JYT171" s="564" t="s">
        <v>46</v>
      </c>
      <c r="JYU171" s="561">
        <v>162.5</v>
      </c>
      <c r="JYV171" s="561"/>
      <c r="JYW171" s="561">
        <v>0</v>
      </c>
      <c r="JYX171" s="561"/>
      <c r="JYY171" s="561"/>
      <c r="JYZ171" s="561"/>
      <c r="JZA171" s="562"/>
      <c r="JZB171" s="561">
        <f>IF((ISBLANK(JYU171)+ISBLANK(JYW171)+ISBLANK(JYV171)+ISBLANK(JYX171)+ISBLANK(JYY171)+ISBLANK(JYZ171)+ISBLANK(JZA171))&lt;8,IF(ISNUMBER(LARGE((JYU171,JYW171,JYX171,JYY171,JYZ171),1)),LARGE((JYU171,JYW171,JYX171,JYY171,JYZ171),1),0)+IF(ISNUMBER(LARGE((JYU171,JYW171,JYX171,JYY171,JYZ171),2)),LARGE((JYU171,JYW171,JYX171,JYY171,JYZ171),2),0)+JYV171+JZA171,"")</f>
        <v>162.5</v>
      </c>
      <c r="JZC171" s="571" t="s">
        <v>1269</v>
      </c>
      <c r="JZD171" s="617" t="s">
        <v>1546</v>
      </c>
      <c r="JZE171" s="560"/>
      <c r="JZF171" s="561" t="s">
        <v>352</v>
      </c>
      <c r="JZG171" s="561" t="s">
        <v>66</v>
      </c>
      <c r="JZH171" s="561">
        <v>2006</v>
      </c>
      <c r="JZI171" s="563" t="s">
        <v>44</v>
      </c>
      <c r="JZJ171" s="564" t="s">
        <v>46</v>
      </c>
      <c r="JZK171" s="561">
        <v>162.5</v>
      </c>
      <c r="JZL171" s="561"/>
      <c r="JZM171" s="561">
        <v>0</v>
      </c>
      <c r="JZN171" s="561"/>
      <c r="JZO171" s="561"/>
      <c r="JZP171" s="561"/>
      <c r="JZQ171" s="562"/>
      <c r="JZR171" s="561">
        <f>IF((ISBLANK(JZK171)+ISBLANK(JZM171)+ISBLANK(JZL171)+ISBLANK(JZN171)+ISBLANK(JZO171)+ISBLANK(JZP171)+ISBLANK(JZQ171))&lt;8,IF(ISNUMBER(LARGE((JZK171,JZM171,JZN171,JZO171,JZP171),1)),LARGE((JZK171,JZM171,JZN171,JZO171,JZP171),1),0)+IF(ISNUMBER(LARGE((JZK171,JZM171,JZN171,JZO171,JZP171),2)),LARGE((JZK171,JZM171,JZN171,JZO171,JZP171),2),0)+JZL171+JZQ171,"")</f>
        <v>162.5</v>
      </c>
      <c r="JZS171" s="571" t="s">
        <v>1269</v>
      </c>
      <c r="JZT171" s="617" t="s">
        <v>1546</v>
      </c>
      <c r="JZU171" s="560"/>
      <c r="JZV171" s="561" t="s">
        <v>352</v>
      </c>
      <c r="JZW171" s="561" t="s">
        <v>66</v>
      </c>
      <c r="JZX171" s="561">
        <v>2006</v>
      </c>
      <c r="JZY171" s="563" t="s">
        <v>44</v>
      </c>
      <c r="JZZ171" s="564" t="s">
        <v>46</v>
      </c>
      <c r="KAA171" s="561">
        <v>162.5</v>
      </c>
      <c r="KAB171" s="561"/>
      <c r="KAC171" s="561">
        <v>0</v>
      </c>
      <c r="KAD171" s="561"/>
      <c r="KAE171" s="561"/>
      <c r="KAF171" s="561"/>
      <c r="KAG171" s="562"/>
      <c r="KAH171" s="561">
        <f>IF((ISBLANK(KAA171)+ISBLANK(KAC171)+ISBLANK(KAB171)+ISBLANK(KAD171)+ISBLANK(KAE171)+ISBLANK(KAF171)+ISBLANK(KAG171))&lt;8,IF(ISNUMBER(LARGE((KAA171,KAC171,KAD171,KAE171,KAF171),1)),LARGE((KAA171,KAC171,KAD171,KAE171,KAF171),1),0)+IF(ISNUMBER(LARGE((KAA171,KAC171,KAD171,KAE171,KAF171),2)),LARGE((KAA171,KAC171,KAD171,KAE171,KAF171),2),0)+KAB171+KAG171,"")</f>
        <v>162.5</v>
      </c>
      <c r="KAI171" s="571" t="s">
        <v>1269</v>
      </c>
      <c r="KAJ171" s="617" t="s">
        <v>1546</v>
      </c>
      <c r="KAK171" s="560"/>
      <c r="KAL171" s="561" t="s">
        <v>352</v>
      </c>
      <c r="KAM171" s="561" t="s">
        <v>66</v>
      </c>
      <c r="KAN171" s="561">
        <v>2006</v>
      </c>
      <c r="KAO171" s="563" t="s">
        <v>44</v>
      </c>
      <c r="KAP171" s="564" t="s">
        <v>46</v>
      </c>
      <c r="KAQ171" s="561">
        <v>162.5</v>
      </c>
      <c r="KAR171" s="561"/>
      <c r="KAS171" s="561">
        <v>0</v>
      </c>
      <c r="KAT171" s="561"/>
      <c r="KAU171" s="561"/>
      <c r="KAV171" s="561"/>
      <c r="KAW171" s="562"/>
      <c r="KAX171" s="561">
        <f>IF((ISBLANK(KAQ171)+ISBLANK(KAS171)+ISBLANK(KAR171)+ISBLANK(KAT171)+ISBLANK(KAU171)+ISBLANK(KAV171)+ISBLANK(KAW171))&lt;8,IF(ISNUMBER(LARGE((KAQ171,KAS171,KAT171,KAU171,KAV171),1)),LARGE((KAQ171,KAS171,KAT171,KAU171,KAV171),1),0)+IF(ISNUMBER(LARGE((KAQ171,KAS171,KAT171,KAU171,KAV171),2)),LARGE((KAQ171,KAS171,KAT171,KAU171,KAV171),2),0)+KAR171+KAW171,"")</f>
        <v>162.5</v>
      </c>
      <c r="KAY171" s="571" t="s">
        <v>1269</v>
      </c>
      <c r="KAZ171" s="617" t="s">
        <v>1546</v>
      </c>
      <c r="KBA171" s="560"/>
      <c r="KBB171" s="561" t="s">
        <v>352</v>
      </c>
      <c r="KBC171" s="561" t="s">
        <v>66</v>
      </c>
      <c r="KBD171" s="561">
        <v>2006</v>
      </c>
      <c r="KBE171" s="563" t="s">
        <v>44</v>
      </c>
      <c r="KBF171" s="564" t="s">
        <v>46</v>
      </c>
      <c r="KBG171" s="561">
        <v>162.5</v>
      </c>
      <c r="KBH171" s="561"/>
      <c r="KBI171" s="561">
        <v>0</v>
      </c>
      <c r="KBJ171" s="561"/>
      <c r="KBK171" s="561"/>
      <c r="KBL171" s="561"/>
      <c r="KBM171" s="562"/>
      <c r="KBN171" s="561">
        <f>IF((ISBLANK(KBG171)+ISBLANK(KBI171)+ISBLANK(KBH171)+ISBLANK(KBJ171)+ISBLANK(KBK171)+ISBLANK(KBL171)+ISBLANK(KBM171))&lt;8,IF(ISNUMBER(LARGE((KBG171,KBI171,KBJ171,KBK171,KBL171),1)),LARGE((KBG171,KBI171,KBJ171,KBK171,KBL171),1),0)+IF(ISNUMBER(LARGE((KBG171,KBI171,KBJ171,KBK171,KBL171),2)),LARGE((KBG171,KBI171,KBJ171,KBK171,KBL171),2),0)+KBH171+KBM171,"")</f>
        <v>162.5</v>
      </c>
      <c r="KBO171" s="571" t="s">
        <v>1269</v>
      </c>
      <c r="KBP171" s="617" t="s">
        <v>1546</v>
      </c>
      <c r="KBQ171" s="560"/>
      <c r="KBR171" s="561" t="s">
        <v>352</v>
      </c>
      <c r="KBS171" s="561" t="s">
        <v>66</v>
      </c>
      <c r="KBT171" s="561">
        <v>2006</v>
      </c>
      <c r="KBU171" s="563" t="s">
        <v>44</v>
      </c>
      <c r="KBV171" s="564" t="s">
        <v>46</v>
      </c>
      <c r="KBW171" s="561">
        <v>162.5</v>
      </c>
      <c r="KBX171" s="561"/>
      <c r="KBY171" s="561">
        <v>0</v>
      </c>
      <c r="KBZ171" s="561"/>
      <c r="KCA171" s="561"/>
      <c r="KCB171" s="561"/>
      <c r="KCC171" s="562"/>
      <c r="KCD171" s="561">
        <f>IF((ISBLANK(KBW171)+ISBLANK(KBY171)+ISBLANK(KBX171)+ISBLANK(KBZ171)+ISBLANK(KCA171)+ISBLANK(KCB171)+ISBLANK(KCC171))&lt;8,IF(ISNUMBER(LARGE((KBW171,KBY171,KBZ171,KCA171,KCB171),1)),LARGE((KBW171,KBY171,KBZ171,KCA171,KCB171),1),0)+IF(ISNUMBER(LARGE((KBW171,KBY171,KBZ171,KCA171,KCB171),2)),LARGE((KBW171,KBY171,KBZ171,KCA171,KCB171),2),0)+KBX171+KCC171,"")</f>
        <v>162.5</v>
      </c>
      <c r="KCE171" s="571" t="s">
        <v>1269</v>
      </c>
      <c r="KCF171" s="617" t="s">
        <v>1546</v>
      </c>
      <c r="KCG171" s="560"/>
      <c r="KCH171" s="561" t="s">
        <v>352</v>
      </c>
      <c r="KCI171" s="561" t="s">
        <v>66</v>
      </c>
      <c r="KCJ171" s="561">
        <v>2006</v>
      </c>
      <c r="KCK171" s="563" t="s">
        <v>44</v>
      </c>
      <c r="KCL171" s="564" t="s">
        <v>46</v>
      </c>
      <c r="KCM171" s="561">
        <v>162.5</v>
      </c>
      <c r="KCN171" s="561"/>
      <c r="KCO171" s="561">
        <v>0</v>
      </c>
      <c r="KCP171" s="561"/>
      <c r="KCQ171" s="561"/>
      <c r="KCR171" s="561"/>
      <c r="KCS171" s="562"/>
      <c r="KCT171" s="561">
        <f>IF((ISBLANK(KCM171)+ISBLANK(KCO171)+ISBLANK(KCN171)+ISBLANK(KCP171)+ISBLANK(KCQ171)+ISBLANK(KCR171)+ISBLANK(KCS171))&lt;8,IF(ISNUMBER(LARGE((KCM171,KCO171,KCP171,KCQ171,KCR171),1)),LARGE((KCM171,KCO171,KCP171,KCQ171,KCR171),1),0)+IF(ISNUMBER(LARGE((KCM171,KCO171,KCP171,KCQ171,KCR171),2)),LARGE((KCM171,KCO171,KCP171,KCQ171,KCR171),2),0)+KCN171+KCS171,"")</f>
        <v>162.5</v>
      </c>
      <c r="KCU171" s="571" t="s">
        <v>1269</v>
      </c>
      <c r="KCV171" s="617" t="s">
        <v>1546</v>
      </c>
      <c r="KCW171" s="560"/>
      <c r="KCX171" s="561" t="s">
        <v>352</v>
      </c>
      <c r="KCY171" s="561" t="s">
        <v>66</v>
      </c>
      <c r="KCZ171" s="561">
        <v>2006</v>
      </c>
      <c r="KDA171" s="563" t="s">
        <v>44</v>
      </c>
      <c r="KDB171" s="564" t="s">
        <v>46</v>
      </c>
      <c r="KDC171" s="561">
        <v>162.5</v>
      </c>
      <c r="KDD171" s="561"/>
      <c r="KDE171" s="561">
        <v>0</v>
      </c>
      <c r="KDF171" s="561"/>
      <c r="KDG171" s="561"/>
      <c r="KDH171" s="561"/>
      <c r="KDI171" s="562"/>
      <c r="KDJ171" s="561">
        <f>IF((ISBLANK(KDC171)+ISBLANK(KDE171)+ISBLANK(KDD171)+ISBLANK(KDF171)+ISBLANK(KDG171)+ISBLANK(KDH171)+ISBLANK(KDI171))&lt;8,IF(ISNUMBER(LARGE((KDC171,KDE171,KDF171,KDG171,KDH171),1)),LARGE((KDC171,KDE171,KDF171,KDG171,KDH171),1),0)+IF(ISNUMBER(LARGE((KDC171,KDE171,KDF171,KDG171,KDH171),2)),LARGE((KDC171,KDE171,KDF171,KDG171,KDH171),2),0)+KDD171+KDI171,"")</f>
        <v>162.5</v>
      </c>
      <c r="KDK171" s="571" t="s">
        <v>1269</v>
      </c>
      <c r="KDL171" s="617" t="s">
        <v>1546</v>
      </c>
      <c r="KDM171" s="560"/>
      <c r="KDN171" s="561" t="s">
        <v>352</v>
      </c>
      <c r="KDO171" s="561" t="s">
        <v>66</v>
      </c>
      <c r="KDP171" s="561">
        <v>2006</v>
      </c>
      <c r="KDQ171" s="563" t="s">
        <v>44</v>
      </c>
      <c r="KDR171" s="564" t="s">
        <v>46</v>
      </c>
      <c r="KDS171" s="561">
        <v>162.5</v>
      </c>
      <c r="KDT171" s="561"/>
      <c r="KDU171" s="561">
        <v>0</v>
      </c>
      <c r="KDV171" s="561"/>
      <c r="KDW171" s="561"/>
      <c r="KDX171" s="561"/>
      <c r="KDY171" s="562"/>
      <c r="KDZ171" s="561">
        <f>IF((ISBLANK(KDS171)+ISBLANK(KDU171)+ISBLANK(KDT171)+ISBLANK(KDV171)+ISBLANK(KDW171)+ISBLANK(KDX171)+ISBLANK(KDY171))&lt;8,IF(ISNUMBER(LARGE((KDS171,KDU171,KDV171,KDW171,KDX171),1)),LARGE((KDS171,KDU171,KDV171,KDW171,KDX171),1),0)+IF(ISNUMBER(LARGE((KDS171,KDU171,KDV171,KDW171,KDX171),2)),LARGE((KDS171,KDU171,KDV171,KDW171,KDX171),2),0)+KDT171+KDY171,"")</f>
        <v>162.5</v>
      </c>
      <c r="KEA171" s="571" t="s">
        <v>1269</v>
      </c>
      <c r="KEB171" s="617" t="s">
        <v>1546</v>
      </c>
      <c r="KEC171" s="560"/>
      <c r="KED171" s="561" t="s">
        <v>352</v>
      </c>
      <c r="KEE171" s="561" t="s">
        <v>66</v>
      </c>
      <c r="KEF171" s="561">
        <v>2006</v>
      </c>
      <c r="KEG171" s="563" t="s">
        <v>44</v>
      </c>
      <c r="KEH171" s="564" t="s">
        <v>46</v>
      </c>
      <c r="KEI171" s="561">
        <v>162.5</v>
      </c>
      <c r="KEJ171" s="561"/>
      <c r="KEK171" s="561">
        <v>0</v>
      </c>
      <c r="KEL171" s="561"/>
      <c r="KEM171" s="561"/>
      <c r="KEN171" s="561"/>
      <c r="KEO171" s="562"/>
      <c r="KEP171" s="561">
        <f>IF((ISBLANK(KEI171)+ISBLANK(KEK171)+ISBLANK(KEJ171)+ISBLANK(KEL171)+ISBLANK(KEM171)+ISBLANK(KEN171)+ISBLANK(KEO171))&lt;8,IF(ISNUMBER(LARGE((KEI171,KEK171,KEL171,KEM171,KEN171),1)),LARGE((KEI171,KEK171,KEL171,KEM171,KEN171),1),0)+IF(ISNUMBER(LARGE((KEI171,KEK171,KEL171,KEM171,KEN171),2)),LARGE((KEI171,KEK171,KEL171,KEM171,KEN171),2),0)+KEJ171+KEO171,"")</f>
        <v>162.5</v>
      </c>
      <c r="KEQ171" s="571" t="s">
        <v>1269</v>
      </c>
      <c r="KER171" s="617" t="s">
        <v>1546</v>
      </c>
      <c r="KES171" s="560"/>
      <c r="KET171" s="561" t="s">
        <v>352</v>
      </c>
      <c r="KEU171" s="561" t="s">
        <v>66</v>
      </c>
      <c r="KEV171" s="561">
        <v>2006</v>
      </c>
      <c r="KEW171" s="563" t="s">
        <v>44</v>
      </c>
      <c r="KEX171" s="564" t="s">
        <v>46</v>
      </c>
      <c r="KEY171" s="561">
        <v>162.5</v>
      </c>
      <c r="KEZ171" s="561"/>
      <c r="KFA171" s="561">
        <v>0</v>
      </c>
      <c r="KFB171" s="561"/>
      <c r="KFC171" s="561"/>
      <c r="KFD171" s="561"/>
      <c r="KFE171" s="562"/>
      <c r="KFF171" s="561">
        <f>IF((ISBLANK(KEY171)+ISBLANK(KFA171)+ISBLANK(KEZ171)+ISBLANK(KFB171)+ISBLANK(KFC171)+ISBLANK(KFD171)+ISBLANK(KFE171))&lt;8,IF(ISNUMBER(LARGE((KEY171,KFA171,KFB171,KFC171,KFD171),1)),LARGE((KEY171,KFA171,KFB171,KFC171,KFD171),1),0)+IF(ISNUMBER(LARGE((KEY171,KFA171,KFB171,KFC171,KFD171),2)),LARGE((KEY171,KFA171,KFB171,KFC171,KFD171),2),0)+KEZ171+KFE171,"")</f>
        <v>162.5</v>
      </c>
      <c r="KFG171" s="571" t="s">
        <v>1269</v>
      </c>
      <c r="KFH171" s="617" t="s">
        <v>1546</v>
      </c>
      <c r="KFI171" s="560"/>
      <c r="KFJ171" s="561" t="s">
        <v>352</v>
      </c>
      <c r="KFK171" s="561" t="s">
        <v>66</v>
      </c>
      <c r="KFL171" s="561">
        <v>2006</v>
      </c>
      <c r="KFM171" s="563" t="s">
        <v>44</v>
      </c>
      <c r="KFN171" s="564" t="s">
        <v>46</v>
      </c>
      <c r="KFO171" s="561">
        <v>162.5</v>
      </c>
      <c r="KFP171" s="561"/>
      <c r="KFQ171" s="561">
        <v>0</v>
      </c>
      <c r="KFR171" s="561"/>
      <c r="KFS171" s="561"/>
      <c r="KFT171" s="561"/>
      <c r="KFU171" s="562"/>
      <c r="KFV171" s="561">
        <f>IF((ISBLANK(KFO171)+ISBLANK(KFQ171)+ISBLANK(KFP171)+ISBLANK(KFR171)+ISBLANK(KFS171)+ISBLANK(KFT171)+ISBLANK(KFU171))&lt;8,IF(ISNUMBER(LARGE((KFO171,KFQ171,KFR171,KFS171,KFT171),1)),LARGE((KFO171,KFQ171,KFR171,KFS171,KFT171),1),0)+IF(ISNUMBER(LARGE((KFO171,KFQ171,KFR171,KFS171,KFT171),2)),LARGE((KFO171,KFQ171,KFR171,KFS171,KFT171),2),0)+KFP171+KFU171,"")</f>
        <v>162.5</v>
      </c>
      <c r="KFW171" s="571" t="s">
        <v>1269</v>
      </c>
      <c r="KFX171" s="617" t="s">
        <v>1546</v>
      </c>
      <c r="KFY171" s="560"/>
      <c r="KFZ171" s="561" t="s">
        <v>352</v>
      </c>
      <c r="KGA171" s="561" t="s">
        <v>66</v>
      </c>
      <c r="KGB171" s="561">
        <v>2006</v>
      </c>
      <c r="KGC171" s="563" t="s">
        <v>44</v>
      </c>
      <c r="KGD171" s="564" t="s">
        <v>46</v>
      </c>
      <c r="KGE171" s="561">
        <v>162.5</v>
      </c>
      <c r="KGF171" s="561"/>
      <c r="KGG171" s="561">
        <v>0</v>
      </c>
      <c r="KGH171" s="561"/>
      <c r="KGI171" s="561"/>
      <c r="KGJ171" s="561"/>
      <c r="KGK171" s="562"/>
      <c r="KGL171" s="561">
        <f>IF((ISBLANK(KGE171)+ISBLANK(KGG171)+ISBLANK(KGF171)+ISBLANK(KGH171)+ISBLANK(KGI171)+ISBLANK(KGJ171)+ISBLANK(KGK171))&lt;8,IF(ISNUMBER(LARGE((KGE171,KGG171,KGH171,KGI171,KGJ171),1)),LARGE((KGE171,KGG171,KGH171,KGI171,KGJ171),1),0)+IF(ISNUMBER(LARGE((KGE171,KGG171,KGH171,KGI171,KGJ171),2)),LARGE((KGE171,KGG171,KGH171,KGI171,KGJ171),2),0)+KGF171+KGK171,"")</f>
        <v>162.5</v>
      </c>
      <c r="KGM171" s="571" t="s">
        <v>1269</v>
      </c>
      <c r="KGN171" s="617" t="s">
        <v>1546</v>
      </c>
      <c r="KGO171" s="560"/>
      <c r="KGP171" s="561" t="s">
        <v>352</v>
      </c>
      <c r="KGQ171" s="561" t="s">
        <v>66</v>
      </c>
      <c r="KGR171" s="561">
        <v>2006</v>
      </c>
      <c r="KGS171" s="563" t="s">
        <v>44</v>
      </c>
      <c r="KGT171" s="564" t="s">
        <v>46</v>
      </c>
      <c r="KGU171" s="561">
        <v>162.5</v>
      </c>
      <c r="KGV171" s="561"/>
      <c r="KGW171" s="561">
        <v>0</v>
      </c>
      <c r="KGX171" s="561"/>
      <c r="KGY171" s="561"/>
      <c r="KGZ171" s="561"/>
      <c r="KHA171" s="562"/>
      <c r="KHB171" s="561">
        <f>IF((ISBLANK(KGU171)+ISBLANK(KGW171)+ISBLANK(KGV171)+ISBLANK(KGX171)+ISBLANK(KGY171)+ISBLANK(KGZ171)+ISBLANK(KHA171))&lt;8,IF(ISNUMBER(LARGE((KGU171,KGW171,KGX171,KGY171,KGZ171),1)),LARGE((KGU171,KGW171,KGX171,KGY171,KGZ171),1),0)+IF(ISNUMBER(LARGE((KGU171,KGW171,KGX171,KGY171,KGZ171),2)),LARGE((KGU171,KGW171,KGX171,KGY171,KGZ171),2),0)+KGV171+KHA171,"")</f>
        <v>162.5</v>
      </c>
      <c r="KHC171" s="571" t="s">
        <v>1269</v>
      </c>
      <c r="KHD171" s="617" t="s">
        <v>1546</v>
      </c>
      <c r="KHE171" s="560"/>
      <c r="KHF171" s="561" t="s">
        <v>352</v>
      </c>
      <c r="KHG171" s="561" t="s">
        <v>66</v>
      </c>
      <c r="KHH171" s="561">
        <v>2006</v>
      </c>
      <c r="KHI171" s="563" t="s">
        <v>44</v>
      </c>
      <c r="KHJ171" s="564" t="s">
        <v>46</v>
      </c>
      <c r="KHK171" s="561">
        <v>162.5</v>
      </c>
      <c r="KHL171" s="561"/>
      <c r="KHM171" s="561">
        <v>0</v>
      </c>
      <c r="KHN171" s="561"/>
      <c r="KHO171" s="561"/>
      <c r="KHP171" s="561"/>
      <c r="KHQ171" s="562"/>
      <c r="KHR171" s="561">
        <f>IF((ISBLANK(KHK171)+ISBLANK(KHM171)+ISBLANK(KHL171)+ISBLANK(KHN171)+ISBLANK(KHO171)+ISBLANK(KHP171)+ISBLANK(KHQ171))&lt;8,IF(ISNUMBER(LARGE((KHK171,KHM171,KHN171,KHO171,KHP171),1)),LARGE((KHK171,KHM171,KHN171,KHO171,KHP171),1),0)+IF(ISNUMBER(LARGE((KHK171,KHM171,KHN171,KHO171,KHP171),2)),LARGE((KHK171,KHM171,KHN171,KHO171,KHP171),2),0)+KHL171+KHQ171,"")</f>
        <v>162.5</v>
      </c>
      <c r="KHS171" s="571" t="s">
        <v>1269</v>
      </c>
      <c r="KHT171" s="617" t="s">
        <v>1546</v>
      </c>
      <c r="KHU171" s="560"/>
      <c r="KHV171" s="561" t="s">
        <v>352</v>
      </c>
      <c r="KHW171" s="561" t="s">
        <v>66</v>
      </c>
      <c r="KHX171" s="561">
        <v>2006</v>
      </c>
      <c r="KHY171" s="563" t="s">
        <v>44</v>
      </c>
      <c r="KHZ171" s="564" t="s">
        <v>46</v>
      </c>
      <c r="KIA171" s="561">
        <v>162.5</v>
      </c>
      <c r="KIB171" s="561"/>
      <c r="KIC171" s="561">
        <v>0</v>
      </c>
      <c r="KID171" s="561"/>
      <c r="KIE171" s="561"/>
      <c r="KIF171" s="561"/>
      <c r="KIG171" s="562"/>
      <c r="KIH171" s="561">
        <f>IF((ISBLANK(KIA171)+ISBLANK(KIC171)+ISBLANK(KIB171)+ISBLANK(KID171)+ISBLANK(KIE171)+ISBLANK(KIF171)+ISBLANK(KIG171))&lt;8,IF(ISNUMBER(LARGE((KIA171,KIC171,KID171,KIE171,KIF171),1)),LARGE((KIA171,KIC171,KID171,KIE171,KIF171),1),0)+IF(ISNUMBER(LARGE((KIA171,KIC171,KID171,KIE171,KIF171),2)),LARGE((KIA171,KIC171,KID171,KIE171,KIF171),2),0)+KIB171+KIG171,"")</f>
        <v>162.5</v>
      </c>
      <c r="KII171" s="571" t="s">
        <v>1269</v>
      </c>
      <c r="KIJ171" s="617" t="s">
        <v>1546</v>
      </c>
      <c r="KIK171" s="560"/>
      <c r="KIL171" s="561" t="s">
        <v>352</v>
      </c>
      <c r="KIM171" s="561" t="s">
        <v>66</v>
      </c>
      <c r="KIN171" s="561">
        <v>2006</v>
      </c>
      <c r="KIO171" s="563" t="s">
        <v>44</v>
      </c>
      <c r="KIP171" s="564" t="s">
        <v>46</v>
      </c>
      <c r="KIQ171" s="561">
        <v>162.5</v>
      </c>
      <c r="KIR171" s="561"/>
      <c r="KIS171" s="561">
        <v>0</v>
      </c>
      <c r="KIT171" s="561"/>
      <c r="KIU171" s="561"/>
      <c r="KIV171" s="561"/>
      <c r="KIW171" s="562"/>
      <c r="KIX171" s="561">
        <f>IF((ISBLANK(KIQ171)+ISBLANK(KIS171)+ISBLANK(KIR171)+ISBLANK(KIT171)+ISBLANK(KIU171)+ISBLANK(KIV171)+ISBLANK(KIW171))&lt;8,IF(ISNUMBER(LARGE((KIQ171,KIS171,KIT171,KIU171,KIV171),1)),LARGE((KIQ171,KIS171,KIT171,KIU171,KIV171),1),0)+IF(ISNUMBER(LARGE((KIQ171,KIS171,KIT171,KIU171,KIV171),2)),LARGE((KIQ171,KIS171,KIT171,KIU171,KIV171),2),0)+KIR171+KIW171,"")</f>
        <v>162.5</v>
      </c>
      <c r="KIY171" s="571" t="s">
        <v>1269</v>
      </c>
      <c r="KIZ171" s="617" t="s">
        <v>1546</v>
      </c>
      <c r="KJA171" s="560"/>
      <c r="KJB171" s="561" t="s">
        <v>352</v>
      </c>
      <c r="KJC171" s="561" t="s">
        <v>66</v>
      </c>
      <c r="KJD171" s="561">
        <v>2006</v>
      </c>
      <c r="KJE171" s="563" t="s">
        <v>44</v>
      </c>
      <c r="KJF171" s="564" t="s">
        <v>46</v>
      </c>
      <c r="KJG171" s="561">
        <v>162.5</v>
      </c>
      <c r="KJH171" s="561"/>
      <c r="KJI171" s="561">
        <v>0</v>
      </c>
      <c r="KJJ171" s="561"/>
      <c r="KJK171" s="561"/>
      <c r="KJL171" s="561"/>
      <c r="KJM171" s="562"/>
      <c r="KJN171" s="561">
        <f>IF((ISBLANK(KJG171)+ISBLANK(KJI171)+ISBLANK(KJH171)+ISBLANK(KJJ171)+ISBLANK(KJK171)+ISBLANK(KJL171)+ISBLANK(KJM171))&lt;8,IF(ISNUMBER(LARGE((KJG171,KJI171,KJJ171,KJK171,KJL171),1)),LARGE((KJG171,KJI171,KJJ171,KJK171,KJL171),1),0)+IF(ISNUMBER(LARGE((KJG171,KJI171,KJJ171,KJK171,KJL171),2)),LARGE((KJG171,KJI171,KJJ171,KJK171,KJL171),2),0)+KJH171+KJM171,"")</f>
        <v>162.5</v>
      </c>
      <c r="KJO171" s="571" t="s">
        <v>1269</v>
      </c>
      <c r="KJP171" s="617" t="s">
        <v>1546</v>
      </c>
      <c r="KJQ171" s="560"/>
      <c r="KJR171" s="561" t="s">
        <v>352</v>
      </c>
      <c r="KJS171" s="561" t="s">
        <v>66</v>
      </c>
      <c r="KJT171" s="561">
        <v>2006</v>
      </c>
      <c r="KJU171" s="563" t="s">
        <v>44</v>
      </c>
      <c r="KJV171" s="564" t="s">
        <v>46</v>
      </c>
      <c r="KJW171" s="561">
        <v>162.5</v>
      </c>
      <c r="KJX171" s="561"/>
      <c r="KJY171" s="561">
        <v>0</v>
      </c>
      <c r="KJZ171" s="561"/>
      <c r="KKA171" s="561"/>
      <c r="KKB171" s="561"/>
      <c r="KKC171" s="562"/>
      <c r="KKD171" s="561">
        <f>IF((ISBLANK(KJW171)+ISBLANK(KJY171)+ISBLANK(KJX171)+ISBLANK(KJZ171)+ISBLANK(KKA171)+ISBLANK(KKB171)+ISBLANK(KKC171))&lt;8,IF(ISNUMBER(LARGE((KJW171,KJY171,KJZ171,KKA171,KKB171),1)),LARGE((KJW171,KJY171,KJZ171,KKA171,KKB171),1),0)+IF(ISNUMBER(LARGE((KJW171,KJY171,KJZ171,KKA171,KKB171),2)),LARGE((KJW171,KJY171,KJZ171,KKA171,KKB171),2),0)+KJX171+KKC171,"")</f>
        <v>162.5</v>
      </c>
      <c r="KKE171" s="571" t="s">
        <v>1269</v>
      </c>
      <c r="KKF171" s="617" t="s">
        <v>1546</v>
      </c>
      <c r="KKG171" s="560"/>
      <c r="KKH171" s="561" t="s">
        <v>352</v>
      </c>
      <c r="KKI171" s="561" t="s">
        <v>66</v>
      </c>
      <c r="KKJ171" s="561">
        <v>2006</v>
      </c>
      <c r="KKK171" s="563" t="s">
        <v>44</v>
      </c>
      <c r="KKL171" s="564" t="s">
        <v>46</v>
      </c>
      <c r="KKM171" s="561">
        <v>162.5</v>
      </c>
      <c r="KKN171" s="561"/>
      <c r="KKO171" s="561">
        <v>0</v>
      </c>
      <c r="KKP171" s="561"/>
      <c r="KKQ171" s="561"/>
      <c r="KKR171" s="561"/>
      <c r="KKS171" s="562"/>
      <c r="KKT171" s="561">
        <f>IF((ISBLANK(KKM171)+ISBLANK(KKO171)+ISBLANK(KKN171)+ISBLANK(KKP171)+ISBLANK(KKQ171)+ISBLANK(KKR171)+ISBLANK(KKS171))&lt;8,IF(ISNUMBER(LARGE((KKM171,KKO171,KKP171,KKQ171,KKR171),1)),LARGE((KKM171,KKO171,KKP171,KKQ171,KKR171),1),0)+IF(ISNUMBER(LARGE((KKM171,KKO171,KKP171,KKQ171,KKR171),2)),LARGE((KKM171,KKO171,KKP171,KKQ171,KKR171),2),0)+KKN171+KKS171,"")</f>
        <v>162.5</v>
      </c>
      <c r="KKU171" s="571" t="s">
        <v>1269</v>
      </c>
      <c r="KKV171" s="617" t="s">
        <v>1546</v>
      </c>
      <c r="KKW171" s="560"/>
      <c r="KKX171" s="561" t="s">
        <v>352</v>
      </c>
      <c r="KKY171" s="561" t="s">
        <v>66</v>
      </c>
      <c r="KKZ171" s="561">
        <v>2006</v>
      </c>
      <c r="KLA171" s="563" t="s">
        <v>44</v>
      </c>
      <c r="KLB171" s="564" t="s">
        <v>46</v>
      </c>
      <c r="KLC171" s="561">
        <v>162.5</v>
      </c>
      <c r="KLD171" s="561"/>
      <c r="KLE171" s="561">
        <v>0</v>
      </c>
      <c r="KLF171" s="561"/>
      <c r="KLG171" s="561"/>
      <c r="KLH171" s="561"/>
      <c r="KLI171" s="562"/>
      <c r="KLJ171" s="561">
        <f>IF((ISBLANK(KLC171)+ISBLANK(KLE171)+ISBLANK(KLD171)+ISBLANK(KLF171)+ISBLANK(KLG171)+ISBLANK(KLH171)+ISBLANK(KLI171))&lt;8,IF(ISNUMBER(LARGE((KLC171,KLE171,KLF171,KLG171,KLH171),1)),LARGE((KLC171,KLE171,KLF171,KLG171,KLH171),1),0)+IF(ISNUMBER(LARGE((KLC171,KLE171,KLF171,KLG171,KLH171),2)),LARGE((KLC171,KLE171,KLF171,KLG171,KLH171),2),0)+KLD171+KLI171,"")</f>
        <v>162.5</v>
      </c>
      <c r="KLK171" s="571" t="s">
        <v>1269</v>
      </c>
      <c r="KLL171" s="617" t="s">
        <v>1546</v>
      </c>
      <c r="KLM171" s="560"/>
      <c r="KLN171" s="561" t="s">
        <v>352</v>
      </c>
      <c r="KLO171" s="561" t="s">
        <v>66</v>
      </c>
      <c r="KLP171" s="561">
        <v>2006</v>
      </c>
      <c r="KLQ171" s="563" t="s">
        <v>44</v>
      </c>
      <c r="KLR171" s="564" t="s">
        <v>46</v>
      </c>
      <c r="KLS171" s="561">
        <v>162.5</v>
      </c>
      <c r="KLT171" s="561"/>
      <c r="KLU171" s="561">
        <v>0</v>
      </c>
      <c r="KLV171" s="561"/>
      <c r="KLW171" s="561"/>
      <c r="KLX171" s="561"/>
      <c r="KLY171" s="562"/>
      <c r="KLZ171" s="561">
        <f>IF((ISBLANK(KLS171)+ISBLANK(KLU171)+ISBLANK(KLT171)+ISBLANK(KLV171)+ISBLANK(KLW171)+ISBLANK(KLX171)+ISBLANK(KLY171))&lt;8,IF(ISNUMBER(LARGE((KLS171,KLU171,KLV171,KLW171,KLX171),1)),LARGE((KLS171,KLU171,KLV171,KLW171,KLX171),1),0)+IF(ISNUMBER(LARGE((KLS171,KLU171,KLV171,KLW171,KLX171),2)),LARGE((KLS171,KLU171,KLV171,KLW171,KLX171),2),0)+KLT171+KLY171,"")</f>
        <v>162.5</v>
      </c>
      <c r="KMA171" s="571" t="s">
        <v>1269</v>
      </c>
      <c r="KMB171" s="617" t="s">
        <v>1546</v>
      </c>
      <c r="KMC171" s="560"/>
      <c r="KMD171" s="561" t="s">
        <v>352</v>
      </c>
      <c r="KME171" s="561" t="s">
        <v>66</v>
      </c>
      <c r="KMF171" s="561">
        <v>2006</v>
      </c>
      <c r="KMG171" s="563" t="s">
        <v>44</v>
      </c>
      <c r="KMH171" s="564" t="s">
        <v>46</v>
      </c>
      <c r="KMI171" s="561">
        <v>162.5</v>
      </c>
      <c r="KMJ171" s="561"/>
      <c r="KMK171" s="561">
        <v>0</v>
      </c>
      <c r="KML171" s="561"/>
      <c r="KMM171" s="561"/>
      <c r="KMN171" s="561"/>
      <c r="KMO171" s="562"/>
      <c r="KMP171" s="561">
        <f>IF((ISBLANK(KMI171)+ISBLANK(KMK171)+ISBLANK(KMJ171)+ISBLANK(KML171)+ISBLANK(KMM171)+ISBLANK(KMN171)+ISBLANK(KMO171))&lt;8,IF(ISNUMBER(LARGE((KMI171,KMK171,KML171,KMM171,KMN171),1)),LARGE((KMI171,KMK171,KML171,KMM171,KMN171),1),0)+IF(ISNUMBER(LARGE((KMI171,KMK171,KML171,KMM171,KMN171),2)),LARGE((KMI171,KMK171,KML171,KMM171,KMN171),2),0)+KMJ171+KMO171,"")</f>
        <v>162.5</v>
      </c>
      <c r="KMQ171" s="571" t="s">
        <v>1269</v>
      </c>
      <c r="KMR171" s="617" t="s">
        <v>1546</v>
      </c>
      <c r="KMS171" s="560"/>
      <c r="KMT171" s="561" t="s">
        <v>352</v>
      </c>
      <c r="KMU171" s="561" t="s">
        <v>66</v>
      </c>
      <c r="KMV171" s="561">
        <v>2006</v>
      </c>
      <c r="KMW171" s="563" t="s">
        <v>44</v>
      </c>
      <c r="KMX171" s="564" t="s">
        <v>46</v>
      </c>
      <c r="KMY171" s="561">
        <v>162.5</v>
      </c>
      <c r="KMZ171" s="561"/>
      <c r="KNA171" s="561">
        <v>0</v>
      </c>
      <c r="KNB171" s="561"/>
      <c r="KNC171" s="561"/>
      <c r="KND171" s="561"/>
      <c r="KNE171" s="562"/>
      <c r="KNF171" s="561">
        <f>IF((ISBLANK(KMY171)+ISBLANK(KNA171)+ISBLANK(KMZ171)+ISBLANK(KNB171)+ISBLANK(KNC171)+ISBLANK(KND171)+ISBLANK(KNE171))&lt;8,IF(ISNUMBER(LARGE((KMY171,KNA171,KNB171,KNC171,KND171),1)),LARGE((KMY171,KNA171,KNB171,KNC171,KND171),1),0)+IF(ISNUMBER(LARGE((KMY171,KNA171,KNB171,KNC171,KND171),2)),LARGE((KMY171,KNA171,KNB171,KNC171,KND171),2),0)+KMZ171+KNE171,"")</f>
        <v>162.5</v>
      </c>
      <c r="KNG171" s="571" t="s">
        <v>1269</v>
      </c>
      <c r="KNH171" s="617" t="s">
        <v>1546</v>
      </c>
      <c r="KNI171" s="560"/>
      <c r="KNJ171" s="561" t="s">
        <v>352</v>
      </c>
      <c r="KNK171" s="561" t="s">
        <v>66</v>
      </c>
      <c r="KNL171" s="561">
        <v>2006</v>
      </c>
      <c r="KNM171" s="563" t="s">
        <v>44</v>
      </c>
      <c r="KNN171" s="564" t="s">
        <v>46</v>
      </c>
      <c r="KNO171" s="561">
        <v>162.5</v>
      </c>
      <c r="KNP171" s="561"/>
      <c r="KNQ171" s="561">
        <v>0</v>
      </c>
      <c r="KNR171" s="561"/>
      <c r="KNS171" s="561"/>
      <c r="KNT171" s="561"/>
      <c r="KNU171" s="562"/>
      <c r="KNV171" s="561">
        <f>IF((ISBLANK(KNO171)+ISBLANK(KNQ171)+ISBLANK(KNP171)+ISBLANK(KNR171)+ISBLANK(KNS171)+ISBLANK(KNT171)+ISBLANK(KNU171))&lt;8,IF(ISNUMBER(LARGE((KNO171,KNQ171,KNR171,KNS171,KNT171),1)),LARGE((KNO171,KNQ171,KNR171,KNS171,KNT171),1),0)+IF(ISNUMBER(LARGE((KNO171,KNQ171,KNR171,KNS171,KNT171),2)),LARGE((KNO171,KNQ171,KNR171,KNS171,KNT171),2),0)+KNP171+KNU171,"")</f>
        <v>162.5</v>
      </c>
      <c r="KNW171" s="571" t="s">
        <v>1269</v>
      </c>
      <c r="KNX171" s="617" t="s">
        <v>1546</v>
      </c>
      <c r="KNY171" s="560"/>
      <c r="KNZ171" s="561" t="s">
        <v>352</v>
      </c>
      <c r="KOA171" s="561" t="s">
        <v>66</v>
      </c>
      <c r="KOB171" s="561">
        <v>2006</v>
      </c>
      <c r="KOC171" s="563" t="s">
        <v>44</v>
      </c>
      <c r="KOD171" s="564" t="s">
        <v>46</v>
      </c>
      <c r="KOE171" s="561">
        <v>162.5</v>
      </c>
      <c r="KOF171" s="561"/>
      <c r="KOG171" s="561">
        <v>0</v>
      </c>
      <c r="KOH171" s="561"/>
      <c r="KOI171" s="561"/>
      <c r="KOJ171" s="561"/>
      <c r="KOK171" s="562"/>
      <c r="KOL171" s="561">
        <f>IF((ISBLANK(KOE171)+ISBLANK(KOG171)+ISBLANK(KOF171)+ISBLANK(KOH171)+ISBLANK(KOI171)+ISBLANK(KOJ171)+ISBLANK(KOK171))&lt;8,IF(ISNUMBER(LARGE((KOE171,KOG171,KOH171,KOI171,KOJ171),1)),LARGE((KOE171,KOG171,KOH171,KOI171,KOJ171),1),0)+IF(ISNUMBER(LARGE((KOE171,KOG171,KOH171,KOI171,KOJ171),2)),LARGE((KOE171,KOG171,KOH171,KOI171,KOJ171),2),0)+KOF171+KOK171,"")</f>
        <v>162.5</v>
      </c>
      <c r="KOM171" s="571" t="s">
        <v>1269</v>
      </c>
      <c r="KON171" s="617" t="s">
        <v>1546</v>
      </c>
      <c r="KOO171" s="560"/>
      <c r="KOP171" s="561" t="s">
        <v>352</v>
      </c>
      <c r="KOQ171" s="561" t="s">
        <v>66</v>
      </c>
      <c r="KOR171" s="561">
        <v>2006</v>
      </c>
      <c r="KOS171" s="563" t="s">
        <v>44</v>
      </c>
      <c r="KOT171" s="564" t="s">
        <v>46</v>
      </c>
      <c r="KOU171" s="561">
        <v>162.5</v>
      </c>
      <c r="KOV171" s="561"/>
      <c r="KOW171" s="561">
        <v>0</v>
      </c>
      <c r="KOX171" s="561"/>
      <c r="KOY171" s="561"/>
      <c r="KOZ171" s="561"/>
      <c r="KPA171" s="562"/>
      <c r="KPB171" s="561">
        <f>IF((ISBLANK(KOU171)+ISBLANK(KOW171)+ISBLANK(KOV171)+ISBLANK(KOX171)+ISBLANK(KOY171)+ISBLANK(KOZ171)+ISBLANK(KPA171))&lt;8,IF(ISNUMBER(LARGE((KOU171,KOW171,KOX171,KOY171,KOZ171),1)),LARGE((KOU171,KOW171,KOX171,KOY171,KOZ171),1),0)+IF(ISNUMBER(LARGE((KOU171,KOW171,KOX171,KOY171,KOZ171),2)),LARGE((KOU171,KOW171,KOX171,KOY171,KOZ171),2),0)+KOV171+KPA171,"")</f>
        <v>162.5</v>
      </c>
      <c r="KPC171" s="571" t="s">
        <v>1269</v>
      </c>
      <c r="KPD171" s="617" t="s">
        <v>1546</v>
      </c>
      <c r="KPE171" s="560"/>
      <c r="KPF171" s="561" t="s">
        <v>352</v>
      </c>
      <c r="KPG171" s="561" t="s">
        <v>66</v>
      </c>
      <c r="KPH171" s="561">
        <v>2006</v>
      </c>
      <c r="KPI171" s="563" t="s">
        <v>44</v>
      </c>
      <c r="KPJ171" s="564" t="s">
        <v>46</v>
      </c>
      <c r="KPK171" s="561">
        <v>162.5</v>
      </c>
      <c r="KPL171" s="561"/>
      <c r="KPM171" s="561">
        <v>0</v>
      </c>
      <c r="KPN171" s="561"/>
      <c r="KPO171" s="561"/>
      <c r="KPP171" s="561"/>
      <c r="KPQ171" s="562"/>
      <c r="KPR171" s="561">
        <f>IF((ISBLANK(KPK171)+ISBLANK(KPM171)+ISBLANK(KPL171)+ISBLANK(KPN171)+ISBLANK(KPO171)+ISBLANK(KPP171)+ISBLANK(KPQ171))&lt;8,IF(ISNUMBER(LARGE((KPK171,KPM171,KPN171,KPO171,KPP171),1)),LARGE((KPK171,KPM171,KPN171,KPO171,KPP171),1),0)+IF(ISNUMBER(LARGE((KPK171,KPM171,KPN171,KPO171,KPP171),2)),LARGE((KPK171,KPM171,KPN171,KPO171,KPP171),2),0)+KPL171+KPQ171,"")</f>
        <v>162.5</v>
      </c>
      <c r="KPS171" s="571" t="s">
        <v>1269</v>
      </c>
      <c r="KPT171" s="617" t="s">
        <v>1546</v>
      </c>
      <c r="KPU171" s="560"/>
      <c r="KPV171" s="561" t="s">
        <v>352</v>
      </c>
      <c r="KPW171" s="561" t="s">
        <v>66</v>
      </c>
      <c r="KPX171" s="561">
        <v>2006</v>
      </c>
      <c r="KPY171" s="563" t="s">
        <v>44</v>
      </c>
      <c r="KPZ171" s="564" t="s">
        <v>46</v>
      </c>
      <c r="KQA171" s="561">
        <v>162.5</v>
      </c>
      <c r="KQB171" s="561"/>
      <c r="KQC171" s="561">
        <v>0</v>
      </c>
      <c r="KQD171" s="561"/>
      <c r="KQE171" s="561"/>
      <c r="KQF171" s="561"/>
      <c r="KQG171" s="562"/>
      <c r="KQH171" s="561">
        <f>IF((ISBLANK(KQA171)+ISBLANK(KQC171)+ISBLANK(KQB171)+ISBLANK(KQD171)+ISBLANK(KQE171)+ISBLANK(KQF171)+ISBLANK(KQG171))&lt;8,IF(ISNUMBER(LARGE((KQA171,KQC171,KQD171,KQE171,KQF171),1)),LARGE((KQA171,KQC171,KQD171,KQE171,KQF171),1),0)+IF(ISNUMBER(LARGE((KQA171,KQC171,KQD171,KQE171,KQF171),2)),LARGE((KQA171,KQC171,KQD171,KQE171,KQF171),2),0)+KQB171+KQG171,"")</f>
        <v>162.5</v>
      </c>
      <c r="KQI171" s="571" t="s">
        <v>1269</v>
      </c>
      <c r="KQJ171" s="617" t="s">
        <v>1546</v>
      </c>
      <c r="KQK171" s="560"/>
      <c r="KQL171" s="561" t="s">
        <v>352</v>
      </c>
      <c r="KQM171" s="561" t="s">
        <v>66</v>
      </c>
      <c r="KQN171" s="561">
        <v>2006</v>
      </c>
      <c r="KQO171" s="563" t="s">
        <v>44</v>
      </c>
      <c r="KQP171" s="564" t="s">
        <v>46</v>
      </c>
      <c r="KQQ171" s="561">
        <v>162.5</v>
      </c>
      <c r="KQR171" s="561"/>
      <c r="KQS171" s="561">
        <v>0</v>
      </c>
      <c r="KQT171" s="561"/>
      <c r="KQU171" s="561"/>
      <c r="KQV171" s="561"/>
      <c r="KQW171" s="562"/>
      <c r="KQX171" s="561">
        <f>IF((ISBLANK(KQQ171)+ISBLANK(KQS171)+ISBLANK(KQR171)+ISBLANK(KQT171)+ISBLANK(KQU171)+ISBLANK(KQV171)+ISBLANK(KQW171))&lt;8,IF(ISNUMBER(LARGE((KQQ171,KQS171,KQT171,KQU171,KQV171),1)),LARGE((KQQ171,KQS171,KQT171,KQU171,KQV171),1),0)+IF(ISNUMBER(LARGE((KQQ171,KQS171,KQT171,KQU171,KQV171),2)),LARGE((KQQ171,KQS171,KQT171,KQU171,KQV171),2),0)+KQR171+KQW171,"")</f>
        <v>162.5</v>
      </c>
      <c r="KQY171" s="571" t="s">
        <v>1269</v>
      </c>
      <c r="KQZ171" s="617" t="s">
        <v>1546</v>
      </c>
      <c r="KRA171" s="560"/>
      <c r="KRB171" s="561" t="s">
        <v>352</v>
      </c>
      <c r="KRC171" s="561" t="s">
        <v>66</v>
      </c>
      <c r="KRD171" s="561">
        <v>2006</v>
      </c>
      <c r="KRE171" s="563" t="s">
        <v>44</v>
      </c>
      <c r="KRF171" s="564" t="s">
        <v>46</v>
      </c>
      <c r="KRG171" s="561">
        <v>162.5</v>
      </c>
      <c r="KRH171" s="561"/>
      <c r="KRI171" s="561">
        <v>0</v>
      </c>
      <c r="KRJ171" s="561"/>
      <c r="KRK171" s="561"/>
      <c r="KRL171" s="561"/>
      <c r="KRM171" s="562"/>
      <c r="KRN171" s="561">
        <f>IF((ISBLANK(KRG171)+ISBLANK(KRI171)+ISBLANK(KRH171)+ISBLANK(KRJ171)+ISBLANK(KRK171)+ISBLANK(KRL171)+ISBLANK(KRM171))&lt;8,IF(ISNUMBER(LARGE((KRG171,KRI171,KRJ171,KRK171,KRL171),1)),LARGE((KRG171,KRI171,KRJ171,KRK171,KRL171),1),0)+IF(ISNUMBER(LARGE((KRG171,KRI171,KRJ171,KRK171,KRL171),2)),LARGE((KRG171,KRI171,KRJ171,KRK171,KRL171),2),0)+KRH171+KRM171,"")</f>
        <v>162.5</v>
      </c>
      <c r="KRO171" s="571" t="s">
        <v>1269</v>
      </c>
      <c r="KRP171" s="617" t="s">
        <v>1546</v>
      </c>
      <c r="KRQ171" s="560"/>
      <c r="KRR171" s="561" t="s">
        <v>352</v>
      </c>
      <c r="KRS171" s="561" t="s">
        <v>66</v>
      </c>
      <c r="KRT171" s="561">
        <v>2006</v>
      </c>
      <c r="KRU171" s="563" t="s">
        <v>44</v>
      </c>
      <c r="KRV171" s="564" t="s">
        <v>46</v>
      </c>
      <c r="KRW171" s="561">
        <v>162.5</v>
      </c>
      <c r="KRX171" s="561"/>
      <c r="KRY171" s="561">
        <v>0</v>
      </c>
      <c r="KRZ171" s="561"/>
      <c r="KSA171" s="561"/>
      <c r="KSB171" s="561"/>
      <c r="KSC171" s="562"/>
      <c r="KSD171" s="561">
        <f>IF((ISBLANK(KRW171)+ISBLANK(KRY171)+ISBLANK(KRX171)+ISBLANK(KRZ171)+ISBLANK(KSA171)+ISBLANK(KSB171)+ISBLANK(KSC171))&lt;8,IF(ISNUMBER(LARGE((KRW171,KRY171,KRZ171,KSA171,KSB171),1)),LARGE((KRW171,KRY171,KRZ171,KSA171,KSB171),1),0)+IF(ISNUMBER(LARGE((KRW171,KRY171,KRZ171,KSA171,KSB171),2)),LARGE((KRW171,KRY171,KRZ171,KSA171,KSB171),2),0)+KRX171+KSC171,"")</f>
        <v>162.5</v>
      </c>
      <c r="KSE171" s="571" t="s">
        <v>1269</v>
      </c>
      <c r="KSF171" s="617" t="s">
        <v>1546</v>
      </c>
      <c r="KSG171" s="560"/>
      <c r="KSH171" s="561" t="s">
        <v>352</v>
      </c>
      <c r="KSI171" s="561" t="s">
        <v>66</v>
      </c>
      <c r="KSJ171" s="561">
        <v>2006</v>
      </c>
      <c r="KSK171" s="563" t="s">
        <v>44</v>
      </c>
      <c r="KSL171" s="564" t="s">
        <v>46</v>
      </c>
      <c r="KSM171" s="561">
        <v>162.5</v>
      </c>
      <c r="KSN171" s="561"/>
      <c r="KSO171" s="561">
        <v>0</v>
      </c>
      <c r="KSP171" s="561"/>
      <c r="KSQ171" s="561"/>
      <c r="KSR171" s="561"/>
      <c r="KSS171" s="562"/>
      <c r="KST171" s="561">
        <f>IF((ISBLANK(KSM171)+ISBLANK(KSO171)+ISBLANK(KSN171)+ISBLANK(KSP171)+ISBLANK(KSQ171)+ISBLANK(KSR171)+ISBLANK(KSS171))&lt;8,IF(ISNUMBER(LARGE((KSM171,KSO171,KSP171,KSQ171,KSR171),1)),LARGE((KSM171,KSO171,KSP171,KSQ171,KSR171),1),0)+IF(ISNUMBER(LARGE((KSM171,KSO171,KSP171,KSQ171,KSR171),2)),LARGE((KSM171,KSO171,KSP171,KSQ171,KSR171),2),0)+KSN171+KSS171,"")</f>
        <v>162.5</v>
      </c>
      <c r="KSU171" s="571" t="s">
        <v>1269</v>
      </c>
      <c r="KSV171" s="617" t="s">
        <v>1546</v>
      </c>
      <c r="KSW171" s="560"/>
      <c r="KSX171" s="561" t="s">
        <v>352</v>
      </c>
      <c r="KSY171" s="561" t="s">
        <v>66</v>
      </c>
      <c r="KSZ171" s="561">
        <v>2006</v>
      </c>
      <c r="KTA171" s="563" t="s">
        <v>44</v>
      </c>
      <c r="KTB171" s="564" t="s">
        <v>46</v>
      </c>
      <c r="KTC171" s="561">
        <v>162.5</v>
      </c>
      <c r="KTD171" s="561"/>
      <c r="KTE171" s="561">
        <v>0</v>
      </c>
      <c r="KTF171" s="561"/>
      <c r="KTG171" s="561"/>
      <c r="KTH171" s="561"/>
      <c r="KTI171" s="562"/>
      <c r="KTJ171" s="561">
        <f>IF((ISBLANK(KTC171)+ISBLANK(KTE171)+ISBLANK(KTD171)+ISBLANK(KTF171)+ISBLANK(KTG171)+ISBLANK(KTH171)+ISBLANK(KTI171))&lt;8,IF(ISNUMBER(LARGE((KTC171,KTE171,KTF171,KTG171,KTH171),1)),LARGE((KTC171,KTE171,KTF171,KTG171,KTH171),1),0)+IF(ISNUMBER(LARGE((KTC171,KTE171,KTF171,KTG171,KTH171),2)),LARGE((KTC171,KTE171,KTF171,KTG171,KTH171),2),0)+KTD171+KTI171,"")</f>
        <v>162.5</v>
      </c>
      <c r="KTK171" s="571" t="s">
        <v>1269</v>
      </c>
      <c r="KTL171" s="617" t="s">
        <v>1546</v>
      </c>
      <c r="KTM171" s="560"/>
      <c r="KTN171" s="561" t="s">
        <v>352</v>
      </c>
      <c r="KTO171" s="561" t="s">
        <v>66</v>
      </c>
      <c r="KTP171" s="561">
        <v>2006</v>
      </c>
      <c r="KTQ171" s="563" t="s">
        <v>44</v>
      </c>
      <c r="KTR171" s="564" t="s">
        <v>46</v>
      </c>
      <c r="KTS171" s="561">
        <v>162.5</v>
      </c>
      <c r="KTT171" s="561"/>
      <c r="KTU171" s="561">
        <v>0</v>
      </c>
      <c r="KTV171" s="561"/>
      <c r="KTW171" s="561"/>
      <c r="KTX171" s="561"/>
      <c r="KTY171" s="562"/>
      <c r="KTZ171" s="561">
        <f>IF((ISBLANK(KTS171)+ISBLANK(KTU171)+ISBLANK(KTT171)+ISBLANK(KTV171)+ISBLANK(KTW171)+ISBLANK(KTX171)+ISBLANK(KTY171))&lt;8,IF(ISNUMBER(LARGE((KTS171,KTU171,KTV171,KTW171,KTX171),1)),LARGE((KTS171,KTU171,KTV171,KTW171,KTX171),1),0)+IF(ISNUMBER(LARGE((KTS171,KTU171,KTV171,KTW171,KTX171),2)),LARGE((KTS171,KTU171,KTV171,KTW171,KTX171),2),0)+KTT171+KTY171,"")</f>
        <v>162.5</v>
      </c>
      <c r="KUA171" s="571" t="s">
        <v>1269</v>
      </c>
      <c r="KUB171" s="617" t="s">
        <v>1546</v>
      </c>
      <c r="KUC171" s="560"/>
      <c r="KUD171" s="561" t="s">
        <v>352</v>
      </c>
      <c r="KUE171" s="561" t="s">
        <v>66</v>
      </c>
      <c r="KUF171" s="561">
        <v>2006</v>
      </c>
      <c r="KUG171" s="563" t="s">
        <v>44</v>
      </c>
      <c r="KUH171" s="564" t="s">
        <v>46</v>
      </c>
      <c r="KUI171" s="561">
        <v>162.5</v>
      </c>
      <c r="KUJ171" s="561"/>
      <c r="KUK171" s="561">
        <v>0</v>
      </c>
      <c r="KUL171" s="561"/>
      <c r="KUM171" s="561"/>
      <c r="KUN171" s="561"/>
      <c r="KUO171" s="562"/>
      <c r="KUP171" s="561">
        <f>IF((ISBLANK(KUI171)+ISBLANK(KUK171)+ISBLANK(KUJ171)+ISBLANK(KUL171)+ISBLANK(KUM171)+ISBLANK(KUN171)+ISBLANK(KUO171))&lt;8,IF(ISNUMBER(LARGE((KUI171,KUK171,KUL171,KUM171,KUN171),1)),LARGE((KUI171,KUK171,KUL171,KUM171,KUN171),1),0)+IF(ISNUMBER(LARGE((KUI171,KUK171,KUL171,KUM171,KUN171),2)),LARGE((KUI171,KUK171,KUL171,KUM171,KUN171),2),0)+KUJ171+KUO171,"")</f>
        <v>162.5</v>
      </c>
      <c r="KUQ171" s="571" t="s">
        <v>1269</v>
      </c>
      <c r="KUR171" s="617" t="s">
        <v>1546</v>
      </c>
      <c r="KUS171" s="560"/>
      <c r="KUT171" s="561" t="s">
        <v>352</v>
      </c>
      <c r="KUU171" s="561" t="s">
        <v>66</v>
      </c>
      <c r="KUV171" s="561">
        <v>2006</v>
      </c>
      <c r="KUW171" s="563" t="s">
        <v>44</v>
      </c>
      <c r="KUX171" s="564" t="s">
        <v>46</v>
      </c>
      <c r="KUY171" s="561">
        <v>162.5</v>
      </c>
      <c r="KUZ171" s="561"/>
      <c r="KVA171" s="561">
        <v>0</v>
      </c>
      <c r="KVB171" s="561"/>
      <c r="KVC171" s="561"/>
      <c r="KVD171" s="561"/>
      <c r="KVE171" s="562"/>
      <c r="KVF171" s="561">
        <f>IF((ISBLANK(KUY171)+ISBLANK(KVA171)+ISBLANK(KUZ171)+ISBLANK(KVB171)+ISBLANK(KVC171)+ISBLANK(KVD171)+ISBLANK(KVE171))&lt;8,IF(ISNUMBER(LARGE((KUY171,KVA171,KVB171,KVC171,KVD171),1)),LARGE((KUY171,KVA171,KVB171,KVC171,KVD171),1),0)+IF(ISNUMBER(LARGE((KUY171,KVA171,KVB171,KVC171,KVD171),2)),LARGE((KUY171,KVA171,KVB171,KVC171,KVD171),2),0)+KUZ171+KVE171,"")</f>
        <v>162.5</v>
      </c>
      <c r="KVG171" s="571" t="s">
        <v>1269</v>
      </c>
      <c r="KVH171" s="617" t="s">
        <v>1546</v>
      </c>
      <c r="KVI171" s="560"/>
      <c r="KVJ171" s="561" t="s">
        <v>352</v>
      </c>
      <c r="KVK171" s="561" t="s">
        <v>66</v>
      </c>
      <c r="KVL171" s="561">
        <v>2006</v>
      </c>
      <c r="KVM171" s="563" t="s">
        <v>44</v>
      </c>
      <c r="KVN171" s="564" t="s">
        <v>46</v>
      </c>
      <c r="KVO171" s="561">
        <v>162.5</v>
      </c>
      <c r="KVP171" s="561"/>
      <c r="KVQ171" s="561">
        <v>0</v>
      </c>
      <c r="KVR171" s="561"/>
      <c r="KVS171" s="561"/>
      <c r="KVT171" s="561"/>
      <c r="KVU171" s="562"/>
      <c r="KVV171" s="561">
        <f>IF((ISBLANK(KVO171)+ISBLANK(KVQ171)+ISBLANK(KVP171)+ISBLANK(KVR171)+ISBLANK(KVS171)+ISBLANK(KVT171)+ISBLANK(KVU171))&lt;8,IF(ISNUMBER(LARGE((KVO171,KVQ171,KVR171,KVS171,KVT171),1)),LARGE((KVO171,KVQ171,KVR171,KVS171,KVT171),1),0)+IF(ISNUMBER(LARGE((KVO171,KVQ171,KVR171,KVS171,KVT171),2)),LARGE((KVO171,KVQ171,KVR171,KVS171,KVT171),2),0)+KVP171+KVU171,"")</f>
        <v>162.5</v>
      </c>
      <c r="KVW171" s="571" t="s">
        <v>1269</v>
      </c>
      <c r="KVX171" s="617" t="s">
        <v>1546</v>
      </c>
      <c r="KVY171" s="560"/>
      <c r="KVZ171" s="561" t="s">
        <v>352</v>
      </c>
      <c r="KWA171" s="561" t="s">
        <v>66</v>
      </c>
      <c r="KWB171" s="561">
        <v>2006</v>
      </c>
      <c r="KWC171" s="563" t="s">
        <v>44</v>
      </c>
      <c r="KWD171" s="564" t="s">
        <v>46</v>
      </c>
      <c r="KWE171" s="561">
        <v>162.5</v>
      </c>
      <c r="KWF171" s="561"/>
      <c r="KWG171" s="561">
        <v>0</v>
      </c>
      <c r="KWH171" s="561"/>
      <c r="KWI171" s="561"/>
      <c r="KWJ171" s="561"/>
      <c r="KWK171" s="562"/>
      <c r="KWL171" s="561">
        <f>IF((ISBLANK(KWE171)+ISBLANK(KWG171)+ISBLANK(KWF171)+ISBLANK(KWH171)+ISBLANK(KWI171)+ISBLANK(KWJ171)+ISBLANK(KWK171))&lt;8,IF(ISNUMBER(LARGE((KWE171,KWG171,KWH171,KWI171,KWJ171),1)),LARGE((KWE171,KWG171,KWH171,KWI171,KWJ171),1),0)+IF(ISNUMBER(LARGE((KWE171,KWG171,KWH171,KWI171,KWJ171),2)),LARGE((KWE171,KWG171,KWH171,KWI171,KWJ171),2),0)+KWF171+KWK171,"")</f>
        <v>162.5</v>
      </c>
      <c r="KWM171" s="571" t="s">
        <v>1269</v>
      </c>
      <c r="KWN171" s="617" t="s">
        <v>1546</v>
      </c>
      <c r="KWO171" s="560"/>
      <c r="KWP171" s="561" t="s">
        <v>352</v>
      </c>
      <c r="KWQ171" s="561" t="s">
        <v>66</v>
      </c>
      <c r="KWR171" s="561">
        <v>2006</v>
      </c>
      <c r="KWS171" s="563" t="s">
        <v>44</v>
      </c>
      <c r="KWT171" s="564" t="s">
        <v>46</v>
      </c>
      <c r="KWU171" s="561">
        <v>162.5</v>
      </c>
      <c r="KWV171" s="561"/>
      <c r="KWW171" s="561">
        <v>0</v>
      </c>
      <c r="KWX171" s="561"/>
      <c r="KWY171" s="561"/>
      <c r="KWZ171" s="561"/>
      <c r="KXA171" s="562"/>
      <c r="KXB171" s="561">
        <f>IF((ISBLANK(KWU171)+ISBLANK(KWW171)+ISBLANK(KWV171)+ISBLANK(KWX171)+ISBLANK(KWY171)+ISBLANK(KWZ171)+ISBLANK(KXA171))&lt;8,IF(ISNUMBER(LARGE((KWU171,KWW171,KWX171,KWY171,KWZ171),1)),LARGE((KWU171,KWW171,KWX171,KWY171,KWZ171),1),0)+IF(ISNUMBER(LARGE((KWU171,KWW171,KWX171,KWY171,KWZ171),2)),LARGE((KWU171,KWW171,KWX171,KWY171,KWZ171),2),0)+KWV171+KXA171,"")</f>
        <v>162.5</v>
      </c>
      <c r="KXC171" s="571" t="s">
        <v>1269</v>
      </c>
      <c r="KXD171" s="617" t="s">
        <v>1546</v>
      </c>
      <c r="KXE171" s="560"/>
      <c r="KXF171" s="561" t="s">
        <v>352</v>
      </c>
      <c r="KXG171" s="561" t="s">
        <v>66</v>
      </c>
      <c r="KXH171" s="561">
        <v>2006</v>
      </c>
      <c r="KXI171" s="563" t="s">
        <v>44</v>
      </c>
      <c r="KXJ171" s="564" t="s">
        <v>46</v>
      </c>
      <c r="KXK171" s="561">
        <v>162.5</v>
      </c>
      <c r="KXL171" s="561"/>
      <c r="KXM171" s="561">
        <v>0</v>
      </c>
      <c r="KXN171" s="561"/>
      <c r="KXO171" s="561"/>
      <c r="KXP171" s="561"/>
      <c r="KXQ171" s="562"/>
      <c r="KXR171" s="561">
        <f>IF((ISBLANK(KXK171)+ISBLANK(KXM171)+ISBLANK(KXL171)+ISBLANK(KXN171)+ISBLANK(KXO171)+ISBLANK(KXP171)+ISBLANK(KXQ171))&lt;8,IF(ISNUMBER(LARGE((KXK171,KXM171,KXN171,KXO171,KXP171),1)),LARGE((KXK171,KXM171,KXN171,KXO171,KXP171),1),0)+IF(ISNUMBER(LARGE((KXK171,KXM171,KXN171,KXO171,KXP171),2)),LARGE((KXK171,KXM171,KXN171,KXO171,KXP171),2),0)+KXL171+KXQ171,"")</f>
        <v>162.5</v>
      </c>
      <c r="KXS171" s="571" t="s">
        <v>1269</v>
      </c>
      <c r="KXT171" s="617" t="s">
        <v>1546</v>
      </c>
      <c r="KXU171" s="560"/>
      <c r="KXV171" s="561" t="s">
        <v>352</v>
      </c>
      <c r="KXW171" s="561" t="s">
        <v>66</v>
      </c>
      <c r="KXX171" s="561">
        <v>2006</v>
      </c>
      <c r="KXY171" s="563" t="s">
        <v>44</v>
      </c>
      <c r="KXZ171" s="564" t="s">
        <v>46</v>
      </c>
      <c r="KYA171" s="561">
        <v>162.5</v>
      </c>
      <c r="KYB171" s="561"/>
      <c r="KYC171" s="561">
        <v>0</v>
      </c>
      <c r="KYD171" s="561"/>
      <c r="KYE171" s="561"/>
      <c r="KYF171" s="561"/>
      <c r="KYG171" s="562"/>
      <c r="KYH171" s="561">
        <f>IF((ISBLANK(KYA171)+ISBLANK(KYC171)+ISBLANK(KYB171)+ISBLANK(KYD171)+ISBLANK(KYE171)+ISBLANK(KYF171)+ISBLANK(KYG171))&lt;8,IF(ISNUMBER(LARGE((KYA171,KYC171,KYD171,KYE171,KYF171),1)),LARGE((KYA171,KYC171,KYD171,KYE171,KYF171),1),0)+IF(ISNUMBER(LARGE((KYA171,KYC171,KYD171,KYE171,KYF171),2)),LARGE((KYA171,KYC171,KYD171,KYE171,KYF171),2),0)+KYB171+KYG171,"")</f>
        <v>162.5</v>
      </c>
      <c r="KYI171" s="571" t="s">
        <v>1269</v>
      </c>
      <c r="KYJ171" s="617" t="s">
        <v>1546</v>
      </c>
      <c r="KYK171" s="560"/>
      <c r="KYL171" s="561" t="s">
        <v>352</v>
      </c>
      <c r="KYM171" s="561" t="s">
        <v>66</v>
      </c>
      <c r="KYN171" s="561">
        <v>2006</v>
      </c>
      <c r="KYO171" s="563" t="s">
        <v>44</v>
      </c>
      <c r="KYP171" s="564" t="s">
        <v>46</v>
      </c>
      <c r="KYQ171" s="561">
        <v>162.5</v>
      </c>
      <c r="KYR171" s="561"/>
      <c r="KYS171" s="561">
        <v>0</v>
      </c>
      <c r="KYT171" s="561"/>
      <c r="KYU171" s="561"/>
      <c r="KYV171" s="561"/>
      <c r="KYW171" s="562"/>
      <c r="KYX171" s="561">
        <f>IF((ISBLANK(KYQ171)+ISBLANK(KYS171)+ISBLANK(KYR171)+ISBLANK(KYT171)+ISBLANK(KYU171)+ISBLANK(KYV171)+ISBLANK(KYW171))&lt;8,IF(ISNUMBER(LARGE((KYQ171,KYS171,KYT171,KYU171,KYV171),1)),LARGE((KYQ171,KYS171,KYT171,KYU171,KYV171),1),0)+IF(ISNUMBER(LARGE((KYQ171,KYS171,KYT171,KYU171,KYV171),2)),LARGE((KYQ171,KYS171,KYT171,KYU171,KYV171),2),0)+KYR171+KYW171,"")</f>
        <v>162.5</v>
      </c>
      <c r="KYY171" s="571" t="s">
        <v>1269</v>
      </c>
      <c r="KYZ171" s="617" t="s">
        <v>1546</v>
      </c>
      <c r="KZA171" s="560"/>
      <c r="KZB171" s="561" t="s">
        <v>352</v>
      </c>
      <c r="KZC171" s="561" t="s">
        <v>66</v>
      </c>
      <c r="KZD171" s="561">
        <v>2006</v>
      </c>
      <c r="KZE171" s="563" t="s">
        <v>44</v>
      </c>
      <c r="KZF171" s="564" t="s">
        <v>46</v>
      </c>
      <c r="KZG171" s="561">
        <v>162.5</v>
      </c>
      <c r="KZH171" s="561"/>
      <c r="KZI171" s="561">
        <v>0</v>
      </c>
      <c r="KZJ171" s="561"/>
      <c r="KZK171" s="561"/>
      <c r="KZL171" s="561"/>
      <c r="KZM171" s="562"/>
      <c r="KZN171" s="561">
        <f>IF((ISBLANK(KZG171)+ISBLANK(KZI171)+ISBLANK(KZH171)+ISBLANK(KZJ171)+ISBLANK(KZK171)+ISBLANK(KZL171)+ISBLANK(KZM171))&lt;8,IF(ISNUMBER(LARGE((KZG171,KZI171,KZJ171,KZK171,KZL171),1)),LARGE((KZG171,KZI171,KZJ171,KZK171,KZL171),1),0)+IF(ISNUMBER(LARGE((KZG171,KZI171,KZJ171,KZK171,KZL171),2)),LARGE((KZG171,KZI171,KZJ171,KZK171,KZL171),2),0)+KZH171+KZM171,"")</f>
        <v>162.5</v>
      </c>
      <c r="KZO171" s="571" t="s">
        <v>1269</v>
      </c>
      <c r="KZP171" s="617" t="s">
        <v>1546</v>
      </c>
      <c r="KZQ171" s="560"/>
      <c r="KZR171" s="561" t="s">
        <v>352</v>
      </c>
      <c r="KZS171" s="561" t="s">
        <v>66</v>
      </c>
      <c r="KZT171" s="561">
        <v>2006</v>
      </c>
      <c r="KZU171" s="563" t="s">
        <v>44</v>
      </c>
      <c r="KZV171" s="564" t="s">
        <v>46</v>
      </c>
      <c r="KZW171" s="561">
        <v>162.5</v>
      </c>
      <c r="KZX171" s="561"/>
      <c r="KZY171" s="561">
        <v>0</v>
      </c>
      <c r="KZZ171" s="561"/>
      <c r="LAA171" s="561"/>
      <c r="LAB171" s="561"/>
      <c r="LAC171" s="562"/>
      <c r="LAD171" s="561">
        <f>IF((ISBLANK(KZW171)+ISBLANK(KZY171)+ISBLANK(KZX171)+ISBLANK(KZZ171)+ISBLANK(LAA171)+ISBLANK(LAB171)+ISBLANK(LAC171))&lt;8,IF(ISNUMBER(LARGE((KZW171,KZY171,KZZ171,LAA171,LAB171),1)),LARGE((KZW171,KZY171,KZZ171,LAA171,LAB171),1),0)+IF(ISNUMBER(LARGE((KZW171,KZY171,KZZ171,LAA171,LAB171),2)),LARGE((KZW171,KZY171,KZZ171,LAA171,LAB171),2),0)+KZX171+LAC171,"")</f>
        <v>162.5</v>
      </c>
      <c r="LAE171" s="571" t="s">
        <v>1269</v>
      </c>
      <c r="LAF171" s="617" t="s">
        <v>1546</v>
      </c>
      <c r="LAG171" s="560"/>
      <c r="LAH171" s="561" t="s">
        <v>352</v>
      </c>
      <c r="LAI171" s="561" t="s">
        <v>66</v>
      </c>
      <c r="LAJ171" s="561">
        <v>2006</v>
      </c>
      <c r="LAK171" s="563" t="s">
        <v>44</v>
      </c>
      <c r="LAL171" s="564" t="s">
        <v>46</v>
      </c>
      <c r="LAM171" s="561">
        <v>162.5</v>
      </c>
      <c r="LAN171" s="561"/>
      <c r="LAO171" s="561">
        <v>0</v>
      </c>
      <c r="LAP171" s="561"/>
      <c r="LAQ171" s="561"/>
      <c r="LAR171" s="561"/>
      <c r="LAS171" s="562"/>
      <c r="LAT171" s="561">
        <f>IF((ISBLANK(LAM171)+ISBLANK(LAO171)+ISBLANK(LAN171)+ISBLANK(LAP171)+ISBLANK(LAQ171)+ISBLANK(LAR171)+ISBLANK(LAS171))&lt;8,IF(ISNUMBER(LARGE((LAM171,LAO171,LAP171,LAQ171,LAR171),1)),LARGE((LAM171,LAO171,LAP171,LAQ171,LAR171),1),0)+IF(ISNUMBER(LARGE((LAM171,LAO171,LAP171,LAQ171,LAR171),2)),LARGE((LAM171,LAO171,LAP171,LAQ171,LAR171),2),0)+LAN171+LAS171,"")</f>
        <v>162.5</v>
      </c>
      <c r="LAU171" s="571" t="s">
        <v>1269</v>
      </c>
      <c r="LAV171" s="617" t="s">
        <v>1546</v>
      </c>
      <c r="LAW171" s="560"/>
      <c r="LAX171" s="561" t="s">
        <v>352</v>
      </c>
      <c r="LAY171" s="561" t="s">
        <v>66</v>
      </c>
      <c r="LAZ171" s="561">
        <v>2006</v>
      </c>
      <c r="LBA171" s="563" t="s">
        <v>44</v>
      </c>
      <c r="LBB171" s="564" t="s">
        <v>46</v>
      </c>
      <c r="LBC171" s="561">
        <v>162.5</v>
      </c>
      <c r="LBD171" s="561"/>
      <c r="LBE171" s="561">
        <v>0</v>
      </c>
      <c r="LBF171" s="561"/>
      <c r="LBG171" s="561"/>
      <c r="LBH171" s="561"/>
      <c r="LBI171" s="562"/>
      <c r="LBJ171" s="561">
        <f>IF((ISBLANK(LBC171)+ISBLANK(LBE171)+ISBLANK(LBD171)+ISBLANK(LBF171)+ISBLANK(LBG171)+ISBLANK(LBH171)+ISBLANK(LBI171))&lt;8,IF(ISNUMBER(LARGE((LBC171,LBE171,LBF171,LBG171,LBH171),1)),LARGE((LBC171,LBE171,LBF171,LBG171,LBH171),1),0)+IF(ISNUMBER(LARGE((LBC171,LBE171,LBF171,LBG171,LBH171),2)),LARGE((LBC171,LBE171,LBF171,LBG171,LBH171),2),0)+LBD171+LBI171,"")</f>
        <v>162.5</v>
      </c>
      <c r="LBK171" s="571" t="s">
        <v>1269</v>
      </c>
      <c r="LBL171" s="617" t="s">
        <v>1546</v>
      </c>
      <c r="LBM171" s="560"/>
      <c r="LBN171" s="561" t="s">
        <v>352</v>
      </c>
      <c r="LBO171" s="561" t="s">
        <v>66</v>
      </c>
      <c r="LBP171" s="561">
        <v>2006</v>
      </c>
      <c r="LBQ171" s="563" t="s">
        <v>44</v>
      </c>
      <c r="LBR171" s="564" t="s">
        <v>46</v>
      </c>
      <c r="LBS171" s="561">
        <v>162.5</v>
      </c>
      <c r="LBT171" s="561"/>
      <c r="LBU171" s="561">
        <v>0</v>
      </c>
      <c r="LBV171" s="561"/>
      <c r="LBW171" s="561"/>
      <c r="LBX171" s="561"/>
      <c r="LBY171" s="562"/>
      <c r="LBZ171" s="561">
        <f>IF((ISBLANK(LBS171)+ISBLANK(LBU171)+ISBLANK(LBT171)+ISBLANK(LBV171)+ISBLANK(LBW171)+ISBLANK(LBX171)+ISBLANK(LBY171))&lt;8,IF(ISNUMBER(LARGE((LBS171,LBU171,LBV171,LBW171,LBX171),1)),LARGE((LBS171,LBU171,LBV171,LBW171,LBX171),1),0)+IF(ISNUMBER(LARGE((LBS171,LBU171,LBV171,LBW171,LBX171),2)),LARGE((LBS171,LBU171,LBV171,LBW171,LBX171),2),0)+LBT171+LBY171,"")</f>
        <v>162.5</v>
      </c>
      <c r="LCA171" s="571" t="s">
        <v>1269</v>
      </c>
      <c r="LCB171" s="617" t="s">
        <v>1546</v>
      </c>
      <c r="LCC171" s="560"/>
      <c r="LCD171" s="561" t="s">
        <v>352</v>
      </c>
      <c r="LCE171" s="561" t="s">
        <v>66</v>
      </c>
      <c r="LCF171" s="561">
        <v>2006</v>
      </c>
      <c r="LCG171" s="563" t="s">
        <v>44</v>
      </c>
      <c r="LCH171" s="564" t="s">
        <v>46</v>
      </c>
      <c r="LCI171" s="561">
        <v>162.5</v>
      </c>
      <c r="LCJ171" s="561"/>
      <c r="LCK171" s="561">
        <v>0</v>
      </c>
      <c r="LCL171" s="561"/>
      <c r="LCM171" s="561"/>
      <c r="LCN171" s="561"/>
      <c r="LCO171" s="562"/>
      <c r="LCP171" s="561">
        <f>IF((ISBLANK(LCI171)+ISBLANK(LCK171)+ISBLANK(LCJ171)+ISBLANK(LCL171)+ISBLANK(LCM171)+ISBLANK(LCN171)+ISBLANK(LCO171))&lt;8,IF(ISNUMBER(LARGE((LCI171,LCK171,LCL171,LCM171,LCN171),1)),LARGE((LCI171,LCK171,LCL171,LCM171,LCN171),1),0)+IF(ISNUMBER(LARGE((LCI171,LCK171,LCL171,LCM171,LCN171),2)),LARGE((LCI171,LCK171,LCL171,LCM171,LCN171),2),0)+LCJ171+LCO171,"")</f>
        <v>162.5</v>
      </c>
      <c r="LCQ171" s="571" t="s">
        <v>1269</v>
      </c>
      <c r="LCR171" s="617" t="s">
        <v>1546</v>
      </c>
      <c r="LCS171" s="560"/>
      <c r="LCT171" s="561" t="s">
        <v>352</v>
      </c>
      <c r="LCU171" s="561" t="s">
        <v>66</v>
      </c>
      <c r="LCV171" s="561">
        <v>2006</v>
      </c>
      <c r="LCW171" s="563" t="s">
        <v>44</v>
      </c>
      <c r="LCX171" s="564" t="s">
        <v>46</v>
      </c>
      <c r="LCY171" s="561">
        <v>162.5</v>
      </c>
      <c r="LCZ171" s="561"/>
      <c r="LDA171" s="561">
        <v>0</v>
      </c>
      <c r="LDB171" s="561"/>
      <c r="LDC171" s="561"/>
      <c r="LDD171" s="561"/>
      <c r="LDE171" s="562"/>
      <c r="LDF171" s="561">
        <f>IF((ISBLANK(LCY171)+ISBLANK(LDA171)+ISBLANK(LCZ171)+ISBLANK(LDB171)+ISBLANK(LDC171)+ISBLANK(LDD171)+ISBLANK(LDE171))&lt;8,IF(ISNUMBER(LARGE((LCY171,LDA171,LDB171,LDC171,LDD171),1)),LARGE((LCY171,LDA171,LDB171,LDC171,LDD171),1),0)+IF(ISNUMBER(LARGE((LCY171,LDA171,LDB171,LDC171,LDD171),2)),LARGE((LCY171,LDA171,LDB171,LDC171,LDD171),2),0)+LCZ171+LDE171,"")</f>
        <v>162.5</v>
      </c>
      <c r="LDG171" s="571" t="s">
        <v>1269</v>
      </c>
      <c r="LDH171" s="617" t="s">
        <v>1546</v>
      </c>
      <c r="LDI171" s="560"/>
      <c r="LDJ171" s="561" t="s">
        <v>352</v>
      </c>
      <c r="LDK171" s="561" t="s">
        <v>66</v>
      </c>
      <c r="LDL171" s="561">
        <v>2006</v>
      </c>
      <c r="LDM171" s="563" t="s">
        <v>44</v>
      </c>
      <c r="LDN171" s="564" t="s">
        <v>46</v>
      </c>
      <c r="LDO171" s="561">
        <v>162.5</v>
      </c>
      <c r="LDP171" s="561"/>
      <c r="LDQ171" s="561">
        <v>0</v>
      </c>
      <c r="LDR171" s="561"/>
      <c r="LDS171" s="561"/>
      <c r="LDT171" s="561"/>
      <c r="LDU171" s="562"/>
      <c r="LDV171" s="561">
        <f>IF((ISBLANK(LDO171)+ISBLANK(LDQ171)+ISBLANK(LDP171)+ISBLANK(LDR171)+ISBLANK(LDS171)+ISBLANK(LDT171)+ISBLANK(LDU171))&lt;8,IF(ISNUMBER(LARGE((LDO171,LDQ171,LDR171,LDS171,LDT171),1)),LARGE((LDO171,LDQ171,LDR171,LDS171,LDT171),1),0)+IF(ISNUMBER(LARGE((LDO171,LDQ171,LDR171,LDS171,LDT171),2)),LARGE((LDO171,LDQ171,LDR171,LDS171,LDT171),2),0)+LDP171+LDU171,"")</f>
        <v>162.5</v>
      </c>
      <c r="LDW171" s="571" t="s">
        <v>1269</v>
      </c>
      <c r="LDX171" s="617" t="s">
        <v>1546</v>
      </c>
      <c r="LDY171" s="560"/>
      <c r="LDZ171" s="561" t="s">
        <v>352</v>
      </c>
      <c r="LEA171" s="561" t="s">
        <v>66</v>
      </c>
      <c r="LEB171" s="561">
        <v>2006</v>
      </c>
      <c r="LEC171" s="563" t="s">
        <v>44</v>
      </c>
      <c r="LED171" s="564" t="s">
        <v>46</v>
      </c>
      <c r="LEE171" s="561">
        <v>162.5</v>
      </c>
      <c r="LEF171" s="561"/>
      <c r="LEG171" s="561">
        <v>0</v>
      </c>
      <c r="LEH171" s="561"/>
      <c r="LEI171" s="561"/>
      <c r="LEJ171" s="561"/>
      <c r="LEK171" s="562"/>
      <c r="LEL171" s="561">
        <f>IF((ISBLANK(LEE171)+ISBLANK(LEG171)+ISBLANK(LEF171)+ISBLANK(LEH171)+ISBLANK(LEI171)+ISBLANK(LEJ171)+ISBLANK(LEK171))&lt;8,IF(ISNUMBER(LARGE((LEE171,LEG171,LEH171,LEI171,LEJ171),1)),LARGE((LEE171,LEG171,LEH171,LEI171,LEJ171),1),0)+IF(ISNUMBER(LARGE((LEE171,LEG171,LEH171,LEI171,LEJ171),2)),LARGE((LEE171,LEG171,LEH171,LEI171,LEJ171),2),0)+LEF171+LEK171,"")</f>
        <v>162.5</v>
      </c>
      <c r="LEM171" s="571" t="s">
        <v>1269</v>
      </c>
      <c r="LEN171" s="617" t="s">
        <v>1546</v>
      </c>
      <c r="LEO171" s="560"/>
      <c r="LEP171" s="561" t="s">
        <v>352</v>
      </c>
      <c r="LEQ171" s="561" t="s">
        <v>66</v>
      </c>
      <c r="LER171" s="561">
        <v>2006</v>
      </c>
      <c r="LES171" s="563" t="s">
        <v>44</v>
      </c>
      <c r="LET171" s="564" t="s">
        <v>46</v>
      </c>
      <c r="LEU171" s="561">
        <v>162.5</v>
      </c>
      <c r="LEV171" s="561"/>
      <c r="LEW171" s="561">
        <v>0</v>
      </c>
      <c r="LEX171" s="561"/>
      <c r="LEY171" s="561"/>
      <c r="LEZ171" s="561"/>
      <c r="LFA171" s="562"/>
      <c r="LFB171" s="561">
        <f>IF((ISBLANK(LEU171)+ISBLANK(LEW171)+ISBLANK(LEV171)+ISBLANK(LEX171)+ISBLANK(LEY171)+ISBLANK(LEZ171)+ISBLANK(LFA171))&lt;8,IF(ISNUMBER(LARGE((LEU171,LEW171,LEX171,LEY171,LEZ171),1)),LARGE((LEU171,LEW171,LEX171,LEY171,LEZ171),1),0)+IF(ISNUMBER(LARGE((LEU171,LEW171,LEX171,LEY171,LEZ171),2)),LARGE((LEU171,LEW171,LEX171,LEY171,LEZ171),2),0)+LEV171+LFA171,"")</f>
        <v>162.5</v>
      </c>
      <c r="LFC171" s="571" t="s">
        <v>1269</v>
      </c>
      <c r="LFD171" s="617" t="s">
        <v>1546</v>
      </c>
      <c r="LFE171" s="560"/>
      <c r="LFF171" s="561" t="s">
        <v>352</v>
      </c>
      <c r="LFG171" s="561" t="s">
        <v>66</v>
      </c>
      <c r="LFH171" s="561">
        <v>2006</v>
      </c>
      <c r="LFI171" s="563" t="s">
        <v>44</v>
      </c>
      <c r="LFJ171" s="564" t="s">
        <v>46</v>
      </c>
      <c r="LFK171" s="561">
        <v>162.5</v>
      </c>
      <c r="LFL171" s="561"/>
      <c r="LFM171" s="561">
        <v>0</v>
      </c>
      <c r="LFN171" s="561"/>
      <c r="LFO171" s="561"/>
      <c r="LFP171" s="561"/>
      <c r="LFQ171" s="562"/>
      <c r="LFR171" s="561">
        <f>IF((ISBLANK(LFK171)+ISBLANK(LFM171)+ISBLANK(LFL171)+ISBLANK(LFN171)+ISBLANK(LFO171)+ISBLANK(LFP171)+ISBLANK(LFQ171))&lt;8,IF(ISNUMBER(LARGE((LFK171,LFM171,LFN171,LFO171,LFP171),1)),LARGE((LFK171,LFM171,LFN171,LFO171,LFP171),1),0)+IF(ISNUMBER(LARGE((LFK171,LFM171,LFN171,LFO171,LFP171),2)),LARGE((LFK171,LFM171,LFN171,LFO171,LFP171),2),0)+LFL171+LFQ171,"")</f>
        <v>162.5</v>
      </c>
      <c r="LFS171" s="571" t="s">
        <v>1269</v>
      </c>
      <c r="LFT171" s="617" t="s">
        <v>1546</v>
      </c>
      <c r="LFU171" s="560"/>
      <c r="LFV171" s="561" t="s">
        <v>352</v>
      </c>
      <c r="LFW171" s="561" t="s">
        <v>66</v>
      </c>
      <c r="LFX171" s="561">
        <v>2006</v>
      </c>
      <c r="LFY171" s="563" t="s">
        <v>44</v>
      </c>
      <c r="LFZ171" s="564" t="s">
        <v>46</v>
      </c>
      <c r="LGA171" s="561">
        <v>162.5</v>
      </c>
      <c r="LGB171" s="561"/>
      <c r="LGC171" s="561">
        <v>0</v>
      </c>
      <c r="LGD171" s="561"/>
      <c r="LGE171" s="561"/>
      <c r="LGF171" s="561"/>
      <c r="LGG171" s="562"/>
      <c r="LGH171" s="561">
        <f>IF((ISBLANK(LGA171)+ISBLANK(LGC171)+ISBLANK(LGB171)+ISBLANK(LGD171)+ISBLANK(LGE171)+ISBLANK(LGF171)+ISBLANK(LGG171))&lt;8,IF(ISNUMBER(LARGE((LGA171,LGC171,LGD171,LGE171,LGF171),1)),LARGE((LGA171,LGC171,LGD171,LGE171,LGF171),1),0)+IF(ISNUMBER(LARGE((LGA171,LGC171,LGD171,LGE171,LGF171),2)),LARGE((LGA171,LGC171,LGD171,LGE171,LGF171),2),0)+LGB171+LGG171,"")</f>
        <v>162.5</v>
      </c>
      <c r="LGI171" s="571" t="s">
        <v>1269</v>
      </c>
      <c r="LGJ171" s="617" t="s">
        <v>1546</v>
      </c>
      <c r="LGK171" s="560"/>
      <c r="LGL171" s="561" t="s">
        <v>352</v>
      </c>
      <c r="LGM171" s="561" t="s">
        <v>66</v>
      </c>
      <c r="LGN171" s="561">
        <v>2006</v>
      </c>
      <c r="LGO171" s="563" t="s">
        <v>44</v>
      </c>
      <c r="LGP171" s="564" t="s">
        <v>46</v>
      </c>
      <c r="LGQ171" s="561">
        <v>162.5</v>
      </c>
      <c r="LGR171" s="561"/>
      <c r="LGS171" s="561">
        <v>0</v>
      </c>
      <c r="LGT171" s="561"/>
      <c r="LGU171" s="561"/>
      <c r="LGV171" s="561"/>
      <c r="LGW171" s="562"/>
      <c r="LGX171" s="561">
        <f>IF((ISBLANK(LGQ171)+ISBLANK(LGS171)+ISBLANK(LGR171)+ISBLANK(LGT171)+ISBLANK(LGU171)+ISBLANK(LGV171)+ISBLANK(LGW171))&lt;8,IF(ISNUMBER(LARGE((LGQ171,LGS171,LGT171,LGU171,LGV171),1)),LARGE((LGQ171,LGS171,LGT171,LGU171,LGV171),1),0)+IF(ISNUMBER(LARGE((LGQ171,LGS171,LGT171,LGU171,LGV171),2)),LARGE((LGQ171,LGS171,LGT171,LGU171,LGV171),2),0)+LGR171+LGW171,"")</f>
        <v>162.5</v>
      </c>
      <c r="LGY171" s="571" t="s">
        <v>1269</v>
      </c>
      <c r="LGZ171" s="617" t="s">
        <v>1546</v>
      </c>
      <c r="LHA171" s="560"/>
      <c r="LHB171" s="561" t="s">
        <v>352</v>
      </c>
      <c r="LHC171" s="561" t="s">
        <v>66</v>
      </c>
      <c r="LHD171" s="561">
        <v>2006</v>
      </c>
      <c r="LHE171" s="563" t="s">
        <v>44</v>
      </c>
      <c r="LHF171" s="564" t="s">
        <v>46</v>
      </c>
      <c r="LHG171" s="561">
        <v>162.5</v>
      </c>
      <c r="LHH171" s="561"/>
      <c r="LHI171" s="561">
        <v>0</v>
      </c>
      <c r="LHJ171" s="561"/>
      <c r="LHK171" s="561"/>
      <c r="LHL171" s="561"/>
      <c r="LHM171" s="562"/>
      <c r="LHN171" s="561">
        <f>IF((ISBLANK(LHG171)+ISBLANK(LHI171)+ISBLANK(LHH171)+ISBLANK(LHJ171)+ISBLANK(LHK171)+ISBLANK(LHL171)+ISBLANK(LHM171))&lt;8,IF(ISNUMBER(LARGE((LHG171,LHI171,LHJ171,LHK171,LHL171),1)),LARGE((LHG171,LHI171,LHJ171,LHK171,LHL171),1),0)+IF(ISNUMBER(LARGE((LHG171,LHI171,LHJ171,LHK171,LHL171),2)),LARGE((LHG171,LHI171,LHJ171,LHK171,LHL171),2),0)+LHH171+LHM171,"")</f>
        <v>162.5</v>
      </c>
      <c r="LHO171" s="571" t="s">
        <v>1269</v>
      </c>
      <c r="LHP171" s="617" t="s">
        <v>1546</v>
      </c>
      <c r="LHQ171" s="560"/>
      <c r="LHR171" s="561" t="s">
        <v>352</v>
      </c>
      <c r="LHS171" s="561" t="s">
        <v>66</v>
      </c>
      <c r="LHT171" s="561">
        <v>2006</v>
      </c>
      <c r="LHU171" s="563" t="s">
        <v>44</v>
      </c>
      <c r="LHV171" s="564" t="s">
        <v>46</v>
      </c>
      <c r="LHW171" s="561">
        <v>162.5</v>
      </c>
      <c r="LHX171" s="561"/>
      <c r="LHY171" s="561">
        <v>0</v>
      </c>
      <c r="LHZ171" s="561"/>
      <c r="LIA171" s="561"/>
      <c r="LIB171" s="561"/>
      <c r="LIC171" s="562"/>
      <c r="LID171" s="561">
        <f>IF((ISBLANK(LHW171)+ISBLANK(LHY171)+ISBLANK(LHX171)+ISBLANK(LHZ171)+ISBLANK(LIA171)+ISBLANK(LIB171)+ISBLANK(LIC171))&lt;8,IF(ISNUMBER(LARGE((LHW171,LHY171,LHZ171,LIA171,LIB171),1)),LARGE((LHW171,LHY171,LHZ171,LIA171,LIB171),1),0)+IF(ISNUMBER(LARGE((LHW171,LHY171,LHZ171,LIA171,LIB171),2)),LARGE((LHW171,LHY171,LHZ171,LIA171,LIB171),2),0)+LHX171+LIC171,"")</f>
        <v>162.5</v>
      </c>
      <c r="LIE171" s="571" t="s">
        <v>1269</v>
      </c>
      <c r="LIF171" s="617" t="s">
        <v>1546</v>
      </c>
      <c r="LIG171" s="560"/>
      <c r="LIH171" s="561" t="s">
        <v>352</v>
      </c>
      <c r="LII171" s="561" t="s">
        <v>66</v>
      </c>
      <c r="LIJ171" s="561">
        <v>2006</v>
      </c>
      <c r="LIK171" s="563" t="s">
        <v>44</v>
      </c>
      <c r="LIL171" s="564" t="s">
        <v>46</v>
      </c>
      <c r="LIM171" s="561">
        <v>162.5</v>
      </c>
      <c r="LIN171" s="561"/>
      <c r="LIO171" s="561">
        <v>0</v>
      </c>
      <c r="LIP171" s="561"/>
      <c r="LIQ171" s="561"/>
      <c r="LIR171" s="561"/>
      <c r="LIS171" s="562"/>
      <c r="LIT171" s="561">
        <f>IF((ISBLANK(LIM171)+ISBLANK(LIO171)+ISBLANK(LIN171)+ISBLANK(LIP171)+ISBLANK(LIQ171)+ISBLANK(LIR171)+ISBLANK(LIS171))&lt;8,IF(ISNUMBER(LARGE((LIM171,LIO171,LIP171,LIQ171,LIR171),1)),LARGE((LIM171,LIO171,LIP171,LIQ171,LIR171),1),0)+IF(ISNUMBER(LARGE((LIM171,LIO171,LIP171,LIQ171,LIR171),2)),LARGE((LIM171,LIO171,LIP171,LIQ171,LIR171),2),0)+LIN171+LIS171,"")</f>
        <v>162.5</v>
      </c>
      <c r="LIU171" s="571" t="s">
        <v>1269</v>
      </c>
      <c r="LIV171" s="617" t="s">
        <v>1546</v>
      </c>
      <c r="LIW171" s="560"/>
      <c r="LIX171" s="561" t="s">
        <v>352</v>
      </c>
      <c r="LIY171" s="561" t="s">
        <v>66</v>
      </c>
      <c r="LIZ171" s="561">
        <v>2006</v>
      </c>
      <c r="LJA171" s="563" t="s">
        <v>44</v>
      </c>
      <c r="LJB171" s="564" t="s">
        <v>46</v>
      </c>
      <c r="LJC171" s="561">
        <v>162.5</v>
      </c>
      <c r="LJD171" s="561"/>
      <c r="LJE171" s="561">
        <v>0</v>
      </c>
      <c r="LJF171" s="561"/>
      <c r="LJG171" s="561"/>
      <c r="LJH171" s="561"/>
      <c r="LJI171" s="562"/>
      <c r="LJJ171" s="561">
        <f>IF((ISBLANK(LJC171)+ISBLANK(LJE171)+ISBLANK(LJD171)+ISBLANK(LJF171)+ISBLANK(LJG171)+ISBLANK(LJH171)+ISBLANK(LJI171))&lt;8,IF(ISNUMBER(LARGE((LJC171,LJE171,LJF171,LJG171,LJH171),1)),LARGE((LJC171,LJE171,LJF171,LJG171,LJH171),1),0)+IF(ISNUMBER(LARGE((LJC171,LJE171,LJF171,LJG171,LJH171),2)),LARGE((LJC171,LJE171,LJF171,LJG171,LJH171),2),0)+LJD171+LJI171,"")</f>
        <v>162.5</v>
      </c>
      <c r="LJK171" s="571" t="s">
        <v>1269</v>
      </c>
      <c r="LJL171" s="617" t="s">
        <v>1546</v>
      </c>
      <c r="LJM171" s="560"/>
      <c r="LJN171" s="561" t="s">
        <v>352</v>
      </c>
      <c r="LJO171" s="561" t="s">
        <v>66</v>
      </c>
      <c r="LJP171" s="561">
        <v>2006</v>
      </c>
      <c r="LJQ171" s="563" t="s">
        <v>44</v>
      </c>
      <c r="LJR171" s="564" t="s">
        <v>46</v>
      </c>
      <c r="LJS171" s="561">
        <v>162.5</v>
      </c>
      <c r="LJT171" s="561"/>
      <c r="LJU171" s="561">
        <v>0</v>
      </c>
      <c r="LJV171" s="561"/>
      <c r="LJW171" s="561"/>
      <c r="LJX171" s="561"/>
      <c r="LJY171" s="562"/>
      <c r="LJZ171" s="561">
        <f>IF((ISBLANK(LJS171)+ISBLANK(LJU171)+ISBLANK(LJT171)+ISBLANK(LJV171)+ISBLANK(LJW171)+ISBLANK(LJX171)+ISBLANK(LJY171))&lt;8,IF(ISNUMBER(LARGE((LJS171,LJU171,LJV171,LJW171,LJX171),1)),LARGE((LJS171,LJU171,LJV171,LJW171,LJX171),1),0)+IF(ISNUMBER(LARGE((LJS171,LJU171,LJV171,LJW171,LJX171),2)),LARGE((LJS171,LJU171,LJV171,LJW171,LJX171),2),0)+LJT171+LJY171,"")</f>
        <v>162.5</v>
      </c>
      <c r="LKA171" s="571" t="s">
        <v>1269</v>
      </c>
      <c r="LKB171" s="617" t="s">
        <v>1546</v>
      </c>
      <c r="LKC171" s="560"/>
      <c r="LKD171" s="561" t="s">
        <v>352</v>
      </c>
      <c r="LKE171" s="561" t="s">
        <v>66</v>
      </c>
      <c r="LKF171" s="561">
        <v>2006</v>
      </c>
      <c r="LKG171" s="563" t="s">
        <v>44</v>
      </c>
      <c r="LKH171" s="564" t="s">
        <v>46</v>
      </c>
      <c r="LKI171" s="561">
        <v>162.5</v>
      </c>
      <c r="LKJ171" s="561"/>
      <c r="LKK171" s="561">
        <v>0</v>
      </c>
      <c r="LKL171" s="561"/>
      <c r="LKM171" s="561"/>
      <c r="LKN171" s="561"/>
      <c r="LKO171" s="562"/>
      <c r="LKP171" s="561">
        <f>IF((ISBLANK(LKI171)+ISBLANK(LKK171)+ISBLANK(LKJ171)+ISBLANK(LKL171)+ISBLANK(LKM171)+ISBLANK(LKN171)+ISBLANK(LKO171))&lt;8,IF(ISNUMBER(LARGE((LKI171,LKK171,LKL171,LKM171,LKN171),1)),LARGE((LKI171,LKK171,LKL171,LKM171,LKN171),1),0)+IF(ISNUMBER(LARGE((LKI171,LKK171,LKL171,LKM171,LKN171),2)),LARGE((LKI171,LKK171,LKL171,LKM171,LKN171),2),0)+LKJ171+LKO171,"")</f>
        <v>162.5</v>
      </c>
      <c r="LKQ171" s="571" t="s">
        <v>1269</v>
      </c>
      <c r="LKR171" s="617" t="s">
        <v>1546</v>
      </c>
      <c r="LKS171" s="560"/>
      <c r="LKT171" s="561" t="s">
        <v>352</v>
      </c>
      <c r="LKU171" s="561" t="s">
        <v>66</v>
      </c>
      <c r="LKV171" s="561">
        <v>2006</v>
      </c>
      <c r="LKW171" s="563" t="s">
        <v>44</v>
      </c>
      <c r="LKX171" s="564" t="s">
        <v>46</v>
      </c>
      <c r="LKY171" s="561">
        <v>162.5</v>
      </c>
      <c r="LKZ171" s="561"/>
      <c r="LLA171" s="561">
        <v>0</v>
      </c>
      <c r="LLB171" s="561"/>
      <c r="LLC171" s="561"/>
      <c r="LLD171" s="561"/>
      <c r="LLE171" s="562"/>
      <c r="LLF171" s="561">
        <f>IF((ISBLANK(LKY171)+ISBLANK(LLA171)+ISBLANK(LKZ171)+ISBLANK(LLB171)+ISBLANK(LLC171)+ISBLANK(LLD171)+ISBLANK(LLE171))&lt;8,IF(ISNUMBER(LARGE((LKY171,LLA171,LLB171,LLC171,LLD171),1)),LARGE((LKY171,LLA171,LLB171,LLC171,LLD171),1),0)+IF(ISNUMBER(LARGE((LKY171,LLA171,LLB171,LLC171,LLD171),2)),LARGE((LKY171,LLA171,LLB171,LLC171,LLD171),2),0)+LKZ171+LLE171,"")</f>
        <v>162.5</v>
      </c>
      <c r="LLG171" s="571" t="s">
        <v>1269</v>
      </c>
      <c r="LLH171" s="617" t="s">
        <v>1546</v>
      </c>
      <c r="LLI171" s="560"/>
      <c r="LLJ171" s="561" t="s">
        <v>352</v>
      </c>
      <c r="LLK171" s="561" t="s">
        <v>66</v>
      </c>
      <c r="LLL171" s="561">
        <v>2006</v>
      </c>
      <c r="LLM171" s="563" t="s">
        <v>44</v>
      </c>
      <c r="LLN171" s="564" t="s">
        <v>46</v>
      </c>
      <c r="LLO171" s="561">
        <v>162.5</v>
      </c>
      <c r="LLP171" s="561"/>
      <c r="LLQ171" s="561">
        <v>0</v>
      </c>
      <c r="LLR171" s="561"/>
      <c r="LLS171" s="561"/>
      <c r="LLT171" s="561"/>
      <c r="LLU171" s="562"/>
      <c r="LLV171" s="561">
        <f>IF((ISBLANK(LLO171)+ISBLANK(LLQ171)+ISBLANK(LLP171)+ISBLANK(LLR171)+ISBLANK(LLS171)+ISBLANK(LLT171)+ISBLANK(LLU171))&lt;8,IF(ISNUMBER(LARGE((LLO171,LLQ171,LLR171,LLS171,LLT171),1)),LARGE((LLO171,LLQ171,LLR171,LLS171,LLT171),1),0)+IF(ISNUMBER(LARGE((LLO171,LLQ171,LLR171,LLS171,LLT171),2)),LARGE((LLO171,LLQ171,LLR171,LLS171,LLT171),2),0)+LLP171+LLU171,"")</f>
        <v>162.5</v>
      </c>
      <c r="LLW171" s="571" t="s">
        <v>1269</v>
      </c>
      <c r="LLX171" s="617" t="s">
        <v>1546</v>
      </c>
      <c r="LLY171" s="560"/>
      <c r="LLZ171" s="561" t="s">
        <v>352</v>
      </c>
      <c r="LMA171" s="561" t="s">
        <v>66</v>
      </c>
      <c r="LMB171" s="561">
        <v>2006</v>
      </c>
      <c r="LMC171" s="563" t="s">
        <v>44</v>
      </c>
      <c r="LMD171" s="564" t="s">
        <v>46</v>
      </c>
      <c r="LME171" s="561">
        <v>162.5</v>
      </c>
      <c r="LMF171" s="561"/>
      <c r="LMG171" s="561">
        <v>0</v>
      </c>
      <c r="LMH171" s="561"/>
      <c r="LMI171" s="561"/>
      <c r="LMJ171" s="561"/>
      <c r="LMK171" s="562"/>
      <c r="LML171" s="561">
        <f>IF((ISBLANK(LME171)+ISBLANK(LMG171)+ISBLANK(LMF171)+ISBLANK(LMH171)+ISBLANK(LMI171)+ISBLANK(LMJ171)+ISBLANK(LMK171))&lt;8,IF(ISNUMBER(LARGE((LME171,LMG171,LMH171,LMI171,LMJ171),1)),LARGE((LME171,LMG171,LMH171,LMI171,LMJ171),1),0)+IF(ISNUMBER(LARGE((LME171,LMG171,LMH171,LMI171,LMJ171),2)),LARGE((LME171,LMG171,LMH171,LMI171,LMJ171),2),0)+LMF171+LMK171,"")</f>
        <v>162.5</v>
      </c>
      <c r="LMM171" s="571" t="s">
        <v>1269</v>
      </c>
      <c r="LMN171" s="617" t="s">
        <v>1546</v>
      </c>
      <c r="LMO171" s="560"/>
      <c r="LMP171" s="561" t="s">
        <v>352</v>
      </c>
      <c r="LMQ171" s="561" t="s">
        <v>66</v>
      </c>
      <c r="LMR171" s="561">
        <v>2006</v>
      </c>
      <c r="LMS171" s="563" t="s">
        <v>44</v>
      </c>
      <c r="LMT171" s="564" t="s">
        <v>46</v>
      </c>
      <c r="LMU171" s="561">
        <v>162.5</v>
      </c>
      <c r="LMV171" s="561"/>
      <c r="LMW171" s="561">
        <v>0</v>
      </c>
      <c r="LMX171" s="561"/>
      <c r="LMY171" s="561"/>
      <c r="LMZ171" s="561"/>
      <c r="LNA171" s="562"/>
      <c r="LNB171" s="561">
        <f>IF((ISBLANK(LMU171)+ISBLANK(LMW171)+ISBLANK(LMV171)+ISBLANK(LMX171)+ISBLANK(LMY171)+ISBLANK(LMZ171)+ISBLANK(LNA171))&lt;8,IF(ISNUMBER(LARGE((LMU171,LMW171,LMX171,LMY171,LMZ171),1)),LARGE((LMU171,LMW171,LMX171,LMY171,LMZ171),1),0)+IF(ISNUMBER(LARGE((LMU171,LMW171,LMX171,LMY171,LMZ171),2)),LARGE((LMU171,LMW171,LMX171,LMY171,LMZ171),2),0)+LMV171+LNA171,"")</f>
        <v>162.5</v>
      </c>
      <c r="LNC171" s="571" t="s">
        <v>1269</v>
      </c>
      <c r="LND171" s="617" t="s">
        <v>1546</v>
      </c>
      <c r="LNE171" s="560"/>
      <c r="LNF171" s="561" t="s">
        <v>352</v>
      </c>
      <c r="LNG171" s="561" t="s">
        <v>66</v>
      </c>
      <c r="LNH171" s="561">
        <v>2006</v>
      </c>
      <c r="LNI171" s="563" t="s">
        <v>44</v>
      </c>
      <c r="LNJ171" s="564" t="s">
        <v>46</v>
      </c>
      <c r="LNK171" s="561">
        <v>162.5</v>
      </c>
      <c r="LNL171" s="561"/>
      <c r="LNM171" s="561">
        <v>0</v>
      </c>
      <c r="LNN171" s="561"/>
      <c r="LNO171" s="561"/>
      <c r="LNP171" s="561"/>
      <c r="LNQ171" s="562"/>
      <c r="LNR171" s="561">
        <f>IF((ISBLANK(LNK171)+ISBLANK(LNM171)+ISBLANK(LNL171)+ISBLANK(LNN171)+ISBLANK(LNO171)+ISBLANK(LNP171)+ISBLANK(LNQ171))&lt;8,IF(ISNUMBER(LARGE((LNK171,LNM171,LNN171,LNO171,LNP171),1)),LARGE((LNK171,LNM171,LNN171,LNO171,LNP171),1),0)+IF(ISNUMBER(LARGE((LNK171,LNM171,LNN171,LNO171,LNP171),2)),LARGE((LNK171,LNM171,LNN171,LNO171,LNP171),2),0)+LNL171+LNQ171,"")</f>
        <v>162.5</v>
      </c>
      <c r="LNS171" s="571" t="s">
        <v>1269</v>
      </c>
      <c r="LNT171" s="617" t="s">
        <v>1546</v>
      </c>
      <c r="LNU171" s="560"/>
      <c r="LNV171" s="561" t="s">
        <v>352</v>
      </c>
      <c r="LNW171" s="561" t="s">
        <v>66</v>
      </c>
      <c r="LNX171" s="561">
        <v>2006</v>
      </c>
      <c r="LNY171" s="563" t="s">
        <v>44</v>
      </c>
      <c r="LNZ171" s="564" t="s">
        <v>46</v>
      </c>
      <c r="LOA171" s="561">
        <v>162.5</v>
      </c>
      <c r="LOB171" s="561"/>
      <c r="LOC171" s="561">
        <v>0</v>
      </c>
      <c r="LOD171" s="561"/>
      <c r="LOE171" s="561"/>
      <c r="LOF171" s="561"/>
      <c r="LOG171" s="562"/>
      <c r="LOH171" s="561">
        <f>IF((ISBLANK(LOA171)+ISBLANK(LOC171)+ISBLANK(LOB171)+ISBLANK(LOD171)+ISBLANK(LOE171)+ISBLANK(LOF171)+ISBLANK(LOG171))&lt;8,IF(ISNUMBER(LARGE((LOA171,LOC171,LOD171,LOE171,LOF171),1)),LARGE((LOA171,LOC171,LOD171,LOE171,LOF171),1),0)+IF(ISNUMBER(LARGE((LOA171,LOC171,LOD171,LOE171,LOF171),2)),LARGE((LOA171,LOC171,LOD171,LOE171,LOF171),2),0)+LOB171+LOG171,"")</f>
        <v>162.5</v>
      </c>
      <c r="LOI171" s="571" t="s">
        <v>1269</v>
      </c>
      <c r="LOJ171" s="617" t="s">
        <v>1546</v>
      </c>
      <c r="LOK171" s="560"/>
      <c r="LOL171" s="561" t="s">
        <v>352</v>
      </c>
      <c r="LOM171" s="561" t="s">
        <v>66</v>
      </c>
      <c r="LON171" s="561">
        <v>2006</v>
      </c>
      <c r="LOO171" s="563" t="s">
        <v>44</v>
      </c>
      <c r="LOP171" s="564" t="s">
        <v>46</v>
      </c>
      <c r="LOQ171" s="561">
        <v>162.5</v>
      </c>
      <c r="LOR171" s="561"/>
      <c r="LOS171" s="561">
        <v>0</v>
      </c>
      <c r="LOT171" s="561"/>
      <c r="LOU171" s="561"/>
      <c r="LOV171" s="561"/>
      <c r="LOW171" s="562"/>
      <c r="LOX171" s="561">
        <f>IF((ISBLANK(LOQ171)+ISBLANK(LOS171)+ISBLANK(LOR171)+ISBLANK(LOT171)+ISBLANK(LOU171)+ISBLANK(LOV171)+ISBLANK(LOW171))&lt;8,IF(ISNUMBER(LARGE((LOQ171,LOS171,LOT171,LOU171,LOV171),1)),LARGE((LOQ171,LOS171,LOT171,LOU171,LOV171),1),0)+IF(ISNUMBER(LARGE((LOQ171,LOS171,LOT171,LOU171,LOV171),2)),LARGE((LOQ171,LOS171,LOT171,LOU171,LOV171),2),0)+LOR171+LOW171,"")</f>
        <v>162.5</v>
      </c>
      <c r="LOY171" s="571" t="s">
        <v>1269</v>
      </c>
      <c r="LOZ171" s="617" t="s">
        <v>1546</v>
      </c>
      <c r="LPA171" s="560"/>
      <c r="LPB171" s="561" t="s">
        <v>352</v>
      </c>
      <c r="LPC171" s="561" t="s">
        <v>66</v>
      </c>
      <c r="LPD171" s="561">
        <v>2006</v>
      </c>
      <c r="LPE171" s="563" t="s">
        <v>44</v>
      </c>
      <c r="LPF171" s="564" t="s">
        <v>46</v>
      </c>
      <c r="LPG171" s="561">
        <v>162.5</v>
      </c>
      <c r="LPH171" s="561"/>
      <c r="LPI171" s="561">
        <v>0</v>
      </c>
      <c r="LPJ171" s="561"/>
      <c r="LPK171" s="561"/>
      <c r="LPL171" s="561"/>
      <c r="LPM171" s="562"/>
      <c r="LPN171" s="561">
        <f>IF((ISBLANK(LPG171)+ISBLANK(LPI171)+ISBLANK(LPH171)+ISBLANK(LPJ171)+ISBLANK(LPK171)+ISBLANK(LPL171)+ISBLANK(LPM171))&lt;8,IF(ISNUMBER(LARGE((LPG171,LPI171,LPJ171,LPK171,LPL171),1)),LARGE((LPG171,LPI171,LPJ171,LPK171,LPL171),1),0)+IF(ISNUMBER(LARGE((LPG171,LPI171,LPJ171,LPK171,LPL171),2)),LARGE((LPG171,LPI171,LPJ171,LPK171,LPL171),2),0)+LPH171+LPM171,"")</f>
        <v>162.5</v>
      </c>
      <c r="LPO171" s="571" t="s">
        <v>1269</v>
      </c>
      <c r="LPP171" s="617" t="s">
        <v>1546</v>
      </c>
      <c r="LPQ171" s="560"/>
      <c r="LPR171" s="561" t="s">
        <v>352</v>
      </c>
      <c r="LPS171" s="561" t="s">
        <v>66</v>
      </c>
      <c r="LPT171" s="561">
        <v>2006</v>
      </c>
      <c r="LPU171" s="563" t="s">
        <v>44</v>
      </c>
      <c r="LPV171" s="564" t="s">
        <v>46</v>
      </c>
      <c r="LPW171" s="561">
        <v>162.5</v>
      </c>
      <c r="LPX171" s="561"/>
      <c r="LPY171" s="561">
        <v>0</v>
      </c>
      <c r="LPZ171" s="561"/>
      <c r="LQA171" s="561"/>
      <c r="LQB171" s="561"/>
      <c r="LQC171" s="562"/>
      <c r="LQD171" s="561">
        <f>IF((ISBLANK(LPW171)+ISBLANK(LPY171)+ISBLANK(LPX171)+ISBLANK(LPZ171)+ISBLANK(LQA171)+ISBLANK(LQB171)+ISBLANK(LQC171))&lt;8,IF(ISNUMBER(LARGE((LPW171,LPY171,LPZ171,LQA171,LQB171),1)),LARGE((LPW171,LPY171,LPZ171,LQA171,LQB171),1),0)+IF(ISNUMBER(LARGE((LPW171,LPY171,LPZ171,LQA171,LQB171),2)),LARGE((LPW171,LPY171,LPZ171,LQA171,LQB171),2),0)+LPX171+LQC171,"")</f>
        <v>162.5</v>
      </c>
      <c r="LQE171" s="571" t="s">
        <v>1269</v>
      </c>
      <c r="LQF171" s="617" t="s">
        <v>1546</v>
      </c>
      <c r="LQG171" s="560"/>
      <c r="LQH171" s="561" t="s">
        <v>352</v>
      </c>
      <c r="LQI171" s="561" t="s">
        <v>66</v>
      </c>
      <c r="LQJ171" s="561">
        <v>2006</v>
      </c>
      <c r="LQK171" s="563" t="s">
        <v>44</v>
      </c>
      <c r="LQL171" s="564" t="s">
        <v>46</v>
      </c>
      <c r="LQM171" s="561">
        <v>162.5</v>
      </c>
      <c r="LQN171" s="561"/>
      <c r="LQO171" s="561">
        <v>0</v>
      </c>
      <c r="LQP171" s="561"/>
      <c r="LQQ171" s="561"/>
      <c r="LQR171" s="561"/>
      <c r="LQS171" s="562"/>
      <c r="LQT171" s="561">
        <f>IF((ISBLANK(LQM171)+ISBLANK(LQO171)+ISBLANK(LQN171)+ISBLANK(LQP171)+ISBLANK(LQQ171)+ISBLANK(LQR171)+ISBLANK(LQS171))&lt;8,IF(ISNUMBER(LARGE((LQM171,LQO171,LQP171,LQQ171,LQR171),1)),LARGE((LQM171,LQO171,LQP171,LQQ171,LQR171),1),0)+IF(ISNUMBER(LARGE((LQM171,LQO171,LQP171,LQQ171,LQR171),2)),LARGE((LQM171,LQO171,LQP171,LQQ171,LQR171),2),0)+LQN171+LQS171,"")</f>
        <v>162.5</v>
      </c>
      <c r="LQU171" s="571" t="s">
        <v>1269</v>
      </c>
      <c r="LQV171" s="617" t="s">
        <v>1546</v>
      </c>
      <c r="LQW171" s="560"/>
      <c r="LQX171" s="561" t="s">
        <v>352</v>
      </c>
      <c r="LQY171" s="561" t="s">
        <v>66</v>
      </c>
      <c r="LQZ171" s="561">
        <v>2006</v>
      </c>
      <c r="LRA171" s="563" t="s">
        <v>44</v>
      </c>
      <c r="LRB171" s="564" t="s">
        <v>46</v>
      </c>
      <c r="LRC171" s="561">
        <v>162.5</v>
      </c>
      <c r="LRD171" s="561"/>
      <c r="LRE171" s="561">
        <v>0</v>
      </c>
      <c r="LRF171" s="561"/>
      <c r="LRG171" s="561"/>
      <c r="LRH171" s="561"/>
      <c r="LRI171" s="562"/>
      <c r="LRJ171" s="561">
        <f>IF((ISBLANK(LRC171)+ISBLANK(LRE171)+ISBLANK(LRD171)+ISBLANK(LRF171)+ISBLANK(LRG171)+ISBLANK(LRH171)+ISBLANK(LRI171))&lt;8,IF(ISNUMBER(LARGE((LRC171,LRE171,LRF171,LRG171,LRH171),1)),LARGE((LRC171,LRE171,LRF171,LRG171,LRH171),1),0)+IF(ISNUMBER(LARGE((LRC171,LRE171,LRF171,LRG171,LRH171),2)),LARGE((LRC171,LRE171,LRF171,LRG171,LRH171),2),0)+LRD171+LRI171,"")</f>
        <v>162.5</v>
      </c>
      <c r="LRK171" s="571" t="s">
        <v>1269</v>
      </c>
      <c r="LRL171" s="617" t="s">
        <v>1546</v>
      </c>
      <c r="LRM171" s="560"/>
      <c r="LRN171" s="561" t="s">
        <v>352</v>
      </c>
      <c r="LRO171" s="561" t="s">
        <v>66</v>
      </c>
      <c r="LRP171" s="561">
        <v>2006</v>
      </c>
      <c r="LRQ171" s="563" t="s">
        <v>44</v>
      </c>
      <c r="LRR171" s="564" t="s">
        <v>46</v>
      </c>
      <c r="LRS171" s="561">
        <v>162.5</v>
      </c>
      <c r="LRT171" s="561"/>
      <c r="LRU171" s="561">
        <v>0</v>
      </c>
      <c r="LRV171" s="561"/>
      <c r="LRW171" s="561"/>
      <c r="LRX171" s="561"/>
      <c r="LRY171" s="562"/>
      <c r="LRZ171" s="561">
        <f>IF((ISBLANK(LRS171)+ISBLANK(LRU171)+ISBLANK(LRT171)+ISBLANK(LRV171)+ISBLANK(LRW171)+ISBLANK(LRX171)+ISBLANK(LRY171))&lt;8,IF(ISNUMBER(LARGE((LRS171,LRU171,LRV171,LRW171,LRX171),1)),LARGE((LRS171,LRU171,LRV171,LRW171,LRX171),1),0)+IF(ISNUMBER(LARGE((LRS171,LRU171,LRV171,LRW171,LRX171),2)),LARGE((LRS171,LRU171,LRV171,LRW171,LRX171),2),0)+LRT171+LRY171,"")</f>
        <v>162.5</v>
      </c>
      <c r="LSA171" s="571" t="s">
        <v>1269</v>
      </c>
      <c r="LSB171" s="617" t="s">
        <v>1546</v>
      </c>
      <c r="LSC171" s="560"/>
      <c r="LSD171" s="561" t="s">
        <v>352</v>
      </c>
      <c r="LSE171" s="561" t="s">
        <v>66</v>
      </c>
      <c r="LSF171" s="561">
        <v>2006</v>
      </c>
      <c r="LSG171" s="563" t="s">
        <v>44</v>
      </c>
      <c r="LSH171" s="564" t="s">
        <v>46</v>
      </c>
      <c r="LSI171" s="561">
        <v>162.5</v>
      </c>
      <c r="LSJ171" s="561"/>
      <c r="LSK171" s="561">
        <v>0</v>
      </c>
      <c r="LSL171" s="561"/>
      <c r="LSM171" s="561"/>
      <c r="LSN171" s="561"/>
      <c r="LSO171" s="562"/>
      <c r="LSP171" s="561">
        <f>IF((ISBLANK(LSI171)+ISBLANK(LSK171)+ISBLANK(LSJ171)+ISBLANK(LSL171)+ISBLANK(LSM171)+ISBLANK(LSN171)+ISBLANK(LSO171))&lt;8,IF(ISNUMBER(LARGE((LSI171,LSK171,LSL171,LSM171,LSN171),1)),LARGE((LSI171,LSK171,LSL171,LSM171,LSN171),1),0)+IF(ISNUMBER(LARGE((LSI171,LSK171,LSL171,LSM171,LSN171),2)),LARGE((LSI171,LSK171,LSL171,LSM171,LSN171),2),0)+LSJ171+LSO171,"")</f>
        <v>162.5</v>
      </c>
      <c r="LSQ171" s="571" t="s">
        <v>1269</v>
      </c>
      <c r="LSR171" s="617" t="s">
        <v>1546</v>
      </c>
      <c r="LSS171" s="560"/>
      <c r="LST171" s="561" t="s">
        <v>352</v>
      </c>
      <c r="LSU171" s="561" t="s">
        <v>66</v>
      </c>
      <c r="LSV171" s="561">
        <v>2006</v>
      </c>
      <c r="LSW171" s="563" t="s">
        <v>44</v>
      </c>
      <c r="LSX171" s="564" t="s">
        <v>46</v>
      </c>
      <c r="LSY171" s="561">
        <v>162.5</v>
      </c>
      <c r="LSZ171" s="561"/>
      <c r="LTA171" s="561">
        <v>0</v>
      </c>
      <c r="LTB171" s="561"/>
      <c r="LTC171" s="561"/>
      <c r="LTD171" s="561"/>
      <c r="LTE171" s="562"/>
      <c r="LTF171" s="561">
        <f>IF((ISBLANK(LSY171)+ISBLANK(LTA171)+ISBLANK(LSZ171)+ISBLANK(LTB171)+ISBLANK(LTC171)+ISBLANK(LTD171)+ISBLANK(LTE171))&lt;8,IF(ISNUMBER(LARGE((LSY171,LTA171,LTB171,LTC171,LTD171),1)),LARGE((LSY171,LTA171,LTB171,LTC171,LTD171),1),0)+IF(ISNUMBER(LARGE((LSY171,LTA171,LTB171,LTC171,LTD171),2)),LARGE((LSY171,LTA171,LTB171,LTC171,LTD171),2),0)+LSZ171+LTE171,"")</f>
        <v>162.5</v>
      </c>
      <c r="LTG171" s="571" t="s">
        <v>1269</v>
      </c>
      <c r="LTH171" s="617" t="s">
        <v>1546</v>
      </c>
      <c r="LTI171" s="560"/>
      <c r="LTJ171" s="561" t="s">
        <v>352</v>
      </c>
      <c r="LTK171" s="561" t="s">
        <v>66</v>
      </c>
      <c r="LTL171" s="561">
        <v>2006</v>
      </c>
      <c r="LTM171" s="563" t="s">
        <v>44</v>
      </c>
      <c r="LTN171" s="564" t="s">
        <v>46</v>
      </c>
      <c r="LTO171" s="561">
        <v>162.5</v>
      </c>
      <c r="LTP171" s="561"/>
      <c r="LTQ171" s="561">
        <v>0</v>
      </c>
      <c r="LTR171" s="561"/>
      <c r="LTS171" s="561"/>
      <c r="LTT171" s="561"/>
      <c r="LTU171" s="562"/>
      <c r="LTV171" s="561">
        <f>IF((ISBLANK(LTO171)+ISBLANK(LTQ171)+ISBLANK(LTP171)+ISBLANK(LTR171)+ISBLANK(LTS171)+ISBLANK(LTT171)+ISBLANK(LTU171))&lt;8,IF(ISNUMBER(LARGE((LTO171,LTQ171,LTR171,LTS171,LTT171),1)),LARGE((LTO171,LTQ171,LTR171,LTS171,LTT171),1),0)+IF(ISNUMBER(LARGE((LTO171,LTQ171,LTR171,LTS171,LTT171),2)),LARGE((LTO171,LTQ171,LTR171,LTS171,LTT171),2),0)+LTP171+LTU171,"")</f>
        <v>162.5</v>
      </c>
      <c r="LTW171" s="571" t="s">
        <v>1269</v>
      </c>
      <c r="LTX171" s="617" t="s">
        <v>1546</v>
      </c>
      <c r="LTY171" s="560"/>
      <c r="LTZ171" s="561" t="s">
        <v>352</v>
      </c>
      <c r="LUA171" s="561" t="s">
        <v>66</v>
      </c>
      <c r="LUB171" s="561">
        <v>2006</v>
      </c>
      <c r="LUC171" s="563" t="s">
        <v>44</v>
      </c>
      <c r="LUD171" s="564" t="s">
        <v>46</v>
      </c>
      <c r="LUE171" s="561">
        <v>162.5</v>
      </c>
      <c r="LUF171" s="561"/>
      <c r="LUG171" s="561">
        <v>0</v>
      </c>
      <c r="LUH171" s="561"/>
      <c r="LUI171" s="561"/>
      <c r="LUJ171" s="561"/>
      <c r="LUK171" s="562"/>
      <c r="LUL171" s="561">
        <f>IF((ISBLANK(LUE171)+ISBLANK(LUG171)+ISBLANK(LUF171)+ISBLANK(LUH171)+ISBLANK(LUI171)+ISBLANK(LUJ171)+ISBLANK(LUK171))&lt;8,IF(ISNUMBER(LARGE((LUE171,LUG171,LUH171,LUI171,LUJ171),1)),LARGE((LUE171,LUG171,LUH171,LUI171,LUJ171),1),0)+IF(ISNUMBER(LARGE((LUE171,LUG171,LUH171,LUI171,LUJ171),2)),LARGE((LUE171,LUG171,LUH171,LUI171,LUJ171),2),0)+LUF171+LUK171,"")</f>
        <v>162.5</v>
      </c>
      <c r="LUM171" s="571" t="s">
        <v>1269</v>
      </c>
      <c r="LUN171" s="617" t="s">
        <v>1546</v>
      </c>
      <c r="LUO171" s="560"/>
      <c r="LUP171" s="561" t="s">
        <v>352</v>
      </c>
      <c r="LUQ171" s="561" t="s">
        <v>66</v>
      </c>
      <c r="LUR171" s="561">
        <v>2006</v>
      </c>
      <c r="LUS171" s="563" t="s">
        <v>44</v>
      </c>
      <c r="LUT171" s="564" t="s">
        <v>46</v>
      </c>
      <c r="LUU171" s="561">
        <v>162.5</v>
      </c>
      <c r="LUV171" s="561"/>
      <c r="LUW171" s="561">
        <v>0</v>
      </c>
      <c r="LUX171" s="561"/>
      <c r="LUY171" s="561"/>
      <c r="LUZ171" s="561"/>
      <c r="LVA171" s="562"/>
      <c r="LVB171" s="561">
        <f>IF((ISBLANK(LUU171)+ISBLANK(LUW171)+ISBLANK(LUV171)+ISBLANK(LUX171)+ISBLANK(LUY171)+ISBLANK(LUZ171)+ISBLANK(LVA171))&lt;8,IF(ISNUMBER(LARGE((LUU171,LUW171,LUX171,LUY171,LUZ171),1)),LARGE((LUU171,LUW171,LUX171,LUY171,LUZ171),1),0)+IF(ISNUMBER(LARGE((LUU171,LUW171,LUX171,LUY171,LUZ171),2)),LARGE((LUU171,LUW171,LUX171,LUY171,LUZ171),2),0)+LUV171+LVA171,"")</f>
        <v>162.5</v>
      </c>
      <c r="LVC171" s="571" t="s">
        <v>1269</v>
      </c>
      <c r="LVD171" s="617" t="s">
        <v>1546</v>
      </c>
      <c r="LVE171" s="560"/>
      <c r="LVF171" s="561" t="s">
        <v>352</v>
      </c>
      <c r="LVG171" s="561" t="s">
        <v>66</v>
      </c>
      <c r="LVH171" s="561">
        <v>2006</v>
      </c>
      <c r="LVI171" s="563" t="s">
        <v>44</v>
      </c>
      <c r="LVJ171" s="564" t="s">
        <v>46</v>
      </c>
      <c r="LVK171" s="561">
        <v>162.5</v>
      </c>
      <c r="LVL171" s="561"/>
      <c r="LVM171" s="561">
        <v>0</v>
      </c>
      <c r="LVN171" s="561"/>
      <c r="LVO171" s="561"/>
      <c r="LVP171" s="561"/>
      <c r="LVQ171" s="562"/>
      <c r="LVR171" s="561">
        <f>IF((ISBLANK(LVK171)+ISBLANK(LVM171)+ISBLANK(LVL171)+ISBLANK(LVN171)+ISBLANK(LVO171)+ISBLANK(LVP171)+ISBLANK(LVQ171))&lt;8,IF(ISNUMBER(LARGE((LVK171,LVM171,LVN171,LVO171,LVP171),1)),LARGE((LVK171,LVM171,LVN171,LVO171,LVP171),1),0)+IF(ISNUMBER(LARGE((LVK171,LVM171,LVN171,LVO171,LVP171),2)),LARGE((LVK171,LVM171,LVN171,LVO171,LVP171),2),0)+LVL171+LVQ171,"")</f>
        <v>162.5</v>
      </c>
      <c r="LVS171" s="571" t="s">
        <v>1269</v>
      </c>
      <c r="LVT171" s="617" t="s">
        <v>1546</v>
      </c>
      <c r="LVU171" s="560"/>
      <c r="LVV171" s="561" t="s">
        <v>352</v>
      </c>
      <c r="LVW171" s="561" t="s">
        <v>66</v>
      </c>
      <c r="LVX171" s="561">
        <v>2006</v>
      </c>
      <c r="LVY171" s="563" t="s">
        <v>44</v>
      </c>
      <c r="LVZ171" s="564" t="s">
        <v>46</v>
      </c>
      <c r="LWA171" s="561">
        <v>162.5</v>
      </c>
      <c r="LWB171" s="561"/>
      <c r="LWC171" s="561">
        <v>0</v>
      </c>
      <c r="LWD171" s="561"/>
      <c r="LWE171" s="561"/>
      <c r="LWF171" s="561"/>
      <c r="LWG171" s="562"/>
      <c r="LWH171" s="561">
        <f>IF((ISBLANK(LWA171)+ISBLANK(LWC171)+ISBLANK(LWB171)+ISBLANK(LWD171)+ISBLANK(LWE171)+ISBLANK(LWF171)+ISBLANK(LWG171))&lt;8,IF(ISNUMBER(LARGE((LWA171,LWC171,LWD171,LWE171,LWF171),1)),LARGE((LWA171,LWC171,LWD171,LWE171,LWF171),1),0)+IF(ISNUMBER(LARGE((LWA171,LWC171,LWD171,LWE171,LWF171),2)),LARGE((LWA171,LWC171,LWD171,LWE171,LWF171),2),0)+LWB171+LWG171,"")</f>
        <v>162.5</v>
      </c>
      <c r="LWI171" s="571" t="s">
        <v>1269</v>
      </c>
      <c r="LWJ171" s="617" t="s">
        <v>1546</v>
      </c>
      <c r="LWK171" s="560"/>
      <c r="LWL171" s="561" t="s">
        <v>352</v>
      </c>
      <c r="LWM171" s="561" t="s">
        <v>66</v>
      </c>
      <c r="LWN171" s="561">
        <v>2006</v>
      </c>
      <c r="LWO171" s="563" t="s">
        <v>44</v>
      </c>
      <c r="LWP171" s="564" t="s">
        <v>46</v>
      </c>
      <c r="LWQ171" s="561">
        <v>162.5</v>
      </c>
      <c r="LWR171" s="561"/>
      <c r="LWS171" s="561">
        <v>0</v>
      </c>
      <c r="LWT171" s="561"/>
      <c r="LWU171" s="561"/>
      <c r="LWV171" s="561"/>
      <c r="LWW171" s="562"/>
      <c r="LWX171" s="561">
        <f>IF((ISBLANK(LWQ171)+ISBLANK(LWS171)+ISBLANK(LWR171)+ISBLANK(LWT171)+ISBLANK(LWU171)+ISBLANK(LWV171)+ISBLANK(LWW171))&lt;8,IF(ISNUMBER(LARGE((LWQ171,LWS171,LWT171,LWU171,LWV171),1)),LARGE((LWQ171,LWS171,LWT171,LWU171,LWV171),1),0)+IF(ISNUMBER(LARGE((LWQ171,LWS171,LWT171,LWU171,LWV171),2)),LARGE((LWQ171,LWS171,LWT171,LWU171,LWV171),2),0)+LWR171+LWW171,"")</f>
        <v>162.5</v>
      </c>
      <c r="LWY171" s="571" t="s">
        <v>1269</v>
      </c>
      <c r="LWZ171" s="617" t="s">
        <v>1546</v>
      </c>
      <c r="LXA171" s="560"/>
      <c r="LXB171" s="561" t="s">
        <v>352</v>
      </c>
      <c r="LXC171" s="561" t="s">
        <v>66</v>
      </c>
      <c r="LXD171" s="561">
        <v>2006</v>
      </c>
      <c r="LXE171" s="563" t="s">
        <v>44</v>
      </c>
      <c r="LXF171" s="564" t="s">
        <v>46</v>
      </c>
      <c r="LXG171" s="561">
        <v>162.5</v>
      </c>
      <c r="LXH171" s="561"/>
      <c r="LXI171" s="561">
        <v>0</v>
      </c>
      <c r="LXJ171" s="561"/>
      <c r="LXK171" s="561"/>
      <c r="LXL171" s="561"/>
      <c r="LXM171" s="562"/>
      <c r="LXN171" s="561">
        <f>IF((ISBLANK(LXG171)+ISBLANK(LXI171)+ISBLANK(LXH171)+ISBLANK(LXJ171)+ISBLANK(LXK171)+ISBLANK(LXL171)+ISBLANK(LXM171))&lt;8,IF(ISNUMBER(LARGE((LXG171,LXI171,LXJ171,LXK171,LXL171),1)),LARGE((LXG171,LXI171,LXJ171,LXK171,LXL171),1),0)+IF(ISNUMBER(LARGE((LXG171,LXI171,LXJ171,LXK171,LXL171),2)),LARGE((LXG171,LXI171,LXJ171,LXK171,LXL171),2),0)+LXH171+LXM171,"")</f>
        <v>162.5</v>
      </c>
      <c r="LXO171" s="571" t="s">
        <v>1269</v>
      </c>
      <c r="LXP171" s="617" t="s">
        <v>1546</v>
      </c>
      <c r="LXQ171" s="560"/>
      <c r="LXR171" s="561" t="s">
        <v>352</v>
      </c>
      <c r="LXS171" s="561" t="s">
        <v>66</v>
      </c>
      <c r="LXT171" s="561">
        <v>2006</v>
      </c>
      <c r="LXU171" s="563" t="s">
        <v>44</v>
      </c>
      <c r="LXV171" s="564" t="s">
        <v>46</v>
      </c>
      <c r="LXW171" s="561">
        <v>162.5</v>
      </c>
      <c r="LXX171" s="561"/>
      <c r="LXY171" s="561">
        <v>0</v>
      </c>
      <c r="LXZ171" s="561"/>
      <c r="LYA171" s="561"/>
      <c r="LYB171" s="561"/>
      <c r="LYC171" s="562"/>
      <c r="LYD171" s="561">
        <f>IF((ISBLANK(LXW171)+ISBLANK(LXY171)+ISBLANK(LXX171)+ISBLANK(LXZ171)+ISBLANK(LYA171)+ISBLANK(LYB171)+ISBLANK(LYC171))&lt;8,IF(ISNUMBER(LARGE((LXW171,LXY171,LXZ171,LYA171,LYB171),1)),LARGE((LXW171,LXY171,LXZ171,LYA171,LYB171),1),0)+IF(ISNUMBER(LARGE((LXW171,LXY171,LXZ171,LYA171,LYB171),2)),LARGE((LXW171,LXY171,LXZ171,LYA171,LYB171),2),0)+LXX171+LYC171,"")</f>
        <v>162.5</v>
      </c>
      <c r="LYE171" s="571" t="s">
        <v>1269</v>
      </c>
      <c r="LYF171" s="617" t="s">
        <v>1546</v>
      </c>
      <c r="LYG171" s="560"/>
      <c r="LYH171" s="561" t="s">
        <v>352</v>
      </c>
      <c r="LYI171" s="561" t="s">
        <v>66</v>
      </c>
      <c r="LYJ171" s="561">
        <v>2006</v>
      </c>
      <c r="LYK171" s="563" t="s">
        <v>44</v>
      </c>
      <c r="LYL171" s="564" t="s">
        <v>46</v>
      </c>
      <c r="LYM171" s="561">
        <v>162.5</v>
      </c>
      <c r="LYN171" s="561"/>
      <c r="LYO171" s="561">
        <v>0</v>
      </c>
      <c r="LYP171" s="561"/>
      <c r="LYQ171" s="561"/>
      <c r="LYR171" s="561"/>
      <c r="LYS171" s="562"/>
      <c r="LYT171" s="561">
        <f>IF((ISBLANK(LYM171)+ISBLANK(LYO171)+ISBLANK(LYN171)+ISBLANK(LYP171)+ISBLANK(LYQ171)+ISBLANK(LYR171)+ISBLANK(LYS171))&lt;8,IF(ISNUMBER(LARGE((LYM171,LYO171,LYP171,LYQ171,LYR171),1)),LARGE((LYM171,LYO171,LYP171,LYQ171,LYR171),1),0)+IF(ISNUMBER(LARGE((LYM171,LYO171,LYP171,LYQ171,LYR171),2)),LARGE((LYM171,LYO171,LYP171,LYQ171,LYR171),2),0)+LYN171+LYS171,"")</f>
        <v>162.5</v>
      </c>
      <c r="LYU171" s="571" t="s">
        <v>1269</v>
      </c>
      <c r="LYV171" s="617" t="s">
        <v>1546</v>
      </c>
      <c r="LYW171" s="560"/>
      <c r="LYX171" s="561" t="s">
        <v>352</v>
      </c>
      <c r="LYY171" s="561" t="s">
        <v>66</v>
      </c>
      <c r="LYZ171" s="561">
        <v>2006</v>
      </c>
      <c r="LZA171" s="563" t="s">
        <v>44</v>
      </c>
      <c r="LZB171" s="564" t="s">
        <v>46</v>
      </c>
      <c r="LZC171" s="561">
        <v>162.5</v>
      </c>
      <c r="LZD171" s="561"/>
      <c r="LZE171" s="561">
        <v>0</v>
      </c>
      <c r="LZF171" s="561"/>
      <c r="LZG171" s="561"/>
      <c r="LZH171" s="561"/>
      <c r="LZI171" s="562"/>
      <c r="LZJ171" s="561">
        <f>IF((ISBLANK(LZC171)+ISBLANK(LZE171)+ISBLANK(LZD171)+ISBLANK(LZF171)+ISBLANK(LZG171)+ISBLANK(LZH171)+ISBLANK(LZI171))&lt;8,IF(ISNUMBER(LARGE((LZC171,LZE171,LZF171,LZG171,LZH171),1)),LARGE((LZC171,LZE171,LZF171,LZG171,LZH171),1),0)+IF(ISNUMBER(LARGE((LZC171,LZE171,LZF171,LZG171,LZH171),2)),LARGE((LZC171,LZE171,LZF171,LZG171,LZH171),2),0)+LZD171+LZI171,"")</f>
        <v>162.5</v>
      </c>
      <c r="LZK171" s="571" t="s">
        <v>1269</v>
      </c>
      <c r="LZL171" s="617" t="s">
        <v>1546</v>
      </c>
      <c r="LZM171" s="560"/>
      <c r="LZN171" s="561" t="s">
        <v>352</v>
      </c>
      <c r="LZO171" s="561" t="s">
        <v>66</v>
      </c>
      <c r="LZP171" s="561">
        <v>2006</v>
      </c>
      <c r="LZQ171" s="563" t="s">
        <v>44</v>
      </c>
      <c r="LZR171" s="564" t="s">
        <v>46</v>
      </c>
      <c r="LZS171" s="561">
        <v>162.5</v>
      </c>
      <c r="LZT171" s="561"/>
      <c r="LZU171" s="561">
        <v>0</v>
      </c>
      <c r="LZV171" s="561"/>
      <c r="LZW171" s="561"/>
      <c r="LZX171" s="561"/>
      <c r="LZY171" s="562"/>
      <c r="LZZ171" s="561">
        <f>IF((ISBLANK(LZS171)+ISBLANK(LZU171)+ISBLANK(LZT171)+ISBLANK(LZV171)+ISBLANK(LZW171)+ISBLANK(LZX171)+ISBLANK(LZY171))&lt;8,IF(ISNUMBER(LARGE((LZS171,LZU171,LZV171,LZW171,LZX171),1)),LARGE((LZS171,LZU171,LZV171,LZW171,LZX171),1),0)+IF(ISNUMBER(LARGE((LZS171,LZU171,LZV171,LZW171,LZX171),2)),LARGE((LZS171,LZU171,LZV171,LZW171,LZX171),2),0)+LZT171+LZY171,"")</f>
        <v>162.5</v>
      </c>
      <c r="MAA171" s="571" t="s">
        <v>1269</v>
      </c>
      <c r="MAB171" s="617" t="s">
        <v>1546</v>
      </c>
      <c r="MAC171" s="560"/>
      <c r="MAD171" s="561" t="s">
        <v>352</v>
      </c>
      <c r="MAE171" s="561" t="s">
        <v>66</v>
      </c>
      <c r="MAF171" s="561">
        <v>2006</v>
      </c>
      <c r="MAG171" s="563" t="s">
        <v>44</v>
      </c>
      <c r="MAH171" s="564" t="s">
        <v>46</v>
      </c>
      <c r="MAI171" s="561">
        <v>162.5</v>
      </c>
      <c r="MAJ171" s="561"/>
      <c r="MAK171" s="561">
        <v>0</v>
      </c>
      <c r="MAL171" s="561"/>
      <c r="MAM171" s="561"/>
      <c r="MAN171" s="561"/>
      <c r="MAO171" s="562"/>
      <c r="MAP171" s="561">
        <f>IF((ISBLANK(MAI171)+ISBLANK(MAK171)+ISBLANK(MAJ171)+ISBLANK(MAL171)+ISBLANK(MAM171)+ISBLANK(MAN171)+ISBLANK(MAO171))&lt;8,IF(ISNUMBER(LARGE((MAI171,MAK171,MAL171,MAM171,MAN171),1)),LARGE((MAI171,MAK171,MAL171,MAM171,MAN171),1),0)+IF(ISNUMBER(LARGE((MAI171,MAK171,MAL171,MAM171,MAN171),2)),LARGE((MAI171,MAK171,MAL171,MAM171,MAN171),2),0)+MAJ171+MAO171,"")</f>
        <v>162.5</v>
      </c>
      <c r="MAQ171" s="571" t="s">
        <v>1269</v>
      </c>
      <c r="MAR171" s="617" t="s">
        <v>1546</v>
      </c>
      <c r="MAS171" s="560"/>
      <c r="MAT171" s="561" t="s">
        <v>352</v>
      </c>
      <c r="MAU171" s="561" t="s">
        <v>66</v>
      </c>
      <c r="MAV171" s="561">
        <v>2006</v>
      </c>
      <c r="MAW171" s="563" t="s">
        <v>44</v>
      </c>
      <c r="MAX171" s="564" t="s">
        <v>46</v>
      </c>
      <c r="MAY171" s="561">
        <v>162.5</v>
      </c>
      <c r="MAZ171" s="561"/>
      <c r="MBA171" s="561">
        <v>0</v>
      </c>
      <c r="MBB171" s="561"/>
      <c r="MBC171" s="561"/>
      <c r="MBD171" s="561"/>
      <c r="MBE171" s="562"/>
      <c r="MBF171" s="561">
        <f>IF((ISBLANK(MAY171)+ISBLANK(MBA171)+ISBLANK(MAZ171)+ISBLANK(MBB171)+ISBLANK(MBC171)+ISBLANK(MBD171)+ISBLANK(MBE171))&lt;8,IF(ISNUMBER(LARGE((MAY171,MBA171,MBB171,MBC171,MBD171),1)),LARGE((MAY171,MBA171,MBB171,MBC171,MBD171),1),0)+IF(ISNUMBER(LARGE((MAY171,MBA171,MBB171,MBC171,MBD171),2)),LARGE((MAY171,MBA171,MBB171,MBC171,MBD171),2),0)+MAZ171+MBE171,"")</f>
        <v>162.5</v>
      </c>
      <c r="MBG171" s="571" t="s">
        <v>1269</v>
      </c>
      <c r="MBH171" s="617" t="s">
        <v>1546</v>
      </c>
      <c r="MBI171" s="560"/>
      <c r="MBJ171" s="561" t="s">
        <v>352</v>
      </c>
      <c r="MBK171" s="561" t="s">
        <v>66</v>
      </c>
      <c r="MBL171" s="561">
        <v>2006</v>
      </c>
      <c r="MBM171" s="563" t="s">
        <v>44</v>
      </c>
      <c r="MBN171" s="564" t="s">
        <v>46</v>
      </c>
      <c r="MBO171" s="561">
        <v>162.5</v>
      </c>
      <c r="MBP171" s="561"/>
      <c r="MBQ171" s="561">
        <v>0</v>
      </c>
      <c r="MBR171" s="561"/>
      <c r="MBS171" s="561"/>
      <c r="MBT171" s="561"/>
      <c r="MBU171" s="562"/>
      <c r="MBV171" s="561">
        <f>IF((ISBLANK(MBO171)+ISBLANK(MBQ171)+ISBLANK(MBP171)+ISBLANK(MBR171)+ISBLANK(MBS171)+ISBLANK(MBT171)+ISBLANK(MBU171))&lt;8,IF(ISNUMBER(LARGE((MBO171,MBQ171,MBR171,MBS171,MBT171),1)),LARGE((MBO171,MBQ171,MBR171,MBS171,MBT171),1),0)+IF(ISNUMBER(LARGE((MBO171,MBQ171,MBR171,MBS171,MBT171),2)),LARGE((MBO171,MBQ171,MBR171,MBS171,MBT171),2),0)+MBP171+MBU171,"")</f>
        <v>162.5</v>
      </c>
      <c r="MBW171" s="571" t="s">
        <v>1269</v>
      </c>
      <c r="MBX171" s="617" t="s">
        <v>1546</v>
      </c>
      <c r="MBY171" s="560"/>
      <c r="MBZ171" s="561" t="s">
        <v>352</v>
      </c>
      <c r="MCA171" s="561" t="s">
        <v>66</v>
      </c>
      <c r="MCB171" s="561">
        <v>2006</v>
      </c>
      <c r="MCC171" s="563" t="s">
        <v>44</v>
      </c>
      <c r="MCD171" s="564" t="s">
        <v>46</v>
      </c>
      <c r="MCE171" s="561">
        <v>162.5</v>
      </c>
      <c r="MCF171" s="561"/>
      <c r="MCG171" s="561">
        <v>0</v>
      </c>
      <c r="MCH171" s="561"/>
      <c r="MCI171" s="561"/>
      <c r="MCJ171" s="561"/>
      <c r="MCK171" s="562"/>
      <c r="MCL171" s="561">
        <f>IF((ISBLANK(MCE171)+ISBLANK(MCG171)+ISBLANK(MCF171)+ISBLANK(MCH171)+ISBLANK(MCI171)+ISBLANK(MCJ171)+ISBLANK(MCK171))&lt;8,IF(ISNUMBER(LARGE((MCE171,MCG171,MCH171,MCI171,MCJ171),1)),LARGE((MCE171,MCG171,MCH171,MCI171,MCJ171),1),0)+IF(ISNUMBER(LARGE((MCE171,MCG171,MCH171,MCI171,MCJ171),2)),LARGE((MCE171,MCG171,MCH171,MCI171,MCJ171),2),0)+MCF171+MCK171,"")</f>
        <v>162.5</v>
      </c>
      <c r="MCM171" s="571" t="s">
        <v>1269</v>
      </c>
      <c r="MCN171" s="617" t="s">
        <v>1546</v>
      </c>
      <c r="MCO171" s="560"/>
      <c r="MCP171" s="561" t="s">
        <v>352</v>
      </c>
      <c r="MCQ171" s="561" t="s">
        <v>66</v>
      </c>
      <c r="MCR171" s="561">
        <v>2006</v>
      </c>
      <c r="MCS171" s="563" t="s">
        <v>44</v>
      </c>
      <c r="MCT171" s="564" t="s">
        <v>46</v>
      </c>
      <c r="MCU171" s="561">
        <v>162.5</v>
      </c>
      <c r="MCV171" s="561"/>
      <c r="MCW171" s="561">
        <v>0</v>
      </c>
      <c r="MCX171" s="561"/>
      <c r="MCY171" s="561"/>
      <c r="MCZ171" s="561"/>
      <c r="MDA171" s="562"/>
      <c r="MDB171" s="561">
        <f>IF((ISBLANK(MCU171)+ISBLANK(MCW171)+ISBLANK(MCV171)+ISBLANK(MCX171)+ISBLANK(MCY171)+ISBLANK(MCZ171)+ISBLANK(MDA171))&lt;8,IF(ISNUMBER(LARGE((MCU171,MCW171,MCX171,MCY171,MCZ171),1)),LARGE((MCU171,MCW171,MCX171,MCY171,MCZ171),1),0)+IF(ISNUMBER(LARGE((MCU171,MCW171,MCX171,MCY171,MCZ171),2)),LARGE((MCU171,MCW171,MCX171,MCY171,MCZ171),2),0)+MCV171+MDA171,"")</f>
        <v>162.5</v>
      </c>
      <c r="MDC171" s="571" t="s">
        <v>1269</v>
      </c>
      <c r="MDD171" s="617" t="s">
        <v>1546</v>
      </c>
      <c r="MDE171" s="560"/>
      <c r="MDF171" s="561" t="s">
        <v>352</v>
      </c>
      <c r="MDG171" s="561" t="s">
        <v>66</v>
      </c>
      <c r="MDH171" s="561">
        <v>2006</v>
      </c>
      <c r="MDI171" s="563" t="s">
        <v>44</v>
      </c>
      <c r="MDJ171" s="564" t="s">
        <v>46</v>
      </c>
      <c r="MDK171" s="561">
        <v>162.5</v>
      </c>
      <c r="MDL171" s="561"/>
      <c r="MDM171" s="561">
        <v>0</v>
      </c>
      <c r="MDN171" s="561"/>
      <c r="MDO171" s="561"/>
      <c r="MDP171" s="561"/>
      <c r="MDQ171" s="562"/>
      <c r="MDR171" s="561">
        <f>IF((ISBLANK(MDK171)+ISBLANK(MDM171)+ISBLANK(MDL171)+ISBLANK(MDN171)+ISBLANK(MDO171)+ISBLANK(MDP171)+ISBLANK(MDQ171))&lt;8,IF(ISNUMBER(LARGE((MDK171,MDM171,MDN171,MDO171,MDP171),1)),LARGE((MDK171,MDM171,MDN171,MDO171,MDP171),1),0)+IF(ISNUMBER(LARGE((MDK171,MDM171,MDN171,MDO171,MDP171),2)),LARGE((MDK171,MDM171,MDN171,MDO171,MDP171),2),0)+MDL171+MDQ171,"")</f>
        <v>162.5</v>
      </c>
      <c r="MDS171" s="571" t="s">
        <v>1269</v>
      </c>
      <c r="MDT171" s="617" t="s">
        <v>1546</v>
      </c>
      <c r="MDU171" s="560"/>
      <c r="MDV171" s="561" t="s">
        <v>352</v>
      </c>
      <c r="MDW171" s="561" t="s">
        <v>66</v>
      </c>
      <c r="MDX171" s="561">
        <v>2006</v>
      </c>
      <c r="MDY171" s="563" t="s">
        <v>44</v>
      </c>
      <c r="MDZ171" s="564" t="s">
        <v>46</v>
      </c>
      <c r="MEA171" s="561">
        <v>162.5</v>
      </c>
      <c r="MEB171" s="561"/>
      <c r="MEC171" s="561">
        <v>0</v>
      </c>
      <c r="MED171" s="561"/>
      <c r="MEE171" s="561"/>
      <c r="MEF171" s="561"/>
      <c r="MEG171" s="562"/>
      <c r="MEH171" s="561">
        <f>IF((ISBLANK(MEA171)+ISBLANK(MEC171)+ISBLANK(MEB171)+ISBLANK(MED171)+ISBLANK(MEE171)+ISBLANK(MEF171)+ISBLANK(MEG171))&lt;8,IF(ISNUMBER(LARGE((MEA171,MEC171,MED171,MEE171,MEF171),1)),LARGE((MEA171,MEC171,MED171,MEE171,MEF171),1),0)+IF(ISNUMBER(LARGE((MEA171,MEC171,MED171,MEE171,MEF171),2)),LARGE((MEA171,MEC171,MED171,MEE171,MEF171),2),0)+MEB171+MEG171,"")</f>
        <v>162.5</v>
      </c>
      <c r="MEI171" s="571" t="s">
        <v>1269</v>
      </c>
      <c r="MEJ171" s="617" t="s">
        <v>1546</v>
      </c>
      <c r="MEK171" s="560"/>
      <c r="MEL171" s="561" t="s">
        <v>352</v>
      </c>
      <c r="MEM171" s="561" t="s">
        <v>66</v>
      </c>
      <c r="MEN171" s="561">
        <v>2006</v>
      </c>
      <c r="MEO171" s="563" t="s">
        <v>44</v>
      </c>
      <c r="MEP171" s="564" t="s">
        <v>46</v>
      </c>
      <c r="MEQ171" s="561">
        <v>162.5</v>
      </c>
      <c r="MER171" s="561"/>
      <c r="MES171" s="561">
        <v>0</v>
      </c>
      <c r="MET171" s="561"/>
      <c r="MEU171" s="561"/>
      <c r="MEV171" s="561"/>
      <c r="MEW171" s="562"/>
      <c r="MEX171" s="561">
        <f>IF((ISBLANK(MEQ171)+ISBLANK(MES171)+ISBLANK(MER171)+ISBLANK(MET171)+ISBLANK(MEU171)+ISBLANK(MEV171)+ISBLANK(MEW171))&lt;8,IF(ISNUMBER(LARGE((MEQ171,MES171,MET171,MEU171,MEV171),1)),LARGE((MEQ171,MES171,MET171,MEU171,MEV171),1),0)+IF(ISNUMBER(LARGE((MEQ171,MES171,MET171,MEU171,MEV171),2)),LARGE((MEQ171,MES171,MET171,MEU171,MEV171),2),0)+MER171+MEW171,"")</f>
        <v>162.5</v>
      </c>
      <c r="MEY171" s="571" t="s">
        <v>1269</v>
      </c>
      <c r="MEZ171" s="617" t="s">
        <v>1546</v>
      </c>
      <c r="MFA171" s="560"/>
      <c r="MFB171" s="561" t="s">
        <v>352</v>
      </c>
      <c r="MFC171" s="561" t="s">
        <v>66</v>
      </c>
      <c r="MFD171" s="561">
        <v>2006</v>
      </c>
      <c r="MFE171" s="563" t="s">
        <v>44</v>
      </c>
      <c r="MFF171" s="564" t="s">
        <v>46</v>
      </c>
      <c r="MFG171" s="561">
        <v>162.5</v>
      </c>
      <c r="MFH171" s="561"/>
      <c r="MFI171" s="561">
        <v>0</v>
      </c>
      <c r="MFJ171" s="561"/>
      <c r="MFK171" s="561"/>
      <c r="MFL171" s="561"/>
      <c r="MFM171" s="562"/>
      <c r="MFN171" s="561">
        <f>IF((ISBLANK(MFG171)+ISBLANK(MFI171)+ISBLANK(MFH171)+ISBLANK(MFJ171)+ISBLANK(MFK171)+ISBLANK(MFL171)+ISBLANK(MFM171))&lt;8,IF(ISNUMBER(LARGE((MFG171,MFI171,MFJ171,MFK171,MFL171),1)),LARGE((MFG171,MFI171,MFJ171,MFK171,MFL171),1),0)+IF(ISNUMBER(LARGE((MFG171,MFI171,MFJ171,MFK171,MFL171),2)),LARGE((MFG171,MFI171,MFJ171,MFK171,MFL171),2),0)+MFH171+MFM171,"")</f>
        <v>162.5</v>
      </c>
      <c r="MFO171" s="571" t="s">
        <v>1269</v>
      </c>
      <c r="MFP171" s="617" t="s">
        <v>1546</v>
      </c>
      <c r="MFQ171" s="560"/>
      <c r="MFR171" s="561" t="s">
        <v>352</v>
      </c>
      <c r="MFS171" s="561" t="s">
        <v>66</v>
      </c>
      <c r="MFT171" s="561">
        <v>2006</v>
      </c>
      <c r="MFU171" s="563" t="s">
        <v>44</v>
      </c>
      <c r="MFV171" s="564" t="s">
        <v>46</v>
      </c>
      <c r="MFW171" s="561">
        <v>162.5</v>
      </c>
      <c r="MFX171" s="561"/>
      <c r="MFY171" s="561">
        <v>0</v>
      </c>
      <c r="MFZ171" s="561"/>
      <c r="MGA171" s="561"/>
      <c r="MGB171" s="561"/>
      <c r="MGC171" s="562"/>
      <c r="MGD171" s="561">
        <f>IF((ISBLANK(MFW171)+ISBLANK(MFY171)+ISBLANK(MFX171)+ISBLANK(MFZ171)+ISBLANK(MGA171)+ISBLANK(MGB171)+ISBLANK(MGC171))&lt;8,IF(ISNUMBER(LARGE((MFW171,MFY171,MFZ171,MGA171,MGB171),1)),LARGE((MFW171,MFY171,MFZ171,MGA171,MGB171),1),0)+IF(ISNUMBER(LARGE((MFW171,MFY171,MFZ171,MGA171,MGB171),2)),LARGE((MFW171,MFY171,MFZ171,MGA171,MGB171),2),0)+MFX171+MGC171,"")</f>
        <v>162.5</v>
      </c>
      <c r="MGE171" s="571" t="s">
        <v>1269</v>
      </c>
      <c r="MGF171" s="617" t="s">
        <v>1546</v>
      </c>
      <c r="MGG171" s="560"/>
      <c r="MGH171" s="561" t="s">
        <v>352</v>
      </c>
      <c r="MGI171" s="561" t="s">
        <v>66</v>
      </c>
      <c r="MGJ171" s="561">
        <v>2006</v>
      </c>
      <c r="MGK171" s="563" t="s">
        <v>44</v>
      </c>
      <c r="MGL171" s="564" t="s">
        <v>46</v>
      </c>
      <c r="MGM171" s="561">
        <v>162.5</v>
      </c>
      <c r="MGN171" s="561"/>
      <c r="MGO171" s="561">
        <v>0</v>
      </c>
      <c r="MGP171" s="561"/>
      <c r="MGQ171" s="561"/>
      <c r="MGR171" s="561"/>
      <c r="MGS171" s="562"/>
      <c r="MGT171" s="561">
        <f>IF((ISBLANK(MGM171)+ISBLANK(MGO171)+ISBLANK(MGN171)+ISBLANK(MGP171)+ISBLANK(MGQ171)+ISBLANK(MGR171)+ISBLANK(MGS171))&lt;8,IF(ISNUMBER(LARGE((MGM171,MGO171,MGP171,MGQ171,MGR171),1)),LARGE((MGM171,MGO171,MGP171,MGQ171,MGR171),1),0)+IF(ISNUMBER(LARGE((MGM171,MGO171,MGP171,MGQ171,MGR171),2)),LARGE((MGM171,MGO171,MGP171,MGQ171,MGR171),2),0)+MGN171+MGS171,"")</f>
        <v>162.5</v>
      </c>
      <c r="MGU171" s="571" t="s">
        <v>1269</v>
      </c>
      <c r="MGV171" s="617" t="s">
        <v>1546</v>
      </c>
      <c r="MGW171" s="560"/>
      <c r="MGX171" s="561" t="s">
        <v>352</v>
      </c>
      <c r="MGY171" s="561" t="s">
        <v>66</v>
      </c>
      <c r="MGZ171" s="561">
        <v>2006</v>
      </c>
      <c r="MHA171" s="563" t="s">
        <v>44</v>
      </c>
      <c r="MHB171" s="564" t="s">
        <v>46</v>
      </c>
      <c r="MHC171" s="561">
        <v>162.5</v>
      </c>
      <c r="MHD171" s="561"/>
      <c r="MHE171" s="561">
        <v>0</v>
      </c>
      <c r="MHF171" s="561"/>
      <c r="MHG171" s="561"/>
      <c r="MHH171" s="561"/>
      <c r="MHI171" s="562"/>
      <c r="MHJ171" s="561">
        <f>IF((ISBLANK(MHC171)+ISBLANK(MHE171)+ISBLANK(MHD171)+ISBLANK(MHF171)+ISBLANK(MHG171)+ISBLANK(MHH171)+ISBLANK(MHI171))&lt;8,IF(ISNUMBER(LARGE((MHC171,MHE171,MHF171,MHG171,MHH171),1)),LARGE((MHC171,MHE171,MHF171,MHG171,MHH171),1),0)+IF(ISNUMBER(LARGE((MHC171,MHE171,MHF171,MHG171,MHH171),2)),LARGE((MHC171,MHE171,MHF171,MHG171,MHH171),2),0)+MHD171+MHI171,"")</f>
        <v>162.5</v>
      </c>
      <c r="MHK171" s="571" t="s">
        <v>1269</v>
      </c>
      <c r="MHL171" s="617" t="s">
        <v>1546</v>
      </c>
      <c r="MHM171" s="560"/>
      <c r="MHN171" s="561" t="s">
        <v>352</v>
      </c>
      <c r="MHO171" s="561" t="s">
        <v>66</v>
      </c>
      <c r="MHP171" s="561">
        <v>2006</v>
      </c>
      <c r="MHQ171" s="563" t="s">
        <v>44</v>
      </c>
      <c r="MHR171" s="564" t="s">
        <v>46</v>
      </c>
      <c r="MHS171" s="561">
        <v>162.5</v>
      </c>
      <c r="MHT171" s="561"/>
      <c r="MHU171" s="561">
        <v>0</v>
      </c>
      <c r="MHV171" s="561"/>
      <c r="MHW171" s="561"/>
      <c r="MHX171" s="561"/>
      <c r="MHY171" s="562"/>
      <c r="MHZ171" s="561">
        <f>IF((ISBLANK(MHS171)+ISBLANK(MHU171)+ISBLANK(MHT171)+ISBLANK(MHV171)+ISBLANK(MHW171)+ISBLANK(MHX171)+ISBLANK(MHY171))&lt;8,IF(ISNUMBER(LARGE((MHS171,MHU171,MHV171,MHW171,MHX171),1)),LARGE((MHS171,MHU171,MHV171,MHW171,MHX171),1),0)+IF(ISNUMBER(LARGE((MHS171,MHU171,MHV171,MHW171,MHX171),2)),LARGE((MHS171,MHU171,MHV171,MHW171,MHX171),2),0)+MHT171+MHY171,"")</f>
        <v>162.5</v>
      </c>
      <c r="MIA171" s="571" t="s">
        <v>1269</v>
      </c>
      <c r="MIB171" s="617" t="s">
        <v>1546</v>
      </c>
      <c r="MIC171" s="560"/>
      <c r="MID171" s="561" t="s">
        <v>352</v>
      </c>
      <c r="MIE171" s="561" t="s">
        <v>66</v>
      </c>
      <c r="MIF171" s="561">
        <v>2006</v>
      </c>
      <c r="MIG171" s="563" t="s">
        <v>44</v>
      </c>
      <c r="MIH171" s="564" t="s">
        <v>46</v>
      </c>
      <c r="MII171" s="561">
        <v>162.5</v>
      </c>
      <c r="MIJ171" s="561"/>
      <c r="MIK171" s="561">
        <v>0</v>
      </c>
      <c r="MIL171" s="561"/>
      <c r="MIM171" s="561"/>
      <c r="MIN171" s="561"/>
      <c r="MIO171" s="562"/>
      <c r="MIP171" s="561">
        <f>IF((ISBLANK(MII171)+ISBLANK(MIK171)+ISBLANK(MIJ171)+ISBLANK(MIL171)+ISBLANK(MIM171)+ISBLANK(MIN171)+ISBLANK(MIO171))&lt;8,IF(ISNUMBER(LARGE((MII171,MIK171,MIL171,MIM171,MIN171),1)),LARGE((MII171,MIK171,MIL171,MIM171,MIN171),1),0)+IF(ISNUMBER(LARGE((MII171,MIK171,MIL171,MIM171,MIN171),2)),LARGE((MII171,MIK171,MIL171,MIM171,MIN171),2),0)+MIJ171+MIO171,"")</f>
        <v>162.5</v>
      </c>
      <c r="MIQ171" s="571" t="s">
        <v>1269</v>
      </c>
      <c r="MIR171" s="617" t="s">
        <v>1546</v>
      </c>
      <c r="MIS171" s="560"/>
      <c r="MIT171" s="561" t="s">
        <v>352</v>
      </c>
      <c r="MIU171" s="561" t="s">
        <v>66</v>
      </c>
      <c r="MIV171" s="561">
        <v>2006</v>
      </c>
      <c r="MIW171" s="563" t="s">
        <v>44</v>
      </c>
      <c r="MIX171" s="564" t="s">
        <v>46</v>
      </c>
      <c r="MIY171" s="561">
        <v>162.5</v>
      </c>
      <c r="MIZ171" s="561"/>
      <c r="MJA171" s="561">
        <v>0</v>
      </c>
      <c r="MJB171" s="561"/>
      <c r="MJC171" s="561"/>
      <c r="MJD171" s="561"/>
      <c r="MJE171" s="562"/>
      <c r="MJF171" s="561">
        <f>IF((ISBLANK(MIY171)+ISBLANK(MJA171)+ISBLANK(MIZ171)+ISBLANK(MJB171)+ISBLANK(MJC171)+ISBLANK(MJD171)+ISBLANK(MJE171))&lt;8,IF(ISNUMBER(LARGE((MIY171,MJA171,MJB171,MJC171,MJD171),1)),LARGE((MIY171,MJA171,MJB171,MJC171,MJD171),1),0)+IF(ISNUMBER(LARGE((MIY171,MJA171,MJB171,MJC171,MJD171),2)),LARGE((MIY171,MJA171,MJB171,MJC171,MJD171),2),0)+MIZ171+MJE171,"")</f>
        <v>162.5</v>
      </c>
      <c r="MJG171" s="571" t="s">
        <v>1269</v>
      </c>
      <c r="MJH171" s="617" t="s">
        <v>1546</v>
      </c>
      <c r="MJI171" s="560"/>
      <c r="MJJ171" s="561" t="s">
        <v>352</v>
      </c>
      <c r="MJK171" s="561" t="s">
        <v>66</v>
      </c>
      <c r="MJL171" s="561">
        <v>2006</v>
      </c>
      <c r="MJM171" s="563" t="s">
        <v>44</v>
      </c>
      <c r="MJN171" s="564" t="s">
        <v>46</v>
      </c>
      <c r="MJO171" s="561">
        <v>162.5</v>
      </c>
      <c r="MJP171" s="561"/>
      <c r="MJQ171" s="561">
        <v>0</v>
      </c>
      <c r="MJR171" s="561"/>
      <c r="MJS171" s="561"/>
      <c r="MJT171" s="561"/>
      <c r="MJU171" s="562"/>
      <c r="MJV171" s="561">
        <f>IF((ISBLANK(MJO171)+ISBLANK(MJQ171)+ISBLANK(MJP171)+ISBLANK(MJR171)+ISBLANK(MJS171)+ISBLANK(MJT171)+ISBLANK(MJU171))&lt;8,IF(ISNUMBER(LARGE((MJO171,MJQ171,MJR171,MJS171,MJT171),1)),LARGE((MJO171,MJQ171,MJR171,MJS171,MJT171),1),0)+IF(ISNUMBER(LARGE((MJO171,MJQ171,MJR171,MJS171,MJT171),2)),LARGE((MJO171,MJQ171,MJR171,MJS171,MJT171),2),0)+MJP171+MJU171,"")</f>
        <v>162.5</v>
      </c>
      <c r="MJW171" s="571" t="s">
        <v>1269</v>
      </c>
      <c r="MJX171" s="617" t="s">
        <v>1546</v>
      </c>
      <c r="MJY171" s="560"/>
      <c r="MJZ171" s="561" t="s">
        <v>352</v>
      </c>
      <c r="MKA171" s="561" t="s">
        <v>66</v>
      </c>
      <c r="MKB171" s="561">
        <v>2006</v>
      </c>
      <c r="MKC171" s="563" t="s">
        <v>44</v>
      </c>
      <c r="MKD171" s="564" t="s">
        <v>46</v>
      </c>
      <c r="MKE171" s="561">
        <v>162.5</v>
      </c>
      <c r="MKF171" s="561"/>
      <c r="MKG171" s="561">
        <v>0</v>
      </c>
      <c r="MKH171" s="561"/>
      <c r="MKI171" s="561"/>
      <c r="MKJ171" s="561"/>
      <c r="MKK171" s="562"/>
      <c r="MKL171" s="561">
        <f>IF((ISBLANK(MKE171)+ISBLANK(MKG171)+ISBLANK(MKF171)+ISBLANK(MKH171)+ISBLANK(MKI171)+ISBLANK(MKJ171)+ISBLANK(MKK171))&lt;8,IF(ISNUMBER(LARGE((MKE171,MKG171,MKH171,MKI171,MKJ171),1)),LARGE((MKE171,MKG171,MKH171,MKI171,MKJ171),1),0)+IF(ISNUMBER(LARGE((MKE171,MKG171,MKH171,MKI171,MKJ171),2)),LARGE((MKE171,MKG171,MKH171,MKI171,MKJ171),2),0)+MKF171+MKK171,"")</f>
        <v>162.5</v>
      </c>
      <c r="MKM171" s="571" t="s">
        <v>1269</v>
      </c>
      <c r="MKN171" s="617" t="s">
        <v>1546</v>
      </c>
      <c r="MKO171" s="560"/>
      <c r="MKP171" s="561" t="s">
        <v>352</v>
      </c>
      <c r="MKQ171" s="561" t="s">
        <v>66</v>
      </c>
      <c r="MKR171" s="561">
        <v>2006</v>
      </c>
      <c r="MKS171" s="563" t="s">
        <v>44</v>
      </c>
      <c r="MKT171" s="564" t="s">
        <v>46</v>
      </c>
      <c r="MKU171" s="561">
        <v>162.5</v>
      </c>
      <c r="MKV171" s="561"/>
      <c r="MKW171" s="561">
        <v>0</v>
      </c>
      <c r="MKX171" s="561"/>
      <c r="MKY171" s="561"/>
      <c r="MKZ171" s="561"/>
      <c r="MLA171" s="562"/>
      <c r="MLB171" s="561">
        <f>IF((ISBLANK(MKU171)+ISBLANK(MKW171)+ISBLANK(MKV171)+ISBLANK(MKX171)+ISBLANK(MKY171)+ISBLANK(MKZ171)+ISBLANK(MLA171))&lt;8,IF(ISNUMBER(LARGE((MKU171,MKW171,MKX171,MKY171,MKZ171),1)),LARGE((MKU171,MKW171,MKX171,MKY171,MKZ171),1),0)+IF(ISNUMBER(LARGE((MKU171,MKW171,MKX171,MKY171,MKZ171),2)),LARGE((MKU171,MKW171,MKX171,MKY171,MKZ171),2),0)+MKV171+MLA171,"")</f>
        <v>162.5</v>
      </c>
      <c r="MLC171" s="571" t="s">
        <v>1269</v>
      </c>
      <c r="MLD171" s="617" t="s">
        <v>1546</v>
      </c>
      <c r="MLE171" s="560"/>
      <c r="MLF171" s="561" t="s">
        <v>352</v>
      </c>
      <c r="MLG171" s="561" t="s">
        <v>66</v>
      </c>
      <c r="MLH171" s="561">
        <v>2006</v>
      </c>
      <c r="MLI171" s="563" t="s">
        <v>44</v>
      </c>
      <c r="MLJ171" s="564" t="s">
        <v>46</v>
      </c>
      <c r="MLK171" s="561">
        <v>162.5</v>
      </c>
      <c r="MLL171" s="561"/>
      <c r="MLM171" s="561">
        <v>0</v>
      </c>
      <c r="MLN171" s="561"/>
      <c r="MLO171" s="561"/>
      <c r="MLP171" s="561"/>
      <c r="MLQ171" s="562"/>
      <c r="MLR171" s="561">
        <f>IF((ISBLANK(MLK171)+ISBLANK(MLM171)+ISBLANK(MLL171)+ISBLANK(MLN171)+ISBLANK(MLO171)+ISBLANK(MLP171)+ISBLANK(MLQ171))&lt;8,IF(ISNUMBER(LARGE((MLK171,MLM171,MLN171,MLO171,MLP171),1)),LARGE((MLK171,MLM171,MLN171,MLO171,MLP171),1),0)+IF(ISNUMBER(LARGE((MLK171,MLM171,MLN171,MLO171,MLP171),2)),LARGE((MLK171,MLM171,MLN171,MLO171,MLP171),2),0)+MLL171+MLQ171,"")</f>
        <v>162.5</v>
      </c>
      <c r="MLS171" s="571" t="s">
        <v>1269</v>
      </c>
      <c r="MLT171" s="617" t="s">
        <v>1546</v>
      </c>
      <c r="MLU171" s="560"/>
      <c r="MLV171" s="561" t="s">
        <v>352</v>
      </c>
      <c r="MLW171" s="561" t="s">
        <v>66</v>
      </c>
      <c r="MLX171" s="561">
        <v>2006</v>
      </c>
      <c r="MLY171" s="563" t="s">
        <v>44</v>
      </c>
      <c r="MLZ171" s="564" t="s">
        <v>46</v>
      </c>
      <c r="MMA171" s="561">
        <v>162.5</v>
      </c>
      <c r="MMB171" s="561"/>
      <c r="MMC171" s="561">
        <v>0</v>
      </c>
      <c r="MMD171" s="561"/>
      <c r="MME171" s="561"/>
      <c r="MMF171" s="561"/>
      <c r="MMG171" s="562"/>
      <c r="MMH171" s="561">
        <f>IF((ISBLANK(MMA171)+ISBLANK(MMC171)+ISBLANK(MMB171)+ISBLANK(MMD171)+ISBLANK(MME171)+ISBLANK(MMF171)+ISBLANK(MMG171))&lt;8,IF(ISNUMBER(LARGE((MMA171,MMC171,MMD171,MME171,MMF171),1)),LARGE((MMA171,MMC171,MMD171,MME171,MMF171),1),0)+IF(ISNUMBER(LARGE((MMA171,MMC171,MMD171,MME171,MMF171),2)),LARGE((MMA171,MMC171,MMD171,MME171,MMF171),2),0)+MMB171+MMG171,"")</f>
        <v>162.5</v>
      </c>
      <c r="MMI171" s="571" t="s">
        <v>1269</v>
      </c>
      <c r="MMJ171" s="617" t="s">
        <v>1546</v>
      </c>
      <c r="MMK171" s="560"/>
      <c r="MML171" s="561" t="s">
        <v>352</v>
      </c>
      <c r="MMM171" s="561" t="s">
        <v>66</v>
      </c>
      <c r="MMN171" s="561">
        <v>2006</v>
      </c>
      <c r="MMO171" s="563" t="s">
        <v>44</v>
      </c>
      <c r="MMP171" s="564" t="s">
        <v>46</v>
      </c>
      <c r="MMQ171" s="561">
        <v>162.5</v>
      </c>
      <c r="MMR171" s="561"/>
      <c r="MMS171" s="561">
        <v>0</v>
      </c>
      <c r="MMT171" s="561"/>
      <c r="MMU171" s="561"/>
      <c r="MMV171" s="561"/>
      <c r="MMW171" s="562"/>
      <c r="MMX171" s="561">
        <f>IF((ISBLANK(MMQ171)+ISBLANK(MMS171)+ISBLANK(MMR171)+ISBLANK(MMT171)+ISBLANK(MMU171)+ISBLANK(MMV171)+ISBLANK(MMW171))&lt;8,IF(ISNUMBER(LARGE((MMQ171,MMS171,MMT171,MMU171,MMV171),1)),LARGE((MMQ171,MMS171,MMT171,MMU171,MMV171),1),0)+IF(ISNUMBER(LARGE((MMQ171,MMS171,MMT171,MMU171,MMV171),2)),LARGE((MMQ171,MMS171,MMT171,MMU171,MMV171),2),0)+MMR171+MMW171,"")</f>
        <v>162.5</v>
      </c>
      <c r="MMY171" s="571" t="s">
        <v>1269</v>
      </c>
      <c r="MMZ171" s="617" t="s">
        <v>1546</v>
      </c>
      <c r="MNA171" s="560"/>
      <c r="MNB171" s="561" t="s">
        <v>352</v>
      </c>
      <c r="MNC171" s="561" t="s">
        <v>66</v>
      </c>
      <c r="MND171" s="561">
        <v>2006</v>
      </c>
      <c r="MNE171" s="563" t="s">
        <v>44</v>
      </c>
      <c r="MNF171" s="564" t="s">
        <v>46</v>
      </c>
      <c r="MNG171" s="561">
        <v>162.5</v>
      </c>
      <c r="MNH171" s="561"/>
      <c r="MNI171" s="561">
        <v>0</v>
      </c>
      <c r="MNJ171" s="561"/>
      <c r="MNK171" s="561"/>
      <c r="MNL171" s="561"/>
      <c r="MNM171" s="562"/>
      <c r="MNN171" s="561">
        <f>IF((ISBLANK(MNG171)+ISBLANK(MNI171)+ISBLANK(MNH171)+ISBLANK(MNJ171)+ISBLANK(MNK171)+ISBLANK(MNL171)+ISBLANK(MNM171))&lt;8,IF(ISNUMBER(LARGE((MNG171,MNI171,MNJ171,MNK171,MNL171),1)),LARGE((MNG171,MNI171,MNJ171,MNK171,MNL171),1),0)+IF(ISNUMBER(LARGE((MNG171,MNI171,MNJ171,MNK171,MNL171),2)),LARGE((MNG171,MNI171,MNJ171,MNK171,MNL171),2),0)+MNH171+MNM171,"")</f>
        <v>162.5</v>
      </c>
      <c r="MNO171" s="571" t="s">
        <v>1269</v>
      </c>
      <c r="MNP171" s="617" t="s">
        <v>1546</v>
      </c>
      <c r="MNQ171" s="560"/>
      <c r="MNR171" s="561" t="s">
        <v>352</v>
      </c>
      <c r="MNS171" s="561" t="s">
        <v>66</v>
      </c>
      <c r="MNT171" s="561">
        <v>2006</v>
      </c>
      <c r="MNU171" s="563" t="s">
        <v>44</v>
      </c>
      <c r="MNV171" s="564" t="s">
        <v>46</v>
      </c>
      <c r="MNW171" s="561">
        <v>162.5</v>
      </c>
      <c r="MNX171" s="561"/>
      <c r="MNY171" s="561">
        <v>0</v>
      </c>
      <c r="MNZ171" s="561"/>
      <c r="MOA171" s="561"/>
      <c r="MOB171" s="561"/>
      <c r="MOC171" s="562"/>
      <c r="MOD171" s="561">
        <f>IF((ISBLANK(MNW171)+ISBLANK(MNY171)+ISBLANK(MNX171)+ISBLANK(MNZ171)+ISBLANK(MOA171)+ISBLANK(MOB171)+ISBLANK(MOC171))&lt;8,IF(ISNUMBER(LARGE((MNW171,MNY171,MNZ171,MOA171,MOB171),1)),LARGE((MNW171,MNY171,MNZ171,MOA171,MOB171),1),0)+IF(ISNUMBER(LARGE((MNW171,MNY171,MNZ171,MOA171,MOB171),2)),LARGE((MNW171,MNY171,MNZ171,MOA171,MOB171),2),0)+MNX171+MOC171,"")</f>
        <v>162.5</v>
      </c>
      <c r="MOE171" s="571" t="s">
        <v>1269</v>
      </c>
      <c r="MOF171" s="617" t="s">
        <v>1546</v>
      </c>
      <c r="MOG171" s="560"/>
      <c r="MOH171" s="561" t="s">
        <v>352</v>
      </c>
      <c r="MOI171" s="561" t="s">
        <v>66</v>
      </c>
      <c r="MOJ171" s="561">
        <v>2006</v>
      </c>
      <c r="MOK171" s="563" t="s">
        <v>44</v>
      </c>
      <c r="MOL171" s="564" t="s">
        <v>46</v>
      </c>
      <c r="MOM171" s="561">
        <v>162.5</v>
      </c>
      <c r="MON171" s="561"/>
      <c r="MOO171" s="561">
        <v>0</v>
      </c>
      <c r="MOP171" s="561"/>
      <c r="MOQ171" s="561"/>
      <c r="MOR171" s="561"/>
      <c r="MOS171" s="562"/>
      <c r="MOT171" s="561">
        <f>IF((ISBLANK(MOM171)+ISBLANK(MOO171)+ISBLANK(MON171)+ISBLANK(MOP171)+ISBLANK(MOQ171)+ISBLANK(MOR171)+ISBLANK(MOS171))&lt;8,IF(ISNUMBER(LARGE((MOM171,MOO171,MOP171,MOQ171,MOR171),1)),LARGE((MOM171,MOO171,MOP171,MOQ171,MOR171),1),0)+IF(ISNUMBER(LARGE((MOM171,MOO171,MOP171,MOQ171,MOR171),2)),LARGE((MOM171,MOO171,MOP171,MOQ171,MOR171),2),0)+MON171+MOS171,"")</f>
        <v>162.5</v>
      </c>
      <c r="MOU171" s="571" t="s">
        <v>1269</v>
      </c>
      <c r="MOV171" s="617" t="s">
        <v>1546</v>
      </c>
      <c r="MOW171" s="560"/>
      <c r="MOX171" s="561" t="s">
        <v>352</v>
      </c>
      <c r="MOY171" s="561" t="s">
        <v>66</v>
      </c>
      <c r="MOZ171" s="561">
        <v>2006</v>
      </c>
      <c r="MPA171" s="563" t="s">
        <v>44</v>
      </c>
      <c r="MPB171" s="564" t="s">
        <v>46</v>
      </c>
      <c r="MPC171" s="561">
        <v>162.5</v>
      </c>
      <c r="MPD171" s="561"/>
      <c r="MPE171" s="561">
        <v>0</v>
      </c>
      <c r="MPF171" s="561"/>
      <c r="MPG171" s="561"/>
      <c r="MPH171" s="561"/>
      <c r="MPI171" s="562"/>
      <c r="MPJ171" s="561">
        <f>IF((ISBLANK(MPC171)+ISBLANK(MPE171)+ISBLANK(MPD171)+ISBLANK(MPF171)+ISBLANK(MPG171)+ISBLANK(MPH171)+ISBLANK(MPI171))&lt;8,IF(ISNUMBER(LARGE((MPC171,MPE171,MPF171,MPG171,MPH171),1)),LARGE((MPC171,MPE171,MPF171,MPG171,MPH171),1),0)+IF(ISNUMBER(LARGE((MPC171,MPE171,MPF171,MPG171,MPH171),2)),LARGE((MPC171,MPE171,MPF171,MPG171,MPH171),2),0)+MPD171+MPI171,"")</f>
        <v>162.5</v>
      </c>
      <c r="MPK171" s="571" t="s">
        <v>1269</v>
      </c>
      <c r="MPL171" s="617" t="s">
        <v>1546</v>
      </c>
      <c r="MPM171" s="560"/>
      <c r="MPN171" s="561" t="s">
        <v>352</v>
      </c>
      <c r="MPO171" s="561" t="s">
        <v>66</v>
      </c>
      <c r="MPP171" s="561">
        <v>2006</v>
      </c>
      <c r="MPQ171" s="563" t="s">
        <v>44</v>
      </c>
      <c r="MPR171" s="564" t="s">
        <v>46</v>
      </c>
      <c r="MPS171" s="561">
        <v>162.5</v>
      </c>
      <c r="MPT171" s="561"/>
      <c r="MPU171" s="561">
        <v>0</v>
      </c>
      <c r="MPV171" s="561"/>
      <c r="MPW171" s="561"/>
      <c r="MPX171" s="561"/>
      <c r="MPY171" s="562"/>
      <c r="MPZ171" s="561">
        <f>IF((ISBLANK(MPS171)+ISBLANK(MPU171)+ISBLANK(MPT171)+ISBLANK(MPV171)+ISBLANK(MPW171)+ISBLANK(MPX171)+ISBLANK(MPY171))&lt;8,IF(ISNUMBER(LARGE((MPS171,MPU171,MPV171,MPW171,MPX171),1)),LARGE((MPS171,MPU171,MPV171,MPW171,MPX171),1),0)+IF(ISNUMBER(LARGE((MPS171,MPU171,MPV171,MPW171,MPX171),2)),LARGE((MPS171,MPU171,MPV171,MPW171,MPX171),2),0)+MPT171+MPY171,"")</f>
        <v>162.5</v>
      </c>
      <c r="MQA171" s="571" t="s">
        <v>1269</v>
      </c>
      <c r="MQB171" s="617" t="s">
        <v>1546</v>
      </c>
      <c r="MQC171" s="560"/>
      <c r="MQD171" s="561" t="s">
        <v>352</v>
      </c>
      <c r="MQE171" s="561" t="s">
        <v>66</v>
      </c>
      <c r="MQF171" s="561">
        <v>2006</v>
      </c>
      <c r="MQG171" s="563" t="s">
        <v>44</v>
      </c>
      <c r="MQH171" s="564" t="s">
        <v>46</v>
      </c>
      <c r="MQI171" s="561">
        <v>162.5</v>
      </c>
      <c r="MQJ171" s="561"/>
      <c r="MQK171" s="561">
        <v>0</v>
      </c>
      <c r="MQL171" s="561"/>
      <c r="MQM171" s="561"/>
      <c r="MQN171" s="561"/>
      <c r="MQO171" s="562"/>
      <c r="MQP171" s="561">
        <f>IF((ISBLANK(MQI171)+ISBLANK(MQK171)+ISBLANK(MQJ171)+ISBLANK(MQL171)+ISBLANK(MQM171)+ISBLANK(MQN171)+ISBLANK(MQO171))&lt;8,IF(ISNUMBER(LARGE((MQI171,MQK171,MQL171,MQM171,MQN171),1)),LARGE((MQI171,MQK171,MQL171,MQM171,MQN171),1),0)+IF(ISNUMBER(LARGE((MQI171,MQK171,MQL171,MQM171,MQN171),2)),LARGE((MQI171,MQK171,MQL171,MQM171,MQN171),2),0)+MQJ171+MQO171,"")</f>
        <v>162.5</v>
      </c>
      <c r="MQQ171" s="571" t="s">
        <v>1269</v>
      </c>
      <c r="MQR171" s="617" t="s">
        <v>1546</v>
      </c>
      <c r="MQS171" s="560"/>
      <c r="MQT171" s="561" t="s">
        <v>352</v>
      </c>
      <c r="MQU171" s="561" t="s">
        <v>66</v>
      </c>
      <c r="MQV171" s="561">
        <v>2006</v>
      </c>
      <c r="MQW171" s="563" t="s">
        <v>44</v>
      </c>
      <c r="MQX171" s="564" t="s">
        <v>46</v>
      </c>
      <c r="MQY171" s="561">
        <v>162.5</v>
      </c>
      <c r="MQZ171" s="561"/>
      <c r="MRA171" s="561">
        <v>0</v>
      </c>
      <c r="MRB171" s="561"/>
      <c r="MRC171" s="561"/>
      <c r="MRD171" s="561"/>
      <c r="MRE171" s="562"/>
      <c r="MRF171" s="561">
        <f>IF((ISBLANK(MQY171)+ISBLANK(MRA171)+ISBLANK(MQZ171)+ISBLANK(MRB171)+ISBLANK(MRC171)+ISBLANK(MRD171)+ISBLANK(MRE171))&lt;8,IF(ISNUMBER(LARGE((MQY171,MRA171,MRB171,MRC171,MRD171),1)),LARGE((MQY171,MRA171,MRB171,MRC171,MRD171),1),0)+IF(ISNUMBER(LARGE((MQY171,MRA171,MRB171,MRC171,MRD171),2)),LARGE((MQY171,MRA171,MRB171,MRC171,MRD171),2),0)+MQZ171+MRE171,"")</f>
        <v>162.5</v>
      </c>
      <c r="MRG171" s="571" t="s">
        <v>1269</v>
      </c>
      <c r="MRH171" s="617" t="s">
        <v>1546</v>
      </c>
      <c r="MRI171" s="560"/>
      <c r="MRJ171" s="561" t="s">
        <v>352</v>
      </c>
      <c r="MRK171" s="561" t="s">
        <v>66</v>
      </c>
      <c r="MRL171" s="561">
        <v>2006</v>
      </c>
      <c r="MRM171" s="563" t="s">
        <v>44</v>
      </c>
      <c r="MRN171" s="564" t="s">
        <v>46</v>
      </c>
      <c r="MRO171" s="561">
        <v>162.5</v>
      </c>
      <c r="MRP171" s="561"/>
      <c r="MRQ171" s="561">
        <v>0</v>
      </c>
      <c r="MRR171" s="561"/>
      <c r="MRS171" s="561"/>
      <c r="MRT171" s="561"/>
      <c r="MRU171" s="562"/>
      <c r="MRV171" s="561">
        <f>IF((ISBLANK(MRO171)+ISBLANK(MRQ171)+ISBLANK(MRP171)+ISBLANK(MRR171)+ISBLANK(MRS171)+ISBLANK(MRT171)+ISBLANK(MRU171))&lt;8,IF(ISNUMBER(LARGE((MRO171,MRQ171,MRR171,MRS171,MRT171),1)),LARGE((MRO171,MRQ171,MRR171,MRS171,MRT171),1),0)+IF(ISNUMBER(LARGE((MRO171,MRQ171,MRR171,MRS171,MRT171),2)),LARGE((MRO171,MRQ171,MRR171,MRS171,MRT171),2),0)+MRP171+MRU171,"")</f>
        <v>162.5</v>
      </c>
      <c r="MRW171" s="571" t="s">
        <v>1269</v>
      </c>
      <c r="MRX171" s="617" t="s">
        <v>1546</v>
      </c>
      <c r="MRY171" s="560"/>
      <c r="MRZ171" s="561" t="s">
        <v>352</v>
      </c>
      <c r="MSA171" s="561" t="s">
        <v>66</v>
      </c>
      <c r="MSB171" s="561">
        <v>2006</v>
      </c>
      <c r="MSC171" s="563" t="s">
        <v>44</v>
      </c>
      <c r="MSD171" s="564" t="s">
        <v>46</v>
      </c>
      <c r="MSE171" s="561">
        <v>162.5</v>
      </c>
      <c r="MSF171" s="561"/>
      <c r="MSG171" s="561">
        <v>0</v>
      </c>
      <c r="MSH171" s="561"/>
      <c r="MSI171" s="561"/>
      <c r="MSJ171" s="561"/>
      <c r="MSK171" s="562"/>
      <c r="MSL171" s="561">
        <f>IF((ISBLANK(MSE171)+ISBLANK(MSG171)+ISBLANK(MSF171)+ISBLANK(MSH171)+ISBLANK(MSI171)+ISBLANK(MSJ171)+ISBLANK(MSK171))&lt;8,IF(ISNUMBER(LARGE((MSE171,MSG171,MSH171,MSI171,MSJ171),1)),LARGE((MSE171,MSG171,MSH171,MSI171,MSJ171),1),0)+IF(ISNUMBER(LARGE((MSE171,MSG171,MSH171,MSI171,MSJ171),2)),LARGE((MSE171,MSG171,MSH171,MSI171,MSJ171),2),0)+MSF171+MSK171,"")</f>
        <v>162.5</v>
      </c>
      <c r="MSM171" s="571" t="s">
        <v>1269</v>
      </c>
      <c r="MSN171" s="617" t="s">
        <v>1546</v>
      </c>
      <c r="MSO171" s="560"/>
      <c r="MSP171" s="561" t="s">
        <v>352</v>
      </c>
      <c r="MSQ171" s="561" t="s">
        <v>66</v>
      </c>
      <c r="MSR171" s="561">
        <v>2006</v>
      </c>
      <c r="MSS171" s="563" t="s">
        <v>44</v>
      </c>
      <c r="MST171" s="564" t="s">
        <v>46</v>
      </c>
      <c r="MSU171" s="561">
        <v>162.5</v>
      </c>
      <c r="MSV171" s="561"/>
      <c r="MSW171" s="561">
        <v>0</v>
      </c>
      <c r="MSX171" s="561"/>
      <c r="MSY171" s="561"/>
      <c r="MSZ171" s="561"/>
      <c r="MTA171" s="562"/>
      <c r="MTB171" s="561">
        <f>IF((ISBLANK(MSU171)+ISBLANK(MSW171)+ISBLANK(MSV171)+ISBLANK(MSX171)+ISBLANK(MSY171)+ISBLANK(MSZ171)+ISBLANK(MTA171))&lt;8,IF(ISNUMBER(LARGE((MSU171,MSW171,MSX171,MSY171,MSZ171),1)),LARGE((MSU171,MSW171,MSX171,MSY171,MSZ171),1),0)+IF(ISNUMBER(LARGE((MSU171,MSW171,MSX171,MSY171,MSZ171),2)),LARGE((MSU171,MSW171,MSX171,MSY171,MSZ171),2),0)+MSV171+MTA171,"")</f>
        <v>162.5</v>
      </c>
      <c r="MTC171" s="571" t="s">
        <v>1269</v>
      </c>
      <c r="MTD171" s="617" t="s">
        <v>1546</v>
      </c>
      <c r="MTE171" s="560"/>
      <c r="MTF171" s="561" t="s">
        <v>352</v>
      </c>
      <c r="MTG171" s="561" t="s">
        <v>66</v>
      </c>
      <c r="MTH171" s="561">
        <v>2006</v>
      </c>
      <c r="MTI171" s="563" t="s">
        <v>44</v>
      </c>
      <c r="MTJ171" s="564" t="s">
        <v>46</v>
      </c>
      <c r="MTK171" s="561">
        <v>162.5</v>
      </c>
      <c r="MTL171" s="561"/>
      <c r="MTM171" s="561">
        <v>0</v>
      </c>
      <c r="MTN171" s="561"/>
      <c r="MTO171" s="561"/>
      <c r="MTP171" s="561"/>
      <c r="MTQ171" s="562"/>
      <c r="MTR171" s="561">
        <f>IF((ISBLANK(MTK171)+ISBLANK(MTM171)+ISBLANK(MTL171)+ISBLANK(MTN171)+ISBLANK(MTO171)+ISBLANK(MTP171)+ISBLANK(MTQ171))&lt;8,IF(ISNUMBER(LARGE((MTK171,MTM171,MTN171,MTO171,MTP171),1)),LARGE((MTK171,MTM171,MTN171,MTO171,MTP171),1),0)+IF(ISNUMBER(LARGE((MTK171,MTM171,MTN171,MTO171,MTP171),2)),LARGE((MTK171,MTM171,MTN171,MTO171,MTP171),2),0)+MTL171+MTQ171,"")</f>
        <v>162.5</v>
      </c>
      <c r="MTS171" s="571" t="s">
        <v>1269</v>
      </c>
      <c r="MTT171" s="617" t="s">
        <v>1546</v>
      </c>
      <c r="MTU171" s="560"/>
      <c r="MTV171" s="561" t="s">
        <v>352</v>
      </c>
      <c r="MTW171" s="561" t="s">
        <v>66</v>
      </c>
      <c r="MTX171" s="561">
        <v>2006</v>
      </c>
      <c r="MTY171" s="563" t="s">
        <v>44</v>
      </c>
      <c r="MTZ171" s="564" t="s">
        <v>46</v>
      </c>
      <c r="MUA171" s="561">
        <v>162.5</v>
      </c>
      <c r="MUB171" s="561"/>
      <c r="MUC171" s="561">
        <v>0</v>
      </c>
      <c r="MUD171" s="561"/>
      <c r="MUE171" s="561"/>
      <c r="MUF171" s="561"/>
      <c r="MUG171" s="562"/>
      <c r="MUH171" s="561">
        <f>IF((ISBLANK(MUA171)+ISBLANK(MUC171)+ISBLANK(MUB171)+ISBLANK(MUD171)+ISBLANK(MUE171)+ISBLANK(MUF171)+ISBLANK(MUG171))&lt;8,IF(ISNUMBER(LARGE((MUA171,MUC171,MUD171,MUE171,MUF171),1)),LARGE((MUA171,MUC171,MUD171,MUE171,MUF171),1),0)+IF(ISNUMBER(LARGE((MUA171,MUC171,MUD171,MUE171,MUF171),2)),LARGE((MUA171,MUC171,MUD171,MUE171,MUF171),2),0)+MUB171+MUG171,"")</f>
        <v>162.5</v>
      </c>
      <c r="MUI171" s="571" t="s">
        <v>1269</v>
      </c>
      <c r="MUJ171" s="617" t="s">
        <v>1546</v>
      </c>
      <c r="MUK171" s="560"/>
      <c r="MUL171" s="561" t="s">
        <v>352</v>
      </c>
      <c r="MUM171" s="561" t="s">
        <v>66</v>
      </c>
      <c r="MUN171" s="561">
        <v>2006</v>
      </c>
      <c r="MUO171" s="563" t="s">
        <v>44</v>
      </c>
      <c r="MUP171" s="564" t="s">
        <v>46</v>
      </c>
      <c r="MUQ171" s="561">
        <v>162.5</v>
      </c>
      <c r="MUR171" s="561"/>
      <c r="MUS171" s="561">
        <v>0</v>
      </c>
      <c r="MUT171" s="561"/>
      <c r="MUU171" s="561"/>
      <c r="MUV171" s="561"/>
      <c r="MUW171" s="562"/>
      <c r="MUX171" s="561">
        <f>IF((ISBLANK(MUQ171)+ISBLANK(MUS171)+ISBLANK(MUR171)+ISBLANK(MUT171)+ISBLANK(MUU171)+ISBLANK(MUV171)+ISBLANK(MUW171))&lt;8,IF(ISNUMBER(LARGE((MUQ171,MUS171,MUT171,MUU171,MUV171),1)),LARGE((MUQ171,MUS171,MUT171,MUU171,MUV171),1),0)+IF(ISNUMBER(LARGE((MUQ171,MUS171,MUT171,MUU171,MUV171),2)),LARGE((MUQ171,MUS171,MUT171,MUU171,MUV171),2),0)+MUR171+MUW171,"")</f>
        <v>162.5</v>
      </c>
      <c r="MUY171" s="571" t="s">
        <v>1269</v>
      </c>
      <c r="MUZ171" s="617" t="s">
        <v>1546</v>
      </c>
      <c r="MVA171" s="560"/>
      <c r="MVB171" s="561" t="s">
        <v>352</v>
      </c>
      <c r="MVC171" s="561" t="s">
        <v>66</v>
      </c>
      <c r="MVD171" s="561">
        <v>2006</v>
      </c>
      <c r="MVE171" s="563" t="s">
        <v>44</v>
      </c>
      <c r="MVF171" s="564" t="s">
        <v>46</v>
      </c>
      <c r="MVG171" s="561">
        <v>162.5</v>
      </c>
      <c r="MVH171" s="561"/>
      <c r="MVI171" s="561">
        <v>0</v>
      </c>
      <c r="MVJ171" s="561"/>
      <c r="MVK171" s="561"/>
      <c r="MVL171" s="561"/>
      <c r="MVM171" s="562"/>
      <c r="MVN171" s="561">
        <f>IF((ISBLANK(MVG171)+ISBLANK(MVI171)+ISBLANK(MVH171)+ISBLANK(MVJ171)+ISBLANK(MVK171)+ISBLANK(MVL171)+ISBLANK(MVM171))&lt;8,IF(ISNUMBER(LARGE((MVG171,MVI171,MVJ171,MVK171,MVL171),1)),LARGE((MVG171,MVI171,MVJ171,MVK171,MVL171),1),0)+IF(ISNUMBER(LARGE((MVG171,MVI171,MVJ171,MVK171,MVL171),2)),LARGE((MVG171,MVI171,MVJ171,MVK171,MVL171),2),0)+MVH171+MVM171,"")</f>
        <v>162.5</v>
      </c>
      <c r="MVO171" s="571" t="s">
        <v>1269</v>
      </c>
      <c r="MVP171" s="617" t="s">
        <v>1546</v>
      </c>
      <c r="MVQ171" s="560"/>
      <c r="MVR171" s="561" t="s">
        <v>352</v>
      </c>
      <c r="MVS171" s="561" t="s">
        <v>66</v>
      </c>
      <c r="MVT171" s="561">
        <v>2006</v>
      </c>
      <c r="MVU171" s="563" t="s">
        <v>44</v>
      </c>
      <c r="MVV171" s="564" t="s">
        <v>46</v>
      </c>
      <c r="MVW171" s="561">
        <v>162.5</v>
      </c>
      <c r="MVX171" s="561"/>
      <c r="MVY171" s="561">
        <v>0</v>
      </c>
      <c r="MVZ171" s="561"/>
      <c r="MWA171" s="561"/>
      <c r="MWB171" s="561"/>
      <c r="MWC171" s="562"/>
      <c r="MWD171" s="561">
        <f>IF((ISBLANK(MVW171)+ISBLANK(MVY171)+ISBLANK(MVX171)+ISBLANK(MVZ171)+ISBLANK(MWA171)+ISBLANK(MWB171)+ISBLANK(MWC171))&lt;8,IF(ISNUMBER(LARGE((MVW171,MVY171,MVZ171,MWA171,MWB171),1)),LARGE((MVW171,MVY171,MVZ171,MWA171,MWB171),1),0)+IF(ISNUMBER(LARGE((MVW171,MVY171,MVZ171,MWA171,MWB171),2)),LARGE((MVW171,MVY171,MVZ171,MWA171,MWB171),2),0)+MVX171+MWC171,"")</f>
        <v>162.5</v>
      </c>
      <c r="MWE171" s="571" t="s">
        <v>1269</v>
      </c>
      <c r="MWF171" s="617" t="s">
        <v>1546</v>
      </c>
      <c r="MWG171" s="560"/>
      <c r="MWH171" s="561" t="s">
        <v>352</v>
      </c>
      <c r="MWI171" s="561" t="s">
        <v>66</v>
      </c>
      <c r="MWJ171" s="561">
        <v>2006</v>
      </c>
      <c r="MWK171" s="563" t="s">
        <v>44</v>
      </c>
      <c r="MWL171" s="564" t="s">
        <v>46</v>
      </c>
      <c r="MWM171" s="561">
        <v>162.5</v>
      </c>
      <c r="MWN171" s="561"/>
      <c r="MWO171" s="561">
        <v>0</v>
      </c>
      <c r="MWP171" s="561"/>
      <c r="MWQ171" s="561"/>
      <c r="MWR171" s="561"/>
      <c r="MWS171" s="562"/>
      <c r="MWT171" s="561">
        <f>IF((ISBLANK(MWM171)+ISBLANK(MWO171)+ISBLANK(MWN171)+ISBLANK(MWP171)+ISBLANK(MWQ171)+ISBLANK(MWR171)+ISBLANK(MWS171))&lt;8,IF(ISNUMBER(LARGE((MWM171,MWO171,MWP171,MWQ171,MWR171),1)),LARGE((MWM171,MWO171,MWP171,MWQ171,MWR171),1),0)+IF(ISNUMBER(LARGE((MWM171,MWO171,MWP171,MWQ171,MWR171),2)),LARGE((MWM171,MWO171,MWP171,MWQ171,MWR171),2),0)+MWN171+MWS171,"")</f>
        <v>162.5</v>
      </c>
      <c r="MWU171" s="571" t="s">
        <v>1269</v>
      </c>
      <c r="MWV171" s="617" t="s">
        <v>1546</v>
      </c>
      <c r="MWW171" s="560"/>
      <c r="MWX171" s="561" t="s">
        <v>352</v>
      </c>
      <c r="MWY171" s="561" t="s">
        <v>66</v>
      </c>
      <c r="MWZ171" s="561">
        <v>2006</v>
      </c>
      <c r="MXA171" s="563" t="s">
        <v>44</v>
      </c>
      <c r="MXB171" s="564" t="s">
        <v>46</v>
      </c>
      <c r="MXC171" s="561">
        <v>162.5</v>
      </c>
      <c r="MXD171" s="561"/>
      <c r="MXE171" s="561">
        <v>0</v>
      </c>
      <c r="MXF171" s="561"/>
      <c r="MXG171" s="561"/>
      <c r="MXH171" s="561"/>
      <c r="MXI171" s="562"/>
      <c r="MXJ171" s="561">
        <f>IF((ISBLANK(MXC171)+ISBLANK(MXE171)+ISBLANK(MXD171)+ISBLANK(MXF171)+ISBLANK(MXG171)+ISBLANK(MXH171)+ISBLANK(MXI171))&lt;8,IF(ISNUMBER(LARGE((MXC171,MXE171,MXF171,MXG171,MXH171),1)),LARGE((MXC171,MXE171,MXF171,MXG171,MXH171),1),0)+IF(ISNUMBER(LARGE((MXC171,MXE171,MXF171,MXG171,MXH171),2)),LARGE((MXC171,MXE171,MXF171,MXG171,MXH171),2),0)+MXD171+MXI171,"")</f>
        <v>162.5</v>
      </c>
      <c r="MXK171" s="571" t="s">
        <v>1269</v>
      </c>
      <c r="MXL171" s="617" t="s">
        <v>1546</v>
      </c>
      <c r="MXM171" s="560"/>
      <c r="MXN171" s="561" t="s">
        <v>352</v>
      </c>
      <c r="MXO171" s="561" t="s">
        <v>66</v>
      </c>
      <c r="MXP171" s="561">
        <v>2006</v>
      </c>
      <c r="MXQ171" s="563" t="s">
        <v>44</v>
      </c>
      <c r="MXR171" s="564" t="s">
        <v>46</v>
      </c>
      <c r="MXS171" s="561">
        <v>162.5</v>
      </c>
      <c r="MXT171" s="561"/>
      <c r="MXU171" s="561">
        <v>0</v>
      </c>
      <c r="MXV171" s="561"/>
      <c r="MXW171" s="561"/>
      <c r="MXX171" s="561"/>
      <c r="MXY171" s="562"/>
      <c r="MXZ171" s="561">
        <f>IF((ISBLANK(MXS171)+ISBLANK(MXU171)+ISBLANK(MXT171)+ISBLANK(MXV171)+ISBLANK(MXW171)+ISBLANK(MXX171)+ISBLANK(MXY171))&lt;8,IF(ISNUMBER(LARGE((MXS171,MXU171,MXV171,MXW171,MXX171),1)),LARGE((MXS171,MXU171,MXV171,MXW171,MXX171),1),0)+IF(ISNUMBER(LARGE((MXS171,MXU171,MXV171,MXW171,MXX171),2)),LARGE((MXS171,MXU171,MXV171,MXW171,MXX171),2),0)+MXT171+MXY171,"")</f>
        <v>162.5</v>
      </c>
      <c r="MYA171" s="571" t="s">
        <v>1269</v>
      </c>
      <c r="MYB171" s="617" t="s">
        <v>1546</v>
      </c>
      <c r="MYC171" s="560"/>
      <c r="MYD171" s="561" t="s">
        <v>352</v>
      </c>
      <c r="MYE171" s="561" t="s">
        <v>66</v>
      </c>
      <c r="MYF171" s="561">
        <v>2006</v>
      </c>
      <c r="MYG171" s="563" t="s">
        <v>44</v>
      </c>
      <c r="MYH171" s="564" t="s">
        <v>46</v>
      </c>
      <c r="MYI171" s="561">
        <v>162.5</v>
      </c>
      <c r="MYJ171" s="561"/>
      <c r="MYK171" s="561">
        <v>0</v>
      </c>
      <c r="MYL171" s="561"/>
      <c r="MYM171" s="561"/>
      <c r="MYN171" s="561"/>
      <c r="MYO171" s="562"/>
      <c r="MYP171" s="561">
        <f>IF((ISBLANK(MYI171)+ISBLANK(MYK171)+ISBLANK(MYJ171)+ISBLANK(MYL171)+ISBLANK(MYM171)+ISBLANK(MYN171)+ISBLANK(MYO171))&lt;8,IF(ISNUMBER(LARGE((MYI171,MYK171,MYL171,MYM171,MYN171),1)),LARGE((MYI171,MYK171,MYL171,MYM171,MYN171),1),0)+IF(ISNUMBER(LARGE((MYI171,MYK171,MYL171,MYM171,MYN171),2)),LARGE((MYI171,MYK171,MYL171,MYM171,MYN171),2),0)+MYJ171+MYO171,"")</f>
        <v>162.5</v>
      </c>
      <c r="MYQ171" s="571" t="s">
        <v>1269</v>
      </c>
      <c r="MYR171" s="617" t="s">
        <v>1546</v>
      </c>
      <c r="MYS171" s="560"/>
      <c r="MYT171" s="561" t="s">
        <v>352</v>
      </c>
      <c r="MYU171" s="561" t="s">
        <v>66</v>
      </c>
      <c r="MYV171" s="561">
        <v>2006</v>
      </c>
      <c r="MYW171" s="563" t="s">
        <v>44</v>
      </c>
      <c r="MYX171" s="564" t="s">
        <v>46</v>
      </c>
      <c r="MYY171" s="561">
        <v>162.5</v>
      </c>
      <c r="MYZ171" s="561"/>
      <c r="MZA171" s="561">
        <v>0</v>
      </c>
      <c r="MZB171" s="561"/>
      <c r="MZC171" s="561"/>
      <c r="MZD171" s="561"/>
      <c r="MZE171" s="562"/>
      <c r="MZF171" s="561">
        <f>IF((ISBLANK(MYY171)+ISBLANK(MZA171)+ISBLANK(MYZ171)+ISBLANK(MZB171)+ISBLANK(MZC171)+ISBLANK(MZD171)+ISBLANK(MZE171))&lt;8,IF(ISNUMBER(LARGE((MYY171,MZA171,MZB171,MZC171,MZD171),1)),LARGE((MYY171,MZA171,MZB171,MZC171,MZD171),1),0)+IF(ISNUMBER(LARGE((MYY171,MZA171,MZB171,MZC171,MZD171),2)),LARGE((MYY171,MZA171,MZB171,MZC171,MZD171),2),0)+MYZ171+MZE171,"")</f>
        <v>162.5</v>
      </c>
      <c r="MZG171" s="571" t="s">
        <v>1269</v>
      </c>
      <c r="MZH171" s="617" t="s">
        <v>1546</v>
      </c>
      <c r="MZI171" s="560"/>
      <c r="MZJ171" s="561" t="s">
        <v>352</v>
      </c>
      <c r="MZK171" s="561" t="s">
        <v>66</v>
      </c>
      <c r="MZL171" s="561">
        <v>2006</v>
      </c>
      <c r="MZM171" s="563" t="s">
        <v>44</v>
      </c>
      <c r="MZN171" s="564" t="s">
        <v>46</v>
      </c>
      <c r="MZO171" s="561">
        <v>162.5</v>
      </c>
      <c r="MZP171" s="561"/>
      <c r="MZQ171" s="561">
        <v>0</v>
      </c>
      <c r="MZR171" s="561"/>
      <c r="MZS171" s="561"/>
      <c r="MZT171" s="561"/>
      <c r="MZU171" s="562"/>
      <c r="MZV171" s="561">
        <f>IF((ISBLANK(MZO171)+ISBLANK(MZQ171)+ISBLANK(MZP171)+ISBLANK(MZR171)+ISBLANK(MZS171)+ISBLANK(MZT171)+ISBLANK(MZU171))&lt;8,IF(ISNUMBER(LARGE((MZO171,MZQ171,MZR171,MZS171,MZT171),1)),LARGE((MZO171,MZQ171,MZR171,MZS171,MZT171),1),0)+IF(ISNUMBER(LARGE((MZO171,MZQ171,MZR171,MZS171,MZT171),2)),LARGE((MZO171,MZQ171,MZR171,MZS171,MZT171),2),0)+MZP171+MZU171,"")</f>
        <v>162.5</v>
      </c>
      <c r="MZW171" s="571" t="s">
        <v>1269</v>
      </c>
      <c r="MZX171" s="617" t="s">
        <v>1546</v>
      </c>
      <c r="MZY171" s="560"/>
      <c r="MZZ171" s="561" t="s">
        <v>352</v>
      </c>
      <c r="NAA171" s="561" t="s">
        <v>66</v>
      </c>
      <c r="NAB171" s="561">
        <v>2006</v>
      </c>
      <c r="NAC171" s="563" t="s">
        <v>44</v>
      </c>
      <c r="NAD171" s="564" t="s">
        <v>46</v>
      </c>
      <c r="NAE171" s="561">
        <v>162.5</v>
      </c>
      <c r="NAF171" s="561"/>
      <c r="NAG171" s="561">
        <v>0</v>
      </c>
      <c r="NAH171" s="561"/>
      <c r="NAI171" s="561"/>
      <c r="NAJ171" s="561"/>
      <c r="NAK171" s="562"/>
      <c r="NAL171" s="561">
        <f>IF((ISBLANK(NAE171)+ISBLANK(NAG171)+ISBLANK(NAF171)+ISBLANK(NAH171)+ISBLANK(NAI171)+ISBLANK(NAJ171)+ISBLANK(NAK171))&lt;8,IF(ISNUMBER(LARGE((NAE171,NAG171,NAH171,NAI171,NAJ171),1)),LARGE((NAE171,NAG171,NAH171,NAI171,NAJ171),1),0)+IF(ISNUMBER(LARGE((NAE171,NAG171,NAH171,NAI171,NAJ171),2)),LARGE((NAE171,NAG171,NAH171,NAI171,NAJ171),2),0)+NAF171+NAK171,"")</f>
        <v>162.5</v>
      </c>
      <c r="NAM171" s="571" t="s">
        <v>1269</v>
      </c>
      <c r="NAN171" s="617" t="s">
        <v>1546</v>
      </c>
      <c r="NAO171" s="560"/>
      <c r="NAP171" s="561" t="s">
        <v>352</v>
      </c>
      <c r="NAQ171" s="561" t="s">
        <v>66</v>
      </c>
      <c r="NAR171" s="561">
        <v>2006</v>
      </c>
      <c r="NAS171" s="563" t="s">
        <v>44</v>
      </c>
      <c r="NAT171" s="564" t="s">
        <v>46</v>
      </c>
      <c r="NAU171" s="561">
        <v>162.5</v>
      </c>
      <c r="NAV171" s="561"/>
      <c r="NAW171" s="561">
        <v>0</v>
      </c>
      <c r="NAX171" s="561"/>
      <c r="NAY171" s="561"/>
      <c r="NAZ171" s="561"/>
      <c r="NBA171" s="562"/>
      <c r="NBB171" s="561">
        <f>IF((ISBLANK(NAU171)+ISBLANK(NAW171)+ISBLANK(NAV171)+ISBLANK(NAX171)+ISBLANK(NAY171)+ISBLANK(NAZ171)+ISBLANK(NBA171))&lt;8,IF(ISNUMBER(LARGE((NAU171,NAW171,NAX171,NAY171,NAZ171),1)),LARGE((NAU171,NAW171,NAX171,NAY171,NAZ171),1),0)+IF(ISNUMBER(LARGE((NAU171,NAW171,NAX171,NAY171,NAZ171),2)),LARGE((NAU171,NAW171,NAX171,NAY171,NAZ171),2),0)+NAV171+NBA171,"")</f>
        <v>162.5</v>
      </c>
      <c r="NBC171" s="571" t="s">
        <v>1269</v>
      </c>
      <c r="NBD171" s="617" t="s">
        <v>1546</v>
      </c>
      <c r="NBE171" s="560"/>
      <c r="NBF171" s="561" t="s">
        <v>352</v>
      </c>
      <c r="NBG171" s="561" t="s">
        <v>66</v>
      </c>
      <c r="NBH171" s="561">
        <v>2006</v>
      </c>
      <c r="NBI171" s="563" t="s">
        <v>44</v>
      </c>
      <c r="NBJ171" s="564" t="s">
        <v>46</v>
      </c>
      <c r="NBK171" s="561">
        <v>162.5</v>
      </c>
      <c r="NBL171" s="561"/>
      <c r="NBM171" s="561">
        <v>0</v>
      </c>
      <c r="NBN171" s="561"/>
      <c r="NBO171" s="561"/>
      <c r="NBP171" s="561"/>
      <c r="NBQ171" s="562"/>
      <c r="NBR171" s="561">
        <f>IF((ISBLANK(NBK171)+ISBLANK(NBM171)+ISBLANK(NBL171)+ISBLANK(NBN171)+ISBLANK(NBO171)+ISBLANK(NBP171)+ISBLANK(NBQ171))&lt;8,IF(ISNUMBER(LARGE((NBK171,NBM171,NBN171,NBO171,NBP171),1)),LARGE((NBK171,NBM171,NBN171,NBO171,NBP171),1),0)+IF(ISNUMBER(LARGE((NBK171,NBM171,NBN171,NBO171,NBP171),2)),LARGE((NBK171,NBM171,NBN171,NBO171,NBP171),2),0)+NBL171+NBQ171,"")</f>
        <v>162.5</v>
      </c>
      <c r="NBS171" s="571" t="s">
        <v>1269</v>
      </c>
      <c r="NBT171" s="617" t="s">
        <v>1546</v>
      </c>
      <c r="NBU171" s="560"/>
      <c r="NBV171" s="561" t="s">
        <v>352</v>
      </c>
      <c r="NBW171" s="561" t="s">
        <v>66</v>
      </c>
      <c r="NBX171" s="561">
        <v>2006</v>
      </c>
      <c r="NBY171" s="563" t="s">
        <v>44</v>
      </c>
      <c r="NBZ171" s="564" t="s">
        <v>46</v>
      </c>
      <c r="NCA171" s="561">
        <v>162.5</v>
      </c>
      <c r="NCB171" s="561"/>
      <c r="NCC171" s="561">
        <v>0</v>
      </c>
      <c r="NCD171" s="561"/>
      <c r="NCE171" s="561"/>
      <c r="NCF171" s="561"/>
      <c r="NCG171" s="562"/>
      <c r="NCH171" s="561">
        <f>IF((ISBLANK(NCA171)+ISBLANK(NCC171)+ISBLANK(NCB171)+ISBLANK(NCD171)+ISBLANK(NCE171)+ISBLANK(NCF171)+ISBLANK(NCG171))&lt;8,IF(ISNUMBER(LARGE((NCA171,NCC171,NCD171,NCE171,NCF171),1)),LARGE((NCA171,NCC171,NCD171,NCE171,NCF171),1),0)+IF(ISNUMBER(LARGE((NCA171,NCC171,NCD171,NCE171,NCF171),2)),LARGE((NCA171,NCC171,NCD171,NCE171,NCF171),2),0)+NCB171+NCG171,"")</f>
        <v>162.5</v>
      </c>
      <c r="NCI171" s="571" t="s">
        <v>1269</v>
      </c>
      <c r="NCJ171" s="617" t="s">
        <v>1546</v>
      </c>
      <c r="NCK171" s="560"/>
      <c r="NCL171" s="561" t="s">
        <v>352</v>
      </c>
      <c r="NCM171" s="561" t="s">
        <v>66</v>
      </c>
      <c r="NCN171" s="561">
        <v>2006</v>
      </c>
      <c r="NCO171" s="563" t="s">
        <v>44</v>
      </c>
      <c r="NCP171" s="564" t="s">
        <v>46</v>
      </c>
      <c r="NCQ171" s="561">
        <v>162.5</v>
      </c>
      <c r="NCR171" s="561"/>
      <c r="NCS171" s="561">
        <v>0</v>
      </c>
      <c r="NCT171" s="561"/>
      <c r="NCU171" s="561"/>
      <c r="NCV171" s="561"/>
      <c r="NCW171" s="562"/>
      <c r="NCX171" s="561">
        <f>IF((ISBLANK(NCQ171)+ISBLANK(NCS171)+ISBLANK(NCR171)+ISBLANK(NCT171)+ISBLANK(NCU171)+ISBLANK(NCV171)+ISBLANK(NCW171))&lt;8,IF(ISNUMBER(LARGE((NCQ171,NCS171,NCT171,NCU171,NCV171),1)),LARGE((NCQ171,NCS171,NCT171,NCU171,NCV171),1),0)+IF(ISNUMBER(LARGE((NCQ171,NCS171,NCT171,NCU171,NCV171),2)),LARGE((NCQ171,NCS171,NCT171,NCU171,NCV171),2),0)+NCR171+NCW171,"")</f>
        <v>162.5</v>
      </c>
      <c r="NCY171" s="571" t="s">
        <v>1269</v>
      </c>
      <c r="NCZ171" s="617" t="s">
        <v>1546</v>
      </c>
      <c r="NDA171" s="560"/>
      <c r="NDB171" s="561" t="s">
        <v>352</v>
      </c>
      <c r="NDC171" s="561" t="s">
        <v>66</v>
      </c>
      <c r="NDD171" s="561">
        <v>2006</v>
      </c>
      <c r="NDE171" s="563" t="s">
        <v>44</v>
      </c>
      <c r="NDF171" s="564" t="s">
        <v>46</v>
      </c>
      <c r="NDG171" s="561">
        <v>162.5</v>
      </c>
      <c r="NDH171" s="561"/>
      <c r="NDI171" s="561">
        <v>0</v>
      </c>
      <c r="NDJ171" s="561"/>
      <c r="NDK171" s="561"/>
      <c r="NDL171" s="561"/>
      <c r="NDM171" s="562"/>
      <c r="NDN171" s="561">
        <f>IF((ISBLANK(NDG171)+ISBLANK(NDI171)+ISBLANK(NDH171)+ISBLANK(NDJ171)+ISBLANK(NDK171)+ISBLANK(NDL171)+ISBLANK(NDM171))&lt;8,IF(ISNUMBER(LARGE((NDG171,NDI171,NDJ171,NDK171,NDL171),1)),LARGE((NDG171,NDI171,NDJ171,NDK171,NDL171),1),0)+IF(ISNUMBER(LARGE((NDG171,NDI171,NDJ171,NDK171,NDL171),2)),LARGE((NDG171,NDI171,NDJ171,NDK171,NDL171),2),0)+NDH171+NDM171,"")</f>
        <v>162.5</v>
      </c>
      <c r="NDO171" s="571" t="s">
        <v>1269</v>
      </c>
      <c r="NDP171" s="617" t="s">
        <v>1546</v>
      </c>
      <c r="NDQ171" s="560"/>
      <c r="NDR171" s="561" t="s">
        <v>352</v>
      </c>
      <c r="NDS171" s="561" t="s">
        <v>66</v>
      </c>
      <c r="NDT171" s="561">
        <v>2006</v>
      </c>
      <c r="NDU171" s="563" t="s">
        <v>44</v>
      </c>
      <c r="NDV171" s="564" t="s">
        <v>46</v>
      </c>
      <c r="NDW171" s="561">
        <v>162.5</v>
      </c>
      <c r="NDX171" s="561"/>
      <c r="NDY171" s="561">
        <v>0</v>
      </c>
      <c r="NDZ171" s="561"/>
      <c r="NEA171" s="561"/>
      <c r="NEB171" s="561"/>
      <c r="NEC171" s="562"/>
      <c r="NED171" s="561">
        <f>IF((ISBLANK(NDW171)+ISBLANK(NDY171)+ISBLANK(NDX171)+ISBLANK(NDZ171)+ISBLANK(NEA171)+ISBLANK(NEB171)+ISBLANK(NEC171))&lt;8,IF(ISNUMBER(LARGE((NDW171,NDY171,NDZ171,NEA171,NEB171),1)),LARGE((NDW171,NDY171,NDZ171,NEA171,NEB171),1),0)+IF(ISNUMBER(LARGE((NDW171,NDY171,NDZ171,NEA171,NEB171),2)),LARGE((NDW171,NDY171,NDZ171,NEA171,NEB171),2),0)+NDX171+NEC171,"")</f>
        <v>162.5</v>
      </c>
      <c r="NEE171" s="571" t="s">
        <v>1269</v>
      </c>
      <c r="NEF171" s="617" t="s">
        <v>1546</v>
      </c>
      <c r="NEG171" s="560"/>
      <c r="NEH171" s="561" t="s">
        <v>352</v>
      </c>
      <c r="NEI171" s="561" t="s">
        <v>66</v>
      </c>
      <c r="NEJ171" s="561">
        <v>2006</v>
      </c>
      <c r="NEK171" s="563" t="s">
        <v>44</v>
      </c>
      <c r="NEL171" s="564" t="s">
        <v>46</v>
      </c>
      <c r="NEM171" s="561">
        <v>162.5</v>
      </c>
      <c r="NEN171" s="561"/>
      <c r="NEO171" s="561">
        <v>0</v>
      </c>
      <c r="NEP171" s="561"/>
      <c r="NEQ171" s="561"/>
      <c r="NER171" s="561"/>
      <c r="NES171" s="562"/>
      <c r="NET171" s="561">
        <f>IF((ISBLANK(NEM171)+ISBLANK(NEO171)+ISBLANK(NEN171)+ISBLANK(NEP171)+ISBLANK(NEQ171)+ISBLANK(NER171)+ISBLANK(NES171))&lt;8,IF(ISNUMBER(LARGE((NEM171,NEO171,NEP171,NEQ171,NER171),1)),LARGE((NEM171,NEO171,NEP171,NEQ171,NER171),1),0)+IF(ISNUMBER(LARGE((NEM171,NEO171,NEP171,NEQ171,NER171),2)),LARGE((NEM171,NEO171,NEP171,NEQ171,NER171),2),0)+NEN171+NES171,"")</f>
        <v>162.5</v>
      </c>
      <c r="NEU171" s="571" t="s">
        <v>1269</v>
      </c>
      <c r="NEV171" s="617" t="s">
        <v>1546</v>
      </c>
      <c r="NEW171" s="560"/>
      <c r="NEX171" s="561" t="s">
        <v>352</v>
      </c>
      <c r="NEY171" s="561" t="s">
        <v>66</v>
      </c>
      <c r="NEZ171" s="561">
        <v>2006</v>
      </c>
      <c r="NFA171" s="563" t="s">
        <v>44</v>
      </c>
      <c r="NFB171" s="564" t="s">
        <v>46</v>
      </c>
      <c r="NFC171" s="561">
        <v>162.5</v>
      </c>
      <c r="NFD171" s="561"/>
      <c r="NFE171" s="561">
        <v>0</v>
      </c>
      <c r="NFF171" s="561"/>
      <c r="NFG171" s="561"/>
      <c r="NFH171" s="561"/>
      <c r="NFI171" s="562"/>
      <c r="NFJ171" s="561">
        <f>IF((ISBLANK(NFC171)+ISBLANK(NFE171)+ISBLANK(NFD171)+ISBLANK(NFF171)+ISBLANK(NFG171)+ISBLANK(NFH171)+ISBLANK(NFI171))&lt;8,IF(ISNUMBER(LARGE((NFC171,NFE171,NFF171,NFG171,NFH171),1)),LARGE((NFC171,NFE171,NFF171,NFG171,NFH171),1),0)+IF(ISNUMBER(LARGE((NFC171,NFE171,NFF171,NFG171,NFH171),2)),LARGE((NFC171,NFE171,NFF171,NFG171,NFH171),2),0)+NFD171+NFI171,"")</f>
        <v>162.5</v>
      </c>
      <c r="NFK171" s="571" t="s">
        <v>1269</v>
      </c>
      <c r="NFL171" s="617" t="s">
        <v>1546</v>
      </c>
      <c r="NFM171" s="560"/>
      <c r="NFN171" s="561" t="s">
        <v>352</v>
      </c>
      <c r="NFO171" s="561" t="s">
        <v>66</v>
      </c>
      <c r="NFP171" s="561">
        <v>2006</v>
      </c>
      <c r="NFQ171" s="563" t="s">
        <v>44</v>
      </c>
      <c r="NFR171" s="564" t="s">
        <v>46</v>
      </c>
      <c r="NFS171" s="561">
        <v>162.5</v>
      </c>
      <c r="NFT171" s="561"/>
      <c r="NFU171" s="561">
        <v>0</v>
      </c>
      <c r="NFV171" s="561"/>
      <c r="NFW171" s="561"/>
      <c r="NFX171" s="561"/>
      <c r="NFY171" s="562"/>
      <c r="NFZ171" s="561">
        <f>IF((ISBLANK(NFS171)+ISBLANK(NFU171)+ISBLANK(NFT171)+ISBLANK(NFV171)+ISBLANK(NFW171)+ISBLANK(NFX171)+ISBLANK(NFY171))&lt;8,IF(ISNUMBER(LARGE((NFS171,NFU171,NFV171,NFW171,NFX171),1)),LARGE((NFS171,NFU171,NFV171,NFW171,NFX171),1),0)+IF(ISNUMBER(LARGE((NFS171,NFU171,NFV171,NFW171,NFX171),2)),LARGE((NFS171,NFU171,NFV171,NFW171,NFX171),2),0)+NFT171+NFY171,"")</f>
        <v>162.5</v>
      </c>
      <c r="NGA171" s="571" t="s">
        <v>1269</v>
      </c>
      <c r="NGB171" s="617" t="s">
        <v>1546</v>
      </c>
      <c r="NGC171" s="560"/>
      <c r="NGD171" s="561" t="s">
        <v>352</v>
      </c>
      <c r="NGE171" s="561" t="s">
        <v>66</v>
      </c>
      <c r="NGF171" s="561">
        <v>2006</v>
      </c>
      <c r="NGG171" s="563" t="s">
        <v>44</v>
      </c>
      <c r="NGH171" s="564" t="s">
        <v>46</v>
      </c>
      <c r="NGI171" s="561">
        <v>162.5</v>
      </c>
      <c r="NGJ171" s="561"/>
      <c r="NGK171" s="561">
        <v>0</v>
      </c>
      <c r="NGL171" s="561"/>
      <c r="NGM171" s="561"/>
      <c r="NGN171" s="561"/>
      <c r="NGO171" s="562"/>
      <c r="NGP171" s="561">
        <f>IF((ISBLANK(NGI171)+ISBLANK(NGK171)+ISBLANK(NGJ171)+ISBLANK(NGL171)+ISBLANK(NGM171)+ISBLANK(NGN171)+ISBLANK(NGO171))&lt;8,IF(ISNUMBER(LARGE((NGI171,NGK171,NGL171,NGM171,NGN171),1)),LARGE((NGI171,NGK171,NGL171,NGM171,NGN171),1),0)+IF(ISNUMBER(LARGE((NGI171,NGK171,NGL171,NGM171,NGN171),2)),LARGE((NGI171,NGK171,NGL171,NGM171,NGN171),2),0)+NGJ171+NGO171,"")</f>
        <v>162.5</v>
      </c>
      <c r="NGQ171" s="571" t="s">
        <v>1269</v>
      </c>
      <c r="NGR171" s="617" t="s">
        <v>1546</v>
      </c>
      <c r="NGS171" s="560"/>
      <c r="NGT171" s="561" t="s">
        <v>352</v>
      </c>
      <c r="NGU171" s="561" t="s">
        <v>66</v>
      </c>
      <c r="NGV171" s="561">
        <v>2006</v>
      </c>
      <c r="NGW171" s="563" t="s">
        <v>44</v>
      </c>
      <c r="NGX171" s="564" t="s">
        <v>46</v>
      </c>
      <c r="NGY171" s="561">
        <v>162.5</v>
      </c>
      <c r="NGZ171" s="561"/>
      <c r="NHA171" s="561">
        <v>0</v>
      </c>
      <c r="NHB171" s="561"/>
      <c r="NHC171" s="561"/>
      <c r="NHD171" s="561"/>
      <c r="NHE171" s="562"/>
      <c r="NHF171" s="561">
        <f>IF((ISBLANK(NGY171)+ISBLANK(NHA171)+ISBLANK(NGZ171)+ISBLANK(NHB171)+ISBLANK(NHC171)+ISBLANK(NHD171)+ISBLANK(NHE171))&lt;8,IF(ISNUMBER(LARGE((NGY171,NHA171,NHB171,NHC171,NHD171),1)),LARGE((NGY171,NHA171,NHB171,NHC171,NHD171),1),0)+IF(ISNUMBER(LARGE((NGY171,NHA171,NHB171,NHC171,NHD171),2)),LARGE((NGY171,NHA171,NHB171,NHC171,NHD171),2),0)+NGZ171+NHE171,"")</f>
        <v>162.5</v>
      </c>
      <c r="NHG171" s="571" t="s">
        <v>1269</v>
      </c>
      <c r="NHH171" s="617" t="s">
        <v>1546</v>
      </c>
      <c r="NHI171" s="560"/>
      <c r="NHJ171" s="561" t="s">
        <v>352</v>
      </c>
      <c r="NHK171" s="561" t="s">
        <v>66</v>
      </c>
      <c r="NHL171" s="561">
        <v>2006</v>
      </c>
      <c r="NHM171" s="563" t="s">
        <v>44</v>
      </c>
      <c r="NHN171" s="564" t="s">
        <v>46</v>
      </c>
      <c r="NHO171" s="561">
        <v>162.5</v>
      </c>
      <c r="NHP171" s="561"/>
      <c r="NHQ171" s="561">
        <v>0</v>
      </c>
      <c r="NHR171" s="561"/>
      <c r="NHS171" s="561"/>
      <c r="NHT171" s="561"/>
      <c r="NHU171" s="562"/>
      <c r="NHV171" s="561">
        <f>IF((ISBLANK(NHO171)+ISBLANK(NHQ171)+ISBLANK(NHP171)+ISBLANK(NHR171)+ISBLANK(NHS171)+ISBLANK(NHT171)+ISBLANK(NHU171))&lt;8,IF(ISNUMBER(LARGE((NHO171,NHQ171,NHR171,NHS171,NHT171),1)),LARGE((NHO171,NHQ171,NHR171,NHS171,NHT171),1),0)+IF(ISNUMBER(LARGE((NHO171,NHQ171,NHR171,NHS171,NHT171),2)),LARGE((NHO171,NHQ171,NHR171,NHS171,NHT171),2),0)+NHP171+NHU171,"")</f>
        <v>162.5</v>
      </c>
      <c r="NHW171" s="571" t="s">
        <v>1269</v>
      </c>
      <c r="NHX171" s="617" t="s">
        <v>1546</v>
      </c>
      <c r="NHY171" s="560"/>
      <c r="NHZ171" s="561" t="s">
        <v>352</v>
      </c>
      <c r="NIA171" s="561" t="s">
        <v>66</v>
      </c>
      <c r="NIB171" s="561">
        <v>2006</v>
      </c>
      <c r="NIC171" s="563" t="s">
        <v>44</v>
      </c>
      <c r="NID171" s="564" t="s">
        <v>46</v>
      </c>
      <c r="NIE171" s="561">
        <v>162.5</v>
      </c>
      <c r="NIF171" s="561"/>
      <c r="NIG171" s="561">
        <v>0</v>
      </c>
      <c r="NIH171" s="561"/>
      <c r="NII171" s="561"/>
      <c r="NIJ171" s="561"/>
      <c r="NIK171" s="562"/>
      <c r="NIL171" s="561">
        <f>IF((ISBLANK(NIE171)+ISBLANK(NIG171)+ISBLANK(NIF171)+ISBLANK(NIH171)+ISBLANK(NII171)+ISBLANK(NIJ171)+ISBLANK(NIK171))&lt;8,IF(ISNUMBER(LARGE((NIE171,NIG171,NIH171,NII171,NIJ171),1)),LARGE((NIE171,NIG171,NIH171,NII171,NIJ171),1),0)+IF(ISNUMBER(LARGE((NIE171,NIG171,NIH171,NII171,NIJ171),2)),LARGE((NIE171,NIG171,NIH171,NII171,NIJ171),2),0)+NIF171+NIK171,"")</f>
        <v>162.5</v>
      </c>
      <c r="NIM171" s="571" t="s">
        <v>1269</v>
      </c>
      <c r="NIN171" s="617" t="s">
        <v>1546</v>
      </c>
      <c r="NIO171" s="560"/>
      <c r="NIP171" s="561" t="s">
        <v>352</v>
      </c>
      <c r="NIQ171" s="561" t="s">
        <v>66</v>
      </c>
      <c r="NIR171" s="561">
        <v>2006</v>
      </c>
      <c r="NIS171" s="563" t="s">
        <v>44</v>
      </c>
      <c r="NIT171" s="564" t="s">
        <v>46</v>
      </c>
      <c r="NIU171" s="561">
        <v>162.5</v>
      </c>
      <c r="NIV171" s="561"/>
      <c r="NIW171" s="561">
        <v>0</v>
      </c>
      <c r="NIX171" s="561"/>
      <c r="NIY171" s="561"/>
      <c r="NIZ171" s="561"/>
      <c r="NJA171" s="562"/>
      <c r="NJB171" s="561">
        <f>IF((ISBLANK(NIU171)+ISBLANK(NIW171)+ISBLANK(NIV171)+ISBLANK(NIX171)+ISBLANK(NIY171)+ISBLANK(NIZ171)+ISBLANK(NJA171))&lt;8,IF(ISNUMBER(LARGE((NIU171,NIW171,NIX171,NIY171,NIZ171),1)),LARGE((NIU171,NIW171,NIX171,NIY171,NIZ171),1),0)+IF(ISNUMBER(LARGE((NIU171,NIW171,NIX171,NIY171,NIZ171),2)),LARGE((NIU171,NIW171,NIX171,NIY171,NIZ171),2),0)+NIV171+NJA171,"")</f>
        <v>162.5</v>
      </c>
      <c r="NJC171" s="571" t="s">
        <v>1269</v>
      </c>
      <c r="NJD171" s="617" t="s">
        <v>1546</v>
      </c>
      <c r="NJE171" s="560"/>
      <c r="NJF171" s="561" t="s">
        <v>352</v>
      </c>
      <c r="NJG171" s="561" t="s">
        <v>66</v>
      </c>
      <c r="NJH171" s="561">
        <v>2006</v>
      </c>
      <c r="NJI171" s="563" t="s">
        <v>44</v>
      </c>
      <c r="NJJ171" s="564" t="s">
        <v>46</v>
      </c>
      <c r="NJK171" s="561">
        <v>162.5</v>
      </c>
      <c r="NJL171" s="561"/>
      <c r="NJM171" s="561">
        <v>0</v>
      </c>
      <c r="NJN171" s="561"/>
      <c r="NJO171" s="561"/>
      <c r="NJP171" s="561"/>
      <c r="NJQ171" s="562"/>
      <c r="NJR171" s="561">
        <f>IF((ISBLANK(NJK171)+ISBLANK(NJM171)+ISBLANK(NJL171)+ISBLANK(NJN171)+ISBLANK(NJO171)+ISBLANK(NJP171)+ISBLANK(NJQ171))&lt;8,IF(ISNUMBER(LARGE((NJK171,NJM171,NJN171,NJO171,NJP171),1)),LARGE((NJK171,NJM171,NJN171,NJO171,NJP171),1),0)+IF(ISNUMBER(LARGE((NJK171,NJM171,NJN171,NJO171,NJP171),2)),LARGE((NJK171,NJM171,NJN171,NJO171,NJP171),2),0)+NJL171+NJQ171,"")</f>
        <v>162.5</v>
      </c>
      <c r="NJS171" s="571" t="s">
        <v>1269</v>
      </c>
      <c r="NJT171" s="617" t="s">
        <v>1546</v>
      </c>
      <c r="NJU171" s="560"/>
      <c r="NJV171" s="561" t="s">
        <v>352</v>
      </c>
      <c r="NJW171" s="561" t="s">
        <v>66</v>
      </c>
      <c r="NJX171" s="561">
        <v>2006</v>
      </c>
      <c r="NJY171" s="563" t="s">
        <v>44</v>
      </c>
      <c r="NJZ171" s="564" t="s">
        <v>46</v>
      </c>
      <c r="NKA171" s="561">
        <v>162.5</v>
      </c>
      <c r="NKB171" s="561"/>
      <c r="NKC171" s="561">
        <v>0</v>
      </c>
      <c r="NKD171" s="561"/>
      <c r="NKE171" s="561"/>
      <c r="NKF171" s="561"/>
      <c r="NKG171" s="562"/>
      <c r="NKH171" s="561">
        <f>IF((ISBLANK(NKA171)+ISBLANK(NKC171)+ISBLANK(NKB171)+ISBLANK(NKD171)+ISBLANK(NKE171)+ISBLANK(NKF171)+ISBLANK(NKG171))&lt;8,IF(ISNUMBER(LARGE((NKA171,NKC171,NKD171,NKE171,NKF171),1)),LARGE((NKA171,NKC171,NKD171,NKE171,NKF171),1),0)+IF(ISNUMBER(LARGE((NKA171,NKC171,NKD171,NKE171,NKF171),2)),LARGE((NKA171,NKC171,NKD171,NKE171,NKF171),2),0)+NKB171+NKG171,"")</f>
        <v>162.5</v>
      </c>
      <c r="NKI171" s="571" t="s">
        <v>1269</v>
      </c>
      <c r="NKJ171" s="617" t="s">
        <v>1546</v>
      </c>
      <c r="NKK171" s="560"/>
      <c r="NKL171" s="561" t="s">
        <v>352</v>
      </c>
      <c r="NKM171" s="561" t="s">
        <v>66</v>
      </c>
      <c r="NKN171" s="561">
        <v>2006</v>
      </c>
      <c r="NKO171" s="563" t="s">
        <v>44</v>
      </c>
      <c r="NKP171" s="564" t="s">
        <v>46</v>
      </c>
      <c r="NKQ171" s="561">
        <v>162.5</v>
      </c>
      <c r="NKR171" s="561"/>
      <c r="NKS171" s="561">
        <v>0</v>
      </c>
      <c r="NKT171" s="561"/>
      <c r="NKU171" s="561"/>
      <c r="NKV171" s="561"/>
      <c r="NKW171" s="562"/>
      <c r="NKX171" s="561">
        <f>IF((ISBLANK(NKQ171)+ISBLANK(NKS171)+ISBLANK(NKR171)+ISBLANK(NKT171)+ISBLANK(NKU171)+ISBLANK(NKV171)+ISBLANK(NKW171))&lt;8,IF(ISNUMBER(LARGE((NKQ171,NKS171,NKT171,NKU171,NKV171),1)),LARGE((NKQ171,NKS171,NKT171,NKU171,NKV171),1),0)+IF(ISNUMBER(LARGE((NKQ171,NKS171,NKT171,NKU171,NKV171),2)),LARGE((NKQ171,NKS171,NKT171,NKU171,NKV171),2),0)+NKR171+NKW171,"")</f>
        <v>162.5</v>
      </c>
      <c r="NKY171" s="571" t="s">
        <v>1269</v>
      </c>
      <c r="NKZ171" s="617" t="s">
        <v>1546</v>
      </c>
      <c r="NLA171" s="560"/>
      <c r="NLB171" s="561" t="s">
        <v>352</v>
      </c>
      <c r="NLC171" s="561" t="s">
        <v>66</v>
      </c>
      <c r="NLD171" s="561">
        <v>2006</v>
      </c>
      <c r="NLE171" s="563" t="s">
        <v>44</v>
      </c>
      <c r="NLF171" s="564" t="s">
        <v>46</v>
      </c>
      <c r="NLG171" s="561">
        <v>162.5</v>
      </c>
      <c r="NLH171" s="561"/>
      <c r="NLI171" s="561">
        <v>0</v>
      </c>
      <c r="NLJ171" s="561"/>
      <c r="NLK171" s="561"/>
      <c r="NLL171" s="561"/>
      <c r="NLM171" s="562"/>
      <c r="NLN171" s="561">
        <f>IF((ISBLANK(NLG171)+ISBLANK(NLI171)+ISBLANK(NLH171)+ISBLANK(NLJ171)+ISBLANK(NLK171)+ISBLANK(NLL171)+ISBLANK(NLM171))&lt;8,IF(ISNUMBER(LARGE((NLG171,NLI171,NLJ171,NLK171,NLL171),1)),LARGE((NLG171,NLI171,NLJ171,NLK171,NLL171),1),0)+IF(ISNUMBER(LARGE((NLG171,NLI171,NLJ171,NLK171,NLL171),2)),LARGE((NLG171,NLI171,NLJ171,NLK171,NLL171),2),0)+NLH171+NLM171,"")</f>
        <v>162.5</v>
      </c>
      <c r="NLO171" s="571" t="s">
        <v>1269</v>
      </c>
      <c r="NLP171" s="617" t="s">
        <v>1546</v>
      </c>
      <c r="NLQ171" s="560"/>
      <c r="NLR171" s="561" t="s">
        <v>352</v>
      </c>
      <c r="NLS171" s="561" t="s">
        <v>66</v>
      </c>
      <c r="NLT171" s="561">
        <v>2006</v>
      </c>
      <c r="NLU171" s="563" t="s">
        <v>44</v>
      </c>
      <c r="NLV171" s="564" t="s">
        <v>46</v>
      </c>
      <c r="NLW171" s="561">
        <v>162.5</v>
      </c>
      <c r="NLX171" s="561"/>
      <c r="NLY171" s="561">
        <v>0</v>
      </c>
      <c r="NLZ171" s="561"/>
      <c r="NMA171" s="561"/>
      <c r="NMB171" s="561"/>
      <c r="NMC171" s="562"/>
      <c r="NMD171" s="561">
        <f>IF((ISBLANK(NLW171)+ISBLANK(NLY171)+ISBLANK(NLX171)+ISBLANK(NLZ171)+ISBLANK(NMA171)+ISBLANK(NMB171)+ISBLANK(NMC171))&lt;8,IF(ISNUMBER(LARGE((NLW171,NLY171,NLZ171,NMA171,NMB171),1)),LARGE((NLW171,NLY171,NLZ171,NMA171,NMB171),1),0)+IF(ISNUMBER(LARGE((NLW171,NLY171,NLZ171,NMA171,NMB171),2)),LARGE((NLW171,NLY171,NLZ171,NMA171,NMB171),2),0)+NLX171+NMC171,"")</f>
        <v>162.5</v>
      </c>
      <c r="NME171" s="571" t="s">
        <v>1269</v>
      </c>
      <c r="NMF171" s="617" t="s">
        <v>1546</v>
      </c>
      <c r="NMG171" s="560"/>
      <c r="NMH171" s="561" t="s">
        <v>352</v>
      </c>
      <c r="NMI171" s="561" t="s">
        <v>66</v>
      </c>
      <c r="NMJ171" s="561">
        <v>2006</v>
      </c>
      <c r="NMK171" s="563" t="s">
        <v>44</v>
      </c>
      <c r="NML171" s="564" t="s">
        <v>46</v>
      </c>
      <c r="NMM171" s="561">
        <v>162.5</v>
      </c>
      <c r="NMN171" s="561"/>
      <c r="NMO171" s="561">
        <v>0</v>
      </c>
      <c r="NMP171" s="561"/>
      <c r="NMQ171" s="561"/>
      <c r="NMR171" s="561"/>
      <c r="NMS171" s="562"/>
      <c r="NMT171" s="561">
        <f>IF((ISBLANK(NMM171)+ISBLANK(NMO171)+ISBLANK(NMN171)+ISBLANK(NMP171)+ISBLANK(NMQ171)+ISBLANK(NMR171)+ISBLANK(NMS171))&lt;8,IF(ISNUMBER(LARGE((NMM171,NMO171,NMP171,NMQ171,NMR171),1)),LARGE((NMM171,NMO171,NMP171,NMQ171,NMR171),1),0)+IF(ISNUMBER(LARGE((NMM171,NMO171,NMP171,NMQ171,NMR171),2)),LARGE((NMM171,NMO171,NMP171,NMQ171,NMR171),2),0)+NMN171+NMS171,"")</f>
        <v>162.5</v>
      </c>
      <c r="NMU171" s="571" t="s">
        <v>1269</v>
      </c>
      <c r="NMV171" s="617" t="s">
        <v>1546</v>
      </c>
      <c r="NMW171" s="560"/>
      <c r="NMX171" s="561" t="s">
        <v>352</v>
      </c>
      <c r="NMY171" s="561" t="s">
        <v>66</v>
      </c>
      <c r="NMZ171" s="561">
        <v>2006</v>
      </c>
      <c r="NNA171" s="563" t="s">
        <v>44</v>
      </c>
      <c r="NNB171" s="564" t="s">
        <v>46</v>
      </c>
      <c r="NNC171" s="561">
        <v>162.5</v>
      </c>
      <c r="NND171" s="561"/>
      <c r="NNE171" s="561">
        <v>0</v>
      </c>
      <c r="NNF171" s="561"/>
      <c r="NNG171" s="561"/>
      <c r="NNH171" s="561"/>
      <c r="NNI171" s="562"/>
      <c r="NNJ171" s="561">
        <f>IF((ISBLANK(NNC171)+ISBLANK(NNE171)+ISBLANK(NND171)+ISBLANK(NNF171)+ISBLANK(NNG171)+ISBLANK(NNH171)+ISBLANK(NNI171))&lt;8,IF(ISNUMBER(LARGE((NNC171,NNE171,NNF171,NNG171,NNH171),1)),LARGE((NNC171,NNE171,NNF171,NNG171,NNH171),1),0)+IF(ISNUMBER(LARGE((NNC171,NNE171,NNF171,NNG171,NNH171),2)),LARGE((NNC171,NNE171,NNF171,NNG171,NNH171),2),0)+NND171+NNI171,"")</f>
        <v>162.5</v>
      </c>
      <c r="NNK171" s="571" t="s">
        <v>1269</v>
      </c>
      <c r="NNL171" s="617" t="s">
        <v>1546</v>
      </c>
      <c r="NNM171" s="560"/>
      <c r="NNN171" s="561" t="s">
        <v>352</v>
      </c>
      <c r="NNO171" s="561" t="s">
        <v>66</v>
      </c>
      <c r="NNP171" s="561">
        <v>2006</v>
      </c>
      <c r="NNQ171" s="563" t="s">
        <v>44</v>
      </c>
      <c r="NNR171" s="564" t="s">
        <v>46</v>
      </c>
      <c r="NNS171" s="561">
        <v>162.5</v>
      </c>
      <c r="NNT171" s="561"/>
      <c r="NNU171" s="561">
        <v>0</v>
      </c>
      <c r="NNV171" s="561"/>
      <c r="NNW171" s="561"/>
      <c r="NNX171" s="561"/>
      <c r="NNY171" s="562"/>
      <c r="NNZ171" s="561">
        <f>IF((ISBLANK(NNS171)+ISBLANK(NNU171)+ISBLANK(NNT171)+ISBLANK(NNV171)+ISBLANK(NNW171)+ISBLANK(NNX171)+ISBLANK(NNY171))&lt;8,IF(ISNUMBER(LARGE((NNS171,NNU171,NNV171,NNW171,NNX171),1)),LARGE((NNS171,NNU171,NNV171,NNW171,NNX171),1),0)+IF(ISNUMBER(LARGE((NNS171,NNU171,NNV171,NNW171,NNX171),2)),LARGE((NNS171,NNU171,NNV171,NNW171,NNX171),2),0)+NNT171+NNY171,"")</f>
        <v>162.5</v>
      </c>
      <c r="NOA171" s="571" t="s">
        <v>1269</v>
      </c>
      <c r="NOB171" s="617" t="s">
        <v>1546</v>
      </c>
      <c r="NOC171" s="560"/>
      <c r="NOD171" s="561" t="s">
        <v>352</v>
      </c>
      <c r="NOE171" s="561" t="s">
        <v>66</v>
      </c>
      <c r="NOF171" s="561">
        <v>2006</v>
      </c>
      <c r="NOG171" s="563" t="s">
        <v>44</v>
      </c>
      <c r="NOH171" s="564" t="s">
        <v>46</v>
      </c>
      <c r="NOI171" s="561">
        <v>162.5</v>
      </c>
      <c r="NOJ171" s="561"/>
      <c r="NOK171" s="561">
        <v>0</v>
      </c>
      <c r="NOL171" s="561"/>
      <c r="NOM171" s="561"/>
      <c r="NON171" s="561"/>
      <c r="NOO171" s="562"/>
      <c r="NOP171" s="561">
        <f>IF((ISBLANK(NOI171)+ISBLANK(NOK171)+ISBLANK(NOJ171)+ISBLANK(NOL171)+ISBLANK(NOM171)+ISBLANK(NON171)+ISBLANK(NOO171))&lt;8,IF(ISNUMBER(LARGE((NOI171,NOK171,NOL171,NOM171,NON171),1)),LARGE((NOI171,NOK171,NOL171,NOM171,NON171),1),0)+IF(ISNUMBER(LARGE((NOI171,NOK171,NOL171,NOM171,NON171),2)),LARGE((NOI171,NOK171,NOL171,NOM171,NON171),2),0)+NOJ171+NOO171,"")</f>
        <v>162.5</v>
      </c>
      <c r="NOQ171" s="571" t="s">
        <v>1269</v>
      </c>
      <c r="NOR171" s="617" t="s">
        <v>1546</v>
      </c>
      <c r="NOS171" s="560"/>
      <c r="NOT171" s="561" t="s">
        <v>352</v>
      </c>
      <c r="NOU171" s="561" t="s">
        <v>66</v>
      </c>
      <c r="NOV171" s="561">
        <v>2006</v>
      </c>
      <c r="NOW171" s="563" t="s">
        <v>44</v>
      </c>
      <c r="NOX171" s="564" t="s">
        <v>46</v>
      </c>
      <c r="NOY171" s="561">
        <v>162.5</v>
      </c>
      <c r="NOZ171" s="561"/>
      <c r="NPA171" s="561">
        <v>0</v>
      </c>
      <c r="NPB171" s="561"/>
      <c r="NPC171" s="561"/>
      <c r="NPD171" s="561"/>
      <c r="NPE171" s="562"/>
      <c r="NPF171" s="561">
        <f>IF((ISBLANK(NOY171)+ISBLANK(NPA171)+ISBLANK(NOZ171)+ISBLANK(NPB171)+ISBLANK(NPC171)+ISBLANK(NPD171)+ISBLANK(NPE171))&lt;8,IF(ISNUMBER(LARGE((NOY171,NPA171,NPB171,NPC171,NPD171),1)),LARGE((NOY171,NPA171,NPB171,NPC171,NPD171),1),0)+IF(ISNUMBER(LARGE((NOY171,NPA171,NPB171,NPC171,NPD171),2)),LARGE((NOY171,NPA171,NPB171,NPC171,NPD171),2),0)+NOZ171+NPE171,"")</f>
        <v>162.5</v>
      </c>
      <c r="NPG171" s="571" t="s">
        <v>1269</v>
      </c>
      <c r="NPH171" s="617" t="s">
        <v>1546</v>
      </c>
      <c r="NPI171" s="560"/>
      <c r="NPJ171" s="561" t="s">
        <v>352</v>
      </c>
      <c r="NPK171" s="561" t="s">
        <v>66</v>
      </c>
      <c r="NPL171" s="561">
        <v>2006</v>
      </c>
      <c r="NPM171" s="563" t="s">
        <v>44</v>
      </c>
      <c r="NPN171" s="564" t="s">
        <v>46</v>
      </c>
      <c r="NPO171" s="561">
        <v>162.5</v>
      </c>
      <c r="NPP171" s="561"/>
      <c r="NPQ171" s="561">
        <v>0</v>
      </c>
      <c r="NPR171" s="561"/>
      <c r="NPS171" s="561"/>
      <c r="NPT171" s="561"/>
      <c r="NPU171" s="562"/>
      <c r="NPV171" s="561">
        <f>IF((ISBLANK(NPO171)+ISBLANK(NPQ171)+ISBLANK(NPP171)+ISBLANK(NPR171)+ISBLANK(NPS171)+ISBLANK(NPT171)+ISBLANK(NPU171))&lt;8,IF(ISNUMBER(LARGE((NPO171,NPQ171,NPR171,NPS171,NPT171),1)),LARGE((NPO171,NPQ171,NPR171,NPS171,NPT171),1),0)+IF(ISNUMBER(LARGE((NPO171,NPQ171,NPR171,NPS171,NPT171),2)),LARGE((NPO171,NPQ171,NPR171,NPS171,NPT171),2),0)+NPP171+NPU171,"")</f>
        <v>162.5</v>
      </c>
      <c r="NPW171" s="571" t="s">
        <v>1269</v>
      </c>
      <c r="NPX171" s="617" t="s">
        <v>1546</v>
      </c>
      <c r="NPY171" s="560"/>
      <c r="NPZ171" s="561" t="s">
        <v>352</v>
      </c>
      <c r="NQA171" s="561" t="s">
        <v>66</v>
      </c>
      <c r="NQB171" s="561">
        <v>2006</v>
      </c>
      <c r="NQC171" s="563" t="s">
        <v>44</v>
      </c>
      <c r="NQD171" s="564" t="s">
        <v>46</v>
      </c>
      <c r="NQE171" s="561">
        <v>162.5</v>
      </c>
      <c r="NQF171" s="561"/>
      <c r="NQG171" s="561">
        <v>0</v>
      </c>
      <c r="NQH171" s="561"/>
      <c r="NQI171" s="561"/>
      <c r="NQJ171" s="561"/>
      <c r="NQK171" s="562"/>
      <c r="NQL171" s="561">
        <f>IF((ISBLANK(NQE171)+ISBLANK(NQG171)+ISBLANK(NQF171)+ISBLANK(NQH171)+ISBLANK(NQI171)+ISBLANK(NQJ171)+ISBLANK(NQK171))&lt;8,IF(ISNUMBER(LARGE((NQE171,NQG171,NQH171,NQI171,NQJ171),1)),LARGE((NQE171,NQG171,NQH171,NQI171,NQJ171),1),0)+IF(ISNUMBER(LARGE((NQE171,NQG171,NQH171,NQI171,NQJ171),2)),LARGE((NQE171,NQG171,NQH171,NQI171,NQJ171),2),0)+NQF171+NQK171,"")</f>
        <v>162.5</v>
      </c>
      <c r="NQM171" s="571" t="s">
        <v>1269</v>
      </c>
      <c r="NQN171" s="617" t="s">
        <v>1546</v>
      </c>
      <c r="NQO171" s="560"/>
      <c r="NQP171" s="561" t="s">
        <v>352</v>
      </c>
      <c r="NQQ171" s="561" t="s">
        <v>66</v>
      </c>
      <c r="NQR171" s="561">
        <v>2006</v>
      </c>
      <c r="NQS171" s="563" t="s">
        <v>44</v>
      </c>
      <c r="NQT171" s="564" t="s">
        <v>46</v>
      </c>
      <c r="NQU171" s="561">
        <v>162.5</v>
      </c>
      <c r="NQV171" s="561"/>
      <c r="NQW171" s="561">
        <v>0</v>
      </c>
      <c r="NQX171" s="561"/>
      <c r="NQY171" s="561"/>
      <c r="NQZ171" s="561"/>
      <c r="NRA171" s="562"/>
      <c r="NRB171" s="561">
        <f>IF((ISBLANK(NQU171)+ISBLANK(NQW171)+ISBLANK(NQV171)+ISBLANK(NQX171)+ISBLANK(NQY171)+ISBLANK(NQZ171)+ISBLANK(NRA171))&lt;8,IF(ISNUMBER(LARGE((NQU171,NQW171,NQX171,NQY171,NQZ171),1)),LARGE((NQU171,NQW171,NQX171,NQY171,NQZ171),1),0)+IF(ISNUMBER(LARGE((NQU171,NQW171,NQX171,NQY171,NQZ171),2)),LARGE((NQU171,NQW171,NQX171,NQY171,NQZ171),2),0)+NQV171+NRA171,"")</f>
        <v>162.5</v>
      </c>
      <c r="NRC171" s="571" t="s">
        <v>1269</v>
      </c>
      <c r="NRD171" s="617" t="s">
        <v>1546</v>
      </c>
      <c r="NRE171" s="560"/>
      <c r="NRF171" s="561" t="s">
        <v>352</v>
      </c>
      <c r="NRG171" s="561" t="s">
        <v>66</v>
      </c>
      <c r="NRH171" s="561">
        <v>2006</v>
      </c>
      <c r="NRI171" s="563" t="s">
        <v>44</v>
      </c>
      <c r="NRJ171" s="564" t="s">
        <v>46</v>
      </c>
      <c r="NRK171" s="561">
        <v>162.5</v>
      </c>
      <c r="NRL171" s="561"/>
      <c r="NRM171" s="561">
        <v>0</v>
      </c>
      <c r="NRN171" s="561"/>
      <c r="NRO171" s="561"/>
      <c r="NRP171" s="561"/>
      <c r="NRQ171" s="562"/>
      <c r="NRR171" s="561">
        <f>IF((ISBLANK(NRK171)+ISBLANK(NRM171)+ISBLANK(NRL171)+ISBLANK(NRN171)+ISBLANK(NRO171)+ISBLANK(NRP171)+ISBLANK(NRQ171))&lt;8,IF(ISNUMBER(LARGE((NRK171,NRM171,NRN171,NRO171,NRP171),1)),LARGE((NRK171,NRM171,NRN171,NRO171,NRP171),1),0)+IF(ISNUMBER(LARGE((NRK171,NRM171,NRN171,NRO171,NRP171),2)),LARGE((NRK171,NRM171,NRN171,NRO171,NRP171),2),0)+NRL171+NRQ171,"")</f>
        <v>162.5</v>
      </c>
      <c r="NRS171" s="571" t="s">
        <v>1269</v>
      </c>
      <c r="NRT171" s="617" t="s">
        <v>1546</v>
      </c>
      <c r="NRU171" s="560"/>
      <c r="NRV171" s="561" t="s">
        <v>352</v>
      </c>
      <c r="NRW171" s="561" t="s">
        <v>66</v>
      </c>
      <c r="NRX171" s="561">
        <v>2006</v>
      </c>
      <c r="NRY171" s="563" t="s">
        <v>44</v>
      </c>
      <c r="NRZ171" s="564" t="s">
        <v>46</v>
      </c>
      <c r="NSA171" s="561">
        <v>162.5</v>
      </c>
      <c r="NSB171" s="561"/>
      <c r="NSC171" s="561">
        <v>0</v>
      </c>
      <c r="NSD171" s="561"/>
      <c r="NSE171" s="561"/>
      <c r="NSF171" s="561"/>
      <c r="NSG171" s="562"/>
      <c r="NSH171" s="561">
        <f>IF((ISBLANK(NSA171)+ISBLANK(NSC171)+ISBLANK(NSB171)+ISBLANK(NSD171)+ISBLANK(NSE171)+ISBLANK(NSF171)+ISBLANK(NSG171))&lt;8,IF(ISNUMBER(LARGE((NSA171,NSC171,NSD171,NSE171,NSF171),1)),LARGE((NSA171,NSC171,NSD171,NSE171,NSF171),1),0)+IF(ISNUMBER(LARGE((NSA171,NSC171,NSD171,NSE171,NSF171),2)),LARGE((NSA171,NSC171,NSD171,NSE171,NSF171),2),0)+NSB171+NSG171,"")</f>
        <v>162.5</v>
      </c>
      <c r="NSI171" s="571" t="s">
        <v>1269</v>
      </c>
      <c r="NSJ171" s="617" t="s">
        <v>1546</v>
      </c>
      <c r="NSK171" s="560"/>
      <c r="NSL171" s="561" t="s">
        <v>352</v>
      </c>
      <c r="NSM171" s="561" t="s">
        <v>66</v>
      </c>
      <c r="NSN171" s="561">
        <v>2006</v>
      </c>
      <c r="NSO171" s="563" t="s">
        <v>44</v>
      </c>
      <c r="NSP171" s="564" t="s">
        <v>46</v>
      </c>
      <c r="NSQ171" s="561">
        <v>162.5</v>
      </c>
      <c r="NSR171" s="561"/>
      <c r="NSS171" s="561">
        <v>0</v>
      </c>
      <c r="NST171" s="561"/>
      <c r="NSU171" s="561"/>
      <c r="NSV171" s="561"/>
      <c r="NSW171" s="562"/>
      <c r="NSX171" s="561">
        <f>IF((ISBLANK(NSQ171)+ISBLANK(NSS171)+ISBLANK(NSR171)+ISBLANK(NST171)+ISBLANK(NSU171)+ISBLANK(NSV171)+ISBLANK(NSW171))&lt;8,IF(ISNUMBER(LARGE((NSQ171,NSS171,NST171,NSU171,NSV171),1)),LARGE((NSQ171,NSS171,NST171,NSU171,NSV171),1),0)+IF(ISNUMBER(LARGE((NSQ171,NSS171,NST171,NSU171,NSV171),2)),LARGE((NSQ171,NSS171,NST171,NSU171,NSV171),2),0)+NSR171+NSW171,"")</f>
        <v>162.5</v>
      </c>
      <c r="NSY171" s="571" t="s">
        <v>1269</v>
      </c>
      <c r="NSZ171" s="617" t="s">
        <v>1546</v>
      </c>
      <c r="NTA171" s="560"/>
      <c r="NTB171" s="561" t="s">
        <v>352</v>
      </c>
      <c r="NTC171" s="561" t="s">
        <v>66</v>
      </c>
      <c r="NTD171" s="561">
        <v>2006</v>
      </c>
      <c r="NTE171" s="563" t="s">
        <v>44</v>
      </c>
      <c r="NTF171" s="564" t="s">
        <v>46</v>
      </c>
      <c r="NTG171" s="561">
        <v>162.5</v>
      </c>
      <c r="NTH171" s="561"/>
      <c r="NTI171" s="561">
        <v>0</v>
      </c>
      <c r="NTJ171" s="561"/>
      <c r="NTK171" s="561"/>
      <c r="NTL171" s="561"/>
      <c r="NTM171" s="562"/>
      <c r="NTN171" s="561">
        <f>IF((ISBLANK(NTG171)+ISBLANK(NTI171)+ISBLANK(NTH171)+ISBLANK(NTJ171)+ISBLANK(NTK171)+ISBLANK(NTL171)+ISBLANK(NTM171))&lt;8,IF(ISNUMBER(LARGE((NTG171,NTI171,NTJ171,NTK171,NTL171),1)),LARGE((NTG171,NTI171,NTJ171,NTK171,NTL171),1),0)+IF(ISNUMBER(LARGE((NTG171,NTI171,NTJ171,NTK171,NTL171),2)),LARGE((NTG171,NTI171,NTJ171,NTK171,NTL171),2),0)+NTH171+NTM171,"")</f>
        <v>162.5</v>
      </c>
      <c r="NTO171" s="571" t="s">
        <v>1269</v>
      </c>
      <c r="NTP171" s="617" t="s">
        <v>1546</v>
      </c>
      <c r="NTQ171" s="560"/>
      <c r="NTR171" s="561" t="s">
        <v>352</v>
      </c>
      <c r="NTS171" s="561" t="s">
        <v>66</v>
      </c>
      <c r="NTT171" s="561">
        <v>2006</v>
      </c>
      <c r="NTU171" s="563" t="s">
        <v>44</v>
      </c>
      <c r="NTV171" s="564" t="s">
        <v>46</v>
      </c>
      <c r="NTW171" s="561">
        <v>162.5</v>
      </c>
      <c r="NTX171" s="561"/>
      <c r="NTY171" s="561">
        <v>0</v>
      </c>
      <c r="NTZ171" s="561"/>
      <c r="NUA171" s="561"/>
      <c r="NUB171" s="561"/>
      <c r="NUC171" s="562"/>
      <c r="NUD171" s="561">
        <f>IF((ISBLANK(NTW171)+ISBLANK(NTY171)+ISBLANK(NTX171)+ISBLANK(NTZ171)+ISBLANK(NUA171)+ISBLANK(NUB171)+ISBLANK(NUC171))&lt;8,IF(ISNUMBER(LARGE((NTW171,NTY171,NTZ171,NUA171,NUB171),1)),LARGE((NTW171,NTY171,NTZ171,NUA171,NUB171),1),0)+IF(ISNUMBER(LARGE((NTW171,NTY171,NTZ171,NUA171,NUB171),2)),LARGE((NTW171,NTY171,NTZ171,NUA171,NUB171),2),0)+NTX171+NUC171,"")</f>
        <v>162.5</v>
      </c>
      <c r="NUE171" s="571" t="s">
        <v>1269</v>
      </c>
      <c r="NUF171" s="617" t="s">
        <v>1546</v>
      </c>
      <c r="NUG171" s="560"/>
      <c r="NUH171" s="561" t="s">
        <v>352</v>
      </c>
      <c r="NUI171" s="561" t="s">
        <v>66</v>
      </c>
      <c r="NUJ171" s="561">
        <v>2006</v>
      </c>
      <c r="NUK171" s="563" t="s">
        <v>44</v>
      </c>
      <c r="NUL171" s="564" t="s">
        <v>46</v>
      </c>
      <c r="NUM171" s="561">
        <v>162.5</v>
      </c>
      <c r="NUN171" s="561"/>
      <c r="NUO171" s="561">
        <v>0</v>
      </c>
      <c r="NUP171" s="561"/>
      <c r="NUQ171" s="561"/>
      <c r="NUR171" s="561"/>
      <c r="NUS171" s="562"/>
      <c r="NUT171" s="561">
        <f>IF((ISBLANK(NUM171)+ISBLANK(NUO171)+ISBLANK(NUN171)+ISBLANK(NUP171)+ISBLANK(NUQ171)+ISBLANK(NUR171)+ISBLANK(NUS171))&lt;8,IF(ISNUMBER(LARGE((NUM171,NUO171,NUP171,NUQ171,NUR171),1)),LARGE((NUM171,NUO171,NUP171,NUQ171,NUR171),1),0)+IF(ISNUMBER(LARGE((NUM171,NUO171,NUP171,NUQ171,NUR171),2)),LARGE((NUM171,NUO171,NUP171,NUQ171,NUR171),2),0)+NUN171+NUS171,"")</f>
        <v>162.5</v>
      </c>
      <c r="NUU171" s="571" t="s">
        <v>1269</v>
      </c>
      <c r="NUV171" s="617" t="s">
        <v>1546</v>
      </c>
      <c r="NUW171" s="560"/>
      <c r="NUX171" s="561" t="s">
        <v>352</v>
      </c>
      <c r="NUY171" s="561" t="s">
        <v>66</v>
      </c>
      <c r="NUZ171" s="561">
        <v>2006</v>
      </c>
      <c r="NVA171" s="563" t="s">
        <v>44</v>
      </c>
      <c r="NVB171" s="564" t="s">
        <v>46</v>
      </c>
      <c r="NVC171" s="561">
        <v>162.5</v>
      </c>
      <c r="NVD171" s="561"/>
      <c r="NVE171" s="561">
        <v>0</v>
      </c>
      <c r="NVF171" s="561"/>
      <c r="NVG171" s="561"/>
      <c r="NVH171" s="561"/>
      <c r="NVI171" s="562"/>
      <c r="NVJ171" s="561">
        <f>IF((ISBLANK(NVC171)+ISBLANK(NVE171)+ISBLANK(NVD171)+ISBLANK(NVF171)+ISBLANK(NVG171)+ISBLANK(NVH171)+ISBLANK(NVI171))&lt;8,IF(ISNUMBER(LARGE((NVC171,NVE171,NVF171,NVG171,NVH171),1)),LARGE((NVC171,NVE171,NVF171,NVG171,NVH171),1),0)+IF(ISNUMBER(LARGE((NVC171,NVE171,NVF171,NVG171,NVH171),2)),LARGE((NVC171,NVE171,NVF171,NVG171,NVH171),2),0)+NVD171+NVI171,"")</f>
        <v>162.5</v>
      </c>
      <c r="NVK171" s="571" t="s">
        <v>1269</v>
      </c>
      <c r="NVL171" s="617" t="s">
        <v>1546</v>
      </c>
      <c r="NVM171" s="560"/>
      <c r="NVN171" s="561" t="s">
        <v>352</v>
      </c>
      <c r="NVO171" s="561" t="s">
        <v>66</v>
      </c>
      <c r="NVP171" s="561">
        <v>2006</v>
      </c>
      <c r="NVQ171" s="563" t="s">
        <v>44</v>
      </c>
      <c r="NVR171" s="564" t="s">
        <v>46</v>
      </c>
      <c r="NVS171" s="561">
        <v>162.5</v>
      </c>
      <c r="NVT171" s="561"/>
      <c r="NVU171" s="561">
        <v>0</v>
      </c>
      <c r="NVV171" s="561"/>
      <c r="NVW171" s="561"/>
      <c r="NVX171" s="561"/>
      <c r="NVY171" s="562"/>
      <c r="NVZ171" s="561">
        <f>IF((ISBLANK(NVS171)+ISBLANK(NVU171)+ISBLANK(NVT171)+ISBLANK(NVV171)+ISBLANK(NVW171)+ISBLANK(NVX171)+ISBLANK(NVY171))&lt;8,IF(ISNUMBER(LARGE((NVS171,NVU171,NVV171,NVW171,NVX171),1)),LARGE((NVS171,NVU171,NVV171,NVW171,NVX171),1),0)+IF(ISNUMBER(LARGE((NVS171,NVU171,NVV171,NVW171,NVX171),2)),LARGE((NVS171,NVU171,NVV171,NVW171,NVX171),2),0)+NVT171+NVY171,"")</f>
        <v>162.5</v>
      </c>
      <c r="NWA171" s="571" t="s">
        <v>1269</v>
      </c>
      <c r="NWB171" s="617" t="s">
        <v>1546</v>
      </c>
      <c r="NWC171" s="560"/>
      <c r="NWD171" s="561" t="s">
        <v>352</v>
      </c>
      <c r="NWE171" s="561" t="s">
        <v>66</v>
      </c>
      <c r="NWF171" s="561">
        <v>2006</v>
      </c>
      <c r="NWG171" s="563" t="s">
        <v>44</v>
      </c>
      <c r="NWH171" s="564" t="s">
        <v>46</v>
      </c>
      <c r="NWI171" s="561">
        <v>162.5</v>
      </c>
      <c r="NWJ171" s="561"/>
      <c r="NWK171" s="561">
        <v>0</v>
      </c>
      <c r="NWL171" s="561"/>
      <c r="NWM171" s="561"/>
      <c r="NWN171" s="561"/>
      <c r="NWO171" s="562"/>
      <c r="NWP171" s="561">
        <f>IF((ISBLANK(NWI171)+ISBLANK(NWK171)+ISBLANK(NWJ171)+ISBLANK(NWL171)+ISBLANK(NWM171)+ISBLANK(NWN171)+ISBLANK(NWO171))&lt;8,IF(ISNUMBER(LARGE((NWI171,NWK171,NWL171,NWM171,NWN171),1)),LARGE((NWI171,NWK171,NWL171,NWM171,NWN171),1),0)+IF(ISNUMBER(LARGE((NWI171,NWK171,NWL171,NWM171,NWN171),2)),LARGE((NWI171,NWK171,NWL171,NWM171,NWN171),2),0)+NWJ171+NWO171,"")</f>
        <v>162.5</v>
      </c>
      <c r="NWQ171" s="571" t="s">
        <v>1269</v>
      </c>
      <c r="NWR171" s="617" t="s">
        <v>1546</v>
      </c>
      <c r="NWS171" s="560"/>
      <c r="NWT171" s="561" t="s">
        <v>352</v>
      </c>
      <c r="NWU171" s="561" t="s">
        <v>66</v>
      </c>
      <c r="NWV171" s="561">
        <v>2006</v>
      </c>
      <c r="NWW171" s="563" t="s">
        <v>44</v>
      </c>
      <c r="NWX171" s="564" t="s">
        <v>46</v>
      </c>
      <c r="NWY171" s="561">
        <v>162.5</v>
      </c>
      <c r="NWZ171" s="561"/>
      <c r="NXA171" s="561">
        <v>0</v>
      </c>
      <c r="NXB171" s="561"/>
      <c r="NXC171" s="561"/>
      <c r="NXD171" s="561"/>
      <c r="NXE171" s="562"/>
      <c r="NXF171" s="561">
        <f>IF((ISBLANK(NWY171)+ISBLANK(NXA171)+ISBLANK(NWZ171)+ISBLANK(NXB171)+ISBLANK(NXC171)+ISBLANK(NXD171)+ISBLANK(NXE171))&lt;8,IF(ISNUMBER(LARGE((NWY171,NXA171,NXB171,NXC171,NXD171),1)),LARGE((NWY171,NXA171,NXB171,NXC171,NXD171),1),0)+IF(ISNUMBER(LARGE((NWY171,NXA171,NXB171,NXC171,NXD171),2)),LARGE((NWY171,NXA171,NXB171,NXC171,NXD171),2),0)+NWZ171+NXE171,"")</f>
        <v>162.5</v>
      </c>
      <c r="NXG171" s="571" t="s">
        <v>1269</v>
      </c>
      <c r="NXH171" s="617" t="s">
        <v>1546</v>
      </c>
      <c r="NXI171" s="560"/>
      <c r="NXJ171" s="561" t="s">
        <v>352</v>
      </c>
      <c r="NXK171" s="561" t="s">
        <v>66</v>
      </c>
      <c r="NXL171" s="561">
        <v>2006</v>
      </c>
      <c r="NXM171" s="563" t="s">
        <v>44</v>
      </c>
      <c r="NXN171" s="564" t="s">
        <v>46</v>
      </c>
      <c r="NXO171" s="561">
        <v>162.5</v>
      </c>
      <c r="NXP171" s="561"/>
      <c r="NXQ171" s="561">
        <v>0</v>
      </c>
      <c r="NXR171" s="561"/>
      <c r="NXS171" s="561"/>
      <c r="NXT171" s="561"/>
      <c r="NXU171" s="562"/>
      <c r="NXV171" s="561">
        <f>IF((ISBLANK(NXO171)+ISBLANK(NXQ171)+ISBLANK(NXP171)+ISBLANK(NXR171)+ISBLANK(NXS171)+ISBLANK(NXT171)+ISBLANK(NXU171))&lt;8,IF(ISNUMBER(LARGE((NXO171,NXQ171,NXR171,NXS171,NXT171),1)),LARGE((NXO171,NXQ171,NXR171,NXS171,NXT171),1),0)+IF(ISNUMBER(LARGE((NXO171,NXQ171,NXR171,NXS171,NXT171),2)),LARGE((NXO171,NXQ171,NXR171,NXS171,NXT171),2),0)+NXP171+NXU171,"")</f>
        <v>162.5</v>
      </c>
      <c r="NXW171" s="571" t="s">
        <v>1269</v>
      </c>
      <c r="NXX171" s="617" t="s">
        <v>1546</v>
      </c>
      <c r="NXY171" s="560"/>
      <c r="NXZ171" s="561" t="s">
        <v>352</v>
      </c>
      <c r="NYA171" s="561" t="s">
        <v>66</v>
      </c>
      <c r="NYB171" s="561">
        <v>2006</v>
      </c>
      <c r="NYC171" s="563" t="s">
        <v>44</v>
      </c>
      <c r="NYD171" s="564" t="s">
        <v>46</v>
      </c>
      <c r="NYE171" s="561">
        <v>162.5</v>
      </c>
      <c r="NYF171" s="561"/>
      <c r="NYG171" s="561">
        <v>0</v>
      </c>
      <c r="NYH171" s="561"/>
      <c r="NYI171" s="561"/>
      <c r="NYJ171" s="561"/>
      <c r="NYK171" s="562"/>
      <c r="NYL171" s="561">
        <f>IF((ISBLANK(NYE171)+ISBLANK(NYG171)+ISBLANK(NYF171)+ISBLANK(NYH171)+ISBLANK(NYI171)+ISBLANK(NYJ171)+ISBLANK(NYK171))&lt;8,IF(ISNUMBER(LARGE((NYE171,NYG171,NYH171,NYI171,NYJ171),1)),LARGE((NYE171,NYG171,NYH171,NYI171,NYJ171),1),0)+IF(ISNUMBER(LARGE((NYE171,NYG171,NYH171,NYI171,NYJ171),2)),LARGE((NYE171,NYG171,NYH171,NYI171,NYJ171),2),0)+NYF171+NYK171,"")</f>
        <v>162.5</v>
      </c>
      <c r="NYM171" s="571" t="s">
        <v>1269</v>
      </c>
      <c r="NYN171" s="617" t="s">
        <v>1546</v>
      </c>
      <c r="NYO171" s="560"/>
      <c r="NYP171" s="561" t="s">
        <v>352</v>
      </c>
      <c r="NYQ171" s="561" t="s">
        <v>66</v>
      </c>
      <c r="NYR171" s="561">
        <v>2006</v>
      </c>
      <c r="NYS171" s="563" t="s">
        <v>44</v>
      </c>
      <c r="NYT171" s="564" t="s">
        <v>46</v>
      </c>
      <c r="NYU171" s="561">
        <v>162.5</v>
      </c>
      <c r="NYV171" s="561"/>
      <c r="NYW171" s="561">
        <v>0</v>
      </c>
      <c r="NYX171" s="561"/>
      <c r="NYY171" s="561"/>
      <c r="NYZ171" s="561"/>
      <c r="NZA171" s="562"/>
      <c r="NZB171" s="561">
        <f>IF((ISBLANK(NYU171)+ISBLANK(NYW171)+ISBLANK(NYV171)+ISBLANK(NYX171)+ISBLANK(NYY171)+ISBLANK(NYZ171)+ISBLANK(NZA171))&lt;8,IF(ISNUMBER(LARGE((NYU171,NYW171,NYX171,NYY171,NYZ171),1)),LARGE((NYU171,NYW171,NYX171,NYY171,NYZ171),1),0)+IF(ISNUMBER(LARGE((NYU171,NYW171,NYX171,NYY171,NYZ171),2)),LARGE((NYU171,NYW171,NYX171,NYY171,NYZ171),2),0)+NYV171+NZA171,"")</f>
        <v>162.5</v>
      </c>
      <c r="NZC171" s="571" t="s">
        <v>1269</v>
      </c>
      <c r="NZD171" s="617" t="s">
        <v>1546</v>
      </c>
      <c r="NZE171" s="560"/>
      <c r="NZF171" s="561" t="s">
        <v>352</v>
      </c>
      <c r="NZG171" s="561" t="s">
        <v>66</v>
      </c>
      <c r="NZH171" s="561">
        <v>2006</v>
      </c>
      <c r="NZI171" s="563" t="s">
        <v>44</v>
      </c>
      <c r="NZJ171" s="564" t="s">
        <v>46</v>
      </c>
      <c r="NZK171" s="561">
        <v>162.5</v>
      </c>
      <c r="NZL171" s="561"/>
      <c r="NZM171" s="561">
        <v>0</v>
      </c>
      <c r="NZN171" s="561"/>
      <c r="NZO171" s="561"/>
      <c r="NZP171" s="561"/>
      <c r="NZQ171" s="562"/>
      <c r="NZR171" s="561">
        <f>IF((ISBLANK(NZK171)+ISBLANK(NZM171)+ISBLANK(NZL171)+ISBLANK(NZN171)+ISBLANK(NZO171)+ISBLANK(NZP171)+ISBLANK(NZQ171))&lt;8,IF(ISNUMBER(LARGE((NZK171,NZM171,NZN171,NZO171,NZP171),1)),LARGE((NZK171,NZM171,NZN171,NZO171,NZP171),1),0)+IF(ISNUMBER(LARGE((NZK171,NZM171,NZN171,NZO171,NZP171),2)),LARGE((NZK171,NZM171,NZN171,NZO171,NZP171),2),0)+NZL171+NZQ171,"")</f>
        <v>162.5</v>
      </c>
      <c r="NZS171" s="571" t="s">
        <v>1269</v>
      </c>
      <c r="NZT171" s="617" t="s">
        <v>1546</v>
      </c>
      <c r="NZU171" s="560"/>
      <c r="NZV171" s="561" t="s">
        <v>352</v>
      </c>
      <c r="NZW171" s="561" t="s">
        <v>66</v>
      </c>
      <c r="NZX171" s="561">
        <v>2006</v>
      </c>
      <c r="NZY171" s="563" t="s">
        <v>44</v>
      </c>
      <c r="NZZ171" s="564" t="s">
        <v>46</v>
      </c>
      <c r="OAA171" s="561">
        <v>162.5</v>
      </c>
      <c r="OAB171" s="561"/>
      <c r="OAC171" s="561">
        <v>0</v>
      </c>
      <c r="OAD171" s="561"/>
      <c r="OAE171" s="561"/>
      <c r="OAF171" s="561"/>
      <c r="OAG171" s="562"/>
      <c r="OAH171" s="561">
        <f>IF((ISBLANK(OAA171)+ISBLANK(OAC171)+ISBLANK(OAB171)+ISBLANK(OAD171)+ISBLANK(OAE171)+ISBLANK(OAF171)+ISBLANK(OAG171))&lt;8,IF(ISNUMBER(LARGE((OAA171,OAC171,OAD171,OAE171,OAF171),1)),LARGE((OAA171,OAC171,OAD171,OAE171,OAF171),1),0)+IF(ISNUMBER(LARGE((OAA171,OAC171,OAD171,OAE171,OAF171),2)),LARGE((OAA171,OAC171,OAD171,OAE171,OAF171),2),0)+OAB171+OAG171,"")</f>
        <v>162.5</v>
      </c>
      <c r="OAI171" s="571" t="s">
        <v>1269</v>
      </c>
      <c r="OAJ171" s="617" t="s">
        <v>1546</v>
      </c>
      <c r="OAK171" s="560"/>
      <c r="OAL171" s="561" t="s">
        <v>352</v>
      </c>
      <c r="OAM171" s="561" t="s">
        <v>66</v>
      </c>
      <c r="OAN171" s="561">
        <v>2006</v>
      </c>
      <c r="OAO171" s="563" t="s">
        <v>44</v>
      </c>
      <c r="OAP171" s="564" t="s">
        <v>46</v>
      </c>
      <c r="OAQ171" s="561">
        <v>162.5</v>
      </c>
      <c r="OAR171" s="561"/>
      <c r="OAS171" s="561">
        <v>0</v>
      </c>
      <c r="OAT171" s="561"/>
      <c r="OAU171" s="561"/>
      <c r="OAV171" s="561"/>
      <c r="OAW171" s="562"/>
      <c r="OAX171" s="561">
        <f>IF((ISBLANK(OAQ171)+ISBLANK(OAS171)+ISBLANK(OAR171)+ISBLANK(OAT171)+ISBLANK(OAU171)+ISBLANK(OAV171)+ISBLANK(OAW171))&lt;8,IF(ISNUMBER(LARGE((OAQ171,OAS171,OAT171,OAU171,OAV171),1)),LARGE((OAQ171,OAS171,OAT171,OAU171,OAV171),1),0)+IF(ISNUMBER(LARGE((OAQ171,OAS171,OAT171,OAU171,OAV171),2)),LARGE((OAQ171,OAS171,OAT171,OAU171,OAV171),2),0)+OAR171+OAW171,"")</f>
        <v>162.5</v>
      </c>
      <c r="OAY171" s="571" t="s">
        <v>1269</v>
      </c>
      <c r="OAZ171" s="617" t="s">
        <v>1546</v>
      </c>
      <c r="OBA171" s="560"/>
      <c r="OBB171" s="561" t="s">
        <v>352</v>
      </c>
      <c r="OBC171" s="561" t="s">
        <v>66</v>
      </c>
      <c r="OBD171" s="561">
        <v>2006</v>
      </c>
      <c r="OBE171" s="563" t="s">
        <v>44</v>
      </c>
      <c r="OBF171" s="564" t="s">
        <v>46</v>
      </c>
      <c r="OBG171" s="561">
        <v>162.5</v>
      </c>
      <c r="OBH171" s="561"/>
      <c r="OBI171" s="561">
        <v>0</v>
      </c>
      <c r="OBJ171" s="561"/>
      <c r="OBK171" s="561"/>
      <c r="OBL171" s="561"/>
      <c r="OBM171" s="562"/>
      <c r="OBN171" s="561">
        <f>IF((ISBLANK(OBG171)+ISBLANK(OBI171)+ISBLANK(OBH171)+ISBLANK(OBJ171)+ISBLANK(OBK171)+ISBLANK(OBL171)+ISBLANK(OBM171))&lt;8,IF(ISNUMBER(LARGE((OBG171,OBI171,OBJ171,OBK171,OBL171),1)),LARGE((OBG171,OBI171,OBJ171,OBK171,OBL171),1),0)+IF(ISNUMBER(LARGE((OBG171,OBI171,OBJ171,OBK171,OBL171),2)),LARGE((OBG171,OBI171,OBJ171,OBK171,OBL171),2),0)+OBH171+OBM171,"")</f>
        <v>162.5</v>
      </c>
      <c r="OBO171" s="571" t="s">
        <v>1269</v>
      </c>
      <c r="OBP171" s="617" t="s">
        <v>1546</v>
      </c>
      <c r="OBQ171" s="560"/>
      <c r="OBR171" s="561" t="s">
        <v>352</v>
      </c>
      <c r="OBS171" s="561" t="s">
        <v>66</v>
      </c>
      <c r="OBT171" s="561">
        <v>2006</v>
      </c>
      <c r="OBU171" s="563" t="s">
        <v>44</v>
      </c>
      <c r="OBV171" s="564" t="s">
        <v>46</v>
      </c>
      <c r="OBW171" s="561">
        <v>162.5</v>
      </c>
      <c r="OBX171" s="561"/>
      <c r="OBY171" s="561">
        <v>0</v>
      </c>
      <c r="OBZ171" s="561"/>
      <c r="OCA171" s="561"/>
      <c r="OCB171" s="561"/>
      <c r="OCC171" s="562"/>
      <c r="OCD171" s="561">
        <f>IF((ISBLANK(OBW171)+ISBLANK(OBY171)+ISBLANK(OBX171)+ISBLANK(OBZ171)+ISBLANK(OCA171)+ISBLANK(OCB171)+ISBLANK(OCC171))&lt;8,IF(ISNUMBER(LARGE((OBW171,OBY171,OBZ171,OCA171,OCB171),1)),LARGE((OBW171,OBY171,OBZ171,OCA171,OCB171),1),0)+IF(ISNUMBER(LARGE((OBW171,OBY171,OBZ171,OCA171,OCB171),2)),LARGE((OBW171,OBY171,OBZ171,OCA171,OCB171),2),0)+OBX171+OCC171,"")</f>
        <v>162.5</v>
      </c>
      <c r="OCE171" s="571" t="s">
        <v>1269</v>
      </c>
      <c r="OCF171" s="617" t="s">
        <v>1546</v>
      </c>
      <c r="OCG171" s="560"/>
      <c r="OCH171" s="561" t="s">
        <v>352</v>
      </c>
      <c r="OCI171" s="561" t="s">
        <v>66</v>
      </c>
      <c r="OCJ171" s="561">
        <v>2006</v>
      </c>
      <c r="OCK171" s="563" t="s">
        <v>44</v>
      </c>
      <c r="OCL171" s="564" t="s">
        <v>46</v>
      </c>
      <c r="OCM171" s="561">
        <v>162.5</v>
      </c>
      <c r="OCN171" s="561"/>
      <c r="OCO171" s="561">
        <v>0</v>
      </c>
      <c r="OCP171" s="561"/>
      <c r="OCQ171" s="561"/>
      <c r="OCR171" s="561"/>
      <c r="OCS171" s="562"/>
      <c r="OCT171" s="561">
        <f>IF((ISBLANK(OCM171)+ISBLANK(OCO171)+ISBLANK(OCN171)+ISBLANK(OCP171)+ISBLANK(OCQ171)+ISBLANK(OCR171)+ISBLANK(OCS171))&lt;8,IF(ISNUMBER(LARGE((OCM171,OCO171,OCP171,OCQ171,OCR171),1)),LARGE((OCM171,OCO171,OCP171,OCQ171,OCR171),1),0)+IF(ISNUMBER(LARGE((OCM171,OCO171,OCP171,OCQ171,OCR171),2)),LARGE((OCM171,OCO171,OCP171,OCQ171,OCR171),2),0)+OCN171+OCS171,"")</f>
        <v>162.5</v>
      </c>
      <c r="OCU171" s="571" t="s">
        <v>1269</v>
      </c>
      <c r="OCV171" s="617" t="s">
        <v>1546</v>
      </c>
      <c r="OCW171" s="560"/>
      <c r="OCX171" s="561" t="s">
        <v>352</v>
      </c>
      <c r="OCY171" s="561" t="s">
        <v>66</v>
      </c>
      <c r="OCZ171" s="561">
        <v>2006</v>
      </c>
      <c r="ODA171" s="563" t="s">
        <v>44</v>
      </c>
      <c r="ODB171" s="564" t="s">
        <v>46</v>
      </c>
      <c r="ODC171" s="561">
        <v>162.5</v>
      </c>
      <c r="ODD171" s="561"/>
      <c r="ODE171" s="561">
        <v>0</v>
      </c>
      <c r="ODF171" s="561"/>
      <c r="ODG171" s="561"/>
      <c r="ODH171" s="561"/>
      <c r="ODI171" s="562"/>
      <c r="ODJ171" s="561">
        <f>IF((ISBLANK(ODC171)+ISBLANK(ODE171)+ISBLANK(ODD171)+ISBLANK(ODF171)+ISBLANK(ODG171)+ISBLANK(ODH171)+ISBLANK(ODI171))&lt;8,IF(ISNUMBER(LARGE((ODC171,ODE171,ODF171,ODG171,ODH171),1)),LARGE((ODC171,ODE171,ODF171,ODG171,ODH171),1),0)+IF(ISNUMBER(LARGE((ODC171,ODE171,ODF171,ODG171,ODH171),2)),LARGE((ODC171,ODE171,ODF171,ODG171,ODH171),2),0)+ODD171+ODI171,"")</f>
        <v>162.5</v>
      </c>
      <c r="ODK171" s="571" t="s">
        <v>1269</v>
      </c>
      <c r="ODL171" s="617" t="s">
        <v>1546</v>
      </c>
      <c r="ODM171" s="560"/>
      <c r="ODN171" s="561" t="s">
        <v>352</v>
      </c>
      <c r="ODO171" s="561" t="s">
        <v>66</v>
      </c>
      <c r="ODP171" s="561">
        <v>2006</v>
      </c>
      <c r="ODQ171" s="563" t="s">
        <v>44</v>
      </c>
      <c r="ODR171" s="564" t="s">
        <v>46</v>
      </c>
      <c r="ODS171" s="561">
        <v>162.5</v>
      </c>
      <c r="ODT171" s="561"/>
      <c r="ODU171" s="561">
        <v>0</v>
      </c>
      <c r="ODV171" s="561"/>
      <c r="ODW171" s="561"/>
      <c r="ODX171" s="561"/>
      <c r="ODY171" s="562"/>
      <c r="ODZ171" s="561">
        <f>IF((ISBLANK(ODS171)+ISBLANK(ODU171)+ISBLANK(ODT171)+ISBLANK(ODV171)+ISBLANK(ODW171)+ISBLANK(ODX171)+ISBLANK(ODY171))&lt;8,IF(ISNUMBER(LARGE((ODS171,ODU171,ODV171,ODW171,ODX171),1)),LARGE((ODS171,ODU171,ODV171,ODW171,ODX171),1),0)+IF(ISNUMBER(LARGE((ODS171,ODU171,ODV171,ODW171,ODX171),2)),LARGE((ODS171,ODU171,ODV171,ODW171,ODX171),2),0)+ODT171+ODY171,"")</f>
        <v>162.5</v>
      </c>
      <c r="OEA171" s="571" t="s">
        <v>1269</v>
      </c>
      <c r="OEB171" s="617" t="s">
        <v>1546</v>
      </c>
      <c r="OEC171" s="560"/>
      <c r="OED171" s="561" t="s">
        <v>352</v>
      </c>
      <c r="OEE171" s="561" t="s">
        <v>66</v>
      </c>
      <c r="OEF171" s="561">
        <v>2006</v>
      </c>
      <c r="OEG171" s="563" t="s">
        <v>44</v>
      </c>
      <c r="OEH171" s="564" t="s">
        <v>46</v>
      </c>
      <c r="OEI171" s="561">
        <v>162.5</v>
      </c>
      <c r="OEJ171" s="561"/>
      <c r="OEK171" s="561">
        <v>0</v>
      </c>
      <c r="OEL171" s="561"/>
      <c r="OEM171" s="561"/>
      <c r="OEN171" s="561"/>
      <c r="OEO171" s="562"/>
      <c r="OEP171" s="561">
        <f>IF((ISBLANK(OEI171)+ISBLANK(OEK171)+ISBLANK(OEJ171)+ISBLANK(OEL171)+ISBLANK(OEM171)+ISBLANK(OEN171)+ISBLANK(OEO171))&lt;8,IF(ISNUMBER(LARGE((OEI171,OEK171,OEL171,OEM171,OEN171),1)),LARGE((OEI171,OEK171,OEL171,OEM171,OEN171),1),0)+IF(ISNUMBER(LARGE((OEI171,OEK171,OEL171,OEM171,OEN171),2)),LARGE((OEI171,OEK171,OEL171,OEM171,OEN171),2),0)+OEJ171+OEO171,"")</f>
        <v>162.5</v>
      </c>
      <c r="OEQ171" s="571" t="s">
        <v>1269</v>
      </c>
      <c r="OER171" s="617" t="s">
        <v>1546</v>
      </c>
      <c r="OES171" s="560"/>
      <c r="OET171" s="561" t="s">
        <v>352</v>
      </c>
      <c r="OEU171" s="561" t="s">
        <v>66</v>
      </c>
      <c r="OEV171" s="561">
        <v>2006</v>
      </c>
      <c r="OEW171" s="563" t="s">
        <v>44</v>
      </c>
      <c r="OEX171" s="564" t="s">
        <v>46</v>
      </c>
      <c r="OEY171" s="561">
        <v>162.5</v>
      </c>
      <c r="OEZ171" s="561"/>
      <c r="OFA171" s="561">
        <v>0</v>
      </c>
      <c r="OFB171" s="561"/>
      <c r="OFC171" s="561"/>
      <c r="OFD171" s="561"/>
      <c r="OFE171" s="562"/>
      <c r="OFF171" s="561">
        <f>IF((ISBLANK(OEY171)+ISBLANK(OFA171)+ISBLANK(OEZ171)+ISBLANK(OFB171)+ISBLANK(OFC171)+ISBLANK(OFD171)+ISBLANK(OFE171))&lt;8,IF(ISNUMBER(LARGE((OEY171,OFA171,OFB171,OFC171,OFD171),1)),LARGE((OEY171,OFA171,OFB171,OFC171,OFD171),1),0)+IF(ISNUMBER(LARGE((OEY171,OFA171,OFB171,OFC171,OFD171),2)),LARGE((OEY171,OFA171,OFB171,OFC171,OFD171),2),0)+OEZ171+OFE171,"")</f>
        <v>162.5</v>
      </c>
      <c r="OFG171" s="571" t="s">
        <v>1269</v>
      </c>
      <c r="OFH171" s="617" t="s">
        <v>1546</v>
      </c>
      <c r="OFI171" s="560"/>
      <c r="OFJ171" s="561" t="s">
        <v>352</v>
      </c>
      <c r="OFK171" s="561" t="s">
        <v>66</v>
      </c>
      <c r="OFL171" s="561">
        <v>2006</v>
      </c>
      <c r="OFM171" s="563" t="s">
        <v>44</v>
      </c>
      <c r="OFN171" s="564" t="s">
        <v>46</v>
      </c>
      <c r="OFO171" s="561">
        <v>162.5</v>
      </c>
      <c r="OFP171" s="561"/>
      <c r="OFQ171" s="561">
        <v>0</v>
      </c>
      <c r="OFR171" s="561"/>
      <c r="OFS171" s="561"/>
      <c r="OFT171" s="561"/>
      <c r="OFU171" s="562"/>
      <c r="OFV171" s="561">
        <f>IF((ISBLANK(OFO171)+ISBLANK(OFQ171)+ISBLANK(OFP171)+ISBLANK(OFR171)+ISBLANK(OFS171)+ISBLANK(OFT171)+ISBLANK(OFU171))&lt;8,IF(ISNUMBER(LARGE((OFO171,OFQ171,OFR171,OFS171,OFT171),1)),LARGE((OFO171,OFQ171,OFR171,OFS171,OFT171),1),0)+IF(ISNUMBER(LARGE((OFO171,OFQ171,OFR171,OFS171,OFT171),2)),LARGE((OFO171,OFQ171,OFR171,OFS171,OFT171),2),0)+OFP171+OFU171,"")</f>
        <v>162.5</v>
      </c>
      <c r="OFW171" s="571" t="s">
        <v>1269</v>
      </c>
      <c r="OFX171" s="617" t="s">
        <v>1546</v>
      </c>
      <c r="OFY171" s="560"/>
      <c r="OFZ171" s="561" t="s">
        <v>352</v>
      </c>
      <c r="OGA171" s="561" t="s">
        <v>66</v>
      </c>
      <c r="OGB171" s="561">
        <v>2006</v>
      </c>
      <c r="OGC171" s="563" t="s">
        <v>44</v>
      </c>
      <c r="OGD171" s="564" t="s">
        <v>46</v>
      </c>
      <c r="OGE171" s="561">
        <v>162.5</v>
      </c>
      <c r="OGF171" s="561"/>
      <c r="OGG171" s="561">
        <v>0</v>
      </c>
      <c r="OGH171" s="561"/>
      <c r="OGI171" s="561"/>
      <c r="OGJ171" s="561"/>
      <c r="OGK171" s="562"/>
      <c r="OGL171" s="561">
        <f>IF((ISBLANK(OGE171)+ISBLANK(OGG171)+ISBLANK(OGF171)+ISBLANK(OGH171)+ISBLANK(OGI171)+ISBLANK(OGJ171)+ISBLANK(OGK171))&lt;8,IF(ISNUMBER(LARGE((OGE171,OGG171,OGH171,OGI171,OGJ171),1)),LARGE((OGE171,OGG171,OGH171,OGI171,OGJ171),1),0)+IF(ISNUMBER(LARGE((OGE171,OGG171,OGH171,OGI171,OGJ171),2)),LARGE((OGE171,OGG171,OGH171,OGI171,OGJ171),2),0)+OGF171+OGK171,"")</f>
        <v>162.5</v>
      </c>
      <c r="OGM171" s="571" t="s">
        <v>1269</v>
      </c>
      <c r="OGN171" s="617" t="s">
        <v>1546</v>
      </c>
      <c r="OGO171" s="560"/>
      <c r="OGP171" s="561" t="s">
        <v>352</v>
      </c>
      <c r="OGQ171" s="561" t="s">
        <v>66</v>
      </c>
      <c r="OGR171" s="561">
        <v>2006</v>
      </c>
      <c r="OGS171" s="563" t="s">
        <v>44</v>
      </c>
      <c r="OGT171" s="564" t="s">
        <v>46</v>
      </c>
      <c r="OGU171" s="561">
        <v>162.5</v>
      </c>
      <c r="OGV171" s="561"/>
      <c r="OGW171" s="561">
        <v>0</v>
      </c>
      <c r="OGX171" s="561"/>
      <c r="OGY171" s="561"/>
      <c r="OGZ171" s="561"/>
      <c r="OHA171" s="562"/>
      <c r="OHB171" s="561">
        <f>IF((ISBLANK(OGU171)+ISBLANK(OGW171)+ISBLANK(OGV171)+ISBLANK(OGX171)+ISBLANK(OGY171)+ISBLANK(OGZ171)+ISBLANK(OHA171))&lt;8,IF(ISNUMBER(LARGE((OGU171,OGW171,OGX171,OGY171,OGZ171),1)),LARGE((OGU171,OGW171,OGX171,OGY171,OGZ171),1),0)+IF(ISNUMBER(LARGE((OGU171,OGW171,OGX171,OGY171,OGZ171),2)),LARGE((OGU171,OGW171,OGX171,OGY171,OGZ171),2),0)+OGV171+OHA171,"")</f>
        <v>162.5</v>
      </c>
      <c r="OHC171" s="571" t="s">
        <v>1269</v>
      </c>
      <c r="OHD171" s="617" t="s">
        <v>1546</v>
      </c>
      <c r="OHE171" s="560"/>
      <c r="OHF171" s="561" t="s">
        <v>352</v>
      </c>
      <c r="OHG171" s="561" t="s">
        <v>66</v>
      </c>
      <c r="OHH171" s="561">
        <v>2006</v>
      </c>
      <c r="OHI171" s="563" t="s">
        <v>44</v>
      </c>
      <c r="OHJ171" s="564" t="s">
        <v>46</v>
      </c>
      <c r="OHK171" s="561">
        <v>162.5</v>
      </c>
      <c r="OHL171" s="561"/>
      <c r="OHM171" s="561">
        <v>0</v>
      </c>
      <c r="OHN171" s="561"/>
      <c r="OHO171" s="561"/>
      <c r="OHP171" s="561"/>
      <c r="OHQ171" s="562"/>
      <c r="OHR171" s="561">
        <f>IF((ISBLANK(OHK171)+ISBLANK(OHM171)+ISBLANK(OHL171)+ISBLANK(OHN171)+ISBLANK(OHO171)+ISBLANK(OHP171)+ISBLANK(OHQ171))&lt;8,IF(ISNUMBER(LARGE((OHK171,OHM171,OHN171,OHO171,OHP171),1)),LARGE((OHK171,OHM171,OHN171,OHO171,OHP171),1),0)+IF(ISNUMBER(LARGE((OHK171,OHM171,OHN171,OHO171,OHP171),2)),LARGE((OHK171,OHM171,OHN171,OHO171,OHP171),2),0)+OHL171+OHQ171,"")</f>
        <v>162.5</v>
      </c>
      <c r="OHS171" s="571" t="s">
        <v>1269</v>
      </c>
      <c r="OHT171" s="617" t="s">
        <v>1546</v>
      </c>
      <c r="OHU171" s="560"/>
      <c r="OHV171" s="561" t="s">
        <v>352</v>
      </c>
      <c r="OHW171" s="561" t="s">
        <v>66</v>
      </c>
      <c r="OHX171" s="561">
        <v>2006</v>
      </c>
      <c r="OHY171" s="563" t="s">
        <v>44</v>
      </c>
      <c r="OHZ171" s="564" t="s">
        <v>46</v>
      </c>
      <c r="OIA171" s="561">
        <v>162.5</v>
      </c>
      <c r="OIB171" s="561"/>
      <c r="OIC171" s="561">
        <v>0</v>
      </c>
      <c r="OID171" s="561"/>
      <c r="OIE171" s="561"/>
      <c r="OIF171" s="561"/>
      <c r="OIG171" s="562"/>
      <c r="OIH171" s="561">
        <f>IF((ISBLANK(OIA171)+ISBLANK(OIC171)+ISBLANK(OIB171)+ISBLANK(OID171)+ISBLANK(OIE171)+ISBLANK(OIF171)+ISBLANK(OIG171))&lt;8,IF(ISNUMBER(LARGE((OIA171,OIC171,OID171,OIE171,OIF171),1)),LARGE((OIA171,OIC171,OID171,OIE171,OIF171),1),0)+IF(ISNUMBER(LARGE((OIA171,OIC171,OID171,OIE171,OIF171),2)),LARGE((OIA171,OIC171,OID171,OIE171,OIF171),2),0)+OIB171+OIG171,"")</f>
        <v>162.5</v>
      </c>
      <c r="OII171" s="571" t="s">
        <v>1269</v>
      </c>
      <c r="OIJ171" s="617" t="s">
        <v>1546</v>
      </c>
      <c r="OIK171" s="560"/>
      <c r="OIL171" s="561" t="s">
        <v>352</v>
      </c>
      <c r="OIM171" s="561" t="s">
        <v>66</v>
      </c>
      <c r="OIN171" s="561">
        <v>2006</v>
      </c>
      <c r="OIO171" s="563" t="s">
        <v>44</v>
      </c>
      <c r="OIP171" s="564" t="s">
        <v>46</v>
      </c>
      <c r="OIQ171" s="561">
        <v>162.5</v>
      </c>
      <c r="OIR171" s="561"/>
      <c r="OIS171" s="561">
        <v>0</v>
      </c>
      <c r="OIT171" s="561"/>
      <c r="OIU171" s="561"/>
      <c r="OIV171" s="561"/>
      <c r="OIW171" s="562"/>
      <c r="OIX171" s="561">
        <f>IF((ISBLANK(OIQ171)+ISBLANK(OIS171)+ISBLANK(OIR171)+ISBLANK(OIT171)+ISBLANK(OIU171)+ISBLANK(OIV171)+ISBLANK(OIW171))&lt;8,IF(ISNUMBER(LARGE((OIQ171,OIS171,OIT171,OIU171,OIV171),1)),LARGE((OIQ171,OIS171,OIT171,OIU171,OIV171),1),0)+IF(ISNUMBER(LARGE((OIQ171,OIS171,OIT171,OIU171,OIV171),2)),LARGE((OIQ171,OIS171,OIT171,OIU171,OIV171),2),0)+OIR171+OIW171,"")</f>
        <v>162.5</v>
      </c>
      <c r="OIY171" s="571" t="s">
        <v>1269</v>
      </c>
      <c r="OIZ171" s="617" t="s">
        <v>1546</v>
      </c>
      <c r="OJA171" s="560"/>
      <c r="OJB171" s="561" t="s">
        <v>352</v>
      </c>
      <c r="OJC171" s="561" t="s">
        <v>66</v>
      </c>
      <c r="OJD171" s="561">
        <v>2006</v>
      </c>
      <c r="OJE171" s="563" t="s">
        <v>44</v>
      </c>
      <c r="OJF171" s="564" t="s">
        <v>46</v>
      </c>
      <c r="OJG171" s="561">
        <v>162.5</v>
      </c>
      <c r="OJH171" s="561"/>
      <c r="OJI171" s="561">
        <v>0</v>
      </c>
      <c r="OJJ171" s="561"/>
      <c r="OJK171" s="561"/>
      <c r="OJL171" s="561"/>
      <c r="OJM171" s="562"/>
      <c r="OJN171" s="561">
        <f>IF((ISBLANK(OJG171)+ISBLANK(OJI171)+ISBLANK(OJH171)+ISBLANK(OJJ171)+ISBLANK(OJK171)+ISBLANK(OJL171)+ISBLANK(OJM171))&lt;8,IF(ISNUMBER(LARGE((OJG171,OJI171,OJJ171,OJK171,OJL171),1)),LARGE((OJG171,OJI171,OJJ171,OJK171,OJL171),1),0)+IF(ISNUMBER(LARGE((OJG171,OJI171,OJJ171,OJK171,OJL171),2)),LARGE((OJG171,OJI171,OJJ171,OJK171,OJL171),2),0)+OJH171+OJM171,"")</f>
        <v>162.5</v>
      </c>
      <c r="OJO171" s="571" t="s">
        <v>1269</v>
      </c>
      <c r="OJP171" s="617" t="s">
        <v>1546</v>
      </c>
      <c r="OJQ171" s="560"/>
      <c r="OJR171" s="561" t="s">
        <v>352</v>
      </c>
      <c r="OJS171" s="561" t="s">
        <v>66</v>
      </c>
      <c r="OJT171" s="561">
        <v>2006</v>
      </c>
      <c r="OJU171" s="563" t="s">
        <v>44</v>
      </c>
      <c r="OJV171" s="564" t="s">
        <v>46</v>
      </c>
      <c r="OJW171" s="561">
        <v>162.5</v>
      </c>
      <c r="OJX171" s="561"/>
      <c r="OJY171" s="561">
        <v>0</v>
      </c>
      <c r="OJZ171" s="561"/>
      <c r="OKA171" s="561"/>
      <c r="OKB171" s="561"/>
      <c r="OKC171" s="562"/>
      <c r="OKD171" s="561">
        <f>IF((ISBLANK(OJW171)+ISBLANK(OJY171)+ISBLANK(OJX171)+ISBLANK(OJZ171)+ISBLANK(OKA171)+ISBLANK(OKB171)+ISBLANK(OKC171))&lt;8,IF(ISNUMBER(LARGE((OJW171,OJY171,OJZ171,OKA171,OKB171),1)),LARGE((OJW171,OJY171,OJZ171,OKA171,OKB171),1),0)+IF(ISNUMBER(LARGE((OJW171,OJY171,OJZ171,OKA171,OKB171),2)),LARGE((OJW171,OJY171,OJZ171,OKA171,OKB171),2),0)+OJX171+OKC171,"")</f>
        <v>162.5</v>
      </c>
      <c r="OKE171" s="571" t="s">
        <v>1269</v>
      </c>
      <c r="OKF171" s="617" t="s">
        <v>1546</v>
      </c>
      <c r="OKG171" s="560"/>
      <c r="OKH171" s="561" t="s">
        <v>352</v>
      </c>
      <c r="OKI171" s="561" t="s">
        <v>66</v>
      </c>
      <c r="OKJ171" s="561">
        <v>2006</v>
      </c>
      <c r="OKK171" s="563" t="s">
        <v>44</v>
      </c>
      <c r="OKL171" s="564" t="s">
        <v>46</v>
      </c>
      <c r="OKM171" s="561">
        <v>162.5</v>
      </c>
      <c r="OKN171" s="561"/>
      <c r="OKO171" s="561">
        <v>0</v>
      </c>
      <c r="OKP171" s="561"/>
      <c r="OKQ171" s="561"/>
      <c r="OKR171" s="561"/>
      <c r="OKS171" s="562"/>
      <c r="OKT171" s="561">
        <f>IF((ISBLANK(OKM171)+ISBLANK(OKO171)+ISBLANK(OKN171)+ISBLANK(OKP171)+ISBLANK(OKQ171)+ISBLANK(OKR171)+ISBLANK(OKS171))&lt;8,IF(ISNUMBER(LARGE((OKM171,OKO171,OKP171,OKQ171,OKR171),1)),LARGE((OKM171,OKO171,OKP171,OKQ171,OKR171),1),0)+IF(ISNUMBER(LARGE((OKM171,OKO171,OKP171,OKQ171,OKR171),2)),LARGE((OKM171,OKO171,OKP171,OKQ171,OKR171),2),0)+OKN171+OKS171,"")</f>
        <v>162.5</v>
      </c>
      <c r="OKU171" s="571" t="s">
        <v>1269</v>
      </c>
      <c r="OKV171" s="617" t="s">
        <v>1546</v>
      </c>
      <c r="OKW171" s="560"/>
      <c r="OKX171" s="561" t="s">
        <v>352</v>
      </c>
      <c r="OKY171" s="561" t="s">
        <v>66</v>
      </c>
      <c r="OKZ171" s="561">
        <v>2006</v>
      </c>
      <c r="OLA171" s="563" t="s">
        <v>44</v>
      </c>
      <c r="OLB171" s="564" t="s">
        <v>46</v>
      </c>
      <c r="OLC171" s="561">
        <v>162.5</v>
      </c>
      <c r="OLD171" s="561"/>
      <c r="OLE171" s="561">
        <v>0</v>
      </c>
      <c r="OLF171" s="561"/>
      <c r="OLG171" s="561"/>
      <c r="OLH171" s="561"/>
      <c r="OLI171" s="562"/>
      <c r="OLJ171" s="561">
        <f>IF((ISBLANK(OLC171)+ISBLANK(OLE171)+ISBLANK(OLD171)+ISBLANK(OLF171)+ISBLANK(OLG171)+ISBLANK(OLH171)+ISBLANK(OLI171))&lt;8,IF(ISNUMBER(LARGE((OLC171,OLE171,OLF171,OLG171,OLH171),1)),LARGE((OLC171,OLE171,OLF171,OLG171,OLH171),1),0)+IF(ISNUMBER(LARGE((OLC171,OLE171,OLF171,OLG171,OLH171),2)),LARGE((OLC171,OLE171,OLF171,OLG171,OLH171),2),0)+OLD171+OLI171,"")</f>
        <v>162.5</v>
      </c>
      <c r="OLK171" s="571" t="s">
        <v>1269</v>
      </c>
      <c r="OLL171" s="617" t="s">
        <v>1546</v>
      </c>
      <c r="OLM171" s="560"/>
      <c r="OLN171" s="561" t="s">
        <v>352</v>
      </c>
      <c r="OLO171" s="561" t="s">
        <v>66</v>
      </c>
      <c r="OLP171" s="561">
        <v>2006</v>
      </c>
      <c r="OLQ171" s="563" t="s">
        <v>44</v>
      </c>
      <c r="OLR171" s="564" t="s">
        <v>46</v>
      </c>
      <c r="OLS171" s="561">
        <v>162.5</v>
      </c>
      <c r="OLT171" s="561"/>
      <c r="OLU171" s="561">
        <v>0</v>
      </c>
      <c r="OLV171" s="561"/>
      <c r="OLW171" s="561"/>
      <c r="OLX171" s="561"/>
      <c r="OLY171" s="562"/>
      <c r="OLZ171" s="561">
        <f>IF((ISBLANK(OLS171)+ISBLANK(OLU171)+ISBLANK(OLT171)+ISBLANK(OLV171)+ISBLANK(OLW171)+ISBLANK(OLX171)+ISBLANK(OLY171))&lt;8,IF(ISNUMBER(LARGE((OLS171,OLU171,OLV171,OLW171,OLX171),1)),LARGE((OLS171,OLU171,OLV171,OLW171,OLX171),1),0)+IF(ISNUMBER(LARGE((OLS171,OLU171,OLV171,OLW171,OLX171),2)),LARGE((OLS171,OLU171,OLV171,OLW171,OLX171),2),0)+OLT171+OLY171,"")</f>
        <v>162.5</v>
      </c>
      <c r="OMA171" s="571" t="s">
        <v>1269</v>
      </c>
      <c r="OMB171" s="617" t="s">
        <v>1546</v>
      </c>
      <c r="OMC171" s="560"/>
      <c r="OMD171" s="561" t="s">
        <v>352</v>
      </c>
      <c r="OME171" s="561" t="s">
        <v>66</v>
      </c>
      <c r="OMF171" s="561">
        <v>2006</v>
      </c>
      <c r="OMG171" s="563" t="s">
        <v>44</v>
      </c>
      <c r="OMH171" s="564" t="s">
        <v>46</v>
      </c>
      <c r="OMI171" s="561">
        <v>162.5</v>
      </c>
      <c r="OMJ171" s="561"/>
      <c r="OMK171" s="561">
        <v>0</v>
      </c>
      <c r="OML171" s="561"/>
      <c r="OMM171" s="561"/>
      <c r="OMN171" s="561"/>
      <c r="OMO171" s="562"/>
      <c r="OMP171" s="561">
        <f>IF((ISBLANK(OMI171)+ISBLANK(OMK171)+ISBLANK(OMJ171)+ISBLANK(OML171)+ISBLANK(OMM171)+ISBLANK(OMN171)+ISBLANK(OMO171))&lt;8,IF(ISNUMBER(LARGE((OMI171,OMK171,OML171,OMM171,OMN171),1)),LARGE((OMI171,OMK171,OML171,OMM171,OMN171),1),0)+IF(ISNUMBER(LARGE((OMI171,OMK171,OML171,OMM171,OMN171),2)),LARGE((OMI171,OMK171,OML171,OMM171,OMN171),2),0)+OMJ171+OMO171,"")</f>
        <v>162.5</v>
      </c>
      <c r="OMQ171" s="571" t="s">
        <v>1269</v>
      </c>
      <c r="OMR171" s="617" t="s">
        <v>1546</v>
      </c>
      <c r="OMS171" s="560"/>
      <c r="OMT171" s="561" t="s">
        <v>352</v>
      </c>
      <c r="OMU171" s="561" t="s">
        <v>66</v>
      </c>
      <c r="OMV171" s="561">
        <v>2006</v>
      </c>
      <c r="OMW171" s="563" t="s">
        <v>44</v>
      </c>
      <c r="OMX171" s="564" t="s">
        <v>46</v>
      </c>
      <c r="OMY171" s="561">
        <v>162.5</v>
      </c>
      <c r="OMZ171" s="561"/>
      <c r="ONA171" s="561">
        <v>0</v>
      </c>
      <c r="ONB171" s="561"/>
      <c r="ONC171" s="561"/>
      <c r="OND171" s="561"/>
      <c r="ONE171" s="562"/>
      <c r="ONF171" s="561">
        <f>IF((ISBLANK(OMY171)+ISBLANK(ONA171)+ISBLANK(OMZ171)+ISBLANK(ONB171)+ISBLANK(ONC171)+ISBLANK(OND171)+ISBLANK(ONE171))&lt;8,IF(ISNUMBER(LARGE((OMY171,ONA171,ONB171,ONC171,OND171),1)),LARGE((OMY171,ONA171,ONB171,ONC171,OND171),1),0)+IF(ISNUMBER(LARGE((OMY171,ONA171,ONB171,ONC171,OND171),2)),LARGE((OMY171,ONA171,ONB171,ONC171,OND171),2),0)+OMZ171+ONE171,"")</f>
        <v>162.5</v>
      </c>
      <c r="ONG171" s="571" t="s">
        <v>1269</v>
      </c>
      <c r="ONH171" s="617" t="s">
        <v>1546</v>
      </c>
      <c r="ONI171" s="560"/>
      <c r="ONJ171" s="561" t="s">
        <v>352</v>
      </c>
      <c r="ONK171" s="561" t="s">
        <v>66</v>
      </c>
      <c r="ONL171" s="561">
        <v>2006</v>
      </c>
      <c r="ONM171" s="563" t="s">
        <v>44</v>
      </c>
      <c r="ONN171" s="564" t="s">
        <v>46</v>
      </c>
      <c r="ONO171" s="561">
        <v>162.5</v>
      </c>
      <c r="ONP171" s="561"/>
      <c r="ONQ171" s="561">
        <v>0</v>
      </c>
      <c r="ONR171" s="561"/>
      <c r="ONS171" s="561"/>
      <c r="ONT171" s="561"/>
      <c r="ONU171" s="562"/>
      <c r="ONV171" s="561">
        <f>IF((ISBLANK(ONO171)+ISBLANK(ONQ171)+ISBLANK(ONP171)+ISBLANK(ONR171)+ISBLANK(ONS171)+ISBLANK(ONT171)+ISBLANK(ONU171))&lt;8,IF(ISNUMBER(LARGE((ONO171,ONQ171,ONR171,ONS171,ONT171),1)),LARGE((ONO171,ONQ171,ONR171,ONS171,ONT171),1),0)+IF(ISNUMBER(LARGE((ONO171,ONQ171,ONR171,ONS171,ONT171),2)),LARGE((ONO171,ONQ171,ONR171,ONS171,ONT171),2),0)+ONP171+ONU171,"")</f>
        <v>162.5</v>
      </c>
      <c r="ONW171" s="571" t="s">
        <v>1269</v>
      </c>
      <c r="ONX171" s="617" t="s">
        <v>1546</v>
      </c>
      <c r="ONY171" s="560"/>
      <c r="ONZ171" s="561" t="s">
        <v>352</v>
      </c>
      <c r="OOA171" s="561" t="s">
        <v>66</v>
      </c>
      <c r="OOB171" s="561">
        <v>2006</v>
      </c>
      <c r="OOC171" s="563" t="s">
        <v>44</v>
      </c>
      <c r="OOD171" s="564" t="s">
        <v>46</v>
      </c>
      <c r="OOE171" s="561">
        <v>162.5</v>
      </c>
      <c r="OOF171" s="561"/>
      <c r="OOG171" s="561">
        <v>0</v>
      </c>
      <c r="OOH171" s="561"/>
      <c r="OOI171" s="561"/>
      <c r="OOJ171" s="561"/>
      <c r="OOK171" s="562"/>
      <c r="OOL171" s="561">
        <f>IF((ISBLANK(OOE171)+ISBLANK(OOG171)+ISBLANK(OOF171)+ISBLANK(OOH171)+ISBLANK(OOI171)+ISBLANK(OOJ171)+ISBLANK(OOK171))&lt;8,IF(ISNUMBER(LARGE((OOE171,OOG171,OOH171,OOI171,OOJ171),1)),LARGE((OOE171,OOG171,OOH171,OOI171,OOJ171),1),0)+IF(ISNUMBER(LARGE((OOE171,OOG171,OOH171,OOI171,OOJ171),2)),LARGE((OOE171,OOG171,OOH171,OOI171,OOJ171),2),0)+OOF171+OOK171,"")</f>
        <v>162.5</v>
      </c>
      <c r="OOM171" s="571" t="s">
        <v>1269</v>
      </c>
      <c r="OON171" s="617" t="s">
        <v>1546</v>
      </c>
      <c r="OOO171" s="560"/>
      <c r="OOP171" s="561" t="s">
        <v>352</v>
      </c>
      <c r="OOQ171" s="561" t="s">
        <v>66</v>
      </c>
      <c r="OOR171" s="561">
        <v>2006</v>
      </c>
      <c r="OOS171" s="563" t="s">
        <v>44</v>
      </c>
      <c r="OOT171" s="564" t="s">
        <v>46</v>
      </c>
      <c r="OOU171" s="561">
        <v>162.5</v>
      </c>
      <c r="OOV171" s="561"/>
      <c r="OOW171" s="561">
        <v>0</v>
      </c>
      <c r="OOX171" s="561"/>
      <c r="OOY171" s="561"/>
      <c r="OOZ171" s="561"/>
      <c r="OPA171" s="562"/>
      <c r="OPB171" s="561">
        <f>IF((ISBLANK(OOU171)+ISBLANK(OOW171)+ISBLANK(OOV171)+ISBLANK(OOX171)+ISBLANK(OOY171)+ISBLANK(OOZ171)+ISBLANK(OPA171))&lt;8,IF(ISNUMBER(LARGE((OOU171,OOW171,OOX171,OOY171,OOZ171),1)),LARGE((OOU171,OOW171,OOX171,OOY171,OOZ171),1),0)+IF(ISNUMBER(LARGE((OOU171,OOW171,OOX171,OOY171,OOZ171),2)),LARGE((OOU171,OOW171,OOX171,OOY171,OOZ171),2),0)+OOV171+OPA171,"")</f>
        <v>162.5</v>
      </c>
      <c r="OPC171" s="571" t="s">
        <v>1269</v>
      </c>
      <c r="OPD171" s="617" t="s">
        <v>1546</v>
      </c>
      <c r="OPE171" s="560"/>
      <c r="OPF171" s="561" t="s">
        <v>352</v>
      </c>
      <c r="OPG171" s="561" t="s">
        <v>66</v>
      </c>
      <c r="OPH171" s="561">
        <v>2006</v>
      </c>
      <c r="OPI171" s="563" t="s">
        <v>44</v>
      </c>
      <c r="OPJ171" s="564" t="s">
        <v>46</v>
      </c>
      <c r="OPK171" s="561">
        <v>162.5</v>
      </c>
      <c r="OPL171" s="561"/>
      <c r="OPM171" s="561">
        <v>0</v>
      </c>
      <c r="OPN171" s="561"/>
      <c r="OPO171" s="561"/>
      <c r="OPP171" s="561"/>
      <c r="OPQ171" s="562"/>
      <c r="OPR171" s="561">
        <f>IF((ISBLANK(OPK171)+ISBLANK(OPM171)+ISBLANK(OPL171)+ISBLANK(OPN171)+ISBLANK(OPO171)+ISBLANK(OPP171)+ISBLANK(OPQ171))&lt;8,IF(ISNUMBER(LARGE((OPK171,OPM171,OPN171,OPO171,OPP171),1)),LARGE((OPK171,OPM171,OPN171,OPO171,OPP171),1),0)+IF(ISNUMBER(LARGE((OPK171,OPM171,OPN171,OPO171,OPP171),2)),LARGE((OPK171,OPM171,OPN171,OPO171,OPP171),2),0)+OPL171+OPQ171,"")</f>
        <v>162.5</v>
      </c>
      <c r="OPS171" s="571" t="s">
        <v>1269</v>
      </c>
      <c r="OPT171" s="617" t="s">
        <v>1546</v>
      </c>
      <c r="OPU171" s="560"/>
      <c r="OPV171" s="561" t="s">
        <v>352</v>
      </c>
      <c r="OPW171" s="561" t="s">
        <v>66</v>
      </c>
      <c r="OPX171" s="561">
        <v>2006</v>
      </c>
      <c r="OPY171" s="563" t="s">
        <v>44</v>
      </c>
      <c r="OPZ171" s="564" t="s">
        <v>46</v>
      </c>
      <c r="OQA171" s="561">
        <v>162.5</v>
      </c>
      <c r="OQB171" s="561"/>
      <c r="OQC171" s="561">
        <v>0</v>
      </c>
      <c r="OQD171" s="561"/>
      <c r="OQE171" s="561"/>
      <c r="OQF171" s="561"/>
      <c r="OQG171" s="562"/>
      <c r="OQH171" s="561">
        <f>IF((ISBLANK(OQA171)+ISBLANK(OQC171)+ISBLANK(OQB171)+ISBLANK(OQD171)+ISBLANK(OQE171)+ISBLANK(OQF171)+ISBLANK(OQG171))&lt;8,IF(ISNUMBER(LARGE((OQA171,OQC171,OQD171,OQE171,OQF171),1)),LARGE((OQA171,OQC171,OQD171,OQE171,OQF171),1),0)+IF(ISNUMBER(LARGE((OQA171,OQC171,OQD171,OQE171,OQF171),2)),LARGE((OQA171,OQC171,OQD171,OQE171,OQF171),2),0)+OQB171+OQG171,"")</f>
        <v>162.5</v>
      </c>
      <c r="OQI171" s="571" t="s">
        <v>1269</v>
      </c>
      <c r="OQJ171" s="617" t="s">
        <v>1546</v>
      </c>
      <c r="OQK171" s="560"/>
      <c r="OQL171" s="561" t="s">
        <v>352</v>
      </c>
      <c r="OQM171" s="561" t="s">
        <v>66</v>
      </c>
      <c r="OQN171" s="561">
        <v>2006</v>
      </c>
      <c r="OQO171" s="563" t="s">
        <v>44</v>
      </c>
      <c r="OQP171" s="564" t="s">
        <v>46</v>
      </c>
      <c r="OQQ171" s="561">
        <v>162.5</v>
      </c>
      <c r="OQR171" s="561"/>
      <c r="OQS171" s="561">
        <v>0</v>
      </c>
      <c r="OQT171" s="561"/>
      <c r="OQU171" s="561"/>
      <c r="OQV171" s="561"/>
      <c r="OQW171" s="562"/>
      <c r="OQX171" s="561">
        <f>IF((ISBLANK(OQQ171)+ISBLANK(OQS171)+ISBLANK(OQR171)+ISBLANK(OQT171)+ISBLANK(OQU171)+ISBLANK(OQV171)+ISBLANK(OQW171))&lt;8,IF(ISNUMBER(LARGE((OQQ171,OQS171,OQT171,OQU171,OQV171),1)),LARGE((OQQ171,OQS171,OQT171,OQU171,OQV171),1),0)+IF(ISNUMBER(LARGE((OQQ171,OQS171,OQT171,OQU171,OQV171),2)),LARGE((OQQ171,OQS171,OQT171,OQU171,OQV171),2),0)+OQR171+OQW171,"")</f>
        <v>162.5</v>
      </c>
      <c r="OQY171" s="571" t="s">
        <v>1269</v>
      </c>
      <c r="OQZ171" s="617" t="s">
        <v>1546</v>
      </c>
      <c r="ORA171" s="560"/>
      <c r="ORB171" s="561" t="s">
        <v>352</v>
      </c>
      <c r="ORC171" s="561" t="s">
        <v>66</v>
      </c>
      <c r="ORD171" s="561">
        <v>2006</v>
      </c>
      <c r="ORE171" s="563" t="s">
        <v>44</v>
      </c>
      <c r="ORF171" s="564" t="s">
        <v>46</v>
      </c>
      <c r="ORG171" s="561">
        <v>162.5</v>
      </c>
      <c r="ORH171" s="561"/>
      <c r="ORI171" s="561">
        <v>0</v>
      </c>
      <c r="ORJ171" s="561"/>
      <c r="ORK171" s="561"/>
      <c r="ORL171" s="561"/>
      <c r="ORM171" s="562"/>
      <c r="ORN171" s="561">
        <f>IF((ISBLANK(ORG171)+ISBLANK(ORI171)+ISBLANK(ORH171)+ISBLANK(ORJ171)+ISBLANK(ORK171)+ISBLANK(ORL171)+ISBLANK(ORM171))&lt;8,IF(ISNUMBER(LARGE((ORG171,ORI171,ORJ171,ORK171,ORL171),1)),LARGE((ORG171,ORI171,ORJ171,ORK171,ORL171),1),0)+IF(ISNUMBER(LARGE((ORG171,ORI171,ORJ171,ORK171,ORL171),2)),LARGE((ORG171,ORI171,ORJ171,ORK171,ORL171),2),0)+ORH171+ORM171,"")</f>
        <v>162.5</v>
      </c>
      <c r="ORO171" s="571" t="s">
        <v>1269</v>
      </c>
      <c r="ORP171" s="617" t="s">
        <v>1546</v>
      </c>
      <c r="ORQ171" s="560"/>
      <c r="ORR171" s="561" t="s">
        <v>352</v>
      </c>
      <c r="ORS171" s="561" t="s">
        <v>66</v>
      </c>
      <c r="ORT171" s="561">
        <v>2006</v>
      </c>
      <c r="ORU171" s="563" t="s">
        <v>44</v>
      </c>
      <c r="ORV171" s="564" t="s">
        <v>46</v>
      </c>
      <c r="ORW171" s="561">
        <v>162.5</v>
      </c>
      <c r="ORX171" s="561"/>
      <c r="ORY171" s="561">
        <v>0</v>
      </c>
      <c r="ORZ171" s="561"/>
      <c r="OSA171" s="561"/>
      <c r="OSB171" s="561"/>
      <c r="OSC171" s="562"/>
      <c r="OSD171" s="561">
        <f>IF((ISBLANK(ORW171)+ISBLANK(ORY171)+ISBLANK(ORX171)+ISBLANK(ORZ171)+ISBLANK(OSA171)+ISBLANK(OSB171)+ISBLANK(OSC171))&lt;8,IF(ISNUMBER(LARGE((ORW171,ORY171,ORZ171,OSA171,OSB171),1)),LARGE((ORW171,ORY171,ORZ171,OSA171,OSB171),1),0)+IF(ISNUMBER(LARGE((ORW171,ORY171,ORZ171,OSA171,OSB171),2)),LARGE((ORW171,ORY171,ORZ171,OSA171,OSB171),2),0)+ORX171+OSC171,"")</f>
        <v>162.5</v>
      </c>
      <c r="OSE171" s="571" t="s">
        <v>1269</v>
      </c>
      <c r="OSF171" s="617" t="s">
        <v>1546</v>
      </c>
      <c r="OSG171" s="560"/>
      <c r="OSH171" s="561" t="s">
        <v>352</v>
      </c>
      <c r="OSI171" s="561" t="s">
        <v>66</v>
      </c>
      <c r="OSJ171" s="561">
        <v>2006</v>
      </c>
      <c r="OSK171" s="563" t="s">
        <v>44</v>
      </c>
      <c r="OSL171" s="564" t="s">
        <v>46</v>
      </c>
      <c r="OSM171" s="561">
        <v>162.5</v>
      </c>
      <c r="OSN171" s="561"/>
      <c r="OSO171" s="561">
        <v>0</v>
      </c>
      <c r="OSP171" s="561"/>
      <c r="OSQ171" s="561"/>
      <c r="OSR171" s="561"/>
      <c r="OSS171" s="562"/>
      <c r="OST171" s="561">
        <f>IF((ISBLANK(OSM171)+ISBLANK(OSO171)+ISBLANK(OSN171)+ISBLANK(OSP171)+ISBLANK(OSQ171)+ISBLANK(OSR171)+ISBLANK(OSS171))&lt;8,IF(ISNUMBER(LARGE((OSM171,OSO171,OSP171,OSQ171,OSR171),1)),LARGE((OSM171,OSO171,OSP171,OSQ171,OSR171),1),0)+IF(ISNUMBER(LARGE((OSM171,OSO171,OSP171,OSQ171,OSR171),2)),LARGE((OSM171,OSO171,OSP171,OSQ171,OSR171),2),0)+OSN171+OSS171,"")</f>
        <v>162.5</v>
      </c>
      <c r="OSU171" s="571" t="s">
        <v>1269</v>
      </c>
      <c r="OSV171" s="617" t="s">
        <v>1546</v>
      </c>
      <c r="OSW171" s="560"/>
      <c r="OSX171" s="561" t="s">
        <v>352</v>
      </c>
      <c r="OSY171" s="561" t="s">
        <v>66</v>
      </c>
      <c r="OSZ171" s="561">
        <v>2006</v>
      </c>
      <c r="OTA171" s="563" t="s">
        <v>44</v>
      </c>
      <c r="OTB171" s="564" t="s">
        <v>46</v>
      </c>
      <c r="OTC171" s="561">
        <v>162.5</v>
      </c>
      <c r="OTD171" s="561"/>
      <c r="OTE171" s="561">
        <v>0</v>
      </c>
      <c r="OTF171" s="561"/>
      <c r="OTG171" s="561"/>
      <c r="OTH171" s="561"/>
      <c r="OTI171" s="562"/>
      <c r="OTJ171" s="561">
        <f>IF((ISBLANK(OTC171)+ISBLANK(OTE171)+ISBLANK(OTD171)+ISBLANK(OTF171)+ISBLANK(OTG171)+ISBLANK(OTH171)+ISBLANK(OTI171))&lt;8,IF(ISNUMBER(LARGE((OTC171,OTE171,OTF171,OTG171,OTH171),1)),LARGE((OTC171,OTE171,OTF171,OTG171,OTH171),1),0)+IF(ISNUMBER(LARGE((OTC171,OTE171,OTF171,OTG171,OTH171),2)),LARGE((OTC171,OTE171,OTF171,OTG171,OTH171),2),0)+OTD171+OTI171,"")</f>
        <v>162.5</v>
      </c>
      <c r="OTK171" s="571" t="s">
        <v>1269</v>
      </c>
      <c r="OTL171" s="617" t="s">
        <v>1546</v>
      </c>
      <c r="OTM171" s="560"/>
      <c r="OTN171" s="561" t="s">
        <v>352</v>
      </c>
      <c r="OTO171" s="561" t="s">
        <v>66</v>
      </c>
      <c r="OTP171" s="561">
        <v>2006</v>
      </c>
      <c r="OTQ171" s="563" t="s">
        <v>44</v>
      </c>
      <c r="OTR171" s="564" t="s">
        <v>46</v>
      </c>
      <c r="OTS171" s="561">
        <v>162.5</v>
      </c>
      <c r="OTT171" s="561"/>
      <c r="OTU171" s="561">
        <v>0</v>
      </c>
      <c r="OTV171" s="561"/>
      <c r="OTW171" s="561"/>
      <c r="OTX171" s="561"/>
      <c r="OTY171" s="562"/>
      <c r="OTZ171" s="561">
        <f>IF((ISBLANK(OTS171)+ISBLANK(OTU171)+ISBLANK(OTT171)+ISBLANK(OTV171)+ISBLANK(OTW171)+ISBLANK(OTX171)+ISBLANK(OTY171))&lt;8,IF(ISNUMBER(LARGE((OTS171,OTU171,OTV171,OTW171,OTX171),1)),LARGE((OTS171,OTU171,OTV171,OTW171,OTX171),1),0)+IF(ISNUMBER(LARGE((OTS171,OTU171,OTV171,OTW171,OTX171),2)),LARGE((OTS171,OTU171,OTV171,OTW171,OTX171),2),0)+OTT171+OTY171,"")</f>
        <v>162.5</v>
      </c>
      <c r="OUA171" s="571" t="s">
        <v>1269</v>
      </c>
      <c r="OUB171" s="617" t="s">
        <v>1546</v>
      </c>
      <c r="OUC171" s="560"/>
      <c r="OUD171" s="561" t="s">
        <v>352</v>
      </c>
      <c r="OUE171" s="561" t="s">
        <v>66</v>
      </c>
      <c r="OUF171" s="561">
        <v>2006</v>
      </c>
      <c r="OUG171" s="563" t="s">
        <v>44</v>
      </c>
      <c r="OUH171" s="564" t="s">
        <v>46</v>
      </c>
      <c r="OUI171" s="561">
        <v>162.5</v>
      </c>
      <c r="OUJ171" s="561"/>
      <c r="OUK171" s="561">
        <v>0</v>
      </c>
      <c r="OUL171" s="561"/>
      <c r="OUM171" s="561"/>
      <c r="OUN171" s="561"/>
      <c r="OUO171" s="562"/>
      <c r="OUP171" s="561">
        <f>IF((ISBLANK(OUI171)+ISBLANK(OUK171)+ISBLANK(OUJ171)+ISBLANK(OUL171)+ISBLANK(OUM171)+ISBLANK(OUN171)+ISBLANK(OUO171))&lt;8,IF(ISNUMBER(LARGE((OUI171,OUK171,OUL171,OUM171,OUN171),1)),LARGE((OUI171,OUK171,OUL171,OUM171,OUN171),1),0)+IF(ISNUMBER(LARGE((OUI171,OUK171,OUL171,OUM171,OUN171),2)),LARGE((OUI171,OUK171,OUL171,OUM171,OUN171),2),0)+OUJ171+OUO171,"")</f>
        <v>162.5</v>
      </c>
      <c r="OUQ171" s="571" t="s">
        <v>1269</v>
      </c>
      <c r="OUR171" s="617" t="s">
        <v>1546</v>
      </c>
      <c r="OUS171" s="560"/>
      <c r="OUT171" s="561" t="s">
        <v>352</v>
      </c>
      <c r="OUU171" s="561" t="s">
        <v>66</v>
      </c>
      <c r="OUV171" s="561">
        <v>2006</v>
      </c>
      <c r="OUW171" s="563" t="s">
        <v>44</v>
      </c>
      <c r="OUX171" s="564" t="s">
        <v>46</v>
      </c>
      <c r="OUY171" s="561">
        <v>162.5</v>
      </c>
      <c r="OUZ171" s="561"/>
      <c r="OVA171" s="561">
        <v>0</v>
      </c>
      <c r="OVB171" s="561"/>
      <c r="OVC171" s="561"/>
      <c r="OVD171" s="561"/>
      <c r="OVE171" s="562"/>
      <c r="OVF171" s="561">
        <f>IF((ISBLANK(OUY171)+ISBLANK(OVA171)+ISBLANK(OUZ171)+ISBLANK(OVB171)+ISBLANK(OVC171)+ISBLANK(OVD171)+ISBLANK(OVE171))&lt;8,IF(ISNUMBER(LARGE((OUY171,OVA171,OVB171,OVC171,OVD171),1)),LARGE((OUY171,OVA171,OVB171,OVC171,OVD171),1),0)+IF(ISNUMBER(LARGE((OUY171,OVA171,OVB171,OVC171,OVD171),2)),LARGE((OUY171,OVA171,OVB171,OVC171,OVD171),2),0)+OUZ171+OVE171,"")</f>
        <v>162.5</v>
      </c>
      <c r="OVG171" s="571" t="s">
        <v>1269</v>
      </c>
      <c r="OVH171" s="617" t="s">
        <v>1546</v>
      </c>
      <c r="OVI171" s="560"/>
      <c r="OVJ171" s="561" t="s">
        <v>352</v>
      </c>
      <c r="OVK171" s="561" t="s">
        <v>66</v>
      </c>
      <c r="OVL171" s="561">
        <v>2006</v>
      </c>
      <c r="OVM171" s="563" t="s">
        <v>44</v>
      </c>
      <c r="OVN171" s="564" t="s">
        <v>46</v>
      </c>
      <c r="OVO171" s="561">
        <v>162.5</v>
      </c>
      <c r="OVP171" s="561"/>
      <c r="OVQ171" s="561">
        <v>0</v>
      </c>
      <c r="OVR171" s="561"/>
      <c r="OVS171" s="561"/>
      <c r="OVT171" s="561"/>
      <c r="OVU171" s="562"/>
      <c r="OVV171" s="561">
        <f>IF((ISBLANK(OVO171)+ISBLANK(OVQ171)+ISBLANK(OVP171)+ISBLANK(OVR171)+ISBLANK(OVS171)+ISBLANK(OVT171)+ISBLANK(OVU171))&lt;8,IF(ISNUMBER(LARGE((OVO171,OVQ171,OVR171,OVS171,OVT171),1)),LARGE((OVO171,OVQ171,OVR171,OVS171,OVT171),1),0)+IF(ISNUMBER(LARGE((OVO171,OVQ171,OVR171,OVS171,OVT171),2)),LARGE((OVO171,OVQ171,OVR171,OVS171,OVT171),2),0)+OVP171+OVU171,"")</f>
        <v>162.5</v>
      </c>
      <c r="OVW171" s="571" t="s">
        <v>1269</v>
      </c>
      <c r="OVX171" s="617" t="s">
        <v>1546</v>
      </c>
      <c r="OVY171" s="560"/>
      <c r="OVZ171" s="561" t="s">
        <v>352</v>
      </c>
      <c r="OWA171" s="561" t="s">
        <v>66</v>
      </c>
      <c r="OWB171" s="561">
        <v>2006</v>
      </c>
      <c r="OWC171" s="563" t="s">
        <v>44</v>
      </c>
      <c r="OWD171" s="564" t="s">
        <v>46</v>
      </c>
      <c r="OWE171" s="561">
        <v>162.5</v>
      </c>
      <c r="OWF171" s="561"/>
      <c r="OWG171" s="561">
        <v>0</v>
      </c>
      <c r="OWH171" s="561"/>
      <c r="OWI171" s="561"/>
      <c r="OWJ171" s="561"/>
      <c r="OWK171" s="562"/>
      <c r="OWL171" s="561">
        <f>IF((ISBLANK(OWE171)+ISBLANK(OWG171)+ISBLANK(OWF171)+ISBLANK(OWH171)+ISBLANK(OWI171)+ISBLANK(OWJ171)+ISBLANK(OWK171))&lt;8,IF(ISNUMBER(LARGE((OWE171,OWG171,OWH171,OWI171,OWJ171),1)),LARGE((OWE171,OWG171,OWH171,OWI171,OWJ171),1),0)+IF(ISNUMBER(LARGE((OWE171,OWG171,OWH171,OWI171,OWJ171),2)),LARGE((OWE171,OWG171,OWH171,OWI171,OWJ171),2),0)+OWF171+OWK171,"")</f>
        <v>162.5</v>
      </c>
      <c r="OWM171" s="571" t="s">
        <v>1269</v>
      </c>
      <c r="OWN171" s="617" t="s">
        <v>1546</v>
      </c>
      <c r="OWO171" s="560"/>
      <c r="OWP171" s="561" t="s">
        <v>352</v>
      </c>
      <c r="OWQ171" s="561" t="s">
        <v>66</v>
      </c>
      <c r="OWR171" s="561">
        <v>2006</v>
      </c>
      <c r="OWS171" s="563" t="s">
        <v>44</v>
      </c>
      <c r="OWT171" s="564" t="s">
        <v>46</v>
      </c>
      <c r="OWU171" s="561">
        <v>162.5</v>
      </c>
      <c r="OWV171" s="561"/>
      <c r="OWW171" s="561">
        <v>0</v>
      </c>
      <c r="OWX171" s="561"/>
      <c r="OWY171" s="561"/>
      <c r="OWZ171" s="561"/>
      <c r="OXA171" s="562"/>
      <c r="OXB171" s="561">
        <f>IF((ISBLANK(OWU171)+ISBLANK(OWW171)+ISBLANK(OWV171)+ISBLANK(OWX171)+ISBLANK(OWY171)+ISBLANK(OWZ171)+ISBLANK(OXA171))&lt;8,IF(ISNUMBER(LARGE((OWU171,OWW171,OWX171,OWY171,OWZ171),1)),LARGE((OWU171,OWW171,OWX171,OWY171,OWZ171),1),0)+IF(ISNUMBER(LARGE((OWU171,OWW171,OWX171,OWY171,OWZ171),2)),LARGE((OWU171,OWW171,OWX171,OWY171,OWZ171),2),0)+OWV171+OXA171,"")</f>
        <v>162.5</v>
      </c>
      <c r="OXC171" s="571" t="s">
        <v>1269</v>
      </c>
      <c r="OXD171" s="617" t="s">
        <v>1546</v>
      </c>
      <c r="OXE171" s="560"/>
      <c r="OXF171" s="561" t="s">
        <v>352</v>
      </c>
      <c r="OXG171" s="561" t="s">
        <v>66</v>
      </c>
      <c r="OXH171" s="561">
        <v>2006</v>
      </c>
      <c r="OXI171" s="563" t="s">
        <v>44</v>
      </c>
      <c r="OXJ171" s="564" t="s">
        <v>46</v>
      </c>
      <c r="OXK171" s="561">
        <v>162.5</v>
      </c>
      <c r="OXL171" s="561"/>
      <c r="OXM171" s="561">
        <v>0</v>
      </c>
      <c r="OXN171" s="561"/>
      <c r="OXO171" s="561"/>
      <c r="OXP171" s="561"/>
      <c r="OXQ171" s="562"/>
      <c r="OXR171" s="561">
        <f>IF((ISBLANK(OXK171)+ISBLANK(OXM171)+ISBLANK(OXL171)+ISBLANK(OXN171)+ISBLANK(OXO171)+ISBLANK(OXP171)+ISBLANK(OXQ171))&lt;8,IF(ISNUMBER(LARGE((OXK171,OXM171,OXN171,OXO171,OXP171),1)),LARGE((OXK171,OXM171,OXN171,OXO171,OXP171),1),0)+IF(ISNUMBER(LARGE((OXK171,OXM171,OXN171,OXO171,OXP171),2)),LARGE((OXK171,OXM171,OXN171,OXO171,OXP171),2),0)+OXL171+OXQ171,"")</f>
        <v>162.5</v>
      </c>
      <c r="OXS171" s="571" t="s">
        <v>1269</v>
      </c>
      <c r="OXT171" s="617" t="s">
        <v>1546</v>
      </c>
      <c r="OXU171" s="560"/>
      <c r="OXV171" s="561" t="s">
        <v>352</v>
      </c>
      <c r="OXW171" s="561" t="s">
        <v>66</v>
      </c>
      <c r="OXX171" s="561">
        <v>2006</v>
      </c>
      <c r="OXY171" s="563" t="s">
        <v>44</v>
      </c>
      <c r="OXZ171" s="564" t="s">
        <v>46</v>
      </c>
      <c r="OYA171" s="561">
        <v>162.5</v>
      </c>
      <c r="OYB171" s="561"/>
      <c r="OYC171" s="561">
        <v>0</v>
      </c>
      <c r="OYD171" s="561"/>
      <c r="OYE171" s="561"/>
      <c r="OYF171" s="561"/>
      <c r="OYG171" s="562"/>
      <c r="OYH171" s="561">
        <f>IF((ISBLANK(OYA171)+ISBLANK(OYC171)+ISBLANK(OYB171)+ISBLANK(OYD171)+ISBLANK(OYE171)+ISBLANK(OYF171)+ISBLANK(OYG171))&lt;8,IF(ISNUMBER(LARGE((OYA171,OYC171,OYD171,OYE171,OYF171),1)),LARGE((OYA171,OYC171,OYD171,OYE171,OYF171),1),0)+IF(ISNUMBER(LARGE((OYA171,OYC171,OYD171,OYE171,OYF171),2)),LARGE((OYA171,OYC171,OYD171,OYE171,OYF171),2),0)+OYB171+OYG171,"")</f>
        <v>162.5</v>
      </c>
      <c r="OYI171" s="571" t="s">
        <v>1269</v>
      </c>
      <c r="OYJ171" s="617" t="s">
        <v>1546</v>
      </c>
      <c r="OYK171" s="560"/>
      <c r="OYL171" s="561" t="s">
        <v>352</v>
      </c>
      <c r="OYM171" s="561" t="s">
        <v>66</v>
      </c>
      <c r="OYN171" s="561">
        <v>2006</v>
      </c>
      <c r="OYO171" s="563" t="s">
        <v>44</v>
      </c>
      <c r="OYP171" s="564" t="s">
        <v>46</v>
      </c>
      <c r="OYQ171" s="561">
        <v>162.5</v>
      </c>
      <c r="OYR171" s="561"/>
      <c r="OYS171" s="561">
        <v>0</v>
      </c>
      <c r="OYT171" s="561"/>
      <c r="OYU171" s="561"/>
      <c r="OYV171" s="561"/>
      <c r="OYW171" s="562"/>
      <c r="OYX171" s="561">
        <f>IF((ISBLANK(OYQ171)+ISBLANK(OYS171)+ISBLANK(OYR171)+ISBLANK(OYT171)+ISBLANK(OYU171)+ISBLANK(OYV171)+ISBLANK(OYW171))&lt;8,IF(ISNUMBER(LARGE((OYQ171,OYS171,OYT171,OYU171,OYV171),1)),LARGE((OYQ171,OYS171,OYT171,OYU171,OYV171),1),0)+IF(ISNUMBER(LARGE((OYQ171,OYS171,OYT171,OYU171,OYV171),2)),LARGE((OYQ171,OYS171,OYT171,OYU171,OYV171),2),0)+OYR171+OYW171,"")</f>
        <v>162.5</v>
      </c>
      <c r="OYY171" s="571" t="s">
        <v>1269</v>
      </c>
      <c r="OYZ171" s="617" t="s">
        <v>1546</v>
      </c>
      <c r="OZA171" s="560"/>
      <c r="OZB171" s="561" t="s">
        <v>352</v>
      </c>
      <c r="OZC171" s="561" t="s">
        <v>66</v>
      </c>
      <c r="OZD171" s="561">
        <v>2006</v>
      </c>
      <c r="OZE171" s="563" t="s">
        <v>44</v>
      </c>
      <c r="OZF171" s="564" t="s">
        <v>46</v>
      </c>
      <c r="OZG171" s="561">
        <v>162.5</v>
      </c>
      <c r="OZH171" s="561"/>
      <c r="OZI171" s="561">
        <v>0</v>
      </c>
      <c r="OZJ171" s="561"/>
      <c r="OZK171" s="561"/>
      <c r="OZL171" s="561"/>
      <c r="OZM171" s="562"/>
      <c r="OZN171" s="561">
        <f>IF((ISBLANK(OZG171)+ISBLANK(OZI171)+ISBLANK(OZH171)+ISBLANK(OZJ171)+ISBLANK(OZK171)+ISBLANK(OZL171)+ISBLANK(OZM171))&lt;8,IF(ISNUMBER(LARGE((OZG171,OZI171,OZJ171,OZK171,OZL171),1)),LARGE((OZG171,OZI171,OZJ171,OZK171,OZL171),1),0)+IF(ISNUMBER(LARGE((OZG171,OZI171,OZJ171,OZK171,OZL171),2)),LARGE((OZG171,OZI171,OZJ171,OZK171,OZL171),2),0)+OZH171+OZM171,"")</f>
        <v>162.5</v>
      </c>
      <c r="OZO171" s="571" t="s">
        <v>1269</v>
      </c>
      <c r="OZP171" s="617" t="s">
        <v>1546</v>
      </c>
      <c r="OZQ171" s="560"/>
      <c r="OZR171" s="561" t="s">
        <v>352</v>
      </c>
      <c r="OZS171" s="561" t="s">
        <v>66</v>
      </c>
      <c r="OZT171" s="561">
        <v>2006</v>
      </c>
      <c r="OZU171" s="563" t="s">
        <v>44</v>
      </c>
      <c r="OZV171" s="564" t="s">
        <v>46</v>
      </c>
      <c r="OZW171" s="561">
        <v>162.5</v>
      </c>
      <c r="OZX171" s="561"/>
      <c r="OZY171" s="561">
        <v>0</v>
      </c>
      <c r="OZZ171" s="561"/>
      <c r="PAA171" s="561"/>
      <c r="PAB171" s="561"/>
      <c r="PAC171" s="562"/>
      <c r="PAD171" s="561">
        <f>IF((ISBLANK(OZW171)+ISBLANK(OZY171)+ISBLANK(OZX171)+ISBLANK(OZZ171)+ISBLANK(PAA171)+ISBLANK(PAB171)+ISBLANK(PAC171))&lt;8,IF(ISNUMBER(LARGE((OZW171,OZY171,OZZ171,PAA171,PAB171),1)),LARGE((OZW171,OZY171,OZZ171,PAA171,PAB171),1),0)+IF(ISNUMBER(LARGE((OZW171,OZY171,OZZ171,PAA171,PAB171),2)),LARGE((OZW171,OZY171,OZZ171,PAA171,PAB171),2),0)+OZX171+PAC171,"")</f>
        <v>162.5</v>
      </c>
      <c r="PAE171" s="571" t="s">
        <v>1269</v>
      </c>
      <c r="PAF171" s="617" t="s">
        <v>1546</v>
      </c>
      <c r="PAG171" s="560"/>
      <c r="PAH171" s="561" t="s">
        <v>352</v>
      </c>
      <c r="PAI171" s="561" t="s">
        <v>66</v>
      </c>
      <c r="PAJ171" s="561">
        <v>2006</v>
      </c>
      <c r="PAK171" s="563" t="s">
        <v>44</v>
      </c>
      <c r="PAL171" s="564" t="s">
        <v>46</v>
      </c>
      <c r="PAM171" s="561">
        <v>162.5</v>
      </c>
      <c r="PAN171" s="561"/>
      <c r="PAO171" s="561">
        <v>0</v>
      </c>
      <c r="PAP171" s="561"/>
      <c r="PAQ171" s="561"/>
      <c r="PAR171" s="561"/>
      <c r="PAS171" s="562"/>
      <c r="PAT171" s="561">
        <f>IF((ISBLANK(PAM171)+ISBLANK(PAO171)+ISBLANK(PAN171)+ISBLANK(PAP171)+ISBLANK(PAQ171)+ISBLANK(PAR171)+ISBLANK(PAS171))&lt;8,IF(ISNUMBER(LARGE((PAM171,PAO171,PAP171,PAQ171,PAR171),1)),LARGE((PAM171,PAO171,PAP171,PAQ171,PAR171),1),0)+IF(ISNUMBER(LARGE((PAM171,PAO171,PAP171,PAQ171,PAR171),2)),LARGE((PAM171,PAO171,PAP171,PAQ171,PAR171),2),0)+PAN171+PAS171,"")</f>
        <v>162.5</v>
      </c>
      <c r="PAU171" s="571" t="s">
        <v>1269</v>
      </c>
      <c r="PAV171" s="617" t="s">
        <v>1546</v>
      </c>
      <c r="PAW171" s="560"/>
      <c r="PAX171" s="561" t="s">
        <v>352</v>
      </c>
      <c r="PAY171" s="561" t="s">
        <v>66</v>
      </c>
      <c r="PAZ171" s="561">
        <v>2006</v>
      </c>
      <c r="PBA171" s="563" t="s">
        <v>44</v>
      </c>
      <c r="PBB171" s="564" t="s">
        <v>46</v>
      </c>
      <c r="PBC171" s="561">
        <v>162.5</v>
      </c>
      <c r="PBD171" s="561"/>
      <c r="PBE171" s="561">
        <v>0</v>
      </c>
      <c r="PBF171" s="561"/>
      <c r="PBG171" s="561"/>
      <c r="PBH171" s="561"/>
      <c r="PBI171" s="562"/>
      <c r="PBJ171" s="561">
        <f>IF((ISBLANK(PBC171)+ISBLANK(PBE171)+ISBLANK(PBD171)+ISBLANK(PBF171)+ISBLANK(PBG171)+ISBLANK(PBH171)+ISBLANK(PBI171))&lt;8,IF(ISNUMBER(LARGE((PBC171,PBE171,PBF171,PBG171,PBH171),1)),LARGE((PBC171,PBE171,PBF171,PBG171,PBH171),1),0)+IF(ISNUMBER(LARGE((PBC171,PBE171,PBF171,PBG171,PBH171),2)),LARGE((PBC171,PBE171,PBF171,PBG171,PBH171),2),0)+PBD171+PBI171,"")</f>
        <v>162.5</v>
      </c>
      <c r="PBK171" s="571" t="s">
        <v>1269</v>
      </c>
      <c r="PBL171" s="617" t="s">
        <v>1546</v>
      </c>
      <c r="PBM171" s="560"/>
      <c r="PBN171" s="561" t="s">
        <v>352</v>
      </c>
      <c r="PBO171" s="561" t="s">
        <v>66</v>
      </c>
      <c r="PBP171" s="561">
        <v>2006</v>
      </c>
      <c r="PBQ171" s="563" t="s">
        <v>44</v>
      </c>
      <c r="PBR171" s="564" t="s">
        <v>46</v>
      </c>
      <c r="PBS171" s="561">
        <v>162.5</v>
      </c>
      <c r="PBT171" s="561"/>
      <c r="PBU171" s="561">
        <v>0</v>
      </c>
      <c r="PBV171" s="561"/>
      <c r="PBW171" s="561"/>
      <c r="PBX171" s="561"/>
      <c r="PBY171" s="562"/>
      <c r="PBZ171" s="561">
        <f>IF((ISBLANK(PBS171)+ISBLANK(PBU171)+ISBLANK(PBT171)+ISBLANK(PBV171)+ISBLANK(PBW171)+ISBLANK(PBX171)+ISBLANK(PBY171))&lt;8,IF(ISNUMBER(LARGE((PBS171,PBU171,PBV171,PBW171,PBX171),1)),LARGE((PBS171,PBU171,PBV171,PBW171,PBX171),1),0)+IF(ISNUMBER(LARGE((PBS171,PBU171,PBV171,PBW171,PBX171),2)),LARGE((PBS171,PBU171,PBV171,PBW171,PBX171),2),0)+PBT171+PBY171,"")</f>
        <v>162.5</v>
      </c>
      <c r="PCA171" s="571" t="s">
        <v>1269</v>
      </c>
      <c r="PCB171" s="617" t="s">
        <v>1546</v>
      </c>
      <c r="PCC171" s="560"/>
      <c r="PCD171" s="561" t="s">
        <v>352</v>
      </c>
      <c r="PCE171" s="561" t="s">
        <v>66</v>
      </c>
      <c r="PCF171" s="561">
        <v>2006</v>
      </c>
      <c r="PCG171" s="563" t="s">
        <v>44</v>
      </c>
      <c r="PCH171" s="564" t="s">
        <v>46</v>
      </c>
      <c r="PCI171" s="561">
        <v>162.5</v>
      </c>
      <c r="PCJ171" s="561"/>
      <c r="PCK171" s="561">
        <v>0</v>
      </c>
      <c r="PCL171" s="561"/>
      <c r="PCM171" s="561"/>
      <c r="PCN171" s="561"/>
      <c r="PCO171" s="562"/>
      <c r="PCP171" s="561">
        <f>IF((ISBLANK(PCI171)+ISBLANK(PCK171)+ISBLANK(PCJ171)+ISBLANK(PCL171)+ISBLANK(PCM171)+ISBLANK(PCN171)+ISBLANK(PCO171))&lt;8,IF(ISNUMBER(LARGE((PCI171,PCK171,PCL171,PCM171,PCN171),1)),LARGE((PCI171,PCK171,PCL171,PCM171,PCN171),1),0)+IF(ISNUMBER(LARGE((PCI171,PCK171,PCL171,PCM171,PCN171),2)),LARGE((PCI171,PCK171,PCL171,PCM171,PCN171),2),0)+PCJ171+PCO171,"")</f>
        <v>162.5</v>
      </c>
      <c r="PCQ171" s="571" t="s">
        <v>1269</v>
      </c>
      <c r="PCR171" s="617" t="s">
        <v>1546</v>
      </c>
      <c r="PCS171" s="560"/>
      <c r="PCT171" s="561" t="s">
        <v>352</v>
      </c>
      <c r="PCU171" s="561" t="s">
        <v>66</v>
      </c>
      <c r="PCV171" s="561">
        <v>2006</v>
      </c>
      <c r="PCW171" s="563" t="s">
        <v>44</v>
      </c>
      <c r="PCX171" s="564" t="s">
        <v>46</v>
      </c>
      <c r="PCY171" s="561">
        <v>162.5</v>
      </c>
      <c r="PCZ171" s="561"/>
      <c r="PDA171" s="561">
        <v>0</v>
      </c>
      <c r="PDB171" s="561"/>
      <c r="PDC171" s="561"/>
      <c r="PDD171" s="561"/>
      <c r="PDE171" s="562"/>
      <c r="PDF171" s="561">
        <f>IF((ISBLANK(PCY171)+ISBLANK(PDA171)+ISBLANK(PCZ171)+ISBLANK(PDB171)+ISBLANK(PDC171)+ISBLANK(PDD171)+ISBLANK(PDE171))&lt;8,IF(ISNUMBER(LARGE((PCY171,PDA171,PDB171,PDC171,PDD171),1)),LARGE((PCY171,PDA171,PDB171,PDC171,PDD171),1),0)+IF(ISNUMBER(LARGE((PCY171,PDA171,PDB171,PDC171,PDD171),2)),LARGE((PCY171,PDA171,PDB171,PDC171,PDD171),2),0)+PCZ171+PDE171,"")</f>
        <v>162.5</v>
      </c>
      <c r="PDG171" s="571" t="s">
        <v>1269</v>
      </c>
      <c r="PDH171" s="617" t="s">
        <v>1546</v>
      </c>
      <c r="PDI171" s="560"/>
      <c r="PDJ171" s="561" t="s">
        <v>352</v>
      </c>
      <c r="PDK171" s="561" t="s">
        <v>66</v>
      </c>
      <c r="PDL171" s="561">
        <v>2006</v>
      </c>
      <c r="PDM171" s="563" t="s">
        <v>44</v>
      </c>
      <c r="PDN171" s="564" t="s">
        <v>46</v>
      </c>
      <c r="PDO171" s="561">
        <v>162.5</v>
      </c>
      <c r="PDP171" s="561"/>
      <c r="PDQ171" s="561">
        <v>0</v>
      </c>
      <c r="PDR171" s="561"/>
      <c r="PDS171" s="561"/>
      <c r="PDT171" s="561"/>
      <c r="PDU171" s="562"/>
      <c r="PDV171" s="561">
        <f>IF((ISBLANK(PDO171)+ISBLANK(PDQ171)+ISBLANK(PDP171)+ISBLANK(PDR171)+ISBLANK(PDS171)+ISBLANK(PDT171)+ISBLANK(PDU171))&lt;8,IF(ISNUMBER(LARGE((PDO171,PDQ171,PDR171,PDS171,PDT171),1)),LARGE((PDO171,PDQ171,PDR171,PDS171,PDT171),1),0)+IF(ISNUMBER(LARGE((PDO171,PDQ171,PDR171,PDS171,PDT171),2)),LARGE((PDO171,PDQ171,PDR171,PDS171,PDT171),2),0)+PDP171+PDU171,"")</f>
        <v>162.5</v>
      </c>
      <c r="PDW171" s="571" t="s">
        <v>1269</v>
      </c>
      <c r="PDX171" s="617" t="s">
        <v>1546</v>
      </c>
      <c r="PDY171" s="560"/>
      <c r="PDZ171" s="561" t="s">
        <v>352</v>
      </c>
      <c r="PEA171" s="561" t="s">
        <v>66</v>
      </c>
      <c r="PEB171" s="561">
        <v>2006</v>
      </c>
      <c r="PEC171" s="563" t="s">
        <v>44</v>
      </c>
      <c r="PED171" s="564" t="s">
        <v>46</v>
      </c>
      <c r="PEE171" s="561">
        <v>162.5</v>
      </c>
      <c r="PEF171" s="561"/>
      <c r="PEG171" s="561">
        <v>0</v>
      </c>
      <c r="PEH171" s="561"/>
      <c r="PEI171" s="561"/>
      <c r="PEJ171" s="561"/>
      <c r="PEK171" s="562"/>
      <c r="PEL171" s="561">
        <f>IF((ISBLANK(PEE171)+ISBLANK(PEG171)+ISBLANK(PEF171)+ISBLANK(PEH171)+ISBLANK(PEI171)+ISBLANK(PEJ171)+ISBLANK(PEK171))&lt;8,IF(ISNUMBER(LARGE((PEE171,PEG171,PEH171,PEI171,PEJ171),1)),LARGE((PEE171,PEG171,PEH171,PEI171,PEJ171),1),0)+IF(ISNUMBER(LARGE((PEE171,PEG171,PEH171,PEI171,PEJ171),2)),LARGE((PEE171,PEG171,PEH171,PEI171,PEJ171),2),0)+PEF171+PEK171,"")</f>
        <v>162.5</v>
      </c>
      <c r="PEM171" s="571" t="s">
        <v>1269</v>
      </c>
      <c r="PEN171" s="617" t="s">
        <v>1546</v>
      </c>
      <c r="PEO171" s="560"/>
      <c r="PEP171" s="561" t="s">
        <v>352</v>
      </c>
      <c r="PEQ171" s="561" t="s">
        <v>66</v>
      </c>
      <c r="PER171" s="561">
        <v>2006</v>
      </c>
      <c r="PES171" s="563" t="s">
        <v>44</v>
      </c>
      <c r="PET171" s="564" t="s">
        <v>46</v>
      </c>
      <c r="PEU171" s="561">
        <v>162.5</v>
      </c>
      <c r="PEV171" s="561"/>
      <c r="PEW171" s="561">
        <v>0</v>
      </c>
      <c r="PEX171" s="561"/>
      <c r="PEY171" s="561"/>
      <c r="PEZ171" s="561"/>
      <c r="PFA171" s="562"/>
      <c r="PFB171" s="561">
        <f>IF((ISBLANK(PEU171)+ISBLANK(PEW171)+ISBLANK(PEV171)+ISBLANK(PEX171)+ISBLANK(PEY171)+ISBLANK(PEZ171)+ISBLANK(PFA171))&lt;8,IF(ISNUMBER(LARGE((PEU171,PEW171,PEX171,PEY171,PEZ171),1)),LARGE((PEU171,PEW171,PEX171,PEY171,PEZ171),1),0)+IF(ISNUMBER(LARGE((PEU171,PEW171,PEX171,PEY171,PEZ171),2)),LARGE((PEU171,PEW171,PEX171,PEY171,PEZ171),2),0)+PEV171+PFA171,"")</f>
        <v>162.5</v>
      </c>
      <c r="PFC171" s="571" t="s">
        <v>1269</v>
      </c>
      <c r="PFD171" s="617" t="s">
        <v>1546</v>
      </c>
      <c r="PFE171" s="560"/>
      <c r="PFF171" s="561" t="s">
        <v>352</v>
      </c>
      <c r="PFG171" s="561" t="s">
        <v>66</v>
      </c>
      <c r="PFH171" s="561">
        <v>2006</v>
      </c>
      <c r="PFI171" s="563" t="s">
        <v>44</v>
      </c>
      <c r="PFJ171" s="564" t="s">
        <v>46</v>
      </c>
      <c r="PFK171" s="561">
        <v>162.5</v>
      </c>
      <c r="PFL171" s="561"/>
      <c r="PFM171" s="561">
        <v>0</v>
      </c>
      <c r="PFN171" s="561"/>
      <c r="PFO171" s="561"/>
      <c r="PFP171" s="561"/>
      <c r="PFQ171" s="562"/>
      <c r="PFR171" s="561">
        <f>IF((ISBLANK(PFK171)+ISBLANK(PFM171)+ISBLANK(PFL171)+ISBLANK(PFN171)+ISBLANK(PFO171)+ISBLANK(PFP171)+ISBLANK(PFQ171))&lt;8,IF(ISNUMBER(LARGE((PFK171,PFM171,PFN171,PFO171,PFP171),1)),LARGE((PFK171,PFM171,PFN171,PFO171,PFP171),1),0)+IF(ISNUMBER(LARGE((PFK171,PFM171,PFN171,PFO171,PFP171),2)),LARGE((PFK171,PFM171,PFN171,PFO171,PFP171),2),0)+PFL171+PFQ171,"")</f>
        <v>162.5</v>
      </c>
      <c r="PFS171" s="571" t="s">
        <v>1269</v>
      </c>
      <c r="PFT171" s="617" t="s">
        <v>1546</v>
      </c>
      <c r="PFU171" s="560"/>
      <c r="PFV171" s="561" t="s">
        <v>352</v>
      </c>
      <c r="PFW171" s="561" t="s">
        <v>66</v>
      </c>
      <c r="PFX171" s="561">
        <v>2006</v>
      </c>
      <c r="PFY171" s="563" t="s">
        <v>44</v>
      </c>
      <c r="PFZ171" s="564" t="s">
        <v>46</v>
      </c>
      <c r="PGA171" s="561">
        <v>162.5</v>
      </c>
      <c r="PGB171" s="561"/>
      <c r="PGC171" s="561">
        <v>0</v>
      </c>
      <c r="PGD171" s="561"/>
      <c r="PGE171" s="561"/>
      <c r="PGF171" s="561"/>
      <c r="PGG171" s="562"/>
      <c r="PGH171" s="561">
        <f>IF((ISBLANK(PGA171)+ISBLANK(PGC171)+ISBLANK(PGB171)+ISBLANK(PGD171)+ISBLANK(PGE171)+ISBLANK(PGF171)+ISBLANK(PGG171))&lt;8,IF(ISNUMBER(LARGE((PGA171,PGC171,PGD171,PGE171,PGF171),1)),LARGE((PGA171,PGC171,PGD171,PGE171,PGF171),1),0)+IF(ISNUMBER(LARGE((PGA171,PGC171,PGD171,PGE171,PGF171),2)),LARGE((PGA171,PGC171,PGD171,PGE171,PGF171),2),0)+PGB171+PGG171,"")</f>
        <v>162.5</v>
      </c>
      <c r="PGI171" s="571" t="s">
        <v>1269</v>
      </c>
      <c r="PGJ171" s="617" t="s">
        <v>1546</v>
      </c>
      <c r="PGK171" s="560"/>
      <c r="PGL171" s="561" t="s">
        <v>352</v>
      </c>
      <c r="PGM171" s="561" t="s">
        <v>66</v>
      </c>
      <c r="PGN171" s="561">
        <v>2006</v>
      </c>
      <c r="PGO171" s="563" t="s">
        <v>44</v>
      </c>
      <c r="PGP171" s="564" t="s">
        <v>46</v>
      </c>
      <c r="PGQ171" s="561">
        <v>162.5</v>
      </c>
      <c r="PGR171" s="561"/>
      <c r="PGS171" s="561">
        <v>0</v>
      </c>
      <c r="PGT171" s="561"/>
      <c r="PGU171" s="561"/>
      <c r="PGV171" s="561"/>
      <c r="PGW171" s="562"/>
      <c r="PGX171" s="561">
        <f>IF((ISBLANK(PGQ171)+ISBLANK(PGS171)+ISBLANK(PGR171)+ISBLANK(PGT171)+ISBLANK(PGU171)+ISBLANK(PGV171)+ISBLANK(PGW171))&lt;8,IF(ISNUMBER(LARGE((PGQ171,PGS171,PGT171,PGU171,PGV171),1)),LARGE((PGQ171,PGS171,PGT171,PGU171,PGV171),1),0)+IF(ISNUMBER(LARGE((PGQ171,PGS171,PGT171,PGU171,PGV171),2)),LARGE((PGQ171,PGS171,PGT171,PGU171,PGV171),2),0)+PGR171+PGW171,"")</f>
        <v>162.5</v>
      </c>
      <c r="PGY171" s="571" t="s">
        <v>1269</v>
      </c>
      <c r="PGZ171" s="617" t="s">
        <v>1546</v>
      </c>
      <c r="PHA171" s="560"/>
      <c r="PHB171" s="561" t="s">
        <v>352</v>
      </c>
      <c r="PHC171" s="561" t="s">
        <v>66</v>
      </c>
      <c r="PHD171" s="561">
        <v>2006</v>
      </c>
      <c r="PHE171" s="563" t="s">
        <v>44</v>
      </c>
      <c r="PHF171" s="564" t="s">
        <v>46</v>
      </c>
      <c r="PHG171" s="561">
        <v>162.5</v>
      </c>
      <c r="PHH171" s="561"/>
      <c r="PHI171" s="561">
        <v>0</v>
      </c>
      <c r="PHJ171" s="561"/>
      <c r="PHK171" s="561"/>
      <c r="PHL171" s="561"/>
      <c r="PHM171" s="562"/>
      <c r="PHN171" s="561">
        <f>IF((ISBLANK(PHG171)+ISBLANK(PHI171)+ISBLANK(PHH171)+ISBLANK(PHJ171)+ISBLANK(PHK171)+ISBLANK(PHL171)+ISBLANK(PHM171))&lt;8,IF(ISNUMBER(LARGE((PHG171,PHI171,PHJ171,PHK171,PHL171),1)),LARGE((PHG171,PHI171,PHJ171,PHK171,PHL171),1),0)+IF(ISNUMBER(LARGE((PHG171,PHI171,PHJ171,PHK171,PHL171),2)),LARGE((PHG171,PHI171,PHJ171,PHK171,PHL171),2),0)+PHH171+PHM171,"")</f>
        <v>162.5</v>
      </c>
      <c r="PHO171" s="571" t="s">
        <v>1269</v>
      </c>
      <c r="PHP171" s="617" t="s">
        <v>1546</v>
      </c>
      <c r="PHQ171" s="560"/>
      <c r="PHR171" s="561" t="s">
        <v>352</v>
      </c>
      <c r="PHS171" s="561" t="s">
        <v>66</v>
      </c>
      <c r="PHT171" s="561">
        <v>2006</v>
      </c>
      <c r="PHU171" s="563" t="s">
        <v>44</v>
      </c>
      <c r="PHV171" s="564" t="s">
        <v>46</v>
      </c>
      <c r="PHW171" s="561">
        <v>162.5</v>
      </c>
      <c r="PHX171" s="561"/>
      <c r="PHY171" s="561">
        <v>0</v>
      </c>
      <c r="PHZ171" s="561"/>
      <c r="PIA171" s="561"/>
      <c r="PIB171" s="561"/>
      <c r="PIC171" s="562"/>
      <c r="PID171" s="561">
        <f>IF((ISBLANK(PHW171)+ISBLANK(PHY171)+ISBLANK(PHX171)+ISBLANK(PHZ171)+ISBLANK(PIA171)+ISBLANK(PIB171)+ISBLANK(PIC171))&lt;8,IF(ISNUMBER(LARGE((PHW171,PHY171,PHZ171,PIA171,PIB171),1)),LARGE((PHW171,PHY171,PHZ171,PIA171,PIB171),1),0)+IF(ISNUMBER(LARGE((PHW171,PHY171,PHZ171,PIA171,PIB171),2)),LARGE((PHW171,PHY171,PHZ171,PIA171,PIB171),2),0)+PHX171+PIC171,"")</f>
        <v>162.5</v>
      </c>
      <c r="PIE171" s="571" t="s">
        <v>1269</v>
      </c>
      <c r="PIF171" s="617" t="s">
        <v>1546</v>
      </c>
      <c r="PIG171" s="560"/>
      <c r="PIH171" s="561" t="s">
        <v>352</v>
      </c>
      <c r="PII171" s="561" t="s">
        <v>66</v>
      </c>
      <c r="PIJ171" s="561">
        <v>2006</v>
      </c>
      <c r="PIK171" s="563" t="s">
        <v>44</v>
      </c>
      <c r="PIL171" s="564" t="s">
        <v>46</v>
      </c>
      <c r="PIM171" s="561">
        <v>162.5</v>
      </c>
      <c r="PIN171" s="561"/>
      <c r="PIO171" s="561">
        <v>0</v>
      </c>
      <c r="PIP171" s="561"/>
      <c r="PIQ171" s="561"/>
      <c r="PIR171" s="561"/>
      <c r="PIS171" s="562"/>
      <c r="PIT171" s="561">
        <f>IF((ISBLANK(PIM171)+ISBLANK(PIO171)+ISBLANK(PIN171)+ISBLANK(PIP171)+ISBLANK(PIQ171)+ISBLANK(PIR171)+ISBLANK(PIS171))&lt;8,IF(ISNUMBER(LARGE((PIM171,PIO171,PIP171,PIQ171,PIR171),1)),LARGE((PIM171,PIO171,PIP171,PIQ171,PIR171),1),0)+IF(ISNUMBER(LARGE((PIM171,PIO171,PIP171,PIQ171,PIR171),2)),LARGE((PIM171,PIO171,PIP171,PIQ171,PIR171),2),0)+PIN171+PIS171,"")</f>
        <v>162.5</v>
      </c>
      <c r="PIU171" s="571" t="s">
        <v>1269</v>
      </c>
      <c r="PIV171" s="617" t="s">
        <v>1546</v>
      </c>
      <c r="PIW171" s="560"/>
      <c r="PIX171" s="561" t="s">
        <v>352</v>
      </c>
      <c r="PIY171" s="561" t="s">
        <v>66</v>
      </c>
      <c r="PIZ171" s="561">
        <v>2006</v>
      </c>
      <c r="PJA171" s="563" t="s">
        <v>44</v>
      </c>
      <c r="PJB171" s="564" t="s">
        <v>46</v>
      </c>
      <c r="PJC171" s="561">
        <v>162.5</v>
      </c>
      <c r="PJD171" s="561"/>
      <c r="PJE171" s="561">
        <v>0</v>
      </c>
      <c r="PJF171" s="561"/>
      <c r="PJG171" s="561"/>
      <c r="PJH171" s="561"/>
      <c r="PJI171" s="562"/>
      <c r="PJJ171" s="561">
        <f>IF((ISBLANK(PJC171)+ISBLANK(PJE171)+ISBLANK(PJD171)+ISBLANK(PJF171)+ISBLANK(PJG171)+ISBLANK(PJH171)+ISBLANK(PJI171))&lt;8,IF(ISNUMBER(LARGE((PJC171,PJE171,PJF171,PJG171,PJH171),1)),LARGE((PJC171,PJE171,PJF171,PJG171,PJH171),1),0)+IF(ISNUMBER(LARGE((PJC171,PJE171,PJF171,PJG171,PJH171),2)),LARGE((PJC171,PJE171,PJF171,PJG171,PJH171),2),0)+PJD171+PJI171,"")</f>
        <v>162.5</v>
      </c>
      <c r="PJK171" s="571" t="s">
        <v>1269</v>
      </c>
      <c r="PJL171" s="617" t="s">
        <v>1546</v>
      </c>
      <c r="PJM171" s="560"/>
      <c r="PJN171" s="561" t="s">
        <v>352</v>
      </c>
      <c r="PJO171" s="561" t="s">
        <v>66</v>
      </c>
      <c r="PJP171" s="561">
        <v>2006</v>
      </c>
      <c r="PJQ171" s="563" t="s">
        <v>44</v>
      </c>
      <c r="PJR171" s="564" t="s">
        <v>46</v>
      </c>
      <c r="PJS171" s="561">
        <v>162.5</v>
      </c>
      <c r="PJT171" s="561"/>
      <c r="PJU171" s="561">
        <v>0</v>
      </c>
      <c r="PJV171" s="561"/>
      <c r="PJW171" s="561"/>
      <c r="PJX171" s="561"/>
      <c r="PJY171" s="562"/>
      <c r="PJZ171" s="561">
        <f>IF((ISBLANK(PJS171)+ISBLANK(PJU171)+ISBLANK(PJT171)+ISBLANK(PJV171)+ISBLANK(PJW171)+ISBLANK(PJX171)+ISBLANK(PJY171))&lt;8,IF(ISNUMBER(LARGE((PJS171,PJU171,PJV171,PJW171,PJX171),1)),LARGE((PJS171,PJU171,PJV171,PJW171,PJX171),1),0)+IF(ISNUMBER(LARGE((PJS171,PJU171,PJV171,PJW171,PJX171),2)),LARGE((PJS171,PJU171,PJV171,PJW171,PJX171),2),0)+PJT171+PJY171,"")</f>
        <v>162.5</v>
      </c>
      <c r="PKA171" s="571" t="s">
        <v>1269</v>
      </c>
      <c r="PKB171" s="617" t="s">
        <v>1546</v>
      </c>
      <c r="PKC171" s="560"/>
      <c r="PKD171" s="561" t="s">
        <v>352</v>
      </c>
      <c r="PKE171" s="561" t="s">
        <v>66</v>
      </c>
      <c r="PKF171" s="561">
        <v>2006</v>
      </c>
      <c r="PKG171" s="563" t="s">
        <v>44</v>
      </c>
      <c r="PKH171" s="564" t="s">
        <v>46</v>
      </c>
      <c r="PKI171" s="561">
        <v>162.5</v>
      </c>
      <c r="PKJ171" s="561"/>
      <c r="PKK171" s="561">
        <v>0</v>
      </c>
      <c r="PKL171" s="561"/>
      <c r="PKM171" s="561"/>
      <c r="PKN171" s="561"/>
      <c r="PKO171" s="562"/>
      <c r="PKP171" s="561">
        <f>IF((ISBLANK(PKI171)+ISBLANK(PKK171)+ISBLANK(PKJ171)+ISBLANK(PKL171)+ISBLANK(PKM171)+ISBLANK(PKN171)+ISBLANK(PKO171))&lt;8,IF(ISNUMBER(LARGE((PKI171,PKK171,PKL171,PKM171,PKN171),1)),LARGE((PKI171,PKK171,PKL171,PKM171,PKN171),1),0)+IF(ISNUMBER(LARGE((PKI171,PKK171,PKL171,PKM171,PKN171),2)),LARGE((PKI171,PKK171,PKL171,PKM171,PKN171),2),0)+PKJ171+PKO171,"")</f>
        <v>162.5</v>
      </c>
      <c r="PKQ171" s="571" t="s">
        <v>1269</v>
      </c>
      <c r="PKR171" s="617" t="s">
        <v>1546</v>
      </c>
      <c r="PKS171" s="560"/>
      <c r="PKT171" s="561" t="s">
        <v>352</v>
      </c>
      <c r="PKU171" s="561" t="s">
        <v>66</v>
      </c>
      <c r="PKV171" s="561">
        <v>2006</v>
      </c>
      <c r="PKW171" s="563" t="s">
        <v>44</v>
      </c>
      <c r="PKX171" s="564" t="s">
        <v>46</v>
      </c>
      <c r="PKY171" s="561">
        <v>162.5</v>
      </c>
      <c r="PKZ171" s="561"/>
      <c r="PLA171" s="561">
        <v>0</v>
      </c>
      <c r="PLB171" s="561"/>
      <c r="PLC171" s="561"/>
      <c r="PLD171" s="561"/>
      <c r="PLE171" s="562"/>
      <c r="PLF171" s="561">
        <f>IF((ISBLANK(PKY171)+ISBLANK(PLA171)+ISBLANK(PKZ171)+ISBLANK(PLB171)+ISBLANK(PLC171)+ISBLANK(PLD171)+ISBLANK(PLE171))&lt;8,IF(ISNUMBER(LARGE((PKY171,PLA171,PLB171,PLC171,PLD171),1)),LARGE((PKY171,PLA171,PLB171,PLC171,PLD171),1),0)+IF(ISNUMBER(LARGE((PKY171,PLA171,PLB171,PLC171,PLD171),2)),LARGE((PKY171,PLA171,PLB171,PLC171,PLD171),2),0)+PKZ171+PLE171,"")</f>
        <v>162.5</v>
      </c>
      <c r="PLG171" s="571" t="s">
        <v>1269</v>
      </c>
      <c r="PLH171" s="617" t="s">
        <v>1546</v>
      </c>
      <c r="PLI171" s="560"/>
      <c r="PLJ171" s="561" t="s">
        <v>352</v>
      </c>
      <c r="PLK171" s="561" t="s">
        <v>66</v>
      </c>
      <c r="PLL171" s="561">
        <v>2006</v>
      </c>
      <c r="PLM171" s="563" t="s">
        <v>44</v>
      </c>
      <c r="PLN171" s="564" t="s">
        <v>46</v>
      </c>
      <c r="PLO171" s="561">
        <v>162.5</v>
      </c>
      <c r="PLP171" s="561"/>
      <c r="PLQ171" s="561">
        <v>0</v>
      </c>
      <c r="PLR171" s="561"/>
      <c r="PLS171" s="561"/>
      <c r="PLT171" s="561"/>
      <c r="PLU171" s="562"/>
      <c r="PLV171" s="561">
        <f>IF((ISBLANK(PLO171)+ISBLANK(PLQ171)+ISBLANK(PLP171)+ISBLANK(PLR171)+ISBLANK(PLS171)+ISBLANK(PLT171)+ISBLANK(PLU171))&lt;8,IF(ISNUMBER(LARGE((PLO171,PLQ171,PLR171,PLS171,PLT171),1)),LARGE((PLO171,PLQ171,PLR171,PLS171,PLT171),1),0)+IF(ISNUMBER(LARGE((PLO171,PLQ171,PLR171,PLS171,PLT171),2)),LARGE((PLO171,PLQ171,PLR171,PLS171,PLT171),2),0)+PLP171+PLU171,"")</f>
        <v>162.5</v>
      </c>
      <c r="PLW171" s="571" t="s">
        <v>1269</v>
      </c>
      <c r="PLX171" s="617" t="s">
        <v>1546</v>
      </c>
      <c r="PLY171" s="560"/>
      <c r="PLZ171" s="561" t="s">
        <v>352</v>
      </c>
      <c r="PMA171" s="561" t="s">
        <v>66</v>
      </c>
      <c r="PMB171" s="561">
        <v>2006</v>
      </c>
      <c r="PMC171" s="563" t="s">
        <v>44</v>
      </c>
      <c r="PMD171" s="564" t="s">
        <v>46</v>
      </c>
      <c r="PME171" s="561">
        <v>162.5</v>
      </c>
      <c r="PMF171" s="561"/>
      <c r="PMG171" s="561">
        <v>0</v>
      </c>
      <c r="PMH171" s="561"/>
      <c r="PMI171" s="561"/>
      <c r="PMJ171" s="561"/>
      <c r="PMK171" s="562"/>
      <c r="PML171" s="561">
        <f>IF((ISBLANK(PME171)+ISBLANK(PMG171)+ISBLANK(PMF171)+ISBLANK(PMH171)+ISBLANK(PMI171)+ISBLANK(PMJ171)+ISBLANK(PMK171))&lt;8,IF(ISNUMBER(LARGE((PME171,PMG171,PMH171,PMI171,PMJ171),1)),LARGE((PME171,PMG171,PMH171,PMI171,PMJ171),1),0)+IF(ISNUMBER(LARGE((PME171,PMG171,PMH171,PMI171,PMJ171),2)),LARGE((PME171,PMG171,PMH171,PMI171,PMJ171),2),0)+PMF171+PMK171,"")</f>
        <v>162.5</v>
      </c>
      <c r="PMM171" s="571" t="s">
        <v>1269</v>
      </c>
      <c r="PMN171" s="617" t="s">
        <v>1546</v>
      </c>
      <c r="PMO171" s="560"/>
      <c r="PMP171" s="561" t="s">
        <v>352</v>
      </c>
      <c r="PMQ171" s="561" t="s">
        <v>66</v>
      </c>
      <c r="PMR171" s="561">
        <v>2006</v>
      </c>
      <c r="PMS171" s="563" t="s">
        <v>44</v>
      </c>
      <c r="PMT171" s="564" t="s">
        <v>46</v>
      </c>
      <c r="PMU171" s="561">
        <v>162.5</v>
      </c>
      <c r="PMV171" s="561"/>
      <c r="PMW171" s="561">
        <v>0</v>
      </c>
      <c r="PMX171" s="561"/>
      <c r="PMY171" s="561"/>
      <c r="PMZ171" s="561"/>
      <c r="PNA171" s="562"/>
      <c r="PNB171" s="561">
        <f>IF((ISBLANK(PMU171)+ISBLANK(PMW171)+ISBLANK(PMV171)+ISBLANK(PMX171)+ISBLANK(PMY171)+ISBLANK(PMZ171)+ISBLANK(PNA171))&lt;8,IF(ISNUMBER(LARGE((PMU171,PMW171,PMX171,PMY171,PMZ171),1)),LARGE((PMU171,PMW171,PMX171,PMY171,PMZ171),1),0)+IF(ISNUMBER(LARGE((PMU171,PMW171,PMX171,PMY171,PMZ171),2)),LARGE((PMU171,PMW171,PMX171,PMY171,PMZ171),2),0)+PMV171+PNA171,"")</f>
        <v>162.5</v>
      </c>
      <c r="PNC171" s="571" t="s">
        <v>1269</v>
      </c>
      <c r="PND171" s="617" t="s">
        <v>1546</v>
      </c>
      <c r="PNE171" s="560"/>
      <c r="PNF171" s="561" t="s">
        <v>352</v>
      </c>
      <c r="PNG171" s="561" t="s">
        <v>66</v>
      </c>
      <c r="PNH171" s="561">
        <v>2006</v>
      </c>
      <c r="PNI171" s="563" t="s">
        <v>44</v>
      </c>
      <c r="PNJ171" s="564" t="s">
        <v>46</v>
      </c>
      <c r="PNK171" s="561">
        <v>162.5</v>
      </c>
      <c r="PNL171" s="561"/>
      <c r="PNM171" s="561">
        <v>0</v>
      </c>
      <c r="PNN171" s="561"/>
      <c r="PNO171" s="561"/>
      <c r="PNP171" s="561"/>
      <c r="PNQ171" s="562"/>
      <c r="PNR171" s="561">
        <f>IF((ISBLANK(PNK171)+ISBLANK(PNM171)+ISBLANK(PNL171)+ISBLANK(PNN171)+ISBLANK(PNO171)+ISBLANK(PNP171)+ISBLANK(PNQ171))&lt;8,IF(ISNUMBER(LARGE((PNK171,PNM171,PNN171,PNO171,PNP171),1)),LARGE((PNK171,PNM171,PNN171,PNO171,PNP171),1),0)+IF(ISNUMBER(LARGE((PNK171,PNM171,PNN171,PNO171,PNP171),2)),LARGE((PNK171,PNM171,PNN171,PNO171,PNP171),2),0)+PNL171+PNQ171,"")</f>
        <v>162.5</v>
      </c>
      <c r="PNS171" s="571" t="s">
        <v>1269</v>
      </c>
      <c r="PNT171" s="617" t="s">
        <v>1546</v>
      </c>
      <c r="PNU171" s="560"/>
      <c r="PNV171" s="561" t="s">
        <v>352</v>
      </c>
      <c r="PNW171" s="561" t="s">
        <v>66</v>
      </c>
      <c r="PNX171" s="561">
        <v>2006</v>
      </c>
      <c r="PNY171" s="563" t="s">
        <v>44</v>
      </c>
      <c r="PNZ171" s="564" t="s">
        <v>46</v>
      </c>
      <c r="POA171" s="561">
        <v>162.5</v>
      </c>
      <c r="POB171" s="561"/>
      <c r="POC171" s="561">
        <v>0</v>
      </c>
      <c r="POD171" s="561"/>
      <c r="POE171" s="561"/>
      <c r="POF171" s="561"/>
      <c r="POG171" s="562"/>
      <c r="POH171" s="561">
        <f>IF((ISBLANK(POA171)+ISBLANK(POC171)+ISBLANK(POB171)+ISBLANK(POD171)+ISBLANK(POE171)+ISBLANK(POF171)+ISBLANK(POG171))&lt;8,IF(ISNUMBER(LARGE((POA171,POC171,POD171,POE171,POF171),1)),LARGE((POA171,POC171,POD171,POE171,POF171),1),0)+IF(ISNUMBER(LARGE((POA171,POC171,POD171,POE171,POF171),2)),LARGE((POA171,POC171,POD171,POE171,POF171),2),0)+POB171+POG171,"")</f>
        <v>162.5</v>
      </c>
      <c r="POI171" s="571" t="s">
        <v>1269</v>
      </c>
      <c r="POJ171" s="617" t="s">
        <v>1546</v>
      </c>
      <c r="POK171" s="560"/>
      <c r="POL171" s="561" t="s">
        <v>352</v>
      </c>
      <c r="POM171" s="561" t="s">
        <v>66</v>
      </c>
      <c r="PON171" s="561">
        <v>2006</v>
      </c>
      <c r="POO171" s="563" t="s">
        <v>44</v>
      </c>
      <c r="POP171" s="564" t="s">
        <v>46</v>
      </c>
      <c r="POQ171" s="561">
        <v>162.5</v>
      </c>
      <c r="POR171" s="561"/>
      <c r="POS171" s="561">
        <v>0</v>
      </c>
      <c r="POT171" s="561"/>
      <c r="POU171" s="561"/>
      <c r="POV171" s="561"/>
      <c r="POW171" s="562"/>
      <c r="POX171" s="561">
        <f>IF((ISBLANK(POQ171)+ISBLANK(POS171)+ISBLANK(POR171)+ISBLANK(POT171)+ISBLANK(POU171)+ISBLANK(POV171)+ISBLANK(POW171))&lt;8,IF(ISNUMBER(LARGE((POQ171,POS171,POT171,POU171,POV171),1)),LARGE((POQ171,POS171,POT171,POU171,POV171),1),0)+IF(ISNUMBER(LARGE((POQ171,POS171,POT171,POU171,POV171),2)),LARGE((POQ171,POS171,POT171,POU171,POV171),2),0)+POR171+POW171,"")</f>
        <v>162.5</v>
      </c>
      <c r="POY171" s="571" t="s">
        <v>1269</v>
      </c>
      <c r="POZ171" s="617" t="s">
        <v>1546</v>
      </c>
      <c r="PPA171" s="560"/>
      <c r="PPB171" s="561" t="s">
        <v>352</v>
      </c>
      <c r="PPC171" s="561" t="s">
        <v>66</v>
      </c>
      <c r="PPD171" s="561">
        <v>2006</v>
      </c>
      <c r="PPE171" s="563" t="s">
        <v>44</v>
      </c>
      <c r="PPF171" s="564" t="s">
        <v>46</v>
      </c>
      <c r="PPG171" s="561">
        <v>162.5</v>
      </c>
      <c r="PPH171" s="561"/>
      <c r="PPI171" s="561">
        <v>0</v>
      </c>
      <c r="PPJ171" s="561"/>
      <c r="PPK171" s="561"/>
      <c r="PPL171" s="561"/>
      <c r="PPM171" s="562"/>
      <c r="PPN171" s="561">
        <f>IF((ISBLANK(PPG171)+ISBLANK(PPI171)+ISBLANK(PPH171)+ISBLANK(PPJ171)+ISBLANK(PPK171)+ISBLANK(PPL171)+ISBLANK(PPM171))&lt;8,IF(ISNUMBER(LARGE((PPG171,PPI171,PPJ171,PPK171,PPL171),1)),LARGE((PPG171,PPI171,PPJ171,PPK171,PPL171),1),0)+IF(ISNUMBER(LARGE((PPG171,PPI171,PPJ171,PPK171,PPL171),2)),LARGE((PPG171,PPI171,PPJ171,PPK171,PPL171),2),0)+PPH171+PPM171,"")</f>
        <v>162.5</v>
      </c>
      <c r="PPO171" s="571" t="s">
        <v>1269</v>
      </c>
      <c r="PPP171" s="617" t="s">
        <v>1546</v>
      </c>
      <c r="PPQ171" s="560"/>
      <c r="PPR171" s="561" t="s">
        <v>352</v>
      </c>
      <c r="PPS171" s="561" t="s">
        <v>66</v>
      </c>
      <c r="PPT171" s="561">
        <v>2006</v>
      </c>
      <c r="PPU171" s="563" t="s">
        <v>44</v>
      </c>
      <c r="PPV171" s="564" t="s">
        <v>46</v>
      </c>
      <c r="PPW171" s="561">
        <v>162.5</v>
      </c>
      <c r="PPX171" s="561"/>
      <c r="PPY171" s="561">
        <v>0</v>
      </c>
      <c r="PPZ171" s="561"/>
      <c r="PQA171" s="561"/>
      <c r="PQB171" s="561"/>
      <c r="PQC171" s="562"/>
      <c r="PQD171" s="561">
        <f>IF((ISBLANK(PPW171)+ISBLANK(PPY171)+ISBLANK(PPX171)+ISBLANK(PPZ171)+ISBLANK(PQA171)+ISBLANK(PQB171)+ISBLANK(PQC171))&lt;8,IF(ISNUMBER(LARGE((PPW171,PPY171,PPZ171,PQA171,PQB171),1)),LARGE((PPW171,PPY171,PPZ171,PQA171,PQB171),1),0)+IF(ISNUMBER(LARGE((PPW171,PPY171,PPZ171,PQA171,PQB171),2)),LARGE((PPW171,PPY171,PPZ171,PQA171,PQB171),2),0)+PPX171+PQC171,"")</f>
        <v>162.5</v>
      </c>
      <c r="PQE171" s="571" t="s">
        <v>1269</v>
      </c>
      <c r="PQF171" s="617" t="s">
        <v>1546</v>
      </c>
      <c r="PQG171" s="560"/>
      <c r="PQH171" s="561" t="s">
        <v>352</v>
      </c>
      <c r="PQI171" s="561" t="s">
        <v>66</v>
      </c>
      <c r="PQJ171" s="561">
        <v>2006</v>
      </c>
      <c r="PQK171" s="563" t="s">
        <v>44</v>
      </c>
      <c r="PQL171" s="564" t="s">
        <v>46</v>
      </c>
      <c r="PQM171" s="561">
        <v>162.5</v>
      </c>
      <c r="PQN171" s="561"/>
      <c r="PQO171" s="561">
        <v>0</v>
      </c>
      <c r="PQP171" s="561"/>
      <c r="PQQ171" s="561"/>
      <c r="PQR171" s="561"/>
      <c r="PQS171" s="562"/>
      <c r="PQT171" s="561">
        <f>IF((ISBLANK(PQM171)+ISBLANK(PQO171)+ISBLANK(PQN171)+ISBLANK(PQP171)+ISBLANK(PQQ171)+ISBLANK(PQR171)+ISBLANK(PQS171))&lt;8,IF(ISNUMBER(LARGE((PQM171,PQO171,PQP171,PQQ171,PQR171),1)),LARGE((PQM171,PQO171,PQP171,PQQ171,PQR171),1),0)+IF(ISNUMBER(LARGE((PQM171,PQO171,PQP171,PQQ171,PQR171),2)),LARGE((PQM171,PQO171,PQP171,PQQ171,PQR171),2),0)+PQN171+PQS171,"")</f>
        <v>162.5</v>
      </c>
      <c r="PQU171" s="571" t="s">
        <v>1269</v>
      </c>
      <c r="PQV171" s="617" t="s">
        <v>1546</v>
      </c>
      <c r="PQW171" s="560"/>
      <c r="PQX171" s="561" t="s">
        <v>352</v>
      </c>
      <c r="PQY171" s="561" t="s">
        <v>66</v>
      </c>
      <c r="PQZ171" s="561">
        <v>2006</v>
      </c>
      <c r="PRA171" s="563" t="s">
        <v>44</v>
      </c>
      <c r="PRB171" s="564" t="s">
        <v>46</v>
      </c>
      <c r="PRC171" s="561">
        <v>162.5</v>
      </c>
      <c r="PRD171" s="561"/>
      <c r="PRE171" s="561">
        <v>0</v>
      </c>
      <c r="PRF171" s="561"/>
      <c r="PRG171" s="561"/>
      <c r="PRH171" s="561"/>
      <c r="PRI171" s="562"/>
      <c r="PRJ171" s="561">
        <f>IF((ISBLANK(PRC171)+ISBLANK(PRE171)+ISBLANK(PRD171)+ISBLANK(PRF171)+ISBLANK(PRG171)+ISBLANK(PRH171)+ISBLANK(PRI171))&lt;8,IF(ISNUMBER(LARGE((PRC171,PRE171,PRF171,PRG171,PRH171),1)),LARGE((PRC171,PRE171,PRF171,PRG171,PRH171),1),0)+IF(ISNUMBER(LARGE((PRC171,PRE171,PRF171,PRG171,PRH171),2)),LARGE((PRC171,PRE171,PRF171,PRG171,PRH171),2),0)+PRD171+PRI171,"")</f>
        <v>162.5</v>
      </c>
      <c r="PRK171" s="571" t="s">
        <v>1269</v>
      </c>
      <c r="PRL171" s="617" t="s">
        <v>1546</v>
      </c>
      <c r="PRM171" s="560"/>
      <c r="PRN171" s="561" t="s">
        <v>352</v>
      </c>
      <c r="PRO171" s="561" t="s">
        <v>66</v>
      </c>
      <c r="PRP171" s="561">
        <v>2006</v>
      </c>
      <c r="PRQ171" s="563" t="s">
        <v>44</v>
      </c>
      <c r="PRR171" s="564" t="s">
        <v>46</v>
      </c>
      <c r="PRS171" s="561">
        <v>162.5</v>
      </c>
      <c r="PRT171" s="561"/>
      <c r="PRU171" s="561">
        <v>0</v>
      </c>
      <c r="PRV171" s="561"/>
      <c r="PRW171" s="561"/>
      <c r="PRX171" s="561"/>
      <c r="PRY171" s="562"/>
      <c r="PRZ171" s="561">
        <f>IF((ISBLANK(PRS171)+ISBLANK(PRU171)+ISBLANK(PRT171)+ISBLANK(PRV171)+ISBLANK(PRW171)+ISBLANK(PRX171)+ISBLANK(PRY171))&lt;8,IF(ISNUMBER(LARGE((PRS171,PRU171,PRV171,PRW171,PRX171),1)),LARGE((PRS171,PRU171,PRV171,PRW171,PRX171),1),0)+IF(ISNUMBER(LARGE((PRS171,PRU171,PRV171,PRW171,PRX171),2)),LARGE((PRS171,PRU171,PRV171,PRW171,PRX171),2),0)+PRT171+PRY171,"")</f>
        <v>162.5</v>
      </c>
      <c r="PSA171" s="571" t="s">
        <v>1269</v>
      </c>
      <c r="PSB171" s="617" t="s">
        <v>1546</v>
      </c>
      <c r="PSC171" s="560"/>
      <c r="PSD171" s="561" t="s">
        <v>352</v>
      </c>
      <c r="PSE171" s="561" t="s">
        <v>66</v>
      </c>
      <c r="PSF171" s="561">
        <v>2006</v>
      </c>
      <c r="PSG171" s="563" t="s">
        <v>44</v>
      </c>
      <c r="PSH171" s="564" t="s">
        <v>46</v>
      </c>
      <c r="PSI171" s="561">
        <v>162.5</v>
      </c>
      <c r="PSJ171" s="561"/>
      <c r="PSK171" s="561">
        <v>0</v>
      </c>
      <c r="PSL171" s="561"/>
      <c r="PSM171" s="561"/>
      <c r="PSN171" s="561"/>
      <c r="PSO171" s="562"/>
      <c r="PSP171" s="561">
        <f>IF((ISBLANK(PSI171)+ISBLANK(PSK171)+ISBLANK(PSJ171)+ISBLANK(PSL171)+ISBLANK(PSM171)+ISBLANK(PSN171)+ISBLANK(PSO171))&lt;8,IF(ISNUMBER(LARGE((PSI171,PSK171,PSL171,PSM171,PSN171),1)),LARGE((PSI171,PSK171,PSL171,PSM171,PSN171),1),0)+IF(ISNUMBER(LARGE((PSI171,PSK171,PSL171,PSM171,PSN171),2)),LARGE((PSI171,PSK171,PSL171,PSM171,PSN171),2),0)+PSJ171+PSO171,"")</f>
        <v>162.5</v>
      </c>
      <c r="PSQ171" s="571" t="s">
        <v>1269</v>
      </c>
      <c r="PSR171" s="617" t="s">
        <v>1546</v>
      </c>
      <c r="PSS171" s="560"/>
      <c r="PST171" s="561" t="s">
        <v>352</v>
      </c>
      <c r="PSU171" s="561" t="s">
        <v>66</v>
      </c>
      <c r="PSV171" s="561">
        <v>2006</v>
      </c>
      <c r="PSW171" s="563" t="s">
        <v>44</v>
      </c>
      <c r="PSX171" s="564" t="s">
        <v>46</v>
      </c>
      <c r="PSY171" s="561">
        <v>162.5</v>
      </c>
      <c r="PSZ171" s="561"/>
      <c r="PTA171" s="561">
        <v>0</v>
      </c>
      <c r="PTB171" s="561"/>
      <c r="PTC171" s="561"/>
      <c r="PTD171" s="561"/>
      <c r="PTE171" s="562"/>
      <c r="PTF171" s="561">
        <f>IF((ISBLANK(PSY171)+ISBLANK(PTA171)+ISBLANK(PSZ171)+ISBLANK(PTB171)+ISBLANK(PTC171)+ISBLANK(PTD171)+ISBLANK(PTE171))&lt;8,IF(ISNUMBER(LARGE((PSY171,PTA171,PTB171,PTC171,PTD171),1)),LARGE((PSY171,PTA171,PTB171,PTC171,PTD171),1),0)+IF(ISNUMBER(LARGE((PSY171,PTA171,PTB171,PTC171,PTD171),2)),LARGE((PSY171,PTA171,PTB171,PTC171,PTD171),2),0)+PSZ171+PTE171,"")</f>
        <v>162.5</v>
      </c>
      <c r="PTG171" s="571" t="s">
        <v>1269</v>
      </c>
      <c r="PTH171" s="617" t="s">
        <v>1546</v>
      </c>
      <c r="PTI171" s="560"/>
      <c r="PTJ171" s="561" t="s">
        <v>352</v>
      </c>
      <c r="PTK171" s="561" t="s">
        <v>66</v>
      </c>
      <c r="PTL171" s="561">
        <v>2006</v>
      </c>
      <c r="PTM171" s="563" t="s">
        <v>44</v>
      </c>
      <c r="PTN171" s="564" t="s">
        <v>46</v>
      </c>
      <c r="PTO171" s="561">
        <v>162.5</v>
      </c>
      <c r="PTP171" s="561"/>
      <c r="PTQ171" s="561">
        <v>0</v>
      </c>
      <c r="PTR171" s="561"/>
      <c r="PTS171" s="561"/>
      <c r="PTT171" s="561"/>
      <c r="PTU171" s="562"/>
      <c r="PTV171" s="561">
        <f>IF((ISBLANK(PTO171)+ISBLANK(PTQ171)+ISBLANK(PTP171)+ISBLANK(PTR171)+ISBLANK(PTS171)+ISBLANK(PTT171)+ISBLANK(PTU171))&lt;8,IF(ISNUMBER(LARGE((PTO171,PTQ171,PTR171,PTS171,PTT171),1)),LARGE((PTO171,PTQ171,PTR171,PTS171,PTT171),1),0)+IF(ISNUMBER(LARGE((PTO171,PTQ171,PTR171,PTS171,PTT171),2)),LARGE((PTO171,PTQ171,PTR171,PTS171,PTT171),2),0)+PTP171+PTU171,"")</f>
        <v>162.5</v>
      </c>
      <c r="PTW171" s="571" t="s">
        <v>1269</v>
      </c>
      <c r="PTX171" s="617" t="s">
        <v>1546</v>
      </c>
      <c r="PTY171" s="560"/>
      <c r="PTZ171" s="561" t="s">
        <v>352</v>
      </c>
      <c r="PUA171" s="561" t="s">
        <v>66</v>
      </c>
      <c r="PUB171" s="561">
        <v>2006</v>
      </c>
      <c r="PUC171" s="563" t="s">
        <v>44</v>
      </c>
      <c r="PUD171" s="564" t="s">
        <v>46</v>
      </c>
      <c r="PUE171" s="561">
        <v>162.5</v>
      </c>
      <c r="PUF171" s="561"/>
      <c r="PUG171" s="561">
        <v>0</v>
      </c>
      <c r="PUH171" s="561"/>
      <c r="PUI171" s="561"/>
      <c r="PUJ171" s="561"/>
      <c r="PUK171" s="562"/>
      <c r="PUL171" s="561">
        <f>IF((ISBLANK(PUE171)+ISBLANK(PUG171)+ISBLANK(PUF171)+ISBLANK(PUH171)+ISBLANK(PUI171)+ISBLANK(PUJ171)+ISBLANK(PUK171))&lt;8,IF(ISNUMBER(LARGE((PUE171,PUG171,PUH171,PUI171,PUJ171),1)),LARGE((PUE171,PUG171,PUH171,PUI171,PUJ171),1),0)+IF(ISNUMBER(LARGE((PUE171,PUG171,PUH171,PUI171,PUJ171),2)),LARGE((PUE171,PUG171,PUH171,PUI171,PUJ171),2),0)+PUF171+PUK171,"")</f>
        <v>162.5</v>
      </c>
      <c r="PUM171" s="571" t="s">
        <v>1269</v>
      </c>
      <c r="PUN171" s="617" t="s">
        <v>1546</v>
      </c>
      <c r="PUO171" s="560"/>
      <c r="PUP171" s="561" t="s">
        <v>352</v>
      </c>
      <c r="PUQ171" s="561" t="s">
        <v>66</v>
      </c>
      <c r="PUR171" s="561">
        <v>2006</v>
      </c>
      <c r="PUS171" s="563" t="s">
        <v>44</v>
      </c>
      <c r="PUT171" s="564" t="s">
        <v>46</v>
      </c>
      <c r="PUU171" s="561">
        <v>162.5</v>
      </c>
      <c r="PUV171" s="561"/>
      <c r="PUW171" s="561">
        <v>0</v>
      </c>
      <c r="PUX171" s="561"/>
      <c r="PUY171" s="561"/>
      <c r="PUZ171" s="561"/>
      <c r="PVA171" s="562"/>
      <c r="PVB171" s="561">
        <f>IF((ISBLANK(PUU171)+ISBLANK(PUW171)+ISBLANK(PUV171)+ISBLANK(PUX171)+ISBLANK(PUY171)+ISBLANK(PUZ171)+ISBLANK(PVA171))&lt;8,IF(ISNUMBER(LARGE((PUU171,PUW171,PUX171,PUY171,PUZ171),1)),LARGE((PUU171,PUW171,PUX171,PUY171,PUZ171),1),0)+IF(ISNUMBER(LARGE((PUU171,PUW171,PUX171,PUY171,PUZ171),2)),LARGE((PUU171,PUW171,PUX171,PUY171,PUZ171),2),0)+PUV171+PVA171,"")</f>
        <v>162.5</v>
      </c>
      <c r="PVC171" s="571" t="s">
        <v>1269</v>
      </c>
      <c r="PVD171" s="617" t="s">
        <v>1546</v>
      </c>
      <c r="PVE171" s="560"/>
      <c r="PVF171" s="561" t="s">
        <v>352</v>
      </c>
      <c r="PVG171" s="561" t="s">
        <v>66</v>
      </c>
      <c r="PVH171" s="561">
        <v>2006</v>
      </c>
      <c r="PVI171" s="563" t="s">
        <v>44</v>
      </c>
      <c r="PVJ171" s="564" t="s">
        <v>46</v>
      </c>
      <c r="PVK171" s="561">
        <v>162.5</v>
      </c>
      <c r="PVL171" s="561"/>
      <c r="PVM171" s="561">
        <v>0</v>
      </c>
      <c r="PVN171" s="561"/>
      <c r="PVO171" s="561"/>
      <c r="PVP171" s="561"/>
      <c r="PVQ171" s="562"/>
      <c r="PVR171" s="561">
        <f>IF((ISBLANK(PVK171)+ISBLANK(PVM171)+ISBLANK(PVL171)+ISBLANK(PVN171)+ISBLANK(PVO171)+ISBLANK(PVP171)+ISBLANK(PVQ171))&lt;8,IF(ISNUMBER(LARGE((PVK171,PVM171,PVN171,PVO171,PVP171),1)),LARGE((PVK171,PVM171,PVN171,PVO171,PVP171),1),0)+IF(ISNUMBER(LARGE((PVK171,PVM171,PVN171,PVO171,PVP171),2)),LARGE((PVK171,PVM171,PVN171,PVO171,PVP171),2),0)+PVL171+PVQ171,"")</f>
        <v>162.5</v>
      </c>
      <c r="PVS171" s="571" t="s">
        <v>1269</v>
      </c>
      <c r="PVT171" s="617" t="s">
        <v>1546</v>
      </c>
      <c r="PVU171" s="560"/>
      <c r="PVV171" s="561" t="s">
        <v>352</v>
      </c>
      <c r="PVW171" s="561" t="s">
        <v>66</v>
      </c>
      <c r="PVX171" s="561">
        <v>2006</v>
      </c>
      <c r="PVY171" s="563" t="s">
        <v>44</v>
      </c>
      <c r="PVZ171" s="564" t="s">
        <v>46</v>
      </c>
      <c r="PWA171" s="561">
        <v>162.5</v>
      </c>
      <c r="PWB171" s="561"/>
      <c r="PWC171" s="561">
        <v>0</v>
      </c>
      <c r="PWD171" s="561"/>
      <c r="PWE171" s="561"/>
      <c r="PWF171" s="561"/>
      <c r="PWG171" s="562"/>
      <c r="PWH171" s="561">
        <f>IF((ISBLANK(PWA171)+ISBLANK(PWC171)+ISBLANK(PWB171)+ISBLANK(PWD171)+ISBLANK(PWE171)+ISBLANK(PWF171)+ISBLANK(PWG171))&lt;8,IF(ISNUMBER(LARGE((PWA171,PWC171,PWD171,PWE171,PWF171),1)),LARGE((PWA171,PWC171,PWD171,PWE171,PWF171),1),0)+IF(ISNUMBER(LARGE((PWA171,PWC171,PWD171,PWE171,PWF171),2)),LARGE((PWA171,PWC171,PWD171,PWE171,PWF171),2),0)+PWB171+PWG171,"")</f>
        <v>162.5</v>
      </c>
      <c r="PWI171" s="571" t="s">
        <v>1269</v>
      </c>
      <c r="PWJ171" s="617" t="s">
        <v>1546</v>
      </c>
      <c r="PWK171" s="560"/>
      <c r="PWL171" s="561" t="s">
        <v>352</v>
      </c>
      <c r="PWM171" s="561" t="s">
        <v>66</v>
      </c>
      <c r="PWN171" s="561">
        <v>2006</v>
      </c>
      <c r="PWO171" s="563" t="s">
        <v>44</v>
      </c>
      <c r="PWP171" s="564" t="s">
        <v>46</v>
      </c>
      <c r="PWQ171" s="561">
        <v>162.5</v>
      </c>
      <c r="PWR171" s="561"/>
      <c r="PWS171" s="561">
        <v>0</v>
      </c>
      <c r="PWT171" s="561"/>
      <c r="PWU171" s="561"/>
      <c r="PWV171" s="561"/>
      <c r="PWW171" s="562"/>
      <c r="PWX171" s="561">
        <f>IF((ISBLANK(PWQ171)+ISBLANK(PWS171)+ISBLANK(PWR171)+ISBLANK(PWT171)+ISBLANK(PWU171)+ISBLANK(PWV171)+ISBLANK(PWW171))&lt;8,IF(ISNUMBER(LARGE((PWQ171,PWS171,PWT171,PWU171,PWV171),1)),LARGE((PWQ171,PWS171,PWT171,PWU171,PWV171),1),0)+IF(ISNUMBER(LARGE((PWQ171,PWS171,PWT171,PWU171,PWV171),2)),LARGE((PWQ171,PWS171,PWT171,PWU171,PWV171),2),0)+PWR171+PWW171,"")</f>
        <v>162.5</v>
      </c>
      <c r="PWY171" s="571" t="s">
        <v>1269</v>
      </c>
      <c r="PWZ171" s="617" t="s">
        <v>1546</v>
      </c>
      <c r="PXA171" s="560"/>
      <c r="PXB171" s="561" t="s">
        <v>352</v>
      </c>
      <c r="PXC171" s="561" t="s">
        <v>66</v>
      </c>
      <c r="PXD171" s="561">
        <v>2006</v>
      </c>
      <c r="PXE171" s="563" t="s">
        <v>44</v>
      </c>
      <c r="PXF171" s="564" t="s">
        <v>46</v>
      </c>
      <c r="PXG171" s="561">
        <v>162.5</v>
      </c>
      <c r="PXH171" s="561"/>
      <c r="PXI171" s="561">
        <v>0</v>
      </c>
      <c r="PXJ171" s="561"/>
      <c r="PXK171" s="561"/>
      <c r="PXL171" s="561"/>
      <c r="PXM171" s="562"/>
      <c r="PXN171" s="561">
        <f>IF((ISBLANK(PXG171)+ISBLANK(PXI171)+ISBLANK(PXH171)+ISBLANK(PXJ171)+ISBLANK(PXK171)+ISBLANK(PXL171)+ISBLANK(PXM171))&lt;8,IF(ISNUMBER(LARGE((PXG171,PXI171,PXJ171,PXK171,PXL171),1)),LARGE((PXG171,PXI171,PXJ171,PXK171,PXL171),1),0)+IF(ISNUMBER(LARGE((PXG171,PXI171,PXJ171,PXK171,PXL171),2)),LARGE((PXG171,PXI171,PXJ171,PXK171,PXL171),2),0)+PXH171+PXM171,"")</f>
        <v>162.5</v>
      </c>
      <c r="PXO171" s="571" t="s">
        <v>1269</v>
      </c>
      <c r="PXP171" s="617" t="s">
        <v>1546</v>
      </c>
      <c r="PXQ171" s="560"/>
      <c r="PXR171" s="561" t="s">
        <v>352</v>
      </c>
      <c r="PXS171" s="561" t="s">
        <v>66</v>
      </c>
      <c r="PXT171" s="561">
        <v>2006</v>
      </c>
      <c r="PXU171" s="563" t="s">
        <v>44</v>
      </c>
      <c r="PXV171" s="564" t="s">
        <v>46</v>
      </c>
      <c r="PXW171" s="561">
        <v>162.5</v>
      </c>
      <c r="PXX171" s="561"/>
      <c r="PXY171" s="561">
        <v>0</v>
      </c>
      <c r="PXZ171" s="561"/>
      <c r="PYA171" s="561"/>
      <c r="PYB171" s="561"/>
      <c r="PYC171" s="562"/>
      <c r="PYD171" s="561">
        <f>IF((ISBLANK(PXW171)+ISBLANK(PXY171)+ISBLANK(PXX171)+ISBLANK(PXZ171)+ISBLANK(PYA171)+ISBLANK(PYB171)+ISBLANK(PYC171))&lt;8,IF(ISNUMBER(LARGE((PXW171,PXY171,PXZ171,PYA171,PYB171),1)),LARGE((PXW171,PXY171,PXZ171,PYA171,PYB171),1),0)+IF(ISNUMBER(LARGE((PXW171,PXY171,PXZ171,PYA171,PYB171),2)),LARGE((PXW171,PXY171,PXZ171,PYA171,PYB171),2),0)+PXX171+PYC171,"")</f>
        <v>162.5</v>
      </c>
      <c r="PYE171" s="571" t="s">
        <v>1269</v>
      </c>
      <c r="PYF171" s="617" t="s">
        <v>1546</v>
      </c>
      <c r="PYG171" s="560"/>
      <c r="PYH171" s="561" t="s">
        <v>352</v>
      </c>
      <c r="PYI171" s="561" t="s">
        <v>66</v>
      </c>
      <c r="PYJ171" s="561">
        <v>2006</v>
      </c>
      <c r="PYK171" s="563" t="s">
        <v>44</v>
      </c>
      <c r="PYL171" s="564" t="s">
        <v>46</v>
      </c>
      <c r="PYM171" s="561">
        <v>162.5</v>
      </c>
      <c r="PYN171" s="561"/>
      <c r="PYO171" s="561">
        <v>0</v>
      </c>
      <c r="PYP171" s="561"/>
      <c r="PYQ171" s="561"/>
      <c r="PYR171" s="561"/>
      <c r="PYS171" s="562"/>
      <c r="PYT171" s="561">
        <f>IF((ISBLANK(PYM171)+ISBLANK(PYO171)+ISBLANK(PYN171)+ISBLANK(PYP171)+ISBLANK(PYQ171)+ISBLANK(PYR171)+ISBLANK(PYS171))&lt;8,IF(ISNUMBER(LARGE((PYM171,PYO171,PYP171,PYQ171,PYR171),1)),LARGE((PYM171,PYO171,PYP171,PYQ171,PYR171),1),0)+IF(ISNUMBER(LARGE((PYM171,PYO171,PYP171,PYQ171,PYR171),2)),LARGE((PYM171,PYO171,PYP171,PYQ171,PYR171),2),0)+PYN171+PYS171,"")</f>
        <v>162.5</v>
      </c>
      <c r="PYU171" s="571" t="s">
        <v>1269</v>
      </c>
      <c r="PYV171" s="617" t="s">
        <v>1546</v>
      </c>
      <c r="PYW171" s="560"/>
      <c r="PYX171" s="561" t="s">
        <v>352</v>
      </c>
      <c r="PYY171" s="561" t="s">
        <v>66</v>
      </c>
      <c r="PYZ171" s="561">
        <v>2006</v>
      </c>
      <c r="PZA171" s="563" t="s">
        <v>44</v>
      </c>
      <c r="PZB171" s="564" t="s">
        <v>46</v>
      </c>
      <c r="PZC171" s="561">
        <v>162.5</v>
      </c>
      <c r="PZD171" s="561"/>
      <c r="PZE171" s="561">
        <v>0</v>
      </c>
      <c r="PZF171" s="561"/>
      <c r="PZG171" s="561"/>
      <c r="PZH171" s="561"/>
      <c r="PZI171" s="562"/>
      <c r="PZJ171" s="561">
        <f>IF((ISBLANK(PZC171)+ISBLANK(PZE171)+ISBLANK(PZD171)+ISBLANK(PZF171)+ISBLANK(PZG171)+ISBLANK(PZH171)+ISBLANK(PZI171))&lt;8,IF(ISNUMBER(LARGE((PZC171,PZE171,PZF171,PZG171,PZH171),1)),LARGE((PZC171,PZE171,PZF171,PZG171,PZH171),1),0)+IF(ISNUMBER(LARGE((PZC171,PZE171,PZF171,PZG171,PZH171),2)),LARGE((PZC171,PZE171,PZF171,PZG171,PZH171),2),0)+PZD171+PZI171,"")</f>
        <v>162.5</v>
      </c>
      <c r="PZK171" s="571" t="s">
        <v>1269</v>
      </c>
      <c r="PZL171" s="617" t="s">
        <v>1546</v>
      </c>
      <c r="PZM171" s="560"/>
      <c r="PZN171" s="561" t="s">
        <v>352</v>
      </c>
      <c r="PZO171" s="561" t="s">
        <v>66</v>
      </c>
      <c r="PZP171" s="561">
        <v>2006</v>
      </c>
      <c r="PZQ171" s="563" t="s">
        <v>44</v>
      </c>
      <c r="PZR171" s="564" t="s">
        <v>46</v>
      </c>
      <c r="PZS171" s="561">
        <v>162.5</v>
      </c>
      <c r="PZT171" s="561"/>
      <c r="PZU171" s="561">
        <v>0</v>
      </c>
      <c r="PZV171" s="561"/>
      <c r="PZW171" s="561"/>
      <c r="PZX171" s="561"/>
      <c r="PZY171" s="562"/>
      <c r="PZZ171" s="561">
        <f>IF((ISBLANK(PZS171)+ISBLANK(PZU171)+ISBLANK(PZT171)+ISBLANK(PZV171)+ISBLANK(PZW171)+ISBLANK(PZX171)+ISBLANK(PZY171))&lt;8,IF(ISNUMBER(LARGE((PZS171,PZU171,PZV171,PZW171,PZX171),1)),LARGE((PZS171,PZU171,PZV171,PZW171,PZX171),1),0)+IF(ISNUMBER(LARGE((PZS171,PZU171,PZV171,PZW171,PZX171),2)),LARGE((PZS171,PZU171,PZV171,PZW171,PZX171),2),0)+PZT171+PZY171,"")</f>
        <v>162.5</v>
      </c>
      <c r="QAA171" s="571" t="s">
        <v>1269</v>
      </c>
      <c r="QAB171" s="617" t="s">
        <v>1546</v>
      </c>
      <c r="QAC171" s="560"/>
      <c r="QAD171" s="561" t="s">
        <v>352</v>
      </c>
      <c r="QAE171" s="561" t="s">
        <v>66</v>
      </c>
      <c r="QAF171" s="561">
        <v>2006</v>
      </c>
      <c r="QAG171" s="563" t="s">
        <v>44</v>
      </c>
      <c r="QAH171" s="564" t="s">
        <v>46</v>
      </c>
      <c r="QAI171" s="561">
        <v>162.5</v>
      </c>
      <c r="QAJ171" s="561"/>
      <c r="QAK171" s="561">
        <v>0</v>
      </c>
      <c r="QAL171" s="561"/>
      <c r="QAM171" s="561"/>
      <c r="QAN171" s="561"/>
      <c r="QAO171" s="562"/>
      <c r="QAP171" s="561">
        <f>IF((ISBLANK(QAI171)+ISBLANK(QAK171)+ISBLANK(QAJ171)+ISBLANK(QAL171)+ISBLANK(QAM171)+ISBLANK(QAN171)+ISBLANK(QAO171))&lt;8,IF(ISNUMBER(LARGE((QAI171,QAK171,QAL171,QAM171,QAN171),1)),LARGE((QAI171,QAK171,QAL171,QAM171,QAN171),1),0)+IF(ISNUMBER(LARGE((QAI171,QAK171,QAL171,QAM171,QAN171),2)),LARGE((QAI171,QAK171,QAL171,QAM171,QAN171),2),0)+QAJ171+QAO171,"")</f>
        <v>162.5</v>
      </c>
      <c r="QAQ171" s="571" t="s">
        <v>1269</v>
      </c>
      <c r="QAR171" s="617" t="s">
        <v>1546</v>
      </c>
      <c r="QAS171" s="560"/>
      <c r="QAT171" s="561" t="s">
        <v>352</v>
      </c>
      <c r="QAU171" s="561" t="s">
        <v>66</v>
      </c>
      <c r="QAV171" s="561">
        <v>2006</v>
      </c>
      <c r="QAW171" s="563" t="s">
        <v>44</v>
      </c>
      <c r="QAX171" s="564" t="s">
        <v>46</v>
      </c>
      <c r="QAY171" s="561">
        <v>162.5</v>
      </c>
      <c r="QAZ171" s="561"/>
      <c r="QBA171" s="561">
        <v>0</v>
      </c>
      <c r="QBB171" s="561"/>
      <c r="QBC171" s="561"/>
      <c r="QBD171" s="561"/>
      <c r="QBE171" s="562"/>
      <c r="QBF171" s="561">
        <f>IF((ISBLANK(QAY171)+ISBLANK(QBA171)+ISBLANK(QAZ171)+ISBLANK(QBB171)+ISBLANK(QBC171)+ISBLANK(QBD171)+ISBLANK(QBE171))&lt;8,IF(ISNUMBER(LARGE((QAY171,QBA171,QBB171,QBC171,QBD171),1)),LARGE((QAY171,QBA171,QBB171,QBC171,QBD171),1),0)+IF(ISNUMBER(LARGE((QAY171,QBA171,QBB171,QBC171,QBD171),2)),LARGE((QAY171,QBA171,QBB171,QBC171,QBD171),2),0)+QAZ171+QBE171,"")</f>
        <v>162.5</v>
      </c>
      <c r="QBG171" s="571" t="s">
        <v>1269</v>
      </c>
      <c r="QBH171" s="617" t="s">
        <v>1546</v>
      </c>
      <c r="QBI171" s="560"/>
      <c r="QBJ171" s="561" t="s">
        <v>352</v>
      </c>
      <c r="QBK171" s="561" t="s">
        <v>66</v>
      </c>
      <c r="QBL171" s="561">
        <v>2006</v>
      </c>
      <c r="QBM171" s="563" t="s">
        <v>44</v>
      </c>
      <c r="QBN171" s="564" t="s">
        <v>46</v>
      </c>
      <c r="QBO171" s="561">
        <v>162.5</v>
      </c>
      <c r="QBP171" s="561"/>
      <c r="QBQ171" s="561">
        <v>0</v>
      </c>
      <c r="QBR171" s="561"/>
      <c r="QBS171" s="561"/>
      <c r="QBT171" s="561"/>
      <c r="QBU171" s="562"/>
      <c r="QBV171" s="561">
        <f>IF((ISBLANK(QBO171)+ISBLANK(QBQ171)+ISBLANK(QBP171)+ISBLANK(QBR171)+ISBLANK(QBS171)+ISBLANK(QBT171)+ISBLANK(QBU171))&lt;8,IF(ISNUMBER(LARGE((QBO171,QBQ171,QBR171,QBS171,QBT171),1)),LARGE((QBO171,QBQ171,QBR171,QBS171,QBT171),1),0)+IF(ISNUMBER(LARGE((QBO171,QBQ171,QBR171,QBS171,QBT171),2)),LARGE((QBO171,QBQ171,QBR171,QBS171,QBT171),2),0)+QBP171+QBU171,"")</f>
        <v>162.5</v>
      </c>
      <c r="QBW171" s="571" t="s">
        <v>1269</v>
      </c>
      <c r="QBX171" s="617" t="s">
        <v>1546</v>
      </c>
      <c r="QBY171" s="560"/>
      <c r="QBZ171" s="561" t="s">
        <v>352</v>
      </c>
      <c r="QCA171" s="561" t="s">
        <v>66</v>
      </c>
      <c r="QCB171" s="561">
        <v>2006</v>
      </c>
      <c r="QCC171" s="563" t="s">
        <v>44</v>
      </c>
      <c r="QCD171" s="564" t="s">
        <v>46</v>
      </c>
      <c r="QCE171" s="561">
        <v>162.5</v>
      </c>
      <c r="QCF171" s="561"/>
      <c r="QCG171" s="561">
        <v>0</v>
      </c>
      <c r="QCH171" s="561"/>
      <c r="QCI171" s="561"/>
      <c r="QCJ171" s="561"/>
      <c r="QCK171" s="562"/>
      <c r="QCL171" s="561">
        <f>IF((ISBLANK(QCE171)+ISBLANK(QCG171)+ISBLANK(QCF171)+ISBLANK(QCH171)+ISBLANK(QCI171)+ISBLANK(QCJ171)+ISBLANK(QCK171))&lt;8,IF(ISNUMBER(LARGE((QCE171,QCG171,QCH171,QCI171,QCJ171),1)),LARGE((QCE171,QCG171,QCH171,QCI171,QCJ171),1),0)+IF(ISNUMBER(LARGE((QCE171,QCG171,QCH171,QCI171,QCJ171),2)),LARGE((QCE171,QCG171,QCH171,QCI171,QCJ171),2),0)+QCF171+QCK171,"")</f>
        <v>162.5</v>
      </c>
      <c r="QCM171" s="571" t="s">
        <v>1269</v>
      </c>
      <c r="QCN171" s="617" t="s">
        <v>1546</v>
      </c>
      <c r="QCO171" s="560"/>
      <c r="QCP171" s="561" t="s">
        <v>352</v>
      </c>
      <c r="QCQ171" s="561" t="s">
        <v>66</v>
      </c>
      <c r="QCR171" s="561">
        <v>2006</v>
      </c>
      <c r="QCS171" s="563" t="s">
        <v>44</v>
      </c>
      <c r="QCT171" s="564" t="s">
        <v>46</v>
      </c>
      <c r="QCU171" s="561">
        <v>162.5</v>
      </c>
      <c r="QCV171" s="561"/>
      <c r="QCW171" s="561">
        <v>0</v>
      </c>
      <c r="QCX171" s="561"/>
      <c r="QCY171" s="561"/>
      <c r="QCZ171" s="561"/>
      <c r="QDA171" s="562"/>
      <c r="QDB171" s="561">
        <f>IF((ISBLANK(QCU171)+ISBLANK(QCW171)+ISBLANK(QCV171)+ISBLANK(QCX171)+ISBLANK(QCY171)+ISBLANK(QCZ171)+ISBLANK(QDA171))&lt;8,IF(ISNUMBER(LARGE((QCU171,QCW171,QCX171,QCY171,QCZ171),1)),LARGE((QCU171,QCW171,QCX171,QCY171,QCZ171),1),0)+IF(ISNUMBER(LARGE((QCU171,QCW171,QCX171,QCY171,QCZ171),2)),LARGE((QCU171,QCW171,QCX171,QCY171,QCZ171),2),0)+QCV171+QDA171,"")</f>
        <v>162.5</v>
      </c>
      <c r="QDC171" s="571" t="s">
        <v>1269</v>
      </c>
      <c r="QDD171" s="617" t="s">
        <v>1546</v>
      </c>
      <c r="QDE171" s="560"/>
      <c r="QDF171" s="561" t="s">
        <v>352</v>
      </c>
      <c r="QDG171" s="561" t="s">
        <v>66</v>
      </c>
      <c r="QDH171" s="561">
        <v>2006</v>
      </c>
      <c r="QDI171" s="563" t="s">
        <v>44</v>
      </c>
      <c r="QDJ171" s="564" t="s">
        <v>46</v>
      </c>
      <c r="QDK171" s="561">
        <v>162.5</v>
      </c>
      <c r="QDL171" s="561"/>
      <c r="QDM171" s="561">
        <v>0</v>
      </c>
      <c r="QDN171" s="561"/>
      <c r="QDO171" s="561"/>
      <c r="QDP171" s="561"/>
      <c r="QDQ171" s="562"/>
      <c r="QDR171" s="561">
        <f>IF((ISBLANK(QDK171)+ISBLANK(QDM171)+ISBLANK(QDL171)+ISBLANK(QDN171)+ISBLANK(QDO171)+ISBLANK(QDP171)+ISBLANK(QDQ171))&lt;8,IF(ISNUMBER(LARGE((QDK171,QDM171,QDN171,QDO171,QDP171),1)),LARGE((QDK171,QDM171,QDN171,QDO171,QDP171),1),0)+IF(ISNUMBER(LARGE((QDK171,QDM171,QDN171,QDO171,QDP171),2)),LARGE((QDK171,QDM171,QDN171,QDO171,QDP171),2),0)+QDL171+QDQ171,"")</f>
        <v>162.5</v>
      </c>
      <c r="QDS171" s="571" t="s">
        <v>1269</v>
      </c>
      <c r="QDT171" s="617" t="s">
        <v>1546</v>
      </c>
      <c r="QDU171" s="560"/>
      <c r="QDV171" s="561" t="s">
        <v>352</v>
      </c>
      <c r="QDW171" s="561" t="s">
        <v>66</v>
      </c>
      <c r="QDX171" s="561">
        <v>2006</v>
      </c>
      <c r="QDY171" s="563" t="s">
        <v>44</v>
      </c>
      <c r="QDZ171" s="564" t="s">
        <v>46</v>
      </c>
      <c r="QEA171" s="561">
        <v>162.5</v>
      </c>
      <c r="QEB171" s="561"/>
      <c r="QEC171" s="561">
        <v>0</v>
      </c>
      <c r="QED171" s="561"/>
      <c r="QEE171" s="561"/>
      <c r="QEF171" s="561"/>
      <c r="QEG171" s="562"/>
      <c r="QEH171" s="561">
        <f>IF((ISBLANK(QEA171)+ISBLANK(QEC171)+ISBLANK(QEB171)+ISBLANK(QED171)+ISBLANK(QEE171)+ISBLANK(QEF171)+ISBLANK(QEG171))&lt;8,IF(ISNUMBER(LARGE((QEA171,QEC171,QED171,QEE171,QEF171),1)),LARGE((QEA171,QEC171,QED171,QEE171,QEF171),1),0)+IF(ISNUMBER(LARGE((QEA171,QEC171,QED171,QEE171,QEF171),2)),LARGE((QEA171,QEC171,QED171,QEE171,QEF171),2),0)+QEB171+QEG171,"")</f>
        <v>162.5</v>
      </c>
      <c r="QEI171" s="571" t="s">
        <v>1269</v>
      </c>
      <c r="QEJ171" s="617" t="s">
        <v>1546</v>
      </c>
      <c r="QEK171" s="560"/>
      <c r="QEL171" s="561" t="s">
        <v>352</v>
      </c>
      <c r="QEM171" s="561" t="s">
        <v>66</v>
      </c>
      <c r="QEN171" s="561">
        <v>2006</v>
      </c>
      <c r="QEO171" s="563" t="s">
        <v>44</v>
      </c>
      <c r="QEP171" s="564" t="s">
        <v>46</v>
      </c>
      <c r="QEQ171" s="561">
        <v>162.5</v>
      </c>
      <c r="QER171" s="561"/>
      <c r="QES171" s="561">
        <v>0</v>
      </c>
      <c r="QET171" s="561"/>
      <c r="QEU171" s="561"/>
      <c r="QEV171" s="561"/>
      <c r="QEW171" s="562"/>
      <c r="QEX171" s="561">
        <f>IF((ISBLANK(QEQ171)+ISBLANK(QES171)+ISBLANK(QER171)+ISBLANK(QET171)+ISBLANK(QEU171)+ISBLANK(QEV171)+ISBLANK(QEW171))&lt;8,IF(ISNUMBER(LARGE((QEQ171,QES171,QET171,QEU171,QEV171),1)),LARGE((QEQ171,QES171,QET171,QEU171,QEV171),1),0)+IF(ISNUMBER(LARGE((QEQ171,QES171,QET171,QEU171,QEV171),2)),LARGE((QEQ171,QES171,QET171,QEU171,QEV171),2),0)+QER171+QEW171,"")</f>
        <v>162.5</v>
      </c>
      <c r="QEY171" s="571" t="s">
        <v>1269</v>
      </c>
      <c r="QEZ171" s="617" t="s">
        <v>1546</v>
      </c>
      <c r="QFA171" s="560"/>
      <c r="QFB171" s="561" t="s">
        <v>352</v>
      </c>
      <c r="QFC171" s="561" t="s">
        <v>66</v>
      </c>
      <c r="QFD171" s="561">
        <v>2006</v>
      </c>
      <c r="QFE171" s="563" t="s">
        <v>44</v>
      </c>
      <c r="QFF171" s="564" t="s">
        <v>46</v>
      </c>
      <c r="QFG171" s="561">
        <v>162.5</v>
      </c>
      <c r="QFH171" s="561"/>
      <c r="QFI171" s="561">
        <v>0</v>
      </c>
      <c r="QFJ171" s="561"/>
      <c r="QFK171" s="561"/>
      <c r="QFL171" s="561"/>
      <c r="QFM171" s="562"/>
      <c r="QFN171" s="561">
        <f>IF((ISBLANK(QFG171)+ISBLANK(QFI171)+ISBLANK(QFH171)+ISBLANK(QFJ171)+ISBLANK(QFK171)+ISBLANK(QFL171)+ISBLANK(QFM171))&lt;8,IF(ISNUMBER(LARGE((QFG171,QFI171,QFJ171,QFK171,QFL171),1)),LARGE((QFG171,QFI171,QFJ171,QFK171,QFL171),1),0)+IF(ISNUMBER(LARGE((QFG171,QFI171,QFJ171,QFK171,QFL171),2)),LARGE((QFG171,QFI171,QFJ171,QFK171,QFL171),2),0)+QFH171+QFM171,"")</f>
        <v>162.5</v>
      </c>
      <c r="QFO171" s="571" t="s">
        <v>1269</v>
      </c>
      <c r="QFP171" s="617" t="s">
        <v>1546</v>
      </c>
      <c r="QFQ171" s="560"/>
      <c r="QFR171" s="561" t="s">
        <v>352</v>
      </c>
      <c r="QFS171" s="561" t="s">
        <v>66</v>
      </c>
      <c r="QFT171" s="561">
        <v>2006</v>
      </c>
      <c r="QFU171" s="563" t="s">
        <v>44</v>
      </c>
      <c r="QFV171" s="564" t="s">
        <v>46</v>
      </c>
      <c r="QFW171" s="561">
        <v>162.5</v>
      </c>
      <c r="QFX171" s="561"/>
      <c r="QFY171" s="561">
        <v>0</v>
      </c>
      <c r="QFZ171" s="561"/>
      <c r="QGA171" s="561"/>
      <c r="QGB171" s="561"/>
      <c r="QGC171" s="562"/>
      <c r="QGD171" s="561">
        <f>IF((ISBLANK(QFW171)+ISBLANK(QFY171)+ISBLANK(QFX171)+ISBLANK(QFZ171)+ISBLANK(QGA171)+ISBLANK(QGB171)+ISBLANK(QGC171))&lt;8,IF(ISNUMBER(LARGE((QFW171,QFY171,QFZ171,QGA171,QGB171),1)),LARGE((QFW171,QFY171,QFZ171,QGA171,QGB171),1),0)+IF(ISNUMBER(LARGE((QFW171,QFY171,QFZ171,QGA171,QGB171),2)),LARGE((QFW171,QFY171,QFZ171,QGA171,QGB171),2),0)+QFX171+QGC171,"")</f>
        <v>162.5</v>
      </c>
      <c r="QGE171" s="571" t="s">
        <v>1269</v>
      </c>
      <c r="QGF171" s="617" t="s">
        <v>1546</v>
      </c>
      <c r="QGG171" s="560"/>
      <c r="QGH171" s="561" t="s">
        <v>352</v>
      </c>
      <c r="QGI171" s="561" t="s">
        <v>66</v>
      </c>
      <c r="QGJ171" s="561">
        <v>2006</v>
      </c>
      <c r="QGK171" s="563" t="s">
        <v>44</v>
      </c>
      <c r="QGL171" s="564" t="s">
        <v>46</v>
      </c>
      <c r="QGM171" s="561">
        <v>162.5</v>
      </c>
      <c r="QGN171" s="561"/>
      <c r="QGO171" s="561">
        <v>0</v>
      </c>
      <c r="QGP171" s="561"/>
      <c r="QGQ171" s="561"/>
      <c r="QGR171" s="561"/>
      <c r="QGS171" s="562"/>
      <c r="QGT171" s="561">
        <f>IF((ISBLANK(QGM171)+ISBLANK(QGO171)+ISBLANK(QGN171)+ISBLANK(QGP171)+ISBLANK(QGQ171)+ISBLANK(QGR171)+ISBLANK(QGS171))&lt;8,IF(ISNUMBER(LARGE((QGM171,QGO171,QGP171,QGQ171,QGR171),1)),LARGE((QGM171,QGO171,QGP171,QGQ171,QGR171),1),0)+IF(ISNUMBER(LARGE((QGM171,QGO171,QGP171,QGQ171,QGR171),2)),LARGE((QGM171,QGO171,QGP171,QGQ171,QGR171),2),0)+QGN171+QGS171,"")</f>
        <v>162.5</v>
      </c>
      <c r="QGU171" s="571" t="s">
        <v>1269</v>
      </c>
      <c r="QGV171" s="617" t="s">
        <v>1546</v>
      </c>
      <c r="QGW171" s="560"/>
      <c r="QGX171" s="561" t="s">
        <v>352</v>
      </c>
      <c r="QGY171" s="561" t="s">
        <v>66</v>
      </c>
      <c r="QGZ171" s="561">
        <v>2006</v>
      </c>
      <c r="QHA171" s="563" t="s">
        <v>44</v>
      </c>
      <c r="QHB171" s="564" t="s">
        <v>46</v>
      </c>
      <c r="QHC171" s="561">
        <v>162.5</v>
      </c>
      <c r="QHD171" s="561"/>
      <c r="QHE171" s="561">
        <v>0</v>
      </c>
      <c r="QHF171" s="561"/>
      <c r="QHG171" s="561"/>
      <c r="QHH171" s="561"/>
      <c r="QHI171" s="562"/>
      <c r="QHJ171" s="561">
        <f>IF((ISBLANK(QHC171)+ISBLANK(QHE171)+ISBLANK(QHD171)+ISBLANK(QHF171)+ISBLANK(QHG171)+ISBLANK(QHH171)+ISBLANK(QHI171))&lt;8,IF(ISNUMBER(LARGE((QHC171,QHE171,QHF171,QHG171,QHH171),1)),LARGE((QHC171,QHE171,QHF171,QHG171,QHH171),1),0)+IF(ISNUMBER(LARGE((QHC171,QHE171,QHF171,QHG171,QHH171),2)),LARGE((QHC171,QHE171,QHF171,QHG171,QHH171),2),0)+QHD171+QHI171,"")</f>
        <v>162.5</v>
      </c>
      <c r="QHK171" s="571" t="s">
        <v>1269</v>
      </c>
      <c r="QHL171" s="617" t="s">
        <v>1546</v>
      </c>
      <c r="QHM171" s="560"/>
      <c r="QHN171" s="561" t="s">
        <v>352</v>
      </c>
      <c r="QHO171" s="561" t="s">
        <v>66</v>
      </c>
      <c r="QHP171" s="561">
        <v>2006</v>
      </c>
      <c r="QHQ171" s="563" t="s">
        <v>44</v>
      </c>
      <c r="QHR171" s="564" t="s">
        <v>46</v>
      </c>
      <c r="QHS171" s="561">
        <v>162.5</v>
      </c>
      <c r="QHT171" s="561"/>
      <c r="QHU171" s="561">
        <v>0</v>
      </c>
      <c r="QHV171" s="561"/>
      <c r="QHW171" s="561"/>
      <c r="QHX171" s="561"/>
      <c r="QHY171" s="562"/>
      <c r="QHZ171" s="561">
        <f>IF((ISBLANK(QHS171)+ISBLANK(QHU171)+ISBLANK(QHT171)+ISBLANK(QHV171)+ISBLANK(QHW171)+ISBLANK(QHX171)+ISBLANK(QHY171))&lt;8,IF(ISNUMBER(LARGE((QHS171,QHU171,QHV171,QHW171,QHX171),1)),LARGE((QHS171,QHU171,QHV171,QHW171,QHX171),1),0)+IF(ISNUMBER(LARGE((QHS171,QHU171,QHV171,QHW171,QHX171),2)),LARGE((QHS171,QHU171,QHV171,QHW171,QHX171),2),0)+QHT171+QHY171,"")</f>
        <v>162.5</v>
      </c>
      <c r="QIA171" s="571" t="s">
        <v>1269</v>
      </c>
      <c r="QIB171" s="617" t="s">
        <v>1546</v>
      </c>
      <c r="QIC171" s="560"/>
      <c r="QID171" s="561" t="s">
        <v>352</v>
      </c>
      <c r="QIE171" s="561" t="s">
        <v>66</v>
      </c>
      <c r="QIF171" s="561">
        <v>2006</v>
      </c>
      <c r="QIG171" s="563" t="s">
        <v>44</v>
      </c>
      <c r="QIH171" s="564" t="s">
        <v>46</v>
      </c>
      <c r="QII171" s="561">
        <v>162.5</v>
      </c>
      <c r="QIJ171" s="561"/>
      <c r="QIK171" s="561">
        <v>0</v>
      </c>
      <c r="QIL171" s="561"/>
      <c r="QIM171" s="561"/>
      <c r="QIN171" s="561"/>
      <c r="QIO171" s="562"/>
      <c r="QIP171" s="561">
        <f>IF((ISBLANK(QII171)+ISBLANK(QIK171)+ISBLANK(QIJ171)+ISBLANK(QIL171)+ISBLANK(QIM171)+ISBLANK(QIN171)+ISBLANK(QIO171))&lt;8,IF(ISNUMBER(LARGE((QII171,QIK171,QIL171,QIM171,QIN171),1)),LARGE((QII171,QIK171,QIL171,QIM171,QIN171),1),0)+IF(ISNUMBER(LARGE((QII171,QIK171,QIL171,QIM171,QIN171),2)),LARGE((QII171,QIK171,QIL171,QIM171,QIN171),2),0)+QIJ171+QIO171,"")</f>
        <v>162.5</v>
      </c>
      <c r="QIQ171" s="571" t="s">
        <v>1269</v>
      </c>
      <c r="QIR171" s="617" t="s">
        <v>1546</v>
      </c>
      <c r="QIS171" s="560"/>
      <c r="QIT171" s="561" t="s">
        <v>352</v>
      </c>
      <c r="QIU171" s="561" t="s">
        <v>66</v>
      </c>
      <c r="QIV171" s="561">
        <v>2006</v>
      </c>
      <c r="QIW171" s="563" t="s">
        <v>44</v>
      </c>
      <c r="QIX171" s="564" t="s">
        <v>46</v>
      </c>
      <c r="QIY171" s="561">
        <v>162.5</v>
      </c>
      <c r="QIZ171" s="561"/>
      <c r="QJA171" s="561">
        <v>0</v>
      </c>
      <c r="QJB171" s="561"/>
      <c r="QJC171" s="561"/>
      <c r="QJD171" s="561"/>
      <c r="QJE171" s="562"/>
      <c r="QJF171" s="561">
        <f>IF((ISBLANK(QIY171)+ISBLANK(QJA171)+ISBLANK(QIZ171)+ISBLANK(QJB171)+ISBLANK(QJC171)+ISBLANK(QJD171)+ISBLANK(QJE171))&lt;8,IF(ISNUMBER(LARGE((QIY171,QJA171,QJB171,QJC171,QJD171),1)),LARGE((QIY171,QJA171,QJB171,QJC171,QJD171),1),0)+IF(ISNUMBER(LARGE((QIY171,QJA171,QJB171,QJC171,QJD171),2)),LARGE((QIY171,QJA171,QJB171,QJC171,QJD171),2),0)+QIZ171+QJE171,"")</f>
        <v>162.5</v>
      </c>
      <c r="QJG171" s="571" t="s">
        <v>1269</v>
      </c>
      <c r="QJH171" s="617" t="s">
        <v>1546</v>
      </c>
      <c r="QJI171" s="560"/>
      <c r="QJJ171" s="561" t="s">
        <v>352</v>
      </c>
      <c r="QJK171" s="561" t="s">
        <v>66</v>
      </c>
      <c r="QJL171" s="561">
        <v>2006</v>
      </c>
      <c r="QJM171" s="563" t="s">
        <v>44</v>
      </c>
      <c r="QJN171" s="564" t="s">
        <v>46</v>
      </c>
      <c r="QJO171" s="561">
        <v>162.5</v>
      </c>
      <c r="QJP171" s="561"/>
      <c r="QJQ171" s="561">
        <v>0</v>
      </c>
      <c r="QJR171" s="561"/>
      <c r="QJS171" s="561"/>
      <c r="QJT171" s="561"/>
      <c r="QJU171" s="562"/>
      <c r="QJV171" s="561">
        <f>IF((ISBLANK(QJO171)+ISBLANK(QJQ171)+ISBLANK(QJP171)+ISBLANK(QJR171)+ISBLANK(QJS171)+ISBLANK(QJT171)+ISBLANK(QJU171))&lt;8,IF(ISNUMBER(LARGE((QJO171,QJQ171,QJR171,QJS171,QJT171),1)),LARGE((QJO171,QJQ171,QJR171,QJS171,QJT171),1),0)+IF(ISNUMBER(LARGE((QJO171,QJQ171,QJR171,QJS171,QJT171),2)),LARGE((QJO171,QJQ171,QJR171,QJS171,QJT171),2),0)+QJP171+QJU171,"")</f>
        <v>162.5</v>
      </c>
      <c r="QJW171" s="571" t="s">
        <v>1269</v>
      </c>
      <c r="QJX171" s="617" t="s">
        <v>1546</v>
      </c>
      <c r="QJY171" s="560"/>
      <c r="QJZ171" s="561" t="s">
        <v>352</v>
      </c>
      <c r="QKA171" s="561" t="s">
        <v>66</v>
      </c>
      <c r="QKB171" s="561">
        <v>2006</v>
      </c>
      <c r="QKC171" s="563" t="s">
        <v>44</v>
      </c>
      <c r="QKD171" s="564" t="s">
        <v>46</v>
      </c>
      <c r="QKE171" s="561">
        <v>162.5</v>
      </c>
      <c r="QKF171" s="561"/>
      <c r="QKG171" s="561">
        <v>0</v>
      </c>
      <c r="QKH171" s="561"/>
      <c r="QKI171" s="561"/>
      <c r="QKJ171" s="561"/>
      <c r="QKK171" s="562"/>
      <c r="QKL171" s="561">
        <f>IF((ISBLANK(QKE171)+ISBLANK(QKG171)+ISBLANK(QKF171)+ISBLANK(QKH171)+ISBLANK(QKI171)+ISBLANK(QKJ171)+ISBLANK(QKK171))&lt;8,IF(ISNUMBER(LARGE((QKE171,QKG171,QKH171,QKI171,QKJ171),1)),LARGE((QKE171,QKG171,QKH171,QKI171,QKJ171),1),0)+IF(ISNUMBER(LARGE((QKE171,QKG171,QKH171,QKI171,QKJ171),2)),LARGE((QKE171,QKG171,QKH171,QKI171,QKJ171),2),0)+QKF171+QKK171,"")</f>
        <v>162.5</v>
      </c>
      <c r="QKM171" s="571" t="s">
        <v>1269</v>
      </c>
      <c r="QKN171" s="617" t="s">
        <v>1546</v>
      </c>
      <c r="QKO171" s="560"/>
      <c r="QKP171" s="561" t="s">
        <v>352</v>
      </c>
      <c r="QKQ171" s="561" t="s">
        <v>66</v>
      </c>
      <c r="QKR171" s="561">
        <v>2006</v>
      </c>
      <c r="QKS171" s="563" t="s">
        <v>44</v>
      </c>
      <c r="QKT171" s="564" t="s">
        <v>46</v>
      </c>
      <c r="QKU171" s="561">
        <v>162.5</v>
      </c>
      <c r="QKV171" s="561"/>
      <c r="QKW171" s="561">
        <v>0</v>
      </c>
      <c r="QKX171" s="561"/>
      <c r="QKY171" s="561"/>
      <c r="QKZ171" s="561"/>
      <c r="QLA171" s="562"/>
      <c r="QLB171" s="561">
        <f>IF((ISBLANK(QKU171)+ISBLANK(QKW171)+ISBLANK(QKV171)+ISBLANK(QKX171)+ISBLANK(QKY171)+ISBLANK(QKZ171)+ISBLANK(QLA171))&lt;8,IF(ISNUMBER(LARGE((QKU171,QKW171,QKX171,QKY171,QKZ171),1)),LARGE((QKU171,QKW171,QKX171,QKY171,QKZ171),1),0)+IF(ISNUMBER(LARGE((QKU171,QKW171,QKX171,QKY171,QKZ171),2)),LARGE((QKU171,QKW171,QKX171,QKY171,QKZ171),2),0)+QKV171+QLA171,"")</f>
        <v>162.5</v>
      </c>
      <c r="QLC171" s="571" t="s">
        <v>1269</v>
      </c>
      <c r="QLD171" s="617" t="s">
        <v>1546</v>
      </c>
      <c r="QLE171" s="560"/>
      <c r="QLF171" s="561" t="s">
        <v>352</v>
      </c>
      <c r="QLG171" s="561" t="s">
        <v>66</v>
      </c>
      <c r="QLH171" s="561">
        <v>2006</v>
      </c>
      <c r="QLI171" s="563" t="s">
        <v>44</v>
      </c>
      <c r="QLJ171" s="564" t="s">
        <v>46</v>
      </c>
      <c r="QLK171" s="561">
        <v>162.5</v>
      </c>
      <c r="QLL171" s="561"/>
      <c r="QLM171" s="561">
        <v>0</v>
      </c>
      <c r="QLN171" s="561"/>
      <c r="QLO171" s="561"/>
      <c r="QLP171" s="561"/>
      <c r="QLQ171" s="562"/>
      <c r="QLR171" s="561">
        <f>IF((ISBLANK(QLK171)+ISBLANK(QLM171)+ISBLANK(QLL171)+ISBLANK(QLN171)+ISBLANK(QLO171)+ISBLANK(QLP171)+ISBLANK(QLQ171))&lt;8,IF(ISNUMBER(LARGE((QLK171,QLM171,QLN171,QLO171,QLP171),1)),LARGE((QLK171,QLM171,QLN171,QLO171,QLP171),1),0)+IF(ISNUMBER(LARGE((QLK171,QLM171,QLN171,QLO171,QLP171),2)),LARGE((QLK171,QLM171,QLN171,QLO171,QLP171),2),0)+QLL171+QLQ171,"")</f>
        <v>162.5</v>
      </c>
      <c r="QLS171" s="571" t="s">
        <v>1269</v>
      </c>
      <c r="QLT171" s="617" t="s">
        <v>1546</v>
      </c>
      <c r="QLU171" s="560"/>
      <c r="QLV171" s="561" t="s">
        <v>352</v>
      </c>
      <c r="QLW171" s="561" t="s">
        <v>66</v>
      </c>
      <c r="QLX171" s="561">
        <v>2006</v>
      </c>
      <c r="QLY171" s="563" t="s">
        <v>44</v>
      </c>
      <c r="QLZ171" s="564" t="s">
        <v>46</v>
      </c>
      <c r="QMA171" s="561">
        <v>162.5</v>
      </c>
      <c r="QMB171" s="561"/>
      <c r="QMC171" s="561">
        <v>0</v>
      </c>
      <c r="QMD171" s="561"/>
      <c r="QME171" s="561"/>
      <c r="QMF171" s="561"/>
      <c r="QMG171" s="562"/>
      <c r="QMH171" s="561">
        <f>IF((ISBLANK(QMA171)+ISBLANK(QMC171)+ISBLANK(QMB171)+ISBLANK(QMD171)+ISBLANK(QME171)+ISBLANK(QMF171)+ISBLANK(QMG171))&lt;8,IF(ISNUMBER(LARGE((QMA171,QMC171,QMD171,QME171,QMF171),1)),LARGE((QMA171,QMC171,QMD171,QME171,QMF171),1),0)+IF(ISNUMBER(LARGE((QMA171,QMC171,QMD171,QME171,QMF171),2)),LARGE((QMA171,QMC171,QMD171,QME171,QMF171),2),0)+QMB171+QMG171,"")</f>
        <v>162.5</v>
      </c>
      <c r="QMI171" s="571" t="s">
        <v>1269</v>
      </c>
      <c r="QMJ171" s="617" t="s">
        <v>1546</v>
      </c>
      <c r="QMK171" s="560"/>
      <c r="QML171" s="561" t="s">
        <v>352</v>
      </c>
      <c r="QMM171" s="561" t="s">
        <v>66</v>
      </c>
      <c r="QMN171" s="561">
        <v>2006</v>
      </c>
      <c r="QMO171" s="563" t="s">
        <v>44</v>
      </c>
      <c r="QMP171" s="564" t="s">
        <v>46</v>
      </c>
      <c r="QMQ171" s="561">
        <v>162.5</v>
      </c>
      <c r="QMR171" s="561"/>
      <c r="QMS171" s="561">
        <v>0</v>
      </c>
      <c r="QMT171" s="561"/>
      <c r="QMU171" s="561"/>
      <c r="QMV171" s="561"/>
      <c r="QMW171" s="562"/>
      <c r="QMX171" s="561">
        <f>IF((ISBLANK(QMQ171)+ISBLANK(QMS171)+ISBLANK(QMR171)+ISBLANK(QMT171)+ISBLANK(QMU171)+ISBLANK(QMV171)+ISBLANK(QMW171))&lt;8,IF(ISNUMBER(LARGE((QMQ171,QMS171,QMT171,QMU171,QMV171),1)),LARGE((QMQ171,QMS171,QMT171,QMU171,QMV171),1),0)+IF(ISNUMBER(LARGE((QMQ171,QMS171,QMT171,QMU171,QMV171),2)),LARGE((QMQ171,QMS171,QMT171,QMU171,QMV171),2),0)+QMR171+QMW171,"")</f>
        <v>162.5</v>
      </c>
      <c r="QMY171" s="571" t="s">
        <v>1269</v>
      </c>
      <c r="QMZ171" s="617" t="s">
        <v>1546</v>
      </c>
      <c r="QNA171" s="560"/>
      <c r="QNB171" s="561" t="s">
        <v>352</v>
      </c>
      <c r="QNC171" s="561" t="s">
        <v>66</v>
      </c>
      <c r="QND171" s="561">
        <v>2006</v>
      </c>
      <c r="QNE171" s="563" t="s">
        <v>44</v>
      </c>
      <c r="QNF171" s="564" t="s">
        <v>46</v>
      </c>
      <c r="QNG171" s="561">
        <v>162.5</v>
      </c>
      <c r="QNH171" s="561"/>
      <c r="QNI171" s="561">
        <v>0</v>
      </c>
      <c r="QNJ171" s="561"/>
      <c r="QNK171" s="561"/>
      <c r="QNL171" s="561"/>
      <c r="QNM171" s="562"/>
      <c r="QNN171" s="561">
        <f>IF((ISBLANK(QNG171)+ISBLANK(QNI171)+ISBLANK(QNH171)+ISBLANK(QNJ171)+ISBLANK(QNK171)+ISBLANK(QNL171)+ISBLANK(QNM171))&lt;8,IF(ISNUMBER(LARGE((QNG171,QNI171,QNJ171,QNK171,QNL171),1)),LARGE((QNG171,QNI171,QNJ171,QNK171,QNL171),1),0)+IF(ISNUMBER(LARGE((QNG171,QNI171,QNJ171,QNK171,QNL171),2)),LARGE((QNG171,QNI171,QNJ171,QNK171,QNL171),2),0)+QNH171+QNM171,"")</f>
        <v>162.5</v>
      </c>
      <c r="QNO171" s="571" t="s">
        <v>1269</v>
      </c>
      <c r="QNP171" s="617" t="s">
        <v>1546</v>
      </c>
      <c r="QNQ171" s="560"/>
      <c r="QNR171" s="561" t="s">
        <v>352</v>
      </c>
      <c r="QNS171" s="561" t="s">
        <v>66</v>
      </c>
      <c r="QNT171" s="561">
        <v>2006</v>
      </c>
      <c r="QNU171" s="563" t="s">
        <v>44</v>
      </c>
      <c r="QNV171" s="564" t="s">
        <v>46</v>
      </c>
      <c r="QNW171" s="561">
        <v>162.5</v>
      </c>
      <c r="QNX171" s="561"/>
      <c r="QNY171" s="561">
        <v>0</v>
      </c>
      <c r="QNZ171" s="561"/>
      <c r="QOA171" s="561"/>
      <c r="QOB171" s="561"/>
      <c r="QOC171" s="562"/>
      <c r="QOD171" s="561">
        <f>IF((ISBLANK(QNW171)+ISBLANK(QNY171)+ISBLANK(QNX171)+ISBLANK(QNZ171)+ISBLANK(QOA171)+ISBLANK(QOB171)+ISBLANK(QOC171))&lt;8,IF(ISNUMBER(LARGE((QNW171,QNY171,QNZ171,QOA171,QOB171),1)),LARGE((QNW171,QNY171,QNZ171,QOA171,QOB171),1),0)+IF(ISNUMBER(LARGE((QNW171,QNY171,QNZ171,QOA171,QOB171),2)),LARGE((QNW171,QNY171,QNZ171,QOA171,QOB171),2),0)+QNX171+QOC171,"")</f>
        <v>162.5</v>
      </c>
      <c r="QOE171" s="571" t="s">
        <v>1269</v>
      </c>
      <c r="QOF171" s="617" t="s">
        <v>1546</v>
      </c>
      <c r="QOG171" s="560"/>
      <c r="QOH171" s="561" t="s">
        <v>352</v>
      </c>
      <c r="QOI171" s="561" t="s">
        <v>66</v>
      </c>
      <c r="QOJ171" s="561">
        <v>2006</v>
      </c>
      <c r="QOK171" s="563" t="s">
        <v>44</v>
      </c>
      <c r="QOL171" s="564" t="s">
        <v>46</v>
      </c>
      <c r="QOM171" s="561">
        <v>162.5</v>
      </c>
      <c r="QON171" s="561"/>
      <c r="QOO171" s="561">
        <v>0</v>
      </c>
      <c r="QOP171" s="561"/>
      <c r="QOQ171" s="561"/>
      <c r="QOR171" s="561"/>
      <c r="QOS171" s="562"/>
      <c r="QOT171" s="561">
        <f>IF((ISBLANK(QOM171)+ISBLANK(QOO171)+ISBLANK(QON171)+ISBLANK(QOP171)+ISBLANK(QOQ171)+ISBLANK(QOR171)+ISBLANK(QOS171))&lt;8,IF(ISNUMBER(LARGE((QOM171,QOO171,QOP171,QOQ171,QOR171),1)),LARGE((QOM171,QOO171,QOP171,QOQ171,QOR171),1),0)+IF(ISNUMBER(LARGE((QOM171,QOO171,QOP171,QOQ171,QOR171),2)),LARGE((QOM171,QOO171,QOP171,QOQ171,QOR171),2),0)+QON171+QOS171,"")</f>
        <v>162.5</v>
      </c>
      <c r="QOU171" s="571" t="s">
        <v>1269</v>
      </c>
      <c r="QOV171" s="617" t="s">
        <v>1546</v>
      </c>
      <c r="QOW171" s="560"/>
      <c r="QOX171" s="561" t="s">
        <v>352</v>
      </c>
      <c r="QOY171" s="561" t="s">
        <v>66</v>
      </c>
      <c r="QOZ171" s="561">
        <v>2006</v>
      </c>
      <c r="QPA171" s="563" t="s">
        <v>44</v>
      </c>
      <c r="QPB171" s="564" t="s">
        <v>46</v>
      </c>
      <c r="QPC171" s="561">
        <v>162.5</v>
      </c>
      <c r="QPD171" s="561"/>
      <c r="QPE171" s="561">
        <v>0</v>
      </c>
      <c r="QPF171" s="561"/>
      <c r="QPG171" s="561"/>
      <c r="QPH171" s="561"/>
      <c r="QPI171" s="562"/>
      <c r="QPJ171" s="561">
        <f>IF((ISBLANK(QPC171)+ISBLANK(QPE171)+ISBLANK(QPD171)+ISBLANK(QPF171)+ISBLANK(QPG171)+ISBLANK(QPH171)+ISBLANK(QPI171))&lt;8,IF(ISNUMBER(LARGE((QPC171,QPE171,QPF171,QPG171,QPH171),1)),LARGE((QPC171,QPE171,QPF171,QPG171,QPH171),1),0)+IF(ISNUMBER(LARGE((QPC171,QPE171,QPF171,QPG171,QPH171),2)),LARGE((QPC171,QPE171,QPF171,QPG171,QPH171),2),0)+QPD171+QPI171,"")</f>
        <v>162.5</v>
      </c>
      <c r="QPK171" s="571" t="s">
        <v>1269</v>
      </c>
      <c r="QPL171" s="617" t="s">
        <v>1546</v>
      </c>
      <c r="QPM171" s="560"/>
      <c r="QPN171" s="561" t="s">
        <v>352</v>
      </c>
      <c r="QPO171" s="561" t="s">
        <v>66</v>
      </c>
      <c r="QPP171" s="561">
        <v>2006</v>
      </c>
      <c r="QPQ171" s="563" t="s">
        <v>44</v>
      </c>
      <c r="QPR171" s="564" t="s">
        <v>46</v>
      </c>
      <c r="QPS171" s="561">
        <v>162.5</v>
      </c>
      <c r="QPT171" s="561"/>
      <c r="QPU171" s="561">
        <v>0</v>
      </c>
      <c r="QPV171" s="561"/>
      <c r="QPW171" s="561"/>
      <c r="QPX171" s="561"/>
      <c r="QPY171" s="562"/>
      <c r="QPZ171" s="561">
        <f>IF((ISBLANK(QPS171)+ISBLANK(QPU171)+ISBLANK(QPT171)+ISBLANK(QPV171)+ISBLANK(QPW171)+ISBLANK(QPX171)+ISBLANK(QPY171))&lt;8,IF(ISNUMBER(LARGE((QPS171,QPU171,QPV171,QPW171,QPX171),1)),LARGE((QPS171,QPU171,QPV171,QPW171,QPX171),1),0)+IF(ISNUMBER(LARGE((QPS171,QPU171,QPV171,QPW171,QPX171),2)),LARGE((QPS171,QPU171,QPV171,QPW171,QPX171),2),0)+QPT171+QPY171,"")</f>
        <v>162.5</v>
      </c>
      <c r="QQA171" s="571" t="s">
        <v>1269</v>
      </c>
      <c r="QQB171" s="617" t="s">
        <v>1546</v>
      </c>
      <c r="QQC171" s="560"/>
      <c r="QQD171" s="561" t="s">
        <v>352</v>
      </c>
      <c r="QQE171" s="561" t="s">
        <v>66</v>
      </c>
      <c r="QQF171" s="561">
        <v>2006</v>
      </c>
      <c r="QQG171" s="563" t="s">
        <v>44</v>
      </c>
      <c r="QQH171" s="564" t="s">
        <v>46</v>
      </c>
      <c r="QQI171" s="561">
        <v>162.5</v>
      </c>
      <c r="QQJ171" s="561"/>
      <c r="QQK171" s="561">
        <v>0</v>
      </c>
      <c r="QQL171" s="561"/>
      <c r="QQM171" s="561"/>
      <c r="QQN171" s="561"/>
      <c r="QQO171" s="562"/>
      <c r="QQP171" s="561">
        <f>IF((ISBLANK(QQI171)+ISBLANK(QQK171)+ISBLANK(QQJ171)+ISBLANK(QQL171)+ISBLANK(QQM171)+ISBLANK(QQN171)+ISBLANK(QQO171))&lt;8,IF(ISNUMBER(LARGE((QQI171,QQK171,QQL171,QQM171,QQN171),1)),LARGE((QQI171,QQK171,QQL171,QQM171,QQN171),1),0)+IF(ISNUMBER(LARGE((QQI171,QQK171,QQL171,QQM171,QQN171),2)),LARGE((QQI171,QQK171,QQL171,QQM171,QQN171),2),0)+QQJ171+QQO171,"")</f>
        <v>162.5</v>
      </c>
      <c r="QQQ171" s="571" t="s">
        <v>1269</v>
      </c>
      <c r="QQR171" s="617" t="s">
        <v>1546</v>
      </c>
      <c r="QQS171" s="560"/>
      <c r="QQT171" s="561" t="s">
        <v>352</v>
      </c>
      <c r="QQU171" s="561" t="s">
        <v>66</v>
      </c>
      <c r="QQV171" s="561">
        <v>2006</v>
      </c>
      <c r="QQW171" s="563" t="s">
        <v>44</v>
      </c>
      <c r="QQX171" s="564" t="s">
        <v>46</v>
      </c>
      <c r="QQY171" s="561">
        <v>162.5</v>
      </c>
      <c r="QQZ171" s="561"/>
      <c r="QRA171" s="561">
        <v>0</v>
      </c>
      <c r="QRB171" s="561"/>
      <c r="QRC171" s="561"/>
      <c r="QRD171" s="561"/>
      <c r="QRE171" s="562"/>
      <c r="QRF171" s="561">
        <f>IF((ISBLANK(QQY171)+ISBLANK(QRA171)+ISBLANK(QQZ171)+ISBLANK(QRB171)+ISBLANK(QRC171)+ISBLANK(QRD171)+ISBLANK(QRE171))&lt;8,IF(ISNUMBER(LARGE((QQY171,QRA171,QRB171,QRC171,QRD171),1)),LARGE((QQY171,QRA171,QRB171,QRC171,QRD171),1),0)+IF(ISNUMBER(LARGE((QQY171,QRA171,QRB171,QRC171,QRD171),2)),LARGE((QQY171,QRA171,QRB171,QRC171,QRD171),2),0)+QQZ171+QRE171,"")</f>
        <v>162.5</v>
      </c>
      <c r="QRG171" s="571" t="s">
        <v>1269</v>
      </c>
      <c r="QRH171" s="617" t="s">
        <v>1546</v>
      </c>
      <c r="QRI171" s="560"/>
      <c r="QRJ171" s="561" t="s">
        <v>352</v>
      </c>
      <c r="QRK171" s="561" t="s">
        <v>66</v>
      </c>
      <c r="QRL171" s="561">
        <v>2006</v>
      </c>
      <c r="QRM171" s="563" t="s">
        <v>44</v>
      </c>
      <c r="QRN171" s="564" t="s">
        <v>46</v>
      </c>
      <c r="QRO171" s="561">
        <v>162.5</v>
      </c>
      <c r="QRP171" s="561"/>
      <c r="QRQ171" s="561">
        <v>0</v>
      </c>
      <c r="QRR171" s="561"/>
      <c r="QRS171" s="561"/>
      <c r="QRT171" s="561"/>
      <c r="QRU171" s="562"/>
      <c r="QRV171" s="561">
        <f>IF((ISBLANK(QRO171)+ISBLANK(QRQ171)+ISBLANK(QRP171)+ISBLANK(QRR171)+ISBLANK(QRS171)+ISBLANK(QRT171)+ISBLANK(QRU171))&lt;8,IF(ISNUMBER(LARGE((QRO171,QRQ171,QRR171,QRS171,QRT171),1)),LARGE((QRO171,QRQ171,QRR171,QRS171,QRT171),1),0)+IF(ISNUMBER(LARGE((QRO171,QRQ171,QRR171,QRS171,QRT171),2)),LARGE((QRO171,QRQ171,QRR171,QRS171,QRT171),2),0)+QRP171+QRU171,"")</f>
        <v>162.5</v>
      </c>
      <c r="QRW171" s="571" t="s">
        <v>1269</v>
      </c>
      <c r="QRX171" s="617" t="s">
        <v>1546</v>
      </c>
      <c r="QRY171" s="560"/>
      <c r="QRZ171" s="561" t="s">
        <v>352</v>
      </c>
      <c r="QSA171" s="561" t="s">
        <v>66</v>
      </c>
      <c r="QSB171" s="561">
        <v>2006</v>
      </c>
      <c r="QSC171" s="563" t="s">
        <v>44</v>
      </c>
      <c r="QSD171" s="564" t="s">
        <v>46</v>
      </c>
      <c r="QSE171" s="561">
        <v>162.5</v>
      </c>
      <c r="QSF171" s="561"/>
      <c r="QSG171" s="561">
        <v>0</v>
      </c>
      <c r="QSH171" s="561"/>
      <c r="QSI171" s="561"/>
      <c r="QSJ171" s="561"/>
      <c r="QSK171" s="562"/>
      <c r="QSL171" s="561">
        <f>IF((ISBLANK(QSE171)+ISBLANK(QSG171)+ISBLANK(QSF171)+ISBLANK(QSH171)+ISBLANK(QSI171)+ISBLANK(QSJ171)+ISBLANK(QSK171))&lt;8,IF(ISNUMBER(LARGE((QSE171,QSG171,QSH171,QSI171,QSJ171),1)),LARGE((QSE171,QSG171,QSH171,QSI171,QSJ171),1),0)+IF(ISNUMBER(LARGE((QSE171,QSG171,QSH171,QSI171,QSJ171),2)),LARGE((QSE171,QSG171,QSH171,QSI171,QSJ171),2),0)+QSF171+QSK171,"")</f>
        <v>162.5</v>
      </c>
      <c r="QSM171" s="571" t="s">
        <v>1269</v>
      </c>
      <c r="QSN171" s="617" t="s">
        <v>1546</v>
      </c>
      <c r="QSO171" s="560"/>
      <c r="QSP171" s="561" t="s">
        <v>352</v>
      </c>
      <c r="QSQ171" s="561" t="s">
        <v>66</v>
      </c>
      <c r="QSR171" s="561">
        <v>2006</v>
      </c>
      <c r="QSS171" s="563" t="s">
        <v>44</v>
      </c>
      <c r="QST171" s="564" t="s">
        <v>46</v>
      </c>
      <c r="QSU171" s="561">
        <v>162.5</v>
      </c>
      <c r="QSV171" s="561"/>
      <c r="QSW171" s="561">
        <v>0</v>
      </c>
      <c r="QSX171" s="561"/>
      <c r="QSY171" s="561"/>
      <c r="QSZ171" s="561"/>
      <c r="QTA171" s="562"/>
      <c r="QTB171" s="561">
        <f>IF((ISBLANK(QSU171)+ISBLANK(QSW171)+ISBLANK(QSV171)+ISBLANK(QSX171)+ISBLANK(QSY171)+ISBLANK(QSZ171)+ISBLANK(QTA171))&lt;8,IF(ISNUMBER(LARGE((QSU171,QSW171,QSX171,QSY171,QSZ171),1)),LARGE((QSU171,QSW171,QSX171,QSY171,QSZ171),1),0)+IF(ISNUMBER(LARGE((QSU171,QSW171,QSX171,QSY171,QSZ171),2)),LARGE((QSU171,QSW171,QSX171,QSY171,QSZ171),2),0)+QSV171+QTA171,"")</f>
        <v>162.5</v>
      </c>
      <c r="QTC171" s="571" t="s">
        <v>1269</v>
      </c>
      <c r="QTD171" s="617" t="s">
        <v>1546</v>
      </c>
      <c r="QTE171" s="560"/>
      <c r="QTF171" s="561" t="s">
        <v>352</v>
      </c>
      <c r="QTG171" s="561" t="s">
        <v>66</v>
      </c>
      <c r="QTH171" s="561">
        <v>2006</v>
      </c>
      <c r="QTI171" s="563" t="s">
        <v>44</v>
      </c>
      <c r="QTJ171" s="564" t="s">
        <v>46</v>
      </c>
      <c r="QTK171" s="561">
        <v>162.5</v>
      </c>
      <c r="QTL171" s="561"/>
      <c r="QTM171" s="561">
        <v>0</v>
      </c>
      <c r="QTN171" s="561"/>
      <c r="QTO171" s="561"/>
      <c r="QTP171" s="561"/>
      <c r="QTQ171" s="562"/>
      <c r="QTR171" s="561">
        <f>IF((ISBLANK(QTK171)+ISBLANK(QTM171)+ISBLANK(QTL171)+ISBLANK(QTN171)+ISBLANK(QTO171)+ISBLANK(QTP171)+ISBLANK(QTQ171))&lt;8,IF(ISNUMBER(LARGE((QTK171,QTM171,QTN171,QTO171,QTP171),1)),LARGE((QTK171,QTM171,QTN171,QTO171,QTP171),1),0)+IF(ISNUMBER(LARGE((QTK171,QTM171,QTN171,QTO171,QTP171),2)),LARGE((QTK171,QTM171,QTN171,QTO171,QTP171),2),0)+QTL171+QTQ171,"")</f>
        <v>162.5</v>
      </c>
      <c r="QTS171" s="571" t="s">
        <v>1269</v>
      </c>
      <c r="QTT171" s="617" t="s">
        <v>1546</v>
      </c>
      <c r="QTU171" s="560"/>
      <c r="QTV171" s="561" t="s">
        <v>352</v>
      </c>
      <c r="QTW171" s="561" t="s">
        <v>66</v>
      </c>
      <c r="QTX171" s="561">
        <v>2006</v>
      </c>
      <c r="QTY171" s="563" t="s">
        <v>44</v>
      </c>
      <c r="QTZ171" s="564" t="s">
        <v>46</v>
      </c>
      <c r="QUA171" s="561">
        <v>162.5</v>
      </c>
      <c r="QUB171" s="561"/>
      <c r="QUC171" s="561">
        <v>0</v>
      </c>
      <c r="QUD171" s="561"/>
      <c r="QUE171" s="561"/>
      <c r="QUF171" s="561"/>
      <c r="QUG171" s="562"/>
      <c r="QUH171" s="561">
        <f>IF((ISBLANK(QUA171)+ISBLANK(QUC171)+ISBLANK(QUB171)+ISBLANK(QUD171)+ISBLANK(QUE171)+ISBLANK(QUF171)+ISBLANK(QUG171))&lt;8,IF(ISNUMBER(LARGE((QUA171,QUC171,QUD171,QUE171,QUF171),1)),LARGE((QUA171,QUC171,QUD171,QUE171,QUF171),1),0)+IF(ISNUMBER(LARGE((QUA171,QUC171,QUD171,QUE171,QUF171),2)),LARGE((QUA171,QUC171,QUD171,QUE171,QUF171),2),0)+QUB171+QUG171,"")</f>
        <v>162.5</v>
      </c>
      <c r="QUI171" s="571" t="s">
        <v>1269</v>
      </c>
      <c r="QUJ171" s="617" t="s">
        <v>1546</v>
      </c>
      <c r="QUK171" s="560"/>
      <c r="QUL171" s="561" t="s">
        <v>352</v>
      </c>
      <c r="QUM171" s="561" t="s">
        <v>66</v>
      </c>
      <c r="QUN171" s="561">
        <v>2006</v>
      </c>
      <c r="QUO171" s="563" t="s">
        <v>44</v>
      </c>
      <c r="QUP171" s="564" t="s">
        <v>46</v>
      </c>
      <c r="QUQ171" s="561">
        <v>162.5</v>
      </c>
      <c r="QUR171" s="561"/>
      <c r="QUS171" s="561">
        <v>0</v>
      </c>
      <c r="QUT171" s="561"/>
      <c r="QUU171" s="561"/>
      <c r="QUV171" s="561"/>
      <c r="QUW171" s="562"/>
      <c r="QUX171" s="561">
        <f>IF((ISBLANK(QUQ171)+ISBLANK(QUS171)+ISBLANK(QUR171)+ISBLANK(QUT171)+ISBLANK(QUU171)+ISBLANK(QUV171)+ISBLANK(QUW171))&lt;8,IF(ISNUMBER(LARGE((QUQ171,QUS171,QUT171,QUU171,QUV171),1)),LARGE((QUQ171,QUS171,QUT171,QUU171,QUV171),1),0)+IF(ISNUMBER(LARGE((QUQ171,QUS171,QUT171,QUU171,QUV171),2)),LARGE((QUQ171,QUS171,QUT171,QUU171,QUV171),2),0)+QUR171+QUW171,"")</f>
        <v>162.5</v>
      </c>
      <c r="QUY171" s="571" t="s">
        <v>1269</v>
      </c>
      <c r="QUZ171" s="617" t="s">
        <v>1546</v>
      </c>
      <c r="QVA171" s="560"/>
      <c r="QVB171" s="561" t="s">
        <v>352</v>
      </c>
      <c r="QVC171" s="561" t="s">
        <v>66</v>
      </c>
      <c r="QVD171" s="561">
        <v>2006</v>
      </c>
      <c r="QVE171" s="563" t="s">
        <v>44</v>
      </c>
      <c r="QVF171" s="564" t="s">
        <v>46</v>
      </c>
      <c r="QVG171" s="561">
        <v>162.5</v>
      </c>
      <c r="QVH171" s="561"/>
      <c r="QVI171" s="561">
        <v>0</v>
      </c>
      <c r="QVJ171" s="561"/>
      <c r="QVK171" s="561"/>
      <c r="QVL171" s="561"/>
      <c r="QVM171" s="562"/>
      <c r="QVN171" s="561">
        <f>IF((ISBLANK(QVG171)+ISBLANK(QVI171)+ISBLANK(QVH171)+ISBLANK(QVJ171)+ISBLANK(QVK171)+ISBLANK(QVL171)+ISBLANK(QVM171))&lt;8,IF(ISNUMBER(LARGE((QVG171,QVI171,QVJ171,QVK171,QVL171),1)),LARGE((QVG171,QVI171,QVJ171,QVK171,QVL171),1),0)+IF(ISNUMBER(LARGE((QVG171,QVI171,QVJ171,QVK171,QVL171),2)),LARGE((QVG171,QVI171,QVJ171,QVK171,QVL171),2),0)+QVH171+QVM171,"")</f>
        <v>162.5</v>
      </c>
      <c r="QVO171" s="571" t="s">
        <v>1269</v>
      </c>
      <c r="QVP171" s="617" t="s">
        <v>1546</v>
      </c>
      <c r="QVQ171" s="560"/>
      <c r="QVR171" s="561" t="s">
        <v>352</v>
      </c>
      <c r="QVS171" s="561" t="s">
        <v>66</v>
      </c>
      <c r="QVT171" s="561">
        <v>2006</v>
      </c>
      <c r="QVU171" s="563" t="s">
        <v>44</v>
      </c>
      <c r="QVV171" s="564" t="s">
        <v>46</v>
      </c>
      <c r="QVW171" s="561">
        <v>162.5</v>
      </c>
      <c r="QVX171" s="561"/>
      <c r="QVY171" s="561">
        <v>0</v>
      </c>
      <c r="QVZ171" s="561"/>
      <c r="QWA171" s="561"/>
      <c r="QWB171" s="561"/>
      <c r="QWC171" s="562"/>
      <c r="QWD171" s="561">
        <f>IF((ISBLANK(QVW171)+ISBLANK(QVY171)+ISBLANK(QVX171)+ISBLANK(QVZ171)+ISBLANK(QWA171)+ISBLANK(QWB171)+ISBLANK(QWC171))&lt;8,IF(ISNUMBER(LARGE((QVW171,QVY171,QVZ171,QWA171,QWB171),1)),LARGE((QVW171,QVY171,QVZ171,QWA171,QWB171),1),0)+IF(ISNUMBER(LARGE((QVW171,QVY171,QVZ171,QWA171,QWB171),2)),LARGE((QVW171,QVY171,QVZ171,QWA171,QWB171),2),0)+QVX171+QWC171,"")</f>
        <v>162.5</v>
      </c>
      <c r="QWE171" s="571" t="s">
        <v>1269</v>
      </c>
      <c r="QWF171" s="617" t="s">
        <v>1546</v>
      </c>
      <c r="QWG171" s="560"/>
      <c r="QWH171" s="561" t="s">
        <v>352</v>
      </c>
      <c r="QWI171" s="561" t="s">
        <v>66</v>
      </c>
      <c r="QWJ171" s="561">
        <v>2006</v>
      </c>
      <c r="QWK171" s="563" t="s">
        <v>44</v>
      </c>
      <c r="QWL171" s="564" t="s">
        <v>46</v>
      </c>
      <c r="QWM171" s="561">
        <v>162.5</v>
      </c>
      <c r="QWN171" s="561"/>
      <c r="QWO171" s="561">
        <v>0</v>
      </c>
      <c r="QWP171" s="561"/>
      <c r="QWQ171" s="561"/>
      <c r="QWR171" s="561"/>
      <c r="QWS171" s="562"/>
      <c r="QWT171" s="561">
        <f>IF((ISBLANK(QWM171)+ISBLANK(QWO171)+ISBLANK(QWN171)+ISBLANK(QWP171)+ISBLANK(QWQ171)+ISBLANK(QWR171)+ISBLANK(QWS171))&lt;8,IF(ISNUMBER(LARGE((QWM171,QWO171,QWP171,QWQ171,QWR171),1)),LARGE((QWM171,QWO171,QWP171,QWQ171,QWR171),1),0)+IF(ISNUMBER(LARGE((QWM171,QWO171,QWP171,QWQ171,QWR171),2)),LARGE((QWM171,QWO171,QWP171,QWQ171,QWR171),2),0)+QWN171+QWS171,"")</f>
        <v>162.5</v>
      </c>
      <c r="QWU171" s="571" t="s">
        <v>1269</v>
      </c>
      <c r="QWV171" s="617" t="s">
        <v>1546</v>
      </c>
      <c r="QWW171" s="560"/>
      <c r="QWX171" s="561" t="s">
        <v>352</v>
      </c>
      <c r="QWY171" s="561" t="s">
        <v>66</v>
      </c>
      <c r="QWZ171" s="561">
        <v>2006</v>
      </c>
      <c r="QXA171" s="563" t="s">
        <v>44</v>
      </c>
      <c r="QXB171" s="564" t="s">
        <v>46</v>
      </c>
      <c r="QXC171" s="561">
        <v>162.5</v>
      </c>
      <c r="QXD171" s="561"/>
      <c r="QXE171" s="561">
        <v>0</v>
      </c>
      <c r="QXF171" s="561"/>
      <c r="QXG171" s="561"/>
      <c r="QXH171" s="561"/>
      <c r="QXI171" s="562"/>
      <c r="QXJ171" s="561">
        <f>IF((ISBLANK(QXC171)+ISBLANK(QXE171)+ISBLANK(QXD171)+ISBLANK(QXF171)+ISBLANK(QXG171)+ISBLANK(QXH171)+ISBLANK(QXI171))&lt;8,IF(ISNUMBER(LARGE((QXC171,QXE171,QXF171,QXG171,QXH171),1)),LARGE((QXC171,QXE171,QXF171,QXG171,QXH171),1),0)+IF(ISNUMBER(LARGE((QXC171,QXE171,QXF171,QXG171,QXH171),2)),LARGE((QXC171,QXE171,QXF171,QXG171,QXH171),2),0)+QXD171+QXI171,"")</f>
        <v>162.5</v>
      </c>
      <c r="QXK171" s="571" t="s">
        <v>1269</v>
      </c>
      <c r="QXL171" s="617" t="s">
        <v>1546</v>
      </c>
      <c r="QXM171" s="560"/>
      <c r="QXN171" s="561" t="s">
        <v>352</v>
      </c>
      <c r="QXO171" s="561" t="s">
        <v>66</v>
      </c>
      <c r="QXP171" s="561">
        <v>2006</v>
      </c>
      <c r="QXQ171" s="563" t="s">
        <v>44</v>
      </c>
      <c r="QXR171" s="564" t="s">
        <v>46</v>
      </c>
      <c r="QXS171" s="561">
        <v>162.5</v>
      </c>
      <c r="QXT171" s="561"/>
      <c r="QXU171" s="561">
        <v>0</v>
      </c>
      <c r="QXV171" s="561"/>
      <c r="QXW171" s="561"/>
      <c r="QXX171" s="561"/>
      <c r="QXY171" s="562"/>
      <c r="QXZ171" s="561">
        <f>IF((ISBLANK(QXS171)+ISBLANK(QXU171)+ISBLANK(QXT171)+ISBLANK(QXV171)+ISBLANK(QXW171)+ISBLANK(QXX171)+ISBLANK(QXY171))&lt;8,IF(ISNUMBER(LARGE((QXS171,QXU171,QXV171,QXW171,QXX171),1)),LARGE((QXS171,QXU171,QXV171,QXW171,QXX171),1),0)+IF(ISNUMBER(LARGE((QXS171,QXU171,QXV171,QXW171,QXX171),2)),LARGE((QXS171,QXU171,QXV171,QXW171,QXX171),2),0)+QXT171+QXY171,"")</f>
        <v>162.5</v>
      </c>
      <c r="QYA171" s="571" t="s">
        <v>1269</v>
      </c>
      <c r="QYB171" s="617" t="s">
        <v>1546</v>
      </c>
      <c r="QYC171" s="560"/>
      <c r="QYD171" s="561" t="s">
        <v>352</v>
      </c>
      <c r="QYE171" s="561" t="s">
        <v>66</v>
      </c>
      <c r="QYF171" s="561">
        <v>2006</v>
      </c>
      <c r="QYG171" s="563" t="s">
        <v>44</v>
      </c>
      <c r="QYH171" s="564" t="s">
        <v>46</v>
      </c>
      <c r="QYI171" s="561">
        <v>162.5</v>
      </c>
      <c r="QYJ171" s="561"/>
      <c r="QYK171" s="561">
        <v>0</v>
      </c>
      <c r="QYL171" s="561"/>
      <c r="QYM171" s="561"/>
      <c r="QYN171" s="561"/>
      <c r="QYO171" s="562"/>
      <c r="QYP171" s="561">
        <f>IF((ISBLANK(QYI171)+ISBLANK(QYK171)+ISBLANK(QYJ171)+ISBLANK(QYL171)+ISBLANK(QYM171)+ISBLANK(QYN171)+ISBLANK(QYO171))&lt;8,IF(ISNUMBER(LARGE((QYI171,QYK171,QYL171,QYM171,QYN171),1)),LARGE((QYI171,QYK171,QYL171,QYM171,QYN171),1),0)+IF(ISNUMBER(LARGE((QYI171,QYK171,QYL171,QYM171,QYN171),2)),LARGE((QYI171,QYK171,QYL171,QYM171,QYN171),2),0)+QYJ171+QYO171,"")</f>
        <v>162.5</v>
      </c>
      <c r="QYQ171" s="571" t="s">
        <v>1269</v>
      </c>
      <c r="QYR171" s="617" t="s">
        <v>1546</v>
      </c>
      <c r="QYS171" s="560"/>
      <c r="QYT171" s="561" t="s">
        <v>352</v>
      </c>
      <c r="QYU171" s="561" t="s">
        <v>66</v>
      </c>
      <c r="QYV171" s="561">
        <v>2006</v>
      </c>
      <c r="QYW171" s="563" t="s">
        <v>44</v>
      </c>
      <c r="QYX171" s="564" t="s">
        <v>46</v>
      </c>
      <c r="QYY171" s="561">
        <v>162.5</v>
      </c>
      <c r="QYZ171" s="561"/>
      <c r="QZA171" s="561">
        <v>0</v>
      </c>
      <c r="QZB171" s="561"/>
      <c r="QZC171" s="561"/>
      <c r="QZD171" s="561"/>
      <c r="QZE171" s="562"/>
      <c r="QZF171" s="561">
        <f>IF((ISBLANK(QYY171)+ISBLANK(QZA171)+ISBLANK(QYZ171)+ISBLANK(QZB171)+ISBLANK(QZC171)+ISBLANK(QZD171)+ISBLANK(QZE171))&lt;8,IF(ISNUMBER(LARGE((QYY171,QZA171,QZB171,QZC171,QZD171),1)),LARGE((QYY171,QZA171,QZB171,QZC171,QZD171),1),0)+IF(ISNUMBER(LARGE((QYY171,QZA171,QZB171,QZC171,QZD171),2)),LARGE((QYY171,QZA171,QZB171,QZC171,QZD171),2),0)+QYZ171+QZE171,"")</f>
        <v>162.5</v>
      </c>
      <c r="QZG171" s="571" t="s">
        <v>1269</v>
      </c>
      <c r="QZH171" s="617" t="s">
        <v>1546</v>
      </c>
      <c r="QZI171" s="560"/>
      <c r="QZJ171" s="561" t="s">
        <v>352</v>
      </c>
      <c r="QZK171" s="561" t="s">
        <v>66</v>
      </c>
      <c r="QZL171" s="561">
        <v>2006</v>
      </c>
      <c r="QZM171" s="563" t="s">
        <v>44</v>
      </c>
      <c r="QZN171" s="564" t="s">
        <v>46</v>
      </c>
      <c r="QZO171" s="561">
        <v>162.5</v>
      </c>
      <c r="QZP171" s="561"/>
      <c r="QZQ171" s="561">
        <v>0</v>
      </c>
      <c r="QZR171" s="561"/>
      <c r="QZS171" s="561"/>
      <c r="QZT171" s="561"/>
      <c r="QZU171" s="562"/>
      <c r="QZV171" s="561">
        <f>IF((ISBLANK(QZO171)+ISBLANK(QZQ171)+ISBLANK(QZP171)+ISBLANK(QZR171)+ISBLANK(QZS171)+ISBLANK(QZT171)+ISBLANK(QZU171))&lt;8,IF(ISNUMBER(LARGE((QZO171,QZQ171,QZR171,QZS171,QZT171),1)),LARGE((QZO171,QZQ171,QZR171,QZS171,QZT171),1),0)+IF(ISNUMBER(LARGE((QZO171,QZQ171,QZR171,QZS171,QZT171),2)),LARGE((QZO171,QZQ171,QZR171,QZS171,QZT171),2),0)+QZP171+QZU171,"")</f>
        <v>162.5</v>
      </c>
      <c r="QZW171" s="571" t="s">
        <v>1269</v>
      </c>
      <c r="QZX171" s="617" t="s">
        <v>1546</v>
      </c>
      <c r="QZY171" s="560"/>
      <c r="QZZ171" s="561" t="s">
        <v>352</v>
      </c>
      <c r="RAA171" s="561" t="s">
        <v>66</v>
      </c>
      <c r="RAB171" s="561">
        <v>2006</v>
      </c>
      <c r="RAC171" s="563" t="s">
        <v>44</v>
      </c>
      <c r="RAD171" s="564" t="s">
        <v>46</v>
      </c>
      <c r="RAE171" s="561">
        <v>162.5</v>
      </c>
      <c r="RAF171" s="561"/>
      <c r="RAG171" s="561">
        <v>0</v>
      </c>
      <c r="RAH171" s="561"/>
      <c r="RAI171" s="561"/>
      <c r="RAJ171" s="561"/>
      <c r="RAK171" s="562"/>
      <c r="RAL171" s="561">
        <f>IF((ISBLANK(RAE171)+ISBLANK(RAG171)+ISBLANK(RAF171)+ISBLANK(RAH171)+ISBLANK(RAI171)+ISBLANK(RAJ171)+ISBLANK(RAK171))&lt;8,IF(ISNUMBER(LARGE((RAE171,RAG171,RAH171,RAI171,RAJ171),1)),LARGE((RAE171,RAG171,RAH171,RAI171,RAJ171),1),0)+IF(ISNUMBER(LARGE((RAE171,RAG171,RAH171,RAI171,RAJ171),2)),LARGE((RAE171,RAG171,RAH171,RAI171,RAJ171),2),0)+RAF171+RAK171,"")</f>
        <v>162.5</v>
      </c>
      <c r="RAM171" s="571" t="s">
        <v>1269</v>
      </c>
      <c r="RAN171" s="617" t="s">
        <v>1546</v>
      </c>
      <c r="RAO171" s="560"/>
      <c r="RAP171" s="561" t="s">
        <v>352</v>
      </c>
      <c r="RAQ171" s="561" t="s">
        <v>66</v>
      </c>
      <c r="RAR171" s="561">
        <v>2006</v>
      </c>
      <c r="RAS171" s="563" t="s">
        <v>44</v>
      </c>
      <c r="RAT171" s="564" t="s">
        <v>46</v>
      </c>
      <c r="RAU171" s="561">
        <v>162.5</v>
      </c>
      <c r="RAV171" s="561"/>
      <c r="RAW171" s="561">
        <v>0</v>
      </c>
      <c r="RAX171" s="561"/>
      <c r="RAY171" s="561"/>
      <c r="RAZ171" s="561"/>
      <c r="RBA171" s="562"/>
      <c r="RBB171" s="561">
        <f>IF((ISBLANK(RAU171)+ISBLANK(RAW171)+ISBLANK(RAV171)+ISBLANK(RAX171)+ISBLANK(RAY171)+ISBLANK(RAZ171)+ISBLANK(RBA171))&lt;8,IF(ISNUMBER(LARGE((RAU171,RAW171,RAX171,RAY171,RAZ171),1)),LARGE((RAU171,RAW171,RAX171,RAY171,RAZ171),1),0)+IF(ISNUMBER(LARGE((RAU171,RAW171,RAX171,RAY171,RAZ171),2)),LARGE((RAU171,RAW171,RAX171,RAY171,RAZ171),2),0)+RAV171+RBA171,"")</f>
        <v>162.5</v>
      </c>
      <c r="RBC171" s="571" t="s">
        <v>1269</v>
      </c>
      <c r="RBD171" s="617" t="s">
        <v>1546</v>
      </c>
      <c r="RBE171" s="560"/>
      <c r="RBF171" s="561" t="s">
        <v>352</v>
      </c>
      <c r="RBG171" s="561" t="s">
        <v>66</v>
      </c>
      <c r="RBH171" s="561">
        <v>2006</v>
      </c>
      <c r="RBI171" s="563" t="s">
        <v>44</v>
      </c>
      <c r="RBJ171" s="564" t="s">
        <v>46</v>
      </c>
      <c r="RBK171" s="561">
        <v>162.5</v>
      </c>
      <c r="RBL171" s="561"/>
      <c r="RBM171" s="561">
        <v>0</v>
      </c>
      <c r="RBN171" s="561"/>
      <c r="RBO171" s="561"/>
      <c r="RBP171" s="561"/>
      <c r="RBQ171" s="562"/>
      <c r="RBR171" s="561">
        <f>IF((ISBLANK(RBK171)+ISBLANK(RBM171)+ISBLANK(RBL171)+ISBLANK(RBN171)+ISBLANK(RBO171)+ISBLANK(RBP171)+ISBLANK(RBQ171))&lt;8,IF(ISNUMBER(LARGE((RBK171,RBM171,RBN171,RBO171,RBP171),1)),LARGE((RBK171,RBM171,RBN171,RBO171,RBP171),1),0)+IF(ISNUMBER(LARGE((RBK171,RBM171,RBN171,RBO171,RBP171),2)),LARGE((RBK171,RBM171,RBN171,RBO171,RBP171),2),0)+RBL171+RBQ171,"")</f>
        <v>162.5</v>
      </c>
      <c r="RBS171" s="571" t="s">
        <v>1269</v>
      </c>
      <c r="RBT171" s="617" t="s">
        <v>1546</v>
      </c>
      <c r="RBU171" s="560"/>
      <c r="RBV171" s="561" t="s">
        <v>352</v>
      </c>
      <c r="RBW171" s="561" t="s">
        <v>66</v>
      </c>
      <c r="RBX171" s="561">
        <v>2006</v>
      </c>
      <c r="RBY171" s="563" t="s">
        <v>44</v>
      </c>
      <c r="RBZ171" s="564" t="s">
        <v>46</v>
      </c>
      <c r="RCA171" s="561">
        <v>162.5</v>
      </c>
      <c r="RCB171" s="561"/>
      <c r="RCC171" s="561">
        <v>0</v>
      </c>
      <c r="RCD171" s="561"/>
      <c r="RCE171" s="561"/>
      <c r="RCF171" s="561"/>
      <c r="RCG171" s="562"/>
      <c r="RCH171" s="561">
        <f>IF((ISBLANK(RCA171)+ISBLANK(RCC171)+ISBLANK(RCB171)+ISBLANK(RCD171)+ISBLANK(RCE171)+ISBLANK(RCF171)+ISBLANK(RCG171))&lt;8,IF(ISNUMBER(LARGE((RCA171,RCC171,RCD171,RCE171,RCF171),1)),LARGE((RCA171,RCC171,RCD171,RCE171,RCF171),1),0)+IF(ISNUMBER(LARGE((RCA171,RCC171,RCD171,RCE171,RCF171),2)),LARGE((RCA171,RCC171,RCD171,RCE171,RCF171),2),0)+RCB171+RCG171,"")</f>
        <v>162.5</v>
      </c>
      <c r="RCI171" s="571" t="s">
        <v>1269</v>
      </c>
      <c r="RCJ171" s="617" t="s">
        <v>1546</v>
      </c>
      <c r="RCK171" s="560"/>
      <c r="RCL171" s="561" t="s">
        <v>352</v>
      </c>
      <c r="RCM171" s="561" t="s">
        <v>66</v>
      </c>
      <c r="RCN171" s="561">
        <v>2006</v>
      </c>
      <c r="RCO171" s="563" t="s">
        <v>44</v>
      </c>
      <c r="RCP171" s="564" t="s">
        <v>46</v>
      </c>
      <c r="RCQ171" s="561">
        <v>162.5</v>
      </c>
      <c r="RCR171" s="561"/>
      <c r="RCS171" s="561">
        <v>0</v>
      </c>
      <c r="RCT171" s="561"/>
      <c r="RCU171" s="561"/>
      <c r="RCV171" s="561"/>
      <c r="RCW171" s="562"/>
      <c r="RCX171" s="561">
        <f>IF((ISBLANK(RCQ171)+ISBLANK(RCS171)+ISBLANK(RCR171)+ISBLANK(RCT171)+ISBLANK(RCU171)+ISBLANK(RCV171)+ISBLANK(RCW171))&lt;8,IF(ISNUMBER(LARGE((RCQ171,RCS171,RCT171,RCU171,RCV171),1)),LARGE((RCQ171,RCS171,RCT171,RCU171,RCV171),1),0)+IF(ISNUMBER(LARGE((RCQ171,RCS171,RCT171,RCU171,RCV171),2)),LARGE((RCQ171,RCS171,RCT171,RCU171,RCV171),2),0)+RCR171+RCW171,"")</f>
        <v>162.5</v>
      </c>
      <c r="RCY171" s="571" t="s">
        <v>1269</v>
      </c>
      <c r="RCZ171" s="617" t="s">
        <v>1546</v>
      </c>
      <c r="RDA171" s="560"/>
      <c r="RDB171" s="561" t="s">
        <v>352</v>
      </c>
      <c r="RDC171" s="561" t="s">
        <v>66</v>
      </c>
      <c r="RDD171" s="561">
        <v>2006</v>
      </c>
      <c r="RDE171" s="563" t="s">
        <v>44</v>
      </c>
      <c r="RDF171" s="564" t="s">
        <v>46</v>
      </c>
      <c r="RDG171" s="561">
        <v>162.5</v>
      </c>
      <c r="RDH171" s="561"/>
      <c r="RDI171" s="561">
        <v>0</v>
      </c>
      <c r="RDJ171" s="561"/>
      <c r="RDK171" s="561"/>
      <c r="RDL171" s="561"/>
      <c r="RDM171" s="562"/>
      <c r="RDN171" s="561">
        <f>IF((ISBLANK(RDG171)+ISBLANK(RDI171)+ISBLANK(RDH171)+ISBLANK(RDJ171)+ISBLANK(RDK171)+ISBLANK(RDL171)+ISBLANK(RDM171))&lt;8,IF(ISNUMBER(LARGE((RDG171,RDI171,RDJ171,RDK171,RDL171),1)),LARGE((RDG171,RDI171,RDJ171,RDK171,RDL171),1),0)+IF(ISNUMBER(LARGE((RDG171,RDI171,RDJ171,RDK171,RDL171),2)),LARGE((RDG171,RDI171,RDJ171,RDK171,RDL171),2),0)+RDH171+RDM171,"")</f>
        <v>162.5</v>
      </c>
      <c r="RDO171" s="571" t="s">
        <v>1269</v>
      </c>
      <c r="RDP171" s="617" t="s">
        <v>1546</v>
      </c>
      <c r="RDQ171" s="560"/>
      <c r="RDR171" s="561" t="s">
        <v>352</v>
      </c>
      <c r="RDS171" s="561" t="s">
        <v>66</v>
      </c>
      <c r="RDT171" s="561">
        <v>2006</v>
      </c>
      <c r="RDU171" s="563" t="s">
        <v>44</v>
      </c>
      <c r="RDV171" s="564" t="s">
        <v>46</v>
      </c>
      <c r="RDW171" s="561">
        <v>162.5</v>
      </c>
      <c r="RDX171" s="561"/>
      <c r="RDY171" s="561">
        <v>0</v>
      </c>
      <c r="RDZ171" s="561"/>
      <c r="REA171" s="561"/>
      <c r="REB171" s="561"/>
      <c r="REC171" s="562"/>
      <c r="RED171" s="561">
        <f>IF((ISBLANK(RDW171)+ISBLANK(RDY171)+ISBLANK(RDX171)+ISBLANK(RDZ171)+ISBLANK(REA171)+ISBLANK(REB171)+ISBLANK(REC171))&lt;8,IF(ISNUMBER(LARGE((RDW171,RDY171,RDZ171,REA171,REB171),1)),LARGE((RDW171,RDY171,RDZ171,REA171,REB171),1),0)+IF(ISNUMBER(LARGE((RDW171,RDY171,RDZ171,REA171,REB171),2)),LARGE((RDW171,RDY171,RDZ171,REA171,REB171),2),0)+RDX171+REC171,"")</f>
        <v>162.5</v>
      </c>
      <c r="REE171" s="571" t="s">
        <v>1269</v>
      </c>
      <c r="REF171" s="617" t="s">
        <v>1546</v>
      </c>
      <c r="REG171" s="560"/>
      <c r="REH171" s="561" t="s">
        <v>352</v>
      </c>
      <c r="REI171" s="561" t="s">
        <v>66</v>
      </c>
      <c r="REJ171" s="561">
        <v>2006</v>
      </c>
      <c r="REK171" s="563" t="s">
        <v>44</v>
      </c>
      <c r="REL171" s="564" t="s">
        <v>46</v>
      </c>
      <c r="REM171" s="561">
        <v>162.5</v>
      </c>
      <c r="REN171" s="561"/>
      <c r="REO171" s="561">
        <v>0</v>
      </c>
      <c r="REP171" s="561"/>
      <c r="REQ171" s="561"/>
      <c r="RER171" s="561"/>
      <c r="RES171" s="562"/>
      <c r="RET171" s="561">
        <f>IF((ISBLANK(REM171)+ISBLANK(REO171)+ISBLANK(REN171)+ISBLANK(REP171)+ISBLANK(REQ171)+ISBLANK(RER171)+ISBLANK(RES171))&lt;8,IF(ISNUMBER(LARGE((REM171,REO171,REP171,REQ171,RER171),1)),LARGE((REM171,REO171,REP171,REQ171,RER171),1),0)+IF(ISNUMBER(LARGE((REM171,REO171,REP171,REQ171,RER171),2)),LARGE((REM171,REO171,REP171,REQ171,RER171),2),0)+REN171+RES171,"")</f>
        <v>162.5</v>
      </c>
      <c r="REU171" s="571" t="s">
        <v>1269</v>
      </c>
      <c r="REV171" s="617" t="s">
        <v>1546</v>
      </c>
      <c r="REW171" s="560"/>
      <c r="REX171" s="561" t="s">
        <v>352</v>
      </c>
      <c r="REY171" s="561" t="s">
        <v>66</v>
      </c>
      <c r="REZ171" s="561">
        <v>2006</v>
      </c>
      <c r="RFA171" s="563" t="s">
        <v>44</v>
      </c>
      <c r="RFB171" s="564" t="s">
        <v>46</v>
      </c>
      <c r="RFC171" s="561">
        <v>162.5</v>
      </c>
      <c r="RFD171" s="561"/>
      <c r="RFE171" s="561">
        <v>0</v>
      </c>
      <c r="RFF171" s="561"/>
      <c r="RFG171" s="561"/>
      <c r="RFH171" s="561"/>
      <c r="RFI171" s="562"/>
      <c r="RFJ171" s="561">
        <f>IF((ISBLANK(RFC171)+ISBLANK(RFE171)+ISBLANK(RFD171)+ISBLANK(RFF171)+ISBLANK(RFG171)+ISBLANK(RFH171)+ISBLANK(RFI171))&lt;8,IF(ISNUMBER(LARGE((RFC171,RFE171,RFF171,RFG171,RFH171),1)),LARGE((RFC171,RFE171,RFF171,RFG171,RFH171),1),0)+IF(ISNUMBER(LARGE((RFC171,RFE171,RFF171,RFG171,RFH171),2)),LARGE((RFC171,RFE171,RFF171,RFG171,RFH171),2),0)+RFD171+RFI171,"")</f>
        <v>162.5</v>
      </c>
      <c r="RFK171" s="571" t="s">
        <v>1269</v>
      </c>
      <c r="RFL171" s="617" t="s">
        <v>1546</v>
      </c>
      <c r="RFM171" s="560"/>
      <c r="RFN171" s="561" t="s">
        <v>352</v>
      </c>
      <c r="RFO171" s="561" t="s">
        <v>66</v>
      </c>
      <c r="RFP171" s="561">
        <v>2006</v>
      </c>
      <c r="RFQ171" s="563" t="s">
        <v>44</v>
      </c>
      <c r="RFR171" s="564" t="s">
        <v>46</v>
      </c>
      <c r="RFS171" s="561">
        <v>162.5</v>
      </c>
      <c r="RFT171" s="561"/>
      <c r="RFU171" s="561">
        <v>0</v>
      </c>
      <c r="RFV171" s="561"/>
      <c r="RFW171" s="561"/>
      <c r="RFX171" s="561"/>
      <c r="RFY171" s="562"/>
      <c r="RFZ171" s="561">
        <f>IF((ISBLANK(RFS171)+ISBLANK(RFU171)+ISBLANK(RFT171)+ISBLANK(RFV171)+ISBLANK(RFW171)+ISBLANK(RFX171)+ISBLANK(RFY171))&lt;8,IF(ISNUMBER(LARGE((RFS171,RFU171,RFV171,RFW171,RFX171),1)),LARGE((RFS171,RFU171,RFV171,RFW171,RFX171),1),0)+IF(ISNUMBER(LARGE((RFS171,RFU171,RFV171,RFW171,RFX171),2)),LARGE((RFS171,RFU171,RFV171,RFW171,RFX171),2),0)+RFT171+RFY171,"")</f>
        <v>162.5</v>
      </c>
      <c r="RGA171" s="571" t="s">
        <v>1269</v>
      </c>
      <c r="RGB171" s="617" t="s">
        <v>1546</v>
      </c>
      <c r="RGC171" s="560"/>
      <c r="RGD171" s="561" t="s">
        <v>352</v>
      </c>
      <c r="RGE171" s="561" t="s">
        <v>66</v>
      </c>
      <c r="RGF171" s="561">
        <v>2006</v>
      </c>
      <c r="RGG171" s="563" t="s">
        <v>44</v>
      </c>
      <c r="RGH171" s="564" t="s">
        <v>46</v>
      </c>
      <c r="RGI171" s="561">
        <v>162.5</v>
      </c>
      <c r="RGJ171" s="561"/>
      <c r="RGK171" s="561">
        <v>0</v>
      </c>
      <c r="RGL171" s="561"/>
      <c r="RGM171" s="561"/>
      <c r="RGN171" s="561"/>
      <c r="RGO171" s="562"/>
      <c r="RGP171" s="561">
        <f>IF((ISBLANK(RGI171)+ISBLANK(RGK171)+ISBLANK(RGJ171)+ISBLANK(RGL171)+ISBLANK(RGM171)+ISBLANK(RGN171)+ISBLANK(RGO171))&lt;8,IF(ISNUMBER(LARGE((RGI171,RGK171,RGL171,RGM171,RGN171),1)),LARGE((RGI171,RGK171,RGL171,RGM171,RGN171),1),0)+IF(ISNUMBER(LARGE((RGI171,RGK171,RGL171,RGM171,RGN171),2)),LARGE((RGI171,RGK171,RGL171,RGM171,RGN171),2),0)+RGJ171+RGO171,"")</f>
        <v>162.5</v>
      </c>
      <c r="RGQ171" s="571" t="s">
        <v>1269</v>
      </c>
      <c r="RGR171" s="617" t="s">
        <v>1546</v>
      </c>
      <c r="RGS171" s="560"/>
      <c r="RGT171" s="561" t="s">
        <v>352</v>
      </c>
      <c r="RGU171" s="561" t="s">
        <v>66</v>
      </c>
      <c r="RGV171" s="561">
        <v>2006</v>
      </c>
      <c r="RGW171" s="563" t="s">
        <v>44</v>
      </c>
      <c r="RGX171" s="564" t="s">
        <v>46</v>
      </c>
      <c r="RGY171" s="561">
        <v>162.5</v>
      </c>
      <c r="RGZ171" s="561"/>
      <c r="RHA171" s="561">
        <v>0</v>
      </c>
      <c r="RHB171" s="561"/>
      <c r="RHC171" s="561"/>
      <c r="RHD171" s="561"/>
      <c r="RHE171" s="562"/>
      <c r="RHF171" s="561">
        <f>IF((ISBLANK(RGY171)+ISBLANK(RHA171)+ISBLANK(RGZ171)+ISBLANK(RHB171)+ISBLANK(RHC171)+ISBLANK(RHD171)+ISBLANK(RHE171))&lt;8,IF(ISNUMBER(LARGE((RGY171,RHA171,RHB171,RHC171,RHD171),1)),LARGE((RGY171,RHA171,RHB171,RHC171,RHD171),1),0)+IF(ISNUMBER(LARGE((RGY171,RHA171,RHB171,RHC171,RHD171),2)),LARGE((RGY171,RHA171,RHB171,RHC171,RHD171),2),0)+RGZ171+RHE171,"")</f>
        <v>162.5</v>
      </c>
      <c r="RHG171" s="571" t="s">
        <v>1269</v>
      </c>
      <c r="RHH171" s="617" t="s">
        <v>1546</v>
      </c>
      <c r="RHI171" s="560"/>
      <c r="RHJ171" s="561" t="s">
        <v>352</v>
      </c>
      <c r="RHK171" s="561" t="s">
        <v>66</v>
      </c>
      <c r="RHL171" s="561">
        <v>2006</v>
      </c>
      <c r="RHM171" s="563" t="s">
        <v>44</v>
      </c>
      <c r="RHN171" s="564" t="s">
        <v>46</v>
      </c>
      <c r="RHO171" s="561">
        <v>162.5</v>
      </c>
      <c r="RHP171" s="561"/>
      <c r="RHQ171" s="561">
        <v>0</v>
      </c>
      <c r="RHR171" s="561"/>
      <c r="RHS171" s="561"/>
      <c r="RHT171" s="561"/>
      <c r="RHU171" s="562"/>
      <c r="RHV171" s="561">
        <f>IF((ISBLANK(RHO171)+ISBLANK(RHQ171)+ISBLANK(RHP171)+ISBLANK(RHR171)+ISBLANK(RHS171)+ISBLANK(RHT171)+ISBLANK(RHU171))&lt;8,IF(ISNUMBER(LARGE((RHO171,RHQ171,RHR171,RHS171,RHT171),1)),LARGE((RHO171,RHQ171,RHR171,RHS171,RHT171),1),0)+IF(ISNUMBER(LARGE((RHO171,RHQ171,RHR171,RHS171,RHT171),2)),LARGE((RHO171,RHQ171,RHR171,RHS171,RHT171),2),0)+RHP171+RHU171,"")</f>
        <v>162.5</v>
      </c>
      <c r="RHW171" s="571" t="s">
        <v>1269</v>
      </c>
      <c r="RHX171" s="617" t="s">
        <v>1546</v>
      </c>
      <c r="RHY171" s="560"/>
      <c r="RHZ171" s="561" t="s">
        <v>352</v>
      </c>
      <c r="RIA171" s="561" t="s">
        <v>66</v>
      </c>
      <c r="RIB171" s="561">
        <v>2006</v>
      </c>
      <c r="RIC171" s="563" t="s">
        <v>44</v>
      </c>
      <c r="RID171" s="564" t="s">
        <v>46</v>
      </c>
      <c r="RIE171" s="561">
        <v>162.5</v>
      </c>
      <c r="RIF171" s="561"/>
      <c r="RIG171" s="561">
        <v>0</v>
      </c>
      <c r="RIH171" s="561"/>
      <c r="RII171" s="561"/>
      <c r="RIJ171" s="561"/>
      <c r="RIK171" s="562"/>
      <c r="RIL171" s="561">
        <f>IF((ISBLANK(RIE171)+ISBLANK(RIG171)+ISBLANK(RIF171)+ISBLANK(RIH171)+ISBLANK(RII171)+ISBLANK(RIJ171)+ISBLANK(RIK171))&lt;8,IF(ISNUMBER(LARGE((RIE171,RIG171,RIH171,RII171,RIJ171),1)),LARGE((RIE171,RIG171,RIH171,RII171,RIJ171),1),0)+IF(ISNUMBER(LARGE((RIE171,RIG171,RIH171,RII171,RIJ171),2)),LARGE((RIE171,RIG171,RIH171,RII171,RIJ171),2),0)+RIF171+RIK171,"")</f>
        <v>162.5</v>
      </c>
      <c r="RIM171" s="571" t="s">
        <v>1269</v>
      </c>
      <c r="RIN171" s="617" t="s">
        <v>1546</v>
      </c>
      <c r="RIO171" s="560"/>
      <c r="RIP171" s="561" t="s">
        <v>352</v>
      </c>
      <c r="RIQ171" s="561" t="s">
        <v>66</v>
      </c>
      <c r="RIR171" s="561">
        <v>2006</v>
      </c>
      <c r="RIS171" s="563" t="s">
        <v>44</v>
      </c>
      <c r="RIT171" s="564" t="s">
        <v>46</v>
      </c>
      <c r="RIU171" s="561">
        <v>162.5</v>
      </c>
      <c r="RIV171" s="561"/>
      <c r="RIW171" s="561">
        <v>0</v>
      </c>
      <c r="RIX171" s="561"/>
      <c r="RIY171" s="561"/>
      <c r="RIZ171" s="561"/>
      <c r="RJA171" s="562"/>
      <c r="RJB171" s="561">
        <f>IF((ISBLANK(RIU171)+ISBLANK(RIW171)+ISBLANK(RIV171)+ISBLANK(RIX171)+ISBLANK(RIY171)+ISBLANK(RIZ171)+ISBLANK(RJA171))&lt;8,IF(ISNUMBER(LARGE((RIU171,RIW171,RIX171,RIY171,RIZ171),1)),LARGE((RIU171,RIW171,RIX171,RIY171,RIZ171),1),0)+IF(ISNUMBER(LARGE((RIU171,RIW171,RIX171,RIY171,RIZ171),2)),LARGE((RIU171,RIW171,RIX171,RIY171,RIZ171),2),0)+RIV171+RJA171,"")</f>
        <v>162.5</v>
      </c>
      <c r="RJC171" s="571" t="s">
        <v>1269</v>
      </c>
      <c r="RJD171" s="617" t="s">
        <v>1546</v>
      </c>
      <c r="RJE171" s="560"/>
      <c r="RJF171" s="561" t="s">
        <v>352</v>
      </c>
      <c r="RJG171" s="561" t="s">
        <v>66</v>
      </c>
      <c r="RJH171" s="561">
        <v>2006</v>
      </c>
      <c r="RJI171" s="563" t="s">
        <v>44</v>
      </c>
      <c r="RJJ171" s="564" t="s">
        <v>46</v>
      </c>
      <c r="RJK171" s="561">
        <v>162.5</v>
      </c>
      <c r="RJL171" s="561"/>
      <c r="RJM171" s="561">
        <v>0</v>
      </c>
      <c r="RJN171" s="561"/>
      <c r="RJO171" s="561"/>
      <c r="RJP171" s="561"/>
      <c r="RJQ171" s="562"/>
      <c r="RJR171" s="561">
        <f>IF((ISBLANK(RJK171)+ISBLANK(RJM171)+ISBLANK(RJL171)+ISBLANK(RJN171)+ISBLANK(RJO171)+ISBLANK(RJP171)+ISBLANK(RJQ171))&lt;8,IF(ISNUMBER(LARGE((RJK171,RJM171,RJN171,RJO171,RJP171),1)),LARGE((RJK171,RJM171,RJN171,RJO171,RJP171),1),0)+IF(ISNUMBER(LARGE((RJK171,RJM171,RJN171,RJO171,RJP171),2)),LARGE((RJK171,RJM171,RJN171,RJO171,RJP171),2),0)+RJL171+RJQ171,"")</f>
        <v>162.5</v>
      </c>
      <c r="RJS171" s="571" t="s">
        <v>1269</v>
      </c>
      <c r="RJT171" s="617" t="s">
        <v>1546</v>
      </c>
      <c r="RJU171" s="560"/>
      <c r="RJV171" s="561" t="s">
        <v>352</v>
      </c>
      <c r="RJW171" s="561" t="s">
        <v>66</v>
      </c>
      <c r="RJX171" s="561">
        <v>2006</v>
      </c>
      <c r="RJY171" s="563" t="s">
        <v>44</v>
      </c>
      <c r="RJZ171" s="564" t="s">
        <v>46</v>
      </c>
      <c r="RKA171" s="561">
        <v>162.5</v>
      </c>
      <c r="RKB171" s="561"/>
      <c r="RKC171" s="561">
        <v>0</v>
      </c>
      <c r="RKD171" s="561"/>
      <c r="RKE171" s="561"/>
      <c r="RKF171" s="561"/>
      <c r="RKG171" s="562"/>
      <c r="RKH171" s="561">
        <f>IF((ISBLANK(RKA171)+ISBLANK(RKC171)+ISBLANK(RKB171)+ISBLANK(RKD171)+ISBLANK(RKE171)+ISBLANK(RKF171)+ISBLANK(RKG171))&lt;8,IF(ISNUMBER(LARGE((RKA171,RKC171,RKD171,RKE171,RKF171),1)),LARGE((RKA171,RKC171,RKD171,RKE171,RKF171),1),0)+IF(ISNUMBER(LARGE((RKA171,RKC171,RKD171,RKE171,RKF171),2)),LARGE((RKA171,RKC171,RKD171,RKE171,RKF171),2),0)+RKB171+RKG171,"")</f>
        <v>162.5</v>
      </c>
      <c r="RKI171" s="571" t="s">
        <v>1269</v>
      </c>
      <c r="RKJ171" s="617" t="s">
        <v>1546</v>
      </c>
      <c r="RKK171" s="560"/>
      <c r="RKL171" s="561" t="s">
        <v>352</v>
      </c>
      <c r="RKM171" s="561" t="s">
        <v>66</v>
      </c>
      <c r="RKN171" s="561">
        <v>2006</v>
      </c>
      <c r="RKO171" s="563" t="s">
        <v>44</v>
      </c>
      <c r="RKP171" s="564" t="s">
        <v>46</v>
      </c>
      <c r="RKQ171" s="561">
        <v>162.5</v>
      </c>
      <c r="RKR171" s="561"/>
      <c r="RKS171" s="561">
        <v>0</v>
      </c>
      <c r="RKT171" s="561"/>
      <c r="RKU171" s="561"/>
      <c r="RKV171" s="561"/>
      <c r="RKW171" s="562"/>
      <c r="RKX171" s="561">
        <f>IF((ISBLANK(RKQ171)+ISBLANK(RKS171)+ISBLANK(RKR171)+ISBLANK(RKT171)+ISBLANK(RKU171)+ISBLANK(RKV171)+ISBLANK(RKW171))&lt;8,IF(ISNUMBER(LARGE((RKQ171,RKS171,RKT171,RKU171,RKV171),1)),LARGE((RKQ171,RKS171,RKT171,RKU171,RKV171),1),0)+IF(ISNUMBER(LARGE((RKQ171,RKS171,RKT171,RKU171,RKV171),2)),LARGE((RKQ171,RKS171,RKT171,RKU171,RKV171),2),0)+RKR171+RKW171,"")</f>
        <v>162.5</v>
      </c>
      <c r="RKY171" s="571" t="s">
        <v>1269</v>
      </c>
      <c r="RKZ171" s="617" t="s">
        <v>1546</v>
      </c>
      <c r="RLA171" s="560"/>
      <c r="RLB171" s="561" t="s">
        <v>352</v>
      </c>
      <c r="RLC171" s="561" t="s">
        <v>66</v>
      </c>
      <c r="RLD171" s="561">
        <v>2006</v>
      </c>
      <c r="RLE171" s="563" t="s">
        <v>44</v>
      </c>
      <c r="RLF171" s="564" t="s">
        <v>46</v>
      </c>
      <c r="RLG171" s="561">
        <v>162.5</v>
      </c>
      <c r="RLH171" s="561"/>
      <c r="RLI171" s="561">
        <v>0</v>
      </c>
      <c r="RLJ171" s="561"/>
      <c r="RLK171" s="561"/>
      <c r="RLL171" s="561"/>
      <c r="RLM171" s="562"/>
      <c r="RLN171" s="561">
        <f>IF((ISBLANK(RLG171)+ISBLANK(RLI171)+ISBLANK(RLH171)+ISBLANK(RLJ171)+ISBLANK(RLK171)+ISBLANK(RLL171)+ISBLANK(RLM171))&lt;8,IF(ISNUMBER(LARGE((RLG171,RLI171,RLJ171,RLK171,RLL171),1)),LARGE((RLG171,RLI171,RLJ171,RLK171,RLL171),1),0)+IF(ISNUMBER(LARGE((RLG171,RLI171,RLJ171,RLK171,RLL171),2)),LARGE((RLG171,RLI171,RLJ171,RLK171,RLL171),2),0)+RLH171+RLM171,"")</f>
        <v>162.5</v>
      </c>
      <c r="RLO171" s="571" t="s">
        <v>1269</v>
      </c>
      <c r="RLP171" s="617" t="s">
        <v>1546</v>
      </c>
      <c r="RLQ171" s="560"/>
      <c r="RLR171" s="561" t="s">
        <v>352</v>
      </c>
      <c r="RLS171" s="561" t="s">
        <v>66</v>
      </c>
      <c r="RLT171" s="561">
        <v>2006</v>
      </c>
      <c r="RLU171" s="563" t="s">
        <v>44</v>
      </c>
      <c r="RLV171" s="564" t="s">
        <v>46</v>
      </c>
      <c r="RLW171" s="561">
        <v>162.5</v>
      </c>
      <c r="RLX171" s="561"/>
      <c r="RLY171" s="561">
        <v>0</v>
      </c>
      <c r="RLZ171" s="561"/>
      <c r="RMA171" s="561"/>
      <c r="RMB171" s="561"/>
      <c r="RMC171" s="562"/>
      <c r="RMD171" s="561">
        <f>IF((ISBLANK(RLW171)+ISBLANK(RLY171)+ISBLANK(RLX171)+ISBLANK(RLZ171)+ISBLANK(RMA171)+ISBLANK(RMB171)+ISBLANK(RMC171))&lt;8,IF(ISNUMBER(LARGE((RLW171,RLY171,RLZ171,RMA171,RMB171),1)),LARGE((RLW171,RLY171,RLZ171,RMA171,RMB171),1),0)+IF(ISNUMBER(LARGE((RLW171,RLY171,RLZ171,RMA171,RMB171),2)),LARGE((RLW171,RLY171,RLZ171,RMA171,RMB171),2),0)+RLX171+RMC171,"")</f>
        <v>162.5</v>
      </c>
      <c r="RME171" s="571" t="s">
        <v>1269</v>
      </c>
      <c r="RMF171" s="617" t="s">
        <v>1546</v>
      </c>
      <c r="RMG171" s="560"/>
      <c r="RMH171" s="561" t="s">
        <v>352</v>
      </c>
      <c r="RMI171" s="561" t="s">
        <v>66</v>
      </c>
      <c r="RMJ171" s="561">
        <v>2006</v>
      </c>
      <c r="RMK171" s="563" t="s">
        <v>44</v>
      </c>
      <c r="RML171" s="564" t="s">
        <v>46</v>
      </c>
      <c r="RMM171" s="561">
        <v>162.5</v>
      </c>
      <c r="RMN171" s="561"/>
      <c r="RMO171" s="561">
        <v>0</v>
      </c>
      <c r="RMP171" s="561"/>
      <c r="RMQ171" s="561"/>
      <c r="RMR171" s="561"/>
      <c r="RMS171" s="562"/>
      <c r="RMT171" s="561">
        <f>IF((ISBLANK(RMM171)+ISBLANK(RMO171)+ISBLANK(RMN171)+ISBLANK(RMP171)+ISBLANK(RMQ171)+ISBLANK(RMR171)+ISBLANK(RMS171))&lt;8,IF(ISNUMBER(LARGE((RMM171,RMO171,RMP171,RMQ171,RMR171),1)),LARGE((RMM171,RMO171,RMP171,RMQ171,RMR171),1),0)+IF(ISNUMBER(LARGE((RMM171,RMO171,RMP171,RMQ171,RMR171),2)),LARGE((RMM171,RMO171,RMP171,RMQ171,RMR171),2),0)+RMN171+RMS171,"")</f>
        <v>162.5</v>
      </c>
      <c r="RMU171" s="571" t="s">
        <v>1269</v>
      </c>
      <c r="RMV171" s="617" t="s">
        <v>1546</v>
      </c>
      <c r="RMW171" s="560"/>
      <c r="RMX171" s="561" t="s">
        <v>352</v>
      </c>
      <c r="RMY171" s="561" t="s">
        <v>66</v>
      </c>
      <c r="RMZ171" s="561">
        <v>2006</v>
      </c>
      <c r="RNA171" s="563" t="s">
        <v>44</v>
      </c>
      <c r="RNB171" s="564" t="s">
        <v>46</v>
      </c>
      <c r="RNC171" s="561">
        <v>162.5</v>
      </c>
      <c r="RND171" s="561"/>
      <c r="RNE171" s="561">
        <v>0</v>
      </c>
      <c r="RNF171" s="561"/>
      <c r="RNG171" s="561"/>
      <c r="RNH171" s="561"/>
      <c r="RNI171" s="562"/>
      <c r="RNJ171" s="561">
        <f>IF((ISBLANK(RNC171)+ISBLANK(RNE171)+ISBLANK(RND171)+ISBLANK(RNF171)+ISBLANK(RNG171)+ISBLANK(RNH171)+ISBLANK(RNI171))&lt;8,IF(ISNUMBER(LARGE((RNC171,RNE171,RNF171,RNG171,RNH171),1)),LARGE((RNC171,RNE171,RNF171,RNG171,RNH171),1),0)+IF(ISNUMBER(LARGE((RNC171,RNE171,RNF171,RNG171,RNH171),2)),LARGE((RNC171,RNE171,RNF171,RNG171,RNH171),2),0)+RND171+RNI171,"")</f>
        <v>162.5</v>
      </c>
      <c r="RNK171" s="571" t="s">
        <v>1269</v>
      </c>
      <c r="RNL171" s="617" t="s">
        <v>1546</v>
      </c>
      <c r="RNM171" s="560"/>
      <c r="RNN171" s="561" t="s">
        <v>352</v>
      </c>
      <c r="RNO171" s="561" t="s">
        <v>66</v>
      </c>
      <c r="RNP171" s="561">
        <v>2006</v>
      </c>
      <c r="RNQ171" s="563" t="s">
        <v>44</v>
      </c>
      <c r="RNR171" s="564" t="s">
        <v>46</v>
      </c>
      <c r="RNS171" s="561">
        <v>162.5</v>
      </c>
      <c r="RNT171" s="561"/>
      <c r="RNU171" s="561">
        <v>0</v>
      </c>
      <c r="RNV171" s="561"/>
      <c r="RNW171" s="561"/>
      <c r="RNX171" s="561"/>
      <c r="RNY171" s="562"/>
      <c r="RNZ171" s="561">
        <f>IF((ISBLANK(RNS171)+ISBLANK(RNU171)+ISBLANK(RNT171)+ISBLANK(RNV171)+ISBLANK(RNW171)+ISBLANK(RNX171)+ISBLANK(RNY171))&lt;8,IF(ISNUMBER(LARGE((RNS171,RNU171,RNV171,RNW171,RNX171),1)),LARGE((RNS171,RNU171,RNV171,RNW171,RNX171),1),0)+IF(ISNUMBER(LARGE((RNS171,RNU171,RNV171,RNW171,RNX171),2)),LARGE((RNS171,RNU171,RNV171,RNW171,RNX171),2),0)+RNT171+RNY171,"")</f>
        <v>162.5</v>
      </c>
      <c r="ROA171" s="571" t="s">
        <v>1269</v>
      </c>
      <c r="ROB171" s="617" t="s">
        <v>1546</v>
      </c>
      <c r="ROC171" s="560"/>
      <c r="ROD171" s="561" t="s">
        <v>352</v>
      </c>
      <c r="ROE171" s="561" t="s">
        <v>66</v>
      </c>
      <c r="ROF171" s="561">
        <v>2006</v>
      </c>
      <c r="ROG171" s="563" t="s">
        <v>44</v>
      </c>
      <c r="ROH171" s="564" t="s">
        <v>46</v>
      </c>
      <c r="ROI171" s="561">
        <v>162.5</v>
      </c>
      <c r="ROJ171" s="561"/>
      <c r="ROK171" s="561">
        <v>0</v>
      </c>
      <c r="ROL171" s="561"/>
      <c r="ROM171" s="561"/>
      <c r="RON171" s="561"/>
      <c r="ROO171" s="562"/>
      <c r="ROP171" s="561">
        <f>IF((ISBLANK(ROI171)+ISBLANK(ROK171)+ISBLANK(ROJ171)+ISBLANK(ROL171)+ISBLANK(ROM171)+ISBLANK(RON171)+ISBLANK(ROO171))&lt;8,IF(ISNUMBER(LARGE((ROI171,ROK171,ROL171,ROM171,RON171),1)),LARGE((ROI171,ROK171,ROL171,ROM171,RON171),1),0)+IF(ISNUMBER(LARGE((ROI171,ROK171,ROL171,ROM171,RON171),2)),LARGE((ROI171,ROK171,ROL171,ROM171,RON171),2),0)+ROJ171+ROO171,"")</f>
        <v>162.5</v>
      </c>
      <c r="ROQ171" s="571" t="s">
        <v>1269</v>
      </c>
      <c r="ROR171" s="617" t="s">
        <v>1546</v>
      </c>
      <c r="ROS171" s="560"/>
      <c r="ROT171" s="561" t="s">
        <v>352</v>
      </c>
      <c r="ROU171" s="561" t="s">
        <v>66</v>
      </c>
      <c r="ROV171" s="561">
        <v>2006</v>
      </c>
      <c r="ROW171" s="563" t="s">
        <v>44</v>
      </c>
      <c r="ROX171" s="564" t="s">
        <v>46</v>
      </c>
      <c r="ROY171" s="561">
        <v>162.5</v>
      </c>
      <c r="ROZ171" s="561"/>
      <c r="RPA171" s="561">
        <v>0</v>
      </c>
      <c r="RPB171" s="561"/>
      <c r="RPC171" s="561"/>
      <c r="RPD171" s="561"/>
      <c r="RPE171" s="562"/>
      <c r="RPF171" s="561">
        <f>IF((ISBLANK(ROY171)+ISBLANK(RPA171)+ISBLANK(ROZ171)+ISBLANK(RPB171)+ISBLANK(RPC171)+ISBLANK(RPD171)+ISBLANK(RPE171))&lt;8,IF(ISNUMBER(LARGE((ROY171,RPA171,RPB171,RPC171,RPD171),1)),LARGE((ROY171,RPA171,RPB171,RPC171,RPD171),1),0)+IF(ISNUMBER(LARGE((ROY171,RPA171,RPB171,RPC171,RPD171),2)),LARGE((ROY171,RPA171,RPB171,RPC171,RPD171),2),0)+ROZ171+RPE171,"")</f>
        <v>162.5</v>
      </c>
      <c r="RPG171" s="571" t="s">
        <v>1269</v>
      </c>
      <c r="RPH171" s="617" t="s">
        <v>1546</v>
      </c>
      <c r="RPI171" s="560"/>
      <c r="RPJ171" s="561" t="s">
        <v>352</v>
      </c>
      <c r="RPK171" s="561" t="s">
        <v>66</v>
      </c>
      <c r="RPL171" s="561">
        <v>2006</v>
      </c>
      <c r="RPM171" s="563" t="s">
        <v>44</v>
      </c>
      <c r="RPN171" s="564" t="s">
        <v>46</v>
      </c>
      <c r="RPO171" s="561">
        <v>162.5</v>
      </c>
      <c r="RPP171" s="561"/>
      <c r="RPQ171" s="561">
        <v>0</v>
      </c>
      <c r="RPR171" s="561"/>
      <c r="RPS171" s="561"/>
      <c r="RPT171" s="561"/>
      <c r="RPU171" s="562"/>
      <c r="RPV171" s="561">
        <f>IF((ISBLANK(RPO171)+ISBLANK(RPQ171)+ISBLANK(RPP171)+ISBLANK(RPR171)+ISBLANK(RPS171)+ISBLANK(RPT171)+ISBLANK(RPU171))&lt;8,IF(ISNUMBER(LARGE((RPO171,RPQ171,RPR171,RPS171,RPT171),1)),LARGE((RPO171,RPQ171,RPR171,RPS171,RPT171),1),0)+IF(ISNUMBER(LARGE((RPO171,RPQ171,RPR171,RPS171,RPT171),2)),LARGE((RPO171,RPQ171,RPR171,RPS171,RPT171),2),0)+RPP171+RPU171,"")</f>
        <v>162.5</v>
      </c>
      <c r="RPW171" s="571" t="s">
        <v>1269</v>
      </c>
      <c r="RPX171" s="617" t="s">
        <v>1546</v>
      </c>
      <c r="RPY171" s="560"/>
      <c r="RPZ171" s="561" t="s">
        <v>352</v>
      </c>
      <c r="RQA171" s="561" t="s">
        <v>66</v>
      </c>
      <c r="RQB171" s="561">
        <v>2006</v>
      </c>
      <c r="RQC171" s="563" t="s">
        <v>44</v>
      </c>
      <c r="RQD171" s="564" t="s">
        <v>46</v>
      </c>
      <c r="RQE171" s="561">
        <v>162.5</v>
      </c>
      <c r="RQF171" s="561"/>
      <c r="RQG171" s="561">
        <v>0</v>
      </c>
      <c r="RQH171" s="561"/>
      <c r="RQI171" s="561"/>
      <c r="RQJ171" s="561"/>
      <c r="RQK171" s="562"/>
      <c r="RQL171" s="561">
        <f>IF((ISBLANK(RQE171)+ISBLANK(RQG171)+ISBLANK(RQF171)+ISBLANK(RQH171)+ISBLANK(RQI171)+ISBLANK(RQJ171)+ISBLANK(RQK171))&lt;8,IF(ISNUMBER(LARGE((RQE171,RQG171,RQH171,RQI171,RQJ171),1)),LARGE((RQE171,RQG171,RQH171,RQI171,RQJ171),1),0)+IF(ISNUMBER(LARGE((RQE171,RQG171,RQH171,RQI171,RQJ171),2)),LARGE((RQE171,RQG171,RQH171,RQI171,RQJ171),2),0)+RQF171+RQK171,"")</f>
        <v>162.5</v>
      </c>
      <c r="RQM171" s="571" t="s">
        <v>1269</v>
      </c>
      <c r="RQN171" s="617" t="s">
        <v>1546</v>
      </c>
      <c r="RQO171" s="560"/>
      <c r="RQP171" s="561" t="s">
        <v>352</v>
      </c>
      <c r="RQQ171" s="561" t="s">
        <v>66</v>
      </c>
      <c r="RQR171" s="561">
        <v>2006</v>
      </c>
      <c r="RQS171" s="563" t="s">
        <v>44</v>
      </c>
      <c r="RQT171" s="564" t="s">
        <v>46</v>
      </c>
      <c r="RQU171" s="561">
        <v>162.5</v>
      </c>
      <c r="RQV171" s="561"/>
      <c r="RQW171" s="561">
        <v>0</v>
      </c>
      <c r="RQX171" s="561"/>
      <c r="RQY171" s="561"/>
      <c r="RQZ171" s="561"/>
      <c r="RRA171" s="562"/>
      <c r="RRB171" s="561">
        <f>IF((ISBLANK(RQU171)+ISBLANK(RQW171)+ISBLANK(RQV171)+ISBLANK(RQX171)+ISBLANK(RQY171)+ISBLANK(RQZ171)+ISBLANK(RRA171))&lt;8,IF(ISNUMBER(LARGE((RQU171,RQW171,RQX171,RQY171,RQZ171),1)),LARGE((RQU171,RQW171,RQX171,RQY171,RQZ171),1),0)+IF(ISNUMBER(LARGE((RQU171,RQW171,RQX171,RQY171,RQZ171),2)),LARGE((RQU171,RQW171,RQX171,RQY171,RQZ171),2),0)+RQV171+RRA171,"")</f>
        <v>162.5</v>
      </c>
      <c r="RRC171" s="571" t="s">
        <v>1269</v>
      </c>
      <c r="RRD171" s="617" t="s">
        <v>1546</v>
      </c>
      <c r="RRE171" s="560"/>
      <c r="RRF171" s="561" t="s">
        <v>352</v>
      </c>
      <c r="RRG171" s="561" t="s">
        <v>66</v>
      </c>
      <c r="RRH171" s="561">
        <v>2006</v>
      </c>
      <c r="RRI171" s="563" t="s">
        <v>44</v>
      </c>
      <c r="RRJ171" s="564" t="s">
        <v>46</v>
      </c>
      <c r="RRK171" s="561">
        <v>162.5</v>
      </c>
      <c r="RRL171" s="561"/>
      <c r="RRM171" s="561">
        <v>0</v>
      </c>
      <c r="RRN171" s="561"/>
      <c r="RRO171" s="561"/>
      <c r="RRP171" s="561"/>
      <c r="RRQ171" s="562"/>
      <c r="RRR171" s="561">
        <f>IF((ISBLANK(RRK171)+ISBLANK(RRM171)+ISBLANK(RRL171)+ISBLANK(RRN171)+ISBLANK(RRO171)+ISBLANK(RRP171)+ISBLANK(RRQ171))&lt;8,IF(ISNUMBER(LARGE((RRK171,RRM171,RRN171,RRO171,RRP171),1)),LARGE((RRK171,RRM171,RRN171,RRO171,RRP171),1),0)+IF(ISNUMBER(LARGE((RRK171,RRM171,RRN171,RRO171,RRP171),2)),LARGE((RRK171,RRM171,RRN171,RRO171,RRP171),2),0)+RRL171+RRQ171,"")</f>
        <v>162.5</v>
      </c>
      <c r="RRS171" s="571" t="s">
        <v>1269</v>
      </c>
      <c r="RRT171" s="617" t="s">
        <v>1546</v>
      </c>
      <c r="RRU171" s="560"/>
      <c r="RRV171" s="561" t="s">
        <v>352</v>
      </c>
      <c r="RRW171" s="561" t="s">
        <v>66</v>
      </c>
      <c r="RRX171" s="561">
        <v>2006</v>
      </c>
      <c r="RRY171" s="563" t="s">
        <v>44</v>
      </c>
      <c r="RRZ171" s="564" t="s">
        <v>46</v>
      </c>
      <c r="RSA171" s="561">
        <v>162.5</v>
      </c>
      <c r="RSB171" s="561"/>
      <c r="RSC171" s="561">
        <v>0</v>
      </c>
      <c r="RSD171" s="561"/>
      <c r="RSE171" s="561"/>
      <c r="RSF171" s="561"/>
      <c r="RSG171" s="562"/>
      <c r="RSH171" s="561">
        <f>IF((ISBLANK(RSA171)+ISBLANK(RSC171)+ISBLANK(RSB171)+ISBLANK(RSD171)+ISBLANK(RSE171)+ISBLANK(RSF171)+ISBLANK(RSG171))&lt;8,IF(ISNUMBER(LARGE((RSA171,RSC171,RSD171,RSE171,RSF171),1)),LARGE((RSA171,RSC171,RSD171,RSE171,RSF171),1),0)+IF(ISNUMBER(LARGE((RSA171,RSC171,RSD171,RSE171,RSF171),2)),LARGE((RSA171,RSC171,RSD171,RSE171,RSF171),2),0)+RSB171+RSG171,"")</f>
        <v>162.5</v>
      </c>
      <c r="RSI171" s="571" t="s">
        <v>1269</v>
      </c>
      <c r="RSJ171" s="617" t="s">
        <v>1546</v>
      </c>
      <c r="RSK171" s="560"/>
      <c r="RSL171" s="561" t="s">
        <v>352</v>
      </c>
      <c r="RSM171" s="561" t="s">
        <v>66</v>
      </c>
      <c r="RSN171" s="561">
        <v>2006</v>
      </c>
      <c r="RSO171" s="563" t="s">
        <v>44</v>
      </c>
      <c r="RSP171" s="564" t="s">
        <v>46</v>
      </c>
      <c r="RSQ171" s="561">
        <v>162.5</v>
      </c>
      <c r="RSR171" s="561"/>
      <c r="RSS171" s="561">
        <v>0</v>
      </c>
      <c r="RST171" s="561"/>
      <c r="RSU171" s="561"/>
      <c r="RSV171" s="561"/>
      <c r="RSW171" s="562"/>
      <c r="RSX171" s="561">
        <f>IF((ISBLANK(RSQ171)+ISBLANK(RSS171)+ISBLANK(RSR171)+ISBLANK(RST171)+ISBLANK(RSU171)+ISBLANK(RSV171)+ISBLANK(RSW171))&lt;8,IF(ISNUMBER(LARGE((RSQ171,RSS171,RST171,RSU171,RSV171),1)),LARGE((RSQ171,RSS171,RST171,RSU171,RSV171),1),0)+IF(ISNUMBER(LARGE((RSQ171,RSS171,RST171,RSU171,RSV171),2)),LARGE((RSQ171,RSS171,RST171,RSU171,RSV171),2),0)+RSR171+RSW171,"")</f>
        <v>162.5</v>
      </c>
      <c r="RSY171" s="571" t="s">
        <v>1269</v>
      </c>
      <c r="RSZ171" s="617" t="s">
        <v>1546</v>
      </c>
      <c r="RTA171" s="560"/>
      <c r="RTB171" s="561" t="s">
        <v>352</v>
      </c>
      <c r="RTC171" s="561" t="s">
        <v>66</v>
      </c>
      <c r="RTD171" s="561">
        <v>2006</v>
      </c>
      <c r="RTE171" s="563" t="s">
        <v>44</v>
      </c>
      <c r="RTF171" s="564" t="s">
        <v>46</v>
      </c>
      <c r="RTG171" s="561">
        <v>162.5</v>
      </c>
      <c r="RTH171" s="561"/>
      <c r="RTI171" s="561">
        <v>0</v>
      </c>
      <c r="RTJ171" s="561"/>
      <c r="RTK171" s="561"/>
      <c r="RTL171" s="561"/>
      <c r="RTM171" s="562"/>
      <c r="RTN171" s="561">
        <f>IF((ISBLANK(RTG171)+ISBLANK(RTI171)+ISBLANK(RTH171)+ISBLANK(RTJ171)+ISBLANK(RTK171)+ISBLANK(RTL171)+ISBLANK(RTM171))&lt;8,IF(ISNUMBER(LARGE((RTG171,RTI171,RTJ171,RTK171,RTL171),1)),LARGE((RTG171,RTI171,RTJ171,RTK171,RTL171),1),0)+IF(ISNUMBER(LARGE((RTG171,RTI171,RTJ171,RTK171,RTL171),2)),LARGE((RTG171,RTI171,RTJ171,RTK171,RTL171),2),0)+RTH171+RTM171,"")</f>
        <v>162.5</v>
      </c>
      <c r="RTO171" s="571" t="s">
        <v>1269</v>
      </c>
      <c r="RTP171" s="617" t="s">
        <v>1546</v>
      </c>
      <c r="RTQ171" s="560"/>
      <c r="RTR171" s="561" t="s">
        <v>352</v>
      </c>
      <c r="RTS171" s="561" t="s">
        <v>66</v>
      </c>
      <c r="RTT171" s="561">
        <v>2006</v>
      </c>
      <c r="RTU171" s="563" t="s">
        <v>44</v>
      </c>
      <c r="RTV171" s="564" t="s">
        <v>46</v>
      </c>
      <c r="RTW171" s="561">
        <v>162.5</v>
      </c>
      <c r="RTX171" s="561"/>
      <c r="RTY171" s="561">
        <v>0</v>
      </c>
      <c r="RTZ171" s="561"/>
      <c r="RUA171" s="561"/>
      <c r="RUB171" s="561"/>
      <c r="RUC171" s="562"/>
      <c r="RUD171" s="561">
        <f>IF((ISBLANK(RTW171)+ISBLANK(RTY171)+ISBLANK(RTX171)+ISBLANK(RTZ171)+ISBLANK(RUA171)+ISBLANK(RUB171)+ISBLANK(RUC171))&lt;8,IF(ISNUMBER(LARGE((RTW171,RTY171,RTZ171,RUA171,RUB171),1)),LARGE((RTW171,RTY171,RTZ171,RUA171,RUB171),1),0)+IF(ISNUMBER(LARGE((RTW171,RTY171,RTZ171,RUA171,RUB171),2)),LARGE((RTW171,RTY171,RTZ171,RUA171,RUB171),2),0)+RTX171+RUC171,"")</f>
        <v>162.5</v>
      </c>
      <c r="RUE171" s="571" t="s">
        <v>1269</v>
      </c>
      <c r="RUF171" s="617" t="s">
        <v>1546</v>
      </c>
      <c r="RUG171" s="560"/>
      <c r="RUH171" s="561" t="s">
        <v>352</v>
      </c>
      <c r="RUI171" s="561" t="s">
        <v>66</v>
      </c>
      <c r="RUJ171" s="561">
        <v>2006</v>
      </c>
      <c r="RUK171" s="563" t="s">
        <v>44</v>
      </c>
      <c r="RUL171" s="564" t="s">
        <v>46</v>
      </c>
      <c r="RUM171" s="561">
        <v>162.5</v>
      </c>
      <c r="RUN171" s="561"/>
      <c r="RUO171" s="561">
        <v>0</v>
      </c>
      <c r="RUP171" s="561"/>
      <c r="RUQ171" s="561"/>
      <c r="RUR171" s="561"/>
      <c r="RUS171" s="562"/>
      <c r="RUT171" s="561">
        <f>IF((ISBLANK(RUM171)+ISBLANK(RUO171)+ISBLANK(RUN171)+ISBLANK(RUP171)+ISBLANK(RUQ171)+ISBLANK(RUR171)+ISBLANK(RUS171))&lt;8,IF(ISNUMBER(LARGE((RUM171,RUO171,RUP171,RUQ171,RUR171),1)),LARGE((RUM171,RUO171,RUP171,RUQ171,RUR171),1),0)+IF(ISNUMBER(LARGE((RUM171,RUO171,RUP171,RUQ171,RUR171),2)),LARGE((RUM171,RUO171,RUP171,RUQ171,RUR171),2),0)+RUN171+RUS171,"")</f>
        <v>162.5</v>
      </c>
      <c r="RUU171" s="571" t="s">
        <v>1269</v>
      </c>
      <c r="RUV171" s="617" t="s">
        <v>1546</v>
      </c>
      <c r="RUW171" s="560"/>
      <c r="RUX171" s="561" t="s">
        <v>352</v>
      </c>
      <c r="RUY171" s="561" t="s">
        <v>66</v>
      </c>
      <c r="RUZ171" s="561">
        <v>2006</v>
      </c>
      <c r="RVA171" s="563" t="s">
        <v>44</v>
      </c>
      <c r="RVB171" s="564" t="s">
        <v>46</v>
      </c>
      <c r="RVC171" s="561">
        <v>162.5</v>
      </c>
      <c r="RVD171" s="561"/>
      <c r="RVE171" s="561">
        <v>0</v>
      </c>
      <c r="RVF171" s="561"/>
      <c r="RVG171" s="561"/>
      <c r="RVH171" s="561"/>
      <c r="RVI171" s="562"/>
      <c r="RVJ171" s="561">
        <f>IF((ISBLANK(RVC171)+ISBLANK(RVE171)+ISBLANK(RVD171)+ISBLANK(RVF171)+ISBLANK(RVG171)+ISBLANK(RVH171)+ISBLANK(RVI171))&lt;8,IF(ISNUMBER(LARGE((RVC171,RVE171,RVF171,RVG171,RVH171),1)),LARGE((RVC171,RVE171,RVF171,RVG171,RVH171),1),0)+IF(ISNUMBER(LARGE((RVC171,RVE171,RVF171,RVG171,RVH171),2)),LARGE((RVC171,RVE171,RVF171,RVG171,RVH171),2),0)+RVD171+RVI171,"")</f>
        <v>162.5</v>
      </c>
      <c r="RVK171" s="571" t="s">
        <v>1269</v>
      </c>
      <c r="RVL171" s="617" t="s">
        <v>1546</v>
      </c>
      <c r="RVM171" s="560"/>
      <c r="RVN171" s="561" t="s">
        <v>352</v>
      </c>
      <c r="RVO171" s="561" t="s">
        <v>66</v>
      </c>
      <c r="RVP171" s="561">
        <v>2006</v>
      </c>
      <c r="RVQ171" s="563" t="s">
        <v>44</v>
      </c>
      <c r="RVR171" s="564" t="s">
        <v>46</v>
      </c>
      <c r="RVS171" s="561">
        <v>162.5</v>
      </c>
      <c r="RVT171" s="561"/>
      <c r="RVU171" s="561">
        <v>0</v>
      </c>
      <c r="RVV171" s="561"/>
      <c r="RVW171" s="561"/>
      <c r="RVX171" s="561"/>
      <c r="RVY171" s="562"/>
      <c r="RVZ171" s="561">
        <f>IF((ISBLANK(RVS171)+ISBLANK(RVU171)+ISBLANK(RVT171)+ISBLANK(RVV171)+ISBLANK(RVW171)+ISBLANK(RVX171)+ISBLANK(RVY171))&lt;8,IF(ISNUMBER(LARGE((RVS171,RVU171,RVV171,RVW171,RVX171),1)),LARGE((RVS171,RVU171,RVV171,RVW171,RVX171),1),0)+IF(ISNUMBER(LARGE((RVS171,RVU171,RVV171,RVW171,RVX171),2)),LARGE((RVS171,RVU171,RVV171,RVW171,RVX171),2),0)+RVT171+RVY171,"")</f>
        <v>162.5</v>
      </c>
      <c r="RWA171" s="571" t="s">
        <v>1269</v>
      </c>
      <c r="RWB171" s="617" t="s">
        <v>1546</v>
      </c>
      <c r="RWC171" s="560"/>
      <c r="RWD171" s="561" t="s">
        <v>352</v>
      </c>
      <c r="RWE171" s="561" t="s">
        <v>66</v>
      </c>
      <c r="RWF171" s="561">
        <v>2006</v>
      </c>
      <c r="RWG171" s="563" t="s">
        <v>44</v>
      </c>
      <c r="RWH171" s="564" t="s">
        <v>46</v>
      </c>
      <c r="RWI171" s="561">
        <v>162.5</v>
      </c>
      <c r="RWJ171" s="561"/>
      <c r="RWK171" s="561">
        <v>0</v>
      </c>
      <c r="RWL171" s="561"/>
      <c r="RWM171" s="561"/>
      <c r="RWN171" s="561"/>
      <c r="RWO171" s="562"/>
      <c r="RWP171" s="561">
        <f>IF((ISBLANK(RWI171)+ISBLANK(RWK171)+ISBLANK(RWJ171)+ISBLANK(RWL171)+ISBLANK(RWM171)+ISBLANK(RWN171)+ISBLANK(RWO171))&lt;8,IF(ISNUMBER(LARGE((RWI171,RWK171,RWL171,RWM171,RWN171),1)),LARGE((RWI171,RWK171,RWL171,RWM171,RWN171),1),0)+IF(ISNUMBER(LARGE((RWI171,RWK171,RWL171,RWM171,RWN171),2)),LARGE((RWI171,RWK171,RWL171,RWM171,RWN171),2),0)+RWJ171+RWO171,"")</f>
        <v>162.5</v>
      </c>
      <c r="RWQ171" s="571" t="s">
        <v>1269</v>
      </c>
      <c r="RWR171" s="617" t="s">
        <v>1546</v>
      </c>
      <c r="RWS171" s="560"/>
      <c r="RWT171" s="561" t="s">
        <v>352</v>
      </c>
      <c r="RWU171" s="561" t="s">
        <v>66</v>
      </c>
      <c r="RWV171" s="561">
        <v>2006</v>
      </c>
      <c r="RWW171" s="563" t="s">
        <v>44</v>
      </c>
      <c r="RWX171" s="564" t="s">
        <v>46</v>
      </c>
      <c r="RWY171" s="561">
        <v>162.5</v>
      </c>
      <c r="RWZ171" s="561"/>
      <c r="RXA171" s="561">
        <v>0</v>
      </c>
      <c r="RXB171" s="561"/>
      <c r="RXC171" s="561"/>
      <c r="RXD171" s="561"/>
      <c r="RXE171" s="562"/>
      <c r="RXF171" s="561">
        <f>IF((ISBLANK(RWY171)+ISBLANK(RXA171)+ISBLANK(RWZ171)+ISBLANK(RXB171)+ISBLANK(RXC171)+ISBLANK(RXD171)+ISBLANK(RXE171))&lt;8,IF(ISNUMBER(LARGE((RWY171,RXA171,RXB171,RXC171,RXD171),1)),LARGE((RWY171,RXA171,RXB171,RXC171,RXD171),1),0)+IF(ISNUMBER(LARGE((RWY171,RXA171,RXB171,RXC171,RXD171),2)),LARGE((RWY171,RXA171,RXB171,RXC171,RXD171),2),0)+RWZ171+RXE171,"")</f>
        <v>162.5</v>
      </c>
      <c r="RXG171" s="571" t="s">
        <v>1269</v>
      </c>
      <c r="RXH171" s="617" t="s">
        <v>1546</v>
      </c>
      <c r="RXI171" s="560"/>
      <c r="RXJ171" s="561" t="s">
        <v>352</v>
      </c>
      <c r="RXK171" s="561" t="s">
        <v>66</v>
      </c>
      <c r="RXL171" s="561">
        <v>2006</v>
      </c>
      <c r="RXM171" s="563" t="s">
        <v>44</v>
      </c>
      <c r="RXN171" s="564" t="s">
        <v>46</v>
      </c>
      <c r="RXO171" s="561">
        <v>162.5</v>
      </c>
      <c r="RXP171" s="561"/>
      <c r="RXQ171" s="561">
        <v>0</v>
      </c>
      <c r="RXR171" s="561"/>
      <c r="RXS171" s="561"/>
      <c r="RXT171" s="561"/>
      <c r="RXU171" s="562"/>
      <c r="RXV171" s="561">
        <f>IF((ISBLANK(RXO171)+ISBLANK(RXQ171)+ISBLANK(RXP171)+ISBLANK(RXR171)+ISBLANK(RXS171)+ISBLANK(RXT171)+ISBLANK(RXU171))&lt;8,IF(ISNUMBER(LARGE((RXO171,RXQ171,RXR171,RXS171,RXT171),1)),LARGE((RXO171,RXQ171,RXR171,RXS171,RXT171),1),0)+IF(ISNUMBER(LARGE((RXO171,RXQ171,RXR171,RXS171,RXT171),2)),LARGE((RXO171,RXQ171,RXR171,RXS171,RXT171),2),0)+RXP171+RXU171,"")</f>
        <v>162.5</v>
      </c>
      <c r="RXW171" s="571" t="s">
        <v>1269</v>
      </c>
      <c r="RXX171" s="617" t="s">
        <v>1546</v>
      </c>
      <c r="RXY171" s="560"/>
      <c r="RXZ171" s="561" t="s">
        <v>352</v>
      </c>
      <c r="RYA171" s="561" t="s">
        <v>66</v>
      </c>
      <c r="RYB171" s="561">
        <v>2006</v>
      </c>
      <c r="RYC171" s="563" t="s">
        <v>44</v>
      </c>
      <c r="RYD171" s="564" t="s">
        <v>46</v>
      </c>
      <c r="RYE171" s="561">
        <v>162.5</v>
      </c>
      <c r="RYF171" s="561"/>
      <c r="RYG171" s="561">
        <v>0</v>
      </c>
      <c r="RYH171" s="561"/>
      <c r="RYI171" s="561"/>
      <c r="RYJ171" s="561"/>
      <c r="RYK171" s="562"/>
      <c r="RYL171" s="561">
        <f>IF((ISBLANK(RYE171)+ISBLANK(RYG171)+ISBLANK(RYF171)+ISBLANK(RYH171)+ISBLANK(RYI171)+ISBLANK(RYJ171)+ISBLANK(RYK171))&lt;8,IF(ISNUMBER(LARGE((RYE171,RYG171,RYH171,RYI171,RYJ171),1)),LARGE((RYE171,RYG171,RYH171,RYI171,RYJ171),1),0)+IF(ISNUMBER(LARGE((RYE171,RYG171,RYH171,RYI171,RYJ171),2)),LARGE((RYE171,RYG171,RYH171,RYI171,RYJ171),2),0)+RYF171+RYK171,"")</f>
        <v>162.5</v>
      </c>
      <c r="RYM171" s="571" t="s">
        <v>1269</v>
      </c>
      <c r="RYN171" s="617" t="s">
        <v>1546</v>
      </c>
      <c r="RYO171" s="560"/>
      <c r="RYP171" s="561" t="s">
        <v>352</v>
      </c>
      <c r="RYQ171" s="561" t="s">
        <v>66</v>
      </c>
      <c r="RYR171" s="561">
        <v>2006</v>
      </c>
      <c r="RYS171" s="563" t="s">
        <v>44</v>
      </c>
      <c r="RYT171" s="564" t="s">
        <v>46</v>
      </c>
      <c r="RYU171" s="561">
        <v>162.5</v>
      </c>
      <c r="RYV171" s="561"/>
      <c r="RYW171" s="561">
        <v>0</v>
      </c>
      <c r="RYX171" s="561"/>
      <c r="RYY171" s="561"/>
      <c r="RYZ171" s="561"/>
      <c r="RZA171" s="562"/>
      <c r="RZB171" s="561">
        <f>IF((ISBLANK(RYU171)+ISBLANK(RYW171)+ISBLANK(RYV171)+ISBLANK(RYX171)+ISBLANK(RYY171)+ISBLANK(RYZ171)+ISBLANK(RZA171))&lt;8,IF(ISNUMBER(LARGE((RYU171,RYW171,RYX171,RYY171,RYZ171),1)),LARGE((RYU171,RYW171,RYX171,RYY171,RYZ171),1),0)+IF(ISNUMBER(LARGE((RYU171,RYW171,RYX171,RYY171,RYZ171),2)),LARGE((RYU171,RYW171,RYX171,RYY171,RYZ171),2),0)+RYV171+RZA171,"")</f>
        <v>162.5</v>
      </c>
      <c r="RZC171" s="571" t="s">
        <v>1269</v>
      </c>
      <c r="RZD171" s="617" t="s">
        <v>1546</v>
      </c>
      <c r="RZE171" s="560"/>
      <c r="RZF171" s="561" t="s">
        <v>352</v>
      </c>
      <c r="RZG171" s="561" t="s">
        <v>66</v>
      </c>
      <c r="RZH171" s="561">
        <v>2006</v>
      </c>
      <c r="RZI171" s="563" t="s">
        <v>44</v>
      </c>
      <c r="RZJ171" s="564" t="s">
        <v>46</v>
      </c>
      <c r="RZK171" s="561">
        <v>162.5</v>
      </c>
      <c r="RZL171" s="561"/>
      <c r="RZM171" s="561">
        <v>0</v>
      </c>
      <c r="RZN171" s="561"/>
      <c r="RZO171" s="561"/>
      <c r="RZP171" s="561"/>
      <c r="RZQ171" s="562"/>
      <c r="RZR171" s="561">
        <f>IF((ISBLANK(RZK171)+ISBLANK(RZM171)+ISBLANK(RZL171)+ISBLANK(RZN171)+ISBLANK(RZO171)+ISBLANK(RZP171)+ISBLANK(RZQ171))&lt;8,IF(ISNUMBER(LARGE((RZK171,RZM171,RZN171,RZO171,RZP171),1)),LARGE((RZK171,RZM171,RZN171,RZO171,RZP171),1),0)+IF(ISNUMBER(LARGE((RZK171,RZM171,RZN171,RZO171,RZP171),2)),LARGE((RZK171,RZM171,RZN171,RZO171,RZP171),2),0)+RZL171+RZQ171,"")</f>
        <v>162.5</v>
      </c>
      <c r="RZS171" s="571" t="s">
        <v>1269</v>
      </c>
      <c r="RZT171" s="617" t="s">
        <v>1546</v>
      </c>
      <c r="RZU171" s="560"/>
      <c r="RZV171" s="561" t="s">
        <v>352</v>
      </c>
      <c r="RZW171" s="561" t="s">
        <v>66</v>
      </c>
      <c r="RZX171" s="561">
        <v>2006</v>
      </c>
      <c r="RZY171" s="563" t="s">
        <v>44</v>
      </c>
      <c r="RZZ171" s="564" t="s">
        <v>46</v>
      </c>
      <c r="SAA171" s="561">
        <v>162.5</v>
      </c>
      <c r="SAB171" s="561"/>
      <c r="SAC171" s="561">
        <v>0</v>
      </c>
      <c r="SAD171" s="561"/>
      <c r="SAE171" s="561"/>
      <c r="SAF171" s="561"/>
      <c r="SAG171" s="562"/>
      <c r="SAH171" s="561">
        <f>IF((ISBLANK(SAA171)+ISBLANK(SAC171)+ISBLANK(SAB171)+ISBLANK(SAD171)+ISBLANK(SAE171)+ISBLANK(SAF171)+ISBLANK(SAG171))&lt;8,IF(ISNUMBER(LARGE((SAA171,SAC171,SAD171,SAE171,SAF171),1)),LARGE((SAA171,SAC171,SAD171,SAE171,SAF171),1),0)+IF(ISNUMBER(LARGE((SAA171,SAC171,SAD171,SAE171,SAF171),2)),LARGE((SAA171,SAC171,SAD171,SAE171,SAF171),2),0)+SAB171+SAG171,"")</f>
        <v>162.5</v>
      </c>
      <c r="SAI171" s="571" t="s">
        <v>1269</v>
      </c>
      <c r="SAJ171" s="617" t="s">
        <v>1546</v>
      </c>
      <c r="SAK171" s="560"/>
      <c r="SAL171" s="561" t="s">
        <v>352</v>
      </c>
      <c r="SAM171" s="561" t="s">
        <v>66</v>
      </c>
      <c r="SAN171" s="561">
        <v>2006</v>
      </c>
      <c r="SAO171" s="563" t="s">
        <v>44</v>
      </c>
      <c r="SAP171" s="564" t="s">
        <v>46</v>
      </c>
      <c r="SAQ171" s="561">
        <v>162.5</v>
      </c>
      <c r="SAR171" s="561"/>
      <c r="SAS171" s="561">
        <v>0</v>
      </c>
      <c r="SAT171" s="561"/>
      <c r="SAU171" s="561"/>
      <c r="SAV171" s="561"/>
      <c r="SAW171" s="562"/>
      <c r="SAX171" s="561">
        <f>IF((ISBLANK(SAQ171)+ISBLANK(SAS171)+ISBLANK(SAR171)+ISBLANK(SAT171)+ISBLANK(SAU171)+ISBLANK(SAV171)+ISBLANK(SAW171))&lt;8,IF(ISNUMBER(LARGE((SAQ171,SAS171,SAT171,SAU171,SAV171),1)),LARGE((SAQ171,SAS171,SAT171,SAU171,SAV171),1),0)+IF(ISNUMBER(LARGE((SAQ171,SAS171,SAT171,SAU171,SAV171),2)),LARGE((SAQ171,SAS171,SAT171,SAU171,SAV171),2),0)+SAR171+SAW171,"")</f>
        <v>162.5</v>
      </c>
      <c r="SAY171" s="571" t="s">
        <v>1269</v>
      </c>
      <c r="SAZ171" s="617" t="s">
        <v>1546</v>
      </c>
      <c r="SBA171" s="560"/>
      <c r="SBB171" s="561" t="s">
        <v>352</v>
      </c>
      <c r="SBC171" s="561" t="s">
        <v>66</v>
      </c>
      <c r="SBD171" s="561">
        <v>2006</v>
      </c>
      <c r="SBE171" s="563" t="s">
        <v>44</v>
      </c>
      <c r="SBF171" s="564" t="s">
        <v>46</v>
      </c>
      <c r="SBG171" s="561">
        <v>162.5</v>
      </c>
      <c r="SBH171" s="561"/>
      <c r="SBI171" s="561">
        <v>0</v>
      </c>
      <c r="SBJ171" s="561"/>
      <c r="SBK171" s="561"/>
      <c r="SBL171" s="561"/>
      <c r="SBM171" s="562"/>
      <c r="SBN171" s="561">
        <f>IF((ISBLANK(SBG171)+ISBLANK(SBI171)+ISBLANK(SBH171)+ISBLANK(SBJ171)+ISBLANK(SBK171)+ISBLANK(SBL171)+ISBLANK(SBM171))&lt;8,IF(ISNUMBER(LARGE((SBG171,SBI171,SBJ171,SBK171,SBL171),1)),LARGE((SBG171,SBI171,SBJ171,SBK171,SBL171),1),0)+IF(ISNUMBER(LARGE((SBG171,SBI171,SBJ171,SBK171,SBL171),2)),LARGE((SBG171,SBI171,SBJ171,SBK171,SBL171),2),0)+SBH171+SBM171,"")</f>
        <v>162.5</v>
      </c>
      <c r="SBO171" s="571" t="s">
        <v>1269</v>
      </c>
      <c r="SBP171" s="617" t="s">
        <v>1546</v>
      </c>
      <c r="SBQ171" s="560"/>
      <c r="SBR171" s="561" t="s">
        <v>352</v>
      </c>
      <c r="SBS171" s="561" t="s">
        <v>66</v>
      </c>
      <c r="SBT171" s="561">
        <v>2006</v>
      </c>
      <c r="SBU171" s="563" t="s">
        <v>44</v>
      </c>
      <c r="SBV171" s="564" t="s">
        <v>46</v>
      </c>
      <c r="SBW171" s="561">
        <v>162.5</v>
      </c>
      <c r="SBX171" s="561"/>
      <c r="SBY171" s="561">
        <v>0</v>
      </c>
      <c r="SBZ171" s="561"/>
      <c r="SCA171" s="561"/>
      <c r="SCB171" s="561"/>
      <c r="SCC171" s="562"/>
      <c r="SCD171" s="561">
        <f>IF((ISBLANK(SBW171)+ISBLANK(SBY171)+ISBLANK(SBX171)+ISBLANK(SBZ171)+ISBLANK(SCA171)+ISBLANK(SCB171)+ISBLANK(SCC171))&lt;8,IF(ISNUMBER(LARGE((SBW171,SBY171,SBZ171,SCA171,SCB171),1)),LARGE((SBW171,SBY171,SBZ171,SCA171,SCB171),1),0)+IF(ISNUMBER(LARGE((SBW171,SBY171,SBZ171,SCA171,SCB171),2)),LARGE((SBW171,SBY171,SBZ171,SCA171,SCB171),2),0)+SBX171+SCC171,"")</f>
        <v>162.5</v>
      </c>
      <c r="SCE171" s="571" t="s">
        <v>1269</v>
      </c>
      <c r="SCF171" s="617" t="s">
        <v>1546</v>
      </c>
      <c r="SCG171" s="560"/>
      <c r="SCH171" s="561" t="s">
        <v>352</v>
      </c>
      <c r="SCI171" s="561" t="s">
        <v>66</v>
      </c>
      <c r="SCJ171" s="561">
        <v>2006</v>
      </c>
      <c r="SCK171" s="563" t="s">
        <v>44</v>
      </c>
      <c r="SCL171" s="564" t="s">
        <v>46</v>
      </c>
      <c r="SCM171" s="561">
        <v>162.5</v>
      </c>
      <c r="SCN171" s="561"/>
      <c r="SCO171" s="561">
        <v>0</v>
      </c>
      <c r="SCP171" s="561"/>
      <c r="SCQ171" s="561"/>
      <c r="SCR171" s="561"/>
      <c r="SCS171" s="562"/>
      <c r="SCT171" s="561">
        <f>IF((ISBLANK(SCM171)+ISBLANK(SCO171)+ISBLANK(SCN171)+ISBLANK(SCP171)+ISBLANK(SCQ171)+ISBLANK(SCR171)+ISBLANK(SCS171))&lt;8,IF(ISNUMBER(LARGE((SCM171,SCO171,SCP171,SCQ171,SCR171),1)),LARGE((SCM171,SCO171,SCP171,SCQ171,SCR171),1),0)+IF(ISNUMBER(LARGE((SCM171,SCO171,SCP171,SCQ171,SCR171),2)),LARGE((SCM171,SCO171,SCP171,SCQ171,SCR171),2),0)+SCN171+SCS171,"")</f>
        <v>162.5</v>
      </c>
      <c r="SCU171" s="571" t="s">
        <v>1269</v>
      </c>
      <c r="SCV171" s="617" t="s">
        <v>1546</v>
      </c>
      <c r="SCW171" s="560"/>
      <c r="SCX171" s="561" t="s">
        <v>352</v>
      </c>
      <c r="SCY171" s="561" t="s">
        <v>66</v>
      </c>
      <c r="SCZ171" s="561">
        <v>2006</v>
      </c>
      <c r="SDA171" s="563" t="s">
        <v>44</v>
      </c>
      <c r="SDB171" s="564" t="s">
        <v>46</v>
      </c>
      <c r="SDC171" s="561">
        <v>162.5</v>
      </c>
      <c r="SDD171" s="561"/>
      <c r="SDE171" s="561">
        <v>0</v>
      </c>
      <c r="SDF171" s="561"/>
      <c r="SDG171" s="561"/>
      <c r="SDH171" s="561"/>
      <c r="SDI171" s="562"/>
      <c r="SDJ171" s="561">
        <f>IF((ISBLANK(SDC171)+ISBLANK(SDE171)+ISBLANK(SDD171)+ISBLANK(SDF171)+ISBLANK(SDG171)+ISBLANK(SDH171)+ISBLANK(SDI171))&lt;8,IF(ISNUMBER(LARGE((SDC171,SDE171,SDF171,SDG171,SDH171),1)),LARGE((SDC171,SDE171,SDF171,SDG171,SDH171),1),0)+IF(ISNUMBER(LARGE((SDC171,SDE171,SDF171,SDG171,SDH171),2)),LARGE((SDC171,SDE171,SDF171,SDG171,SDH171),2),0)+SDD171+SDI171,"")</f>
        <v>162.5</v>
      </c>
      <c r="SDK171" s="571" t="s">
        <v>1269</v>
      </c>
      <c r="SDL171" s="617" t="s">
        <v>1546</v>
      </c>
      <c r="SDM171" s="560"/>
      <c r="SDN171" s="561" t="s">
        <v>352</v>
      </c>
      <c r="SDO171" s="561" t="s">
        <v>66</v>
      </c>
      <c r="SDP171" s="561">
        <v>2006</v>
      </c>
      <c r="SDQ171" s="563" t="s">
        <v>44</v>
      </c>
      <c r="SDR171" s="564" t="s">
        <v>46</v>
      </c>
      <c r="SDS171" s="561">
        <v>162.5</v>
      </c>
      <c r="SDT171" s="561"/>
      <c r="SDU171" s="561">
        <v>0</v>
      </c>
      <c r="SDV171" s="561"/>
      <c r="SDW171" s="561"/>
      <c r="SDX171" s="561"/>
      <c r="SDY171" s="562"/>
      <c r="SDZ171" s="561">
        <f>IF((ISBLANK(SDS171)+ISBLANK(SDU171)+ISBLANK(SDT171)+ISBLANK(SDV171)+ISBLANK(SDW171)+ISBLANK(SDX171)+ISBLANK(SDY171))&lt;8,IF(ISNUMBER(LARGE((SDS171,SDU171,SDV171,SDW171,SDX171),1)),LARGE((SDS171,SDU171,SDV171,SDW171,SDX171),1),0)+IF(ISNUMBER(LARGE((SDS171,SDU171,SDV171,SDW171,SDX171),2)),LARGE((SDS171,SDU171,SDV171,SDW171,SDX171),2),0)+SDT171+SDY171,"")</f>
        <v>162.5</v>
      </c>
      <c r="SEA171" s="571" t="s">
        <v>1269</v>
      </c>
      <c r="SEB171" s="617" t="s">
        <v>1546</v>
      </c>
      <c r="SEC171" s="560"/>
      <c r="SED171" s="561" t="s">
        <v>352</v>
      </c>
      <c r="SEE171" s="561" t="s">
        <v>66</v>
      </c>
      <c r="SEF171" s="561">
        <v>2006</v>
      </c>
      <c r="SEG171" s="563" t="s">
        <v>44</v>
      </c>
      <c r="SEH171" s="564" t="s">
        <v>46</v>
      </c>
      <c r="SEI171" s="561">
        <v>162.5</v>
      </c>
      <c r="SEJ171" s="561"/>
      <c r="SEK171" s="561">
        <v>0</v>
      </c>
      <c r="SEL171" s="561"/>
      <c r="SEM171" s="561"/>
      <c r="SEN171" s="561"/>
      <c r="SEO171" s="562"/>
      <c r="SEP171" s="561">
        <f>IF((ISBLANK(SEI171)+ISBLANK(SEK171)+ISBLANK(SEJ171)+ISBLANK(SEL171)+ISBLANK(SEM171)+ISBLANK(SEN171)+ISBLANK(SEO171))&lt;8,IF(ISNUMBER(LARGE((SEI171,SEK171,SEL171,SEM171,SEN171),1)),LARGE((SEI171,SEK171,SEL171,SEM171,SEN171),1),0)+IF(ISNUMBER(LARGE((SEI171,SEK171,SEL171,SEM171,SEN171),2)),LARGE((SEI171,SEK171,SEL171,SEM171,SEN171),2),0)+SEJ171+SEO171,"")</f>
        <v>162.5</v>
      </c>
      <c r="SEQ171" s="571" t="s">
        <v>1269</v>
      </c>
      <c r="SER171" s="617" t="s">
        <v>1546</v>
      </c>
      <c r="SES171" s="560"/>
      <c r="SET171" s="561" t="s">
        <v>352</v>
      </c>
      <c r="SEU171" s="561" t="s">
        <v>66</v>
      </c>
      <c r="SEV171" s="561">
        <v>2006</v>
      </c>
      <c r="SEW171" s="563" t="s">
        <v>44</v>
      </c>
      <c r="SEX171" s="564" t="s">
        <v>46</v>
      </c>
      <c r="SEY171" s="561">
        <v>162.5</v>
      </c>
      <c r="SEZ171" s="561"/>
      <c r="SFA171" s="561">
        <v>0</v>
      </c>
      <c r="SFB171" s="561"/>
      <c r="SFC171" s="561"/>
      <c r="SFD171" s="561"/>
      <c r="SFE171" s="562"/>
      <c r="SFF171" s="561">
        <f>IF((ISBLANK(SEY171)+ISBLANK(SFA171)+ISBLANK(SEZ171)+ISBLANK(SFB171)+ISBLANK(SFC171)+ISBLANK(SFD171)+ISBLANK(SFE171))&lt;8,IF(ISNUMBER(LARGE((SEY171,SFA171,SFB171,SFC171,SFD171),1)),LARGE((SEY171,SFA171,SFB171,SFC171,SFD171),1),0)+IF(ISNUMBER(LARGE((SEY171,SFA171,SFB171,SFC171,SFD171),2)),LARGE((SEY171,SFA171,SFB171,SFC171,SFD171),2),0)+SEZ171+SFE171,"")</f>
        <v>162.5</v>
      </c>
      <c r="SFG171" s="571" t="s">
        <v>1269</v>
      </c>
      <c r="SFH171" s="617" t="s">
        <v>1546</v>
      </c>
      <c r="SFI171" s="560"/>
      <c r="SFJ171" s="561" t="s">
        <v>352</v>
      </c>
      <c r="SFK171" s="561" t="s">
        <v>66</v>
      </c>
      <c r="SFL171" s="561">
        <v>2006</v>
      </c>
      <c r="SFM171" s="563" t="s">
        <v>44</v>
      </c>
      <c r="SFN171" s="564" t="s">
        <v>46</v>
      </c>
      <c r="SFO171" s="561">
        <v>162.5</v>
      </c>
      <c r="SFP171" s="561"/>
      <c r="SFQ171" s="561">
        <v>0</v>
      </c>
      <c r="SFR171" s="561"/>
      <c r="SFS171" s="561"/>
      <c r="SFT171" s="561"/>
      <c r="SFU171" s="562"/>
      <c r="SFV171" s="561">
        <f>IF((ISBLANK(SFO171)+ISBLANK(SFQ171)+ISBLANK(SFP171)+ISBLANK(SFR171)+ISBLANK(SFS171)+ISBLANK(SFT171)+ISBLANK(SFU171))&lt;8,IF(ISNUMBER(LARGE((SFO171,SFQ171,SFR171,SFS171,SFT171),1)),LARGE((SFO171,SFQ171,SFR171,SFS171,SFT171),1),0)+IF(ISNUMBER(LARGE((SFO171,SFQ171,SFR171,SFS171,SFT171),2)),LARGE((SFO171,SFQ171,SFR171,SFS171,SFT171),2),0)+SFP171+SFU171,"")</f>
        <v>162.5</v>
      </c>
      <c r="SFW171" s="571" t="s">
        <v>1269</v>
      </c>
      <c r="SFX171" s="617" t="s">
        <v>1546</v>
      </c>
      <c r="SFY171" s="560"/>
      <c r="SFZ171" s="561" t="s">
        <v>352</v>
      </c>
      <c r="SGA171" s="561" t="s">
        <v>66</v>
      </c>
      <c r="SGB171" s="561">
        <v>2006</v>
      </c>
      <c r="SGC171" s="563" t="s">
        <v>44</v>
      </c>
      <c r="SGD171" s="564" t="s">
        <v>46</v>
      </c>
      <c r="SGE171" s="561">
        <v>162.5</v>
      </c>
      <c r="SGF171" s="561"/>
      <c r="SGG171" s="561">
        <v>0</v>
      </c>
      <c r="SGH171" s="561"/>
      <c r="SGI171" s="561"/>
      <c r="SGJ171" s="561"/>
      <c r="SGK171" s="562"/>
      <c r="SGL171" s="561">
        <f>IF((ISBLANK(SGE171)+ISBLANK(SGG171)+ISBLANK(SGF171)+ISBLANK(SGH171)+ISBLANK(SGI171)+ISBLANK(SGJ171)+ISBLANK(SGK171))&lt;8,IF(ISNUMBER(LARGE((SGE171,SGG171,SGH171,SGI171,SGJ171),1)),LARGE((SGE171,SGG171,SGH171,SGI171,SGJ171),1),0)+IF(ISNUMBER(LARGE((SGE171,SGG171,SGH171,SGI171,SGJ171),2)),LARGE((SGE171,SGG171,SGH171,SGI171,SGJ171),2),0)+SGF171+SGK171,"")</f>
        <v>162.5</v>
      </c>
      <c r="SGM171" s="571" t="s">
        <v>1269</v>
      </c>
      <c r="SGN171" s="617" t="s">
        <v>1546</v>
      </c>
      <c r="SGO171" s="560"/>
      <c r="SGP171" s="561" t="s">
        <v>352</v>
      </c>
      <c r="SGQ171" s="561" t="s">
        <v>66</v>
      </c>
      <c r="SGR171" s="561">
        <v>2006</v>
      </c>
      <c r="SGS171" s="563" t="s">
        <v>44</v>
      </c>
      <c r="SGT171" s="564" t="s">
        <v>46</v>
      </c>
      <c r="SGU171" s="561">
        <v>162.5</v>
      </c>
      <c r="SGV171" s="561"/>
      <c r="SGW171" s="561">
        <v>0</v>
      </c>
      <c r="SGX171" s="561"/>
      <c r="SGY171" s="561"/>
      <c r="SGZ171" s="561"/>
      <c r="SHA171" s="562"/>
      <c r="SHB171" s="561">
        <f>IF((ISBLANK(SGU171)+ISBLANK(SGW171)+ISBLANK(SGV171)+ISBLANK(SGX171)+ISBLANK(SGY171)+ISBLANK(SGZ171)+ISBLANK(SHA171))&lt;8,IF(ISNUMBER(LARGE((SGU171,SGW171,SGX171,SGY171,SGZ171),1)),LARGE((SGU171,SGW171,SGX171,SGY171,SGZ171),1),0)+IF(ISNUMBER(LARGE((SGU171,SGW171,SGX171,SGY171,SGZ171),2)),LARGE((SGU171,SGW171,SGX171,SGY171,SGZ171),2),0)+SGV171+SHA171,"")</f>
        <v>162.5</v>
      </c>
      <c r="SHC171" s="571" t="s">
        <v>1269</v>
      </c>
      <c r="SHD171" s="617" t="s">
        <v>1546</v>
      </c>
      <c r="SHE171" s="560"/>
      <c r="SHF171" s="561" t="s">
        <v>352</v>
      </c>
      <c r="SHG171" s="561" t="s">
        <v>66</v>
      </c>
      <c r="SHH171" s="561">
        <v>2006</v>
      </c>
      <c r="SHI171" s="563" t="s">
        <v>44</v>
      </c>
      <c r="SHJ171" s="564" t="s">
        <v>46</v>
      </c>
      <c r="SHK171" s="561">
        <v>162.5</v>
      </c>
      <c r="SHL171" s="561"/>
      <c r="SHM171" s="561">
        <v>0</v>
      </c>
      <c r="SHN171" s="561"/>
      <c r="SHO171" s="561"/>
      <c r="SHP171" s="561"/>
      <c r="SHQ171" s="562"/>
      <c r="SHR171" s="561">
        <f>IF((ISBLANK(SHK171)+ISBLANK(SHM171)+ISBLANK(SHL171)+ISBLANK(SHN171)+ISBLANK(SHO171)+ISBLANK(SHP171)+ISBLANK(SHQ171))&lt;8,IF(ISNUMBER(LARGE((SHK171,SHM171,SHN171,SHO171,SHP171),1)),LARGE((SHK171,SHM171,SHN171,SHO171,SHP171),1),0)+IF(ISNUMBER(LARGE((SHK171,SHM171,SHN171,SHO171,SHP171),2)),LARGE((SHK171,SHM171,SHN171,SHO171,SHP171),2),0)+SHL171+SHQ171,"")</f>
        <v>162.5</v>
      </c>
      <c r="SHS171" s="571" t="s">
        <v>1269</v>
      </c>
      <c r="SHT171" s="617" t="s">
        <v>1546</v>
      </c>
      <c r="SHU171" s="560"/>
      <c r="SHV171" s="561" t="s">
        <v>352</v>
      </c>
      <c r="SHW171" s="561" t="s">
        <v>66</v>
      </c>
      <c r="SHX171" s="561">
        <v>2006</v>
      </c>
      <c r="SHY171" s="563" t="s">
        <v>44</v>
      </c>
      <c r="SHZ171" s="564" t="s">
        <v>46</v>
      </c>
      <c r="SIA171" s="561">
        <v>162.5</v>
      </c>
      <c r="SIB171" s="561"/>
      <c r="SIC171" s="561">
        <v>0</v>
      </c>
      <c r="SID171" s="561"/>
      <c r="SIE171" s="561"/>
      <c r="SIF171" s="561"/>
      <c r="SIG171" s="562"/>
      <c r="SIH171" s="561">
        <f>IF((ISBLANK(SIA171)+ISBLANK(SIC171)+ISBLANK(SIB171)+ISBLANK(SID171)+ISBLANK(SIE171)+ISBLANK(SIF171)+ISBLANK(SIG171))&lt;8,IF(ISNUMBER(LARGE((SIA171,SIC171,SID171,SIE171,SIF171),1)),LARGE((SIA171,SIC171,SID171,SIE171,SIF171),1),0)+IF(ISNUMBER(LARGE((SIA171,SIC171,SID171,SIE171,SIF171),2)),LARGE((SIA171,SIC171,SID171,SIE171,SIF171),2),0)+SIB171+SIG171,"")</f>
        <v>162.5</v>
      </c>
      <c r="SII171" s="571" t="s">
        <v>1269</v>
      </c>
      <c r="SIJ171" s="617" t="s">
        <v>1546</v>
      </c>
      <c r="SIK171" s="560"/>
      <c r="SIL171" s="561" t="s">
        <v>352</v>
      </c>
      <c r="SIM171" s="561" t="s">
        <v>66</v>
      </c>
      <c r="SIN171" s="561">
        <v>2006</v>
      </c>
      <c r="SIO171" s="563" t="s">
        <v>44</v>
      </c>
      <c r="SIP171" s="564" t="s">
        <v>46</v>
      </c>
      <c r="SIQ171" s="561">
        <v>162.5</v>
      </c>
      <c r="SIR171" s="561"/>
      <c r="SIS171" s="561">
        <v>0</v>
      </c>
      <c r="SIT171" s="561"/>
      <c r="SIU171" s="561"/>
      <c r="SIV171" s="561"/>
      <c r="SIW171" s="562"/>
      <c r="SIX171" s="561">
        <f>IF((ISBLANK(SIQ171)+ISBLANK(SIS171)+ISBLANK(SIR171)+ISBLANK(SIT171)+ISBLANK(SIU171)+ISBLANK(SIV171)+ISBLANK(SIW171))&lt;8,IF(ISNUMBER(LARGE((SIQ171,SIS171,SIT171,SIU171,SIV171),1)),LARGE((SIQ171,SIS171,SIT171,SIU171,SIV171),1),0)+IF(ISNUMBER(LARGE((SIQ171,SIS171,SIT171,SIU171,SIV171),2)),LARGE((SIQ171,SIS171,SIT171,SIU171,SIV171),2),0)+SIR171+SIW171,"")</f>
        <v>162.5</v>
      </c>
      <c r="SIY171" s="571" t="s">
        <v>1269</v>
      </c>
      <c r="SIZ171" s="617" t="s">
        <v>1546</v>
      </c>
      <c r="SJA171" s="560"/>
      <c r="SJB171" s="561" t="s">
        <v>352</v>
      </c>
      <c r="SJC171" s="561" t="s">
        <v>66</v>
      </c>
      <c r="SJD171" s="561">
        <v>2006</v>
      </c>
      <c r="SJE171" s="563" t="s">
        <v>44</v>
      </c>
      <c r="SJF171" s="564" t="s">
        <v>46</v>
      </c>
      <c r="SJG171" s="561">
        <v>162.5</v>
      </c>
      <c r="SJH171" s="561"/>
      <c r="SJI171" s="561">
        <v>0</v>
      </c>
      <c r="SJJ171" s="561"/>
      <c r="SJK171" s="561"/>
      <c r="SJL171" s="561"/>
      <c r="SJM171" s="562"/>
      <c r="SJN171" s="561">
        <f>IF((ISBLANK(SJG171)+ISBLANK(SJI171)+ISBLANK(SJH171)+ISBLANK(SJJ171)+ISBLANK(SJK171)+ISBLANK(SJL171)+ISBLANK(SJM171))&lt;8,IF(ISNUMBER(LARGE((SJG171,SJI171,SJJ171,SJK171,SJL171),1)),LARGE((SJG171,SJI171,SJJ171,SJK171,SJL171),1),0)+IF(ISNUMBER(LARGE((SJG171,SJI171,SJJ171,SJK171,SJL171),2)),LARGE((SJG171,SJI171,SJJ171,SJK171,SJL171),2),0)+SJH171+SJM171,"")</f>
        <v>162.5</v>
      </c>
      <c r="SJO171" s="571" t="s">
        <v>1269</v>
      </c>
      <c r="SJP171" s="617" t="s">
        <v>1546</v>
      </c>
      <c r="SJQ171" s="560"/>
      <c r="SJR171" s="561" t="s">
        <v>352</v>
      </c>
      <c r="SJS171" s="561" t="s">
        <v>66</v>
      </c>
      <c r="SJT171" s="561">
        <v>2006</v>
      </c>
      <c r="SJU171" s="563" t="s">
        <v>44</v>
      </c>
      <c r="SJV171" s="564" t="s">
        <v>46</v>
      </c>
      <c r="SJW171" s="561">
        <v>162.5</v>
      </c>
      <c r="SJX171" s="561"/>
      <c r="SJY171" s="561">
        <v>0</v>
      </c>
      <c r="SJZ171" s="561"/>
      <c r="SKA171" s="561"/>
      <c r="SKB171" s="561"/>
      <c r="SKC171" s="562"/>
      <c r="SKD171" s="561">
        <f>IF((ISBLANK(SJW171)+ISBLANK(SJY171)+ISBLANK(SJX171)+ISBLANK(SJZ171)+ISBLANK(SKA171)+ISBLANK(SKB171)+ISBLANK(SKC171))&lt;8,IF(ISNUMBER(LARGE((SJW171,SJY171,SJZ171,SKA171,SKB171),1)),LARGE((SJW171,SJY171,SJZ171,SKA171,SKB171),1),0)+IF(ISNUMBER(LARGE((SJW171,SJY171,SJZ171,SKA171,SKB171),2)),LARGE((SJW171,SJY171,SJZ171,SKA171,SKB171),2),0)+SJX171+SKC171,"")</f>
        <v>162.5</v>
      </c>
      <c r="SKE171" s="571" t="s">
        <v>1269</v>
      </c>
      <c r="SKF171" s="617" t="s">
        <v>1546</v>
      </c>
      <c r="SKG171" s="560"/>
      <c r="SKH171" s="561" t="s">
        <v>352</v>
      </c>
      <c r="SKI171" s="561" t="s">
        <v>66</v>
      </c>
      <c r="SKJ171" s="561">
        <v>2006</v>
      </c>
      <c r="SKK171" s="563" t="s">
        <v>44</v>
      </c>
      <c r="SKL171" s="564" t="s">
        <v>46</v>
      </c>
      <c r="SKM171" s="561">
        <v>162.5</v>
      </c>
      <c r="SKN171" s="561"/>
      <c r="SKO171" s="561">
        <v>0</v>
      </c>
      <c r="SKP171" s="561"/>
      <c r="SKQ171" s="561"/>
      <c r="SKR171" s="561"/>
      <c r="SKS171" s="562"/>
      <c r="SKT171" s="561">
        <f>IF((ISBLANK(SKM171)+ISBLANK(SKO171)+ISBLANK(SKN171)+ISBLANK(SKP171)+ISBLANK(SKQ171)+ISBLANK(SKR171)+ISBLANK(SKS171))&lt;8,IF(ISNUMBER(LARGE((SKM171,SKO171,SKP171,SKQ171,SKR171),1)),LARGE((SKM171,SKO171,SKP171,SKQ171,SKR171),1),0)+IF(ISNUMBER(LARGE((SKM171,SKO171,SKP171,SKQ171,SKR171),2)),LARGE((SKM171,SKO171,SKP171,SKQ171,SKR171),2),0)+SKN171+SKS171,"")</f>
        <v>162.5</v>
      </c>
      <c r="SKU171" s="571" t="s">
        <v>1269</v>
      </c>
      <c r="SKV171" s="617" t="s">
        <v>1546</v>
      </c>
      <c r="SKW171" s="560"/>
      <c r="SKX171" s="561" t="s">
        <v>352</v>
      </c>
      <c r="SKY171" s="561" t="s">
        <v>66</v>
      </c>
      <c r="SKZ171" s="561">
        <v>2006</v>
      </c>
      <c r="SLA171" s="563" t="s">
        <v>44</v>
      </c>
      <c r="SLB171" s="564" t="s">
        <v>46</v>
      </c>
      <c r="SLC171" s="561">
        <v>162.5</v>
      </c>
      <c r="SLD171" s="561"/>
      <c r="SLE171" s="561">
        <v>0</v>
      </c>
      <c r="SLF171" s="561"/>
      <c r="SLG171" s="561"/>
      <c r="SLH171" s="561"/>
      <c r="SLI171" s="562"/>
      <c r="SLJ171" s="561">
        <f>IF((ISBLANK(SLC171)+ISBLANK(SLE171)+ISBLANK(SLD171)+ISBLANK(SLF171)+ISBLANK(SLG171)+ISBLANK(SLH171)+ISBLANK(SLI171))&lt;8,IF(ISNUMBER(LARGE((SLC171,SLE171,SLF171,SLG171,SLH171),1)),LARGE((SLC171,SLE171,SLF171,SLG171,SLH171),1),0)+IF(ISNUMBER(LARGE((SLC171,SLE171,SLF171,SLG171,SLH171),2)),LARGE((SLC171,SLE171,SLF171,SLG171,SLH171),2),0)+SLD171+SLI171,"")</f>
        <v>162.5</v>
      </c>
      <c r="SLK171" s="571" t="s">
        <v>1269</v>
      </c>
      <c r="SLL171" s="617" t="s">
        <v>1546</v>
      </c>
      <c r="SLM171" s="560"/>
      <c r="SLN171" s="561" t="s">
        <v>352</v>
      </c>
      <c r="SLO171" s="561" t="s">
        <v>66</v>
      </c>
      <c r="SLP171" s="561">
        <v>2006</v>
      </c>
      <c r="SLQ171" s="563" t="s">
        <v>44</v>
      </c>
      <c r="SLR171" s="564" t="s">
        <v>46</v>
      </c>
      <c r="SLS171" s="561">
        <v>162.5</v>
      </c>
      <c r="SLT171" s="561"/>
      <c r="SLU171" s="561">
        <v>0</v>
      </c>
      <c r="SLV171" s="561"/>
      <c r="SLW171" s="561"/>
      <c r="SLX171" s="561"/>
      <c r="SLY171" s="562"/>
      <c r="SLZ171" s="561">
        <f>IF((ISBLANK(SLS171)+ISBLANK(SLU171)+ISBLANK(SLT171)+ISBLANK(SLV171)+ISBLANK(SLW171)+ISBLANK(SLX171)+ISBLANK(SLY171))&lt;8,IF(ISNUMBER(LARGE((SLS171,SLU171,SLV171,SLW171,SLX171),1)),LARGE((SLS171,SLU171,SLV171,SLW171,SLX171),1),0)+IF(ISNUMBER(LARGE((SLS171,SLU171,SLV171,SLW171,SLX171),2)),LARGE((SLS171,SLU171,SLV171,SLW171,SLX171),2),0)+SLT171+SLY171,"")</f>
        <v>162.5</v>
      </c>
      <c r="SMA171" s="571" t="s">
        <v>1269</v>
      </c>
      <c r="SMB171" s="617" t="s">
        <v>1546</v>
      </c>
      <c r="SMC171" s="560"/>
      <c r="SMD171" s="561" t="s">
        <v>352</v>
      </c>
      <c r="SME171" s="561" t="s">
        <v>66</v>
      </c>
      <c r="SMF171" s="561">
        <v>2006</v>
      </c>
      <c r="SMG171" s="563" t="s">
        <v>44</v>
      </c>
      <c r="SMH171" s="564" t="s">
        <v>46</v>
      </c>
      <c r="SMI171" s="561">
        <v>162.5</v>
      </c>
      <c r="SMJ171" s="561"/>
      <c r="SMK171" s="561">
        <v>0</v>
      </c>
      <c r="SML171" s="561"/>
      <c r="SMM171" s="561"/>
      <c r="SMN171" s="561"/>
      <c r="SMO171" s="562"/>
      <c r="SMP171" s="561">
        <f>IF((ISBLANK(SMI171)+ISBLANK(SMK171)+ISBLANK(SMJ171)+ISBLANK(SML171)+ISBLANK(SMM171)+ISBLANK(SMN171)+ISBLANK(SMO171))&lt;8,IF(ISNUMBER(LARGE((SMI171,SMK171,SML171,SMM171,SMN171),1)),LARGE((SMI171,SMK171,SML171,SMM171,SMN171),1),0)+IF(ISNUMBER(LARGE((SMI171,SMK171,SML171,SMM171,SMN171),2)),LARGE((SMI171,SMK171,SML171,SMM171,SMN171),2),0)+SMJ171+SMO171,"")</f>
        <v>162.5</v>
      </c>
      <c r="SMQ171" s="571" t="s">
        <v>1269</v>
      </c>
      <c r="SMR171" s="617" t="s">
        <v>1546</v>
      </c>
      <c r="SMS171" s="560"/>
      <c r="SMT171" s="561" t="s">
        <v>352</v>
      </c>
      <c r="SMU171" s="561" t="s">
        <v>66</v>
      </c>
      <c r="SMV171" s="561">
        <v>2006</v>
      </c>
      <c r="SMW171" s="563" t="s">
        <v>44</v>
      </c>
      <c r="SMX171" s="564" t="s">
        <v>46</v>
      </c>
      <c r="SMY171" s="561">
        <v>162.5</v>
      </c>
      <c r="SMZ171" s="561"/>
      <c r="SNA171" s="561">
        <v>0</v>
      </c>
      <c r="SNB171" s="561"/>
      <c r="SNC171" s="561"/>
      <c r="SND171" s="561"/>
      <c r="SNE171" s="562"/>
      <c r="SNF171" s="561">
        <f>IF((ISBLANK(SMY171)+ISBLANK(SNA171)+ISBLANK(SMZ171)+ISBLANK(SNB171)+ISBLANK(SNC171)+ISBLANK(SND171)+ISBLANK(SNE171))&lt;8,IF(ISNUMBER(LARGE((SMY171,SNA171,SNB171,SNC171,SND171),1)),LARGE((SMY171,SNA171,SNB171,SNC171,SND171),1),0)+IF(ISNUMBER(LARGE((SMY171,SNA171,SNB171,SNC171,SND171),2)),LARGE((SMY171,SNA171,SNB171,SNC171,SND171),2),0)+SMZ171+SNE171,"")</f>
        <v>162.5</v>
      </c>
      <c r="SNG171" s="571" t="s">
        <v>1269</v>
      </c>
      <c r="SNH171" s="617" t="s">
        <v>1546</v>
      </c>
      <c r="SNI171" s="560"/>
      <c r="SNJ171" s="561" t="s">
        <v>352</v>
      </c>
      <c r="SNK171" s="561" t="s">
        <v>66</v>
      </c>
      <c r="SNL171" s="561">
        <v>2006</v>
      </c>
      <c r="SNM171" s="563" t="s">
        <v>44</v>
      </c>
      <c r="SNN171" s="564" t="s">
        <v>46</v>
      </c>
      <c r="SNO171" s="561">
        <v>162.5</v>
      </c>
      <c r="SNP171" s="561"/>
      <c r="SNQ171" s="561">
        <v>0</v>
      </c>
      <c r="SNR171" s="561"/>
      <c r="SNS171" s="561"/>
      <c r="SNT171" s="561"/>
      <c r="SNU171" s="562"/>
      <c r="SNV171" s="561">
        <f>IF((ISBLANK(SNO171)+ISBLANK(SNQ171)+ISBLANK(SNP171)+ISBLANK(SNR171)+ISBLANK(SNS171)+ISBLANK(SNT171)+ISBLANK(SNU171))&lt;8,IF(ISNUMBER(LARGE((SNO171,SNQ171,SNR171,SNS171,SNT171),1)),LARGE((SNO171,SNQ171,SNR171,SNS171,SNT171),1),0)+IF(ISNUMBER(LARGE((SNO171,SNQ171,SNR171,SNS171,SNT171),2)),LARGE((SNO171,SNQ171,SNR171,SNS171,SNT171),2),0)+SNP171+SNU171,"")</f>
        <v>162.5</v>
      </c>
      <c r="SNW171" s="571" t="s">
        <v>1269</v>
      </c>
      <c r="SNX171" s="617" t="s">
        <v>1546</v>
      </c>
      <c r="SNY171" s="560"/>
      <c r="SNZ171" s="561" t="s">
        <v>352</v>
      </c>
      <c r="SOA171" s="561" t="s">
        <v>66</v>
      </c>
      <c r="SOB171" s="561">
        <v>2006</v>
      </c>
      <c r="SOC171" s="563" t="s">
        <v>44</v>
      </c>
      <c r="SOD171" s="564" t="s">
        <v>46</v>
      </c>
      <c r="SOE171" s="561">
        <v>162.5</v>
      </c>
      <c r="SOF171" s="561"/>
      <c r="SOG171" s="561">
        <v>0</v>
      </c>
      <c r="SOH171" s="561"/>
      <c r="SOI171" s="561"/>
      <c r="SOJ171" s="561"/>
      <c r="SOK171" s="562"/>
      <c r="SOL171" s="561">
        <f>IF((ISBLANK(SOE171)+ISBLANK(SOG171)+ISBLANK(SOF171)+ISBLANK(SOH171)+ISBLANK(SOI171)+ISBLANK(SOJ171)+ISBLANK(SOK171))&lt;8,IF(ISNUMBER(LARGE((SOE171,SOG171,SOH171,SOI171,SOJ171),1)),LARGE((SOE171,SOG171,SOH171,SOI171,SOJ171),1),0)+IF(ISNUMBER(LARGE((SOE171,SOG171,SOH171,SOI171,SOJ171),2)),LARGE((SOE171,SOG171,SOH171,SOI171,SOJ171),2),0)+SOF171+SOK171,"")</f>
        <v>162.5</v>
      </c>
      <c r="SOM171" s="571" t="s">
        <v>1269</v>
      </c>
      <c r="SON171" s="617" t="s">
        <v>1546</v>
      </c>
      <c r="SOO171" s="560"/>
      <c r="SOP171" s="561" t="s">
        <v>352</v>
      </c>
      <c r="SOQ171" s="561" t="s">
        <v>66</v>
      </c>
      <c r="SOR171" s="561">
        <v>2006</v>
      </c>
      <c r="SOS171" s="563" t="s">
        <v>44</v>
      </c>
      <c r="SOT171" s="564" t="s">
        <v>46</v>
      </c>
      <c r="SOU171" s="561">
        <v>162.5</v>
      </c>
      <c r="SOV171" s="561"/>
      <c r="SOW171" s="561">
        <v>0</v>
      </c>
      <c r="SOX171" s="561"/>
      <c r="SOY171" s="561"/>
      <c r="SOZ171" s="561"/>
      <c r="SPA171" s="562"/>
      <c r="SPB171" s="561">
        <f>IF((ISBLANK(SOU171)+ISBLANK(SOW171)+ISBLANK(SOV171)+ISBLANK(SOX171)+ISBLANK(SOY171)+ISBLANK(SOZ171)+ISBLANK(SPA171))&lt;8,IF(ISNUMBER(LARGE((SOU171,SOW171,SOX171,SOY171,SOZ171),1)),LARGE((SOU171,SOW171,SOX171,SOY171,SOZ171),1),0)+IF(ISNUMBER(LARGE((SOU171,SOW171,SOX171,SOY171,SOZ171),2)),LARGE((SOU171,SOW171,SOX171,SOY171,SOZ171),2),0)+SOV171+SPA171,"")</f>
        <v>162.5</v>
      </c>
      <c r="SPC171" s="571" t="s">
        <v>1269</v>
      </c>
      <c r="SPD171" s="617" t="s">
        <v>1546</v>
      </c>
      <c r="SPE171" s="560"/>
      <c r="SPF171" s="561" t="s">
        <v>352</v>
      </c>
      <c r="SPG171" s="561" t="s">
        <v>66</v>
      </c>
      <c r="SPH171" s="561">
        <v>2006</v>
      </c>
      <c r="SPI171" s="563" t="s">
        <v>44</v>
      </c>
      <c r="SPJ171" s="564" t="s">
        <v>46</v>
      </c>
      <c r="SPK171" s="561">
        <v>162.5</v>
      </c>
      <c r="SPL171" s="561"/>
      <c r="SPM171" s="561">
        <v>0</v>
      </c>
      <c r="SPN171" s="561"/>
      <c r="SPO171" s="561"/>
      <c r="SPP171" s="561"/>
      <c r="SPQ171" s="562"/>
      <c r="SPR171" s="561">
        <f>IF((ISBLANK(SPK171)+ISBLANK(SPM171)+ISBLANK(SPL171)+ISBLANK(SPN171)+ISBLANK(SPO171)+ISBLANK(SPP171)+ISBLANK(SPQ171))&lt;8,IF(ISNUMBER(LARGE((SPK171,SPM171,SPN171,SPO171,SPP171),1)),LARGE((SPK171,SPM171,SPN171,SPO171,SPP171),1),0)+IF(ISNUMBER(LARGE((SPK171,SPM171,SPN171,SPO171,SPP171),2)),LARGE((SPK171,SPM171,SPN171,SPO171,SPP171),2),0)+SPL171+SPQ171,"")</f>
        <v>162.5</v>
      </c>
      <c r="SPS171" s="571" t="s">
        <v>1269</v>
      </c>
      <c r="SPT171" s="617" t="s">
        <v>1546</v>
      </c>
      <c r="SPU171" s="560"/>
      <c r="SPV171" s="561" t="s">
        <v>352</v>
      </c>
      <c r="SPW171" s="561" t="s">
        <v>66</v>
      </c>
      <c r="SPX171" s="561">
        <v>2006</v>
      </c>
      <c r="SPY171" s="563" t="s">
        <v>44</v>
      </c>
      <c r="SPZ171" s="564" t="s">
        <v>46</v>
      </c>
      <c r="SQA171" s="561">
        <v>162.5</v>
      </c>
      <c r="SQB171" s="561"/>
      <c r="SQC171" s="561">
        <v>0</v>
      </c>
      <c r="SQD171" s="561"/>
      <c r="SQE171" s="561"/>
      <c r="SQF171" s="561"/>
      <c r="SQG171" s="562"/>
      <c r="SQH171" s="561">
        <f>IF((ISBLANK(SQA171)+ISBLANK(SQC171)+ISBLANK(SQB171)+ISBLANK(SQD171)+ISBLANK(SQE171)+ISBLANK(SQF171)+ISBLANK(SQG171))&lt;8,IF(ISNUMBER(LARGE((SQA171,SQC171,SQD171,SQE171,SQF171),1)),LARGE((SQA171,SQC171,SQD171,SQE171,SQF171),1),0)+IF(ISNUMBER(LARGE((SQA171,SQC171,SQD171,SQE171,SQF171),2)),LARGE((SQA171,SQC171,SQD171,SQE171,SQF171),2),0)+SQB171+SQG171,"")</f>
        <v>162.5</v>
      </c>
      <c r="SQI171" s="571" t="s">
        <v>1269</v>
      </c>
      <c r="SQJ171" s="617" t="s">
        <v>1546</v>
      </c>
      <c r="SQK171" s="560"/>
      <c r="SQL171" s="561" t="s">
        <v>352</v>
      </c>
      <c r="SQM171" s="561" t="s">
        <v>66</v>
      </c>
      <c r="SQN171" s="561">
        <v>2006</v>
      </c>
      <c r="SQO171" s="563" t="s">
        <v>44</v>
      </c>
      <c r="SQP171" s="564" t="s">
        <v>46</v>
      </c>
      <c r="SQQ171" s="561">
        <v>162.5</v>
      </c>
      <c r="SQR171" s="561"/>
      <c r="SQS171" s="561">
        <v>0</v>
      </c>
      <c r="SQT171" s="561"/>
      <c r="SQU171" s="561"/>
      <c r="SQV171" s="561"/>
      <c r="SQW171" s="562"/>
      <c r="SQX171" s="561">
        <f>IF((ISBLANK(SQQ171)+ISBLANK(SQS171)+ISBLANK(SQR171)+ISBLANK(SQT171)+ISBLANK(SQU171)+ISBLANK(SQV171)+ISBLANK(SQW171))&lt;8,IF(ISNUMBER(LARGE((SQQ171,SQS171,SQT171,SQU171,SQV171),1)),LARGE((SQQ171,SQS171,SQT171,SQU171,SQV171),1),0)+IF(ISNUMBER(LARGE((SQQ171,SQS171,SQT171,SQU171,SQV171),2)),LARGE((SQQ171,SQS171,SQT171,SQU171,SQV171),2),0)+SQR171+SQW171,"")</f>
        <v>162.5</v>
      </c>
      <c r="SQY171" s="571" t="s">
        <v>1269</v>
      </c>
      <c r="SQZ171" s="617" t="s">
        <v>1546</v>
      </c>
      <c r="SRA171" s="560"/>
      <c r="SRB171" s="561" t="s">
        <v>352</v>
      </c>
      <c r="SRC171" s="561" t="s">
        <v>66</v>
      </c>
      <c r="SRD171" s="561">
        <v>2006</v>
      </c>
      <c r="SRE171" s="563" t="s">
        <v>44</v>
      </c>
      <c r="SRF171" s="564" t="s">
        <v>46</v>
      </c>
      <c r="SRG171" s="561">
        <v>162.5</v>
      </c>
      <c r="SRH171" s="561"/>
      <c r="SRI171" s="561">
        <v>0</v>
      </c>
      <c r="SRJ171" s="561"/>
      <c r="SRK171" s="561"/>
      <c r="SRL171" s="561"/>
      <c r="SRM171" s="562"/>
      <c r="SRN171" s="561">
        <f>IF((ISBLANK(SRG171)+ISBLANK(SRI171)+ISBLANK(SRH171)+ISBLANK(SRJ171)+ISBLANK(SRK171)+ISBLANK(SRL171)+ISBLANK(SRM171))&lt;8,IF(ISNUMBER(LARGE((SRG171,SRI171,SRJ171,SRK171,SRL171),1)),LARGE((SRG171,SRI171,SRJ171,SRK171,SRL171),1),0)+IF(ISNUMBER(LARGE((SRG171,SRI171,SRJ171,SRK171,SRL171),2)),LARGE((SRG171,SRI171,SRJ171,SRK171,SRL171),2),0)+SRH171+SRM171,"")</f>
        <v>162.5</v>
      </c>
      <c r="SRO171" s="571" t="s">
        <v>1269</v>
      </c>
      <c r="SRP171" s="617" t="s">
        <v>1546</v>
      </c>
      <c r="SRQ171" s="560"/>
      <c r="SRR171" s="561" t="s">
        <v>352</v>
      </c>
      <c r="SRS171" s="561" t="s">
        <v>66</v>
      </c>
      <c r="SRT171" s="561">
        <v>2006</v>
      </c>
      <c r="SRU171" s="563" t="s">
        <v>44</v>
      </c>
      <c r="SRV171" s="564" t="s">
        <v>46</v>
      </c>
      <c r="SRW171" s="561">
        <v>162.5</v>
      </c>
      <c r="SRX171" s="561"/>
      <c r="SRY171" s="561">
        <v>0</v>
      </c>
      <c r="SRZ171" s="561"/>
      <c r="SSA171" s="561"/>
      <c r="SSB171" s="561"/>
      <c r="SSC171" s="562"/>
      <c r="SSD171" s="561">
        <f>IF((ISBLANK(SRW171)+ISBLANK(SRY171)+ISBLANK(SRX171)+ISBLANK(SRZ171)+ISBLANK(SSA171)+ISBLANK(SSB171)+ISBLANK(SSC171))&lt;8,IF(ISNUMBER(LARGE((SRW171,SRY171,SRZ171,SSA171,SSB171),1)),LARGE((SRW171,SRY171,SRZ171,SSA171,SSB171),1),0)+IF(ISNUMBER(LARGE((SRW171,SRY171,SRZ171,SSA171,SSB171),2)),LARGE((SRW171,SRY171,SRZ171,SSA171,SSB171),2),0)+SRX171+SSC171,"")</f>
        <v>162.5</v>
      </c>
      <c r="SSE171" s="571" t="s">
        <v>1269</v>
      </c>
      <c r="SSF171" s="617" t="s">
        <v>1546</v>
      </c>
      <c r="SSG171" s="560"/>
      <c r="SSH171" s="561" t="s">
        <v>352</v>
      </c>
      <c r="SSI171" s="561" t="s">
        <v>66</v>
      </c>
      <c r="SSJ171" s="561">
        <v>2006</v>
      </c>
      <c r="SSK171" s="563" t="s">
        <v>44</v>
      </c>
      <c r="SSL171" s="564" t="s">
        <v>46</v>
      </c>
      <c r="SSM171" s="561">
        <v>162.5</v>
      </c>
      <c r="SSN171" s="561"/>
      <c r="SSO171" s="561">
        <v>0</v>
      </c>
      <c r="SSP171" s="561"/>
      <c r="SSQ171" s="561"/>
      <c r="SSR171" s="561"/>
      <c r="SSS171" s="562"/>
      <c r="SST171" s="561">
        <f>IF((ISBLANK(SSM171)+ISBLANK(SSO171)+ISBLANK(SSN171)+ISBLANK(SSP171)+ISBLANK(SSQ171)+ISBLANK(SSR171)+ISBLANK(SSS171))&lt;8,IF(ISNUMBER(LARGE((SSM171,SSO171,SSP171,SSQ171,SSR171),1)),LARGE((SSM171,SSO171,SSP171,SSQ171,SSR171),1),0)+IF(ISNUMBER(LARGE((SSM171,SSO171,SSP171,SSQ171,SSR171),2)),LARGE((SSM171,SSO171,SSP171,SSQ171,SSR171),2),0)+SSN171+SSS171,"")</f>
        <v>162.5</v>
      </c>
      <c r="SSU171" s="571" t="s">
        <v>1269</v>
      </c>
      <c r="SSV171" s="617" t="s">
        <v>1546</v>
      </c>
      <c r="SSW171" s="560"/>
      <c r="SSX171" s="561" t="s">
        <v>352</v>
      </c>
      <c r="SSY171" s="561" t="s">
        <v>66</v>
      </c>
      <c r="SSZ171" s="561">
        <v>2006</v>
      </c>
      <c r="STA171" s="563" t="s">
        <v>44</v>
      </c>
      <c r="STB171" s="564" t="s">
        <v>46</v>
      </c>
      <c r="STC171" s="561">
        <v>162.5</v>
      </c>
      <c r="STD171" s="561"/>
      <c r="STE171" s="561">
        <v>0</v>
      </c>
      <c r="STF171" s="561"/>
      <c r="STG171" s="561"/>
      <c r="STH171" s="561"/>
      <c r="STI171" s="562"/>
      <c r="STJ171" s="561">
        <f>IF((ISBLANK(STC171)+ISBLANK(STE171)+ISBLANK(STD171)+ISBLANK(STF171)+ISBLANK(STG171)+ISBLANK(STH171)+ISBLANK(STI171))&lt;8,IF(ISNUMBER(LARGE((STC171,STE171,STF171,STG171,STH171),1)),LARGE((STC171,STE171,STF171,STG171,STH171),1),0)+IF(ISNUMBER(LARGE((STC171,STE171,STF171,STG171,STH171),2)),LARGE((STC171,STE171,STF171,STG171,STH171),2),0)+STD171+STI171,"")</f>
        <v>162.5</v>
      </c>
      <c r="STK171" s="571" t="s">
        <v>1269</v>
      </c>
      <c r="STL171" s="617" t="s">
        <v>1546</v>
      </c>
      <c r="STM171" s="560"/>
      <c r="STN171" s="561" t="s">
        <v>352</v>
      </c>
      <c r="STO171" s="561" t="s">
        <v>66</v>
      </c>
      <c r="STP171" s="561">
        <v>2006</v>
      </c>
      <c r="STQ171" s="563" t="s">
        <v>44</v>
      </c>
      <c r="STR171" s="564" t="s">
        <v>46</v>
      </c>
      <c r="STS171" s="561">
        <v>162.5</v>
      </c>
      <c r="STT171" s="561"/>
      <c r="STU171" s="561">
        <v>0</v>
      </c>
      <c r="STV171" s="561"/>
      <c r="STW171" s="561"/>
      <c r="STX171" s="561"/>
      <c r="STY171" s="562"/>
      <c r="STZ171" s="561">
        <f>IF((ISBLANK(STS171)+ISBLANK(STU171)+ISBLANK(STT171)+ISBLANK(STV171)+ISBLANK(STW171)+ISBLANK(STX171)+ISBLANK(STY171))&lt;8,IF(ISNUMBER(LARGE((STS171,STU171,STV171,STW171,STX171),1)),LARGE((STS171,STU171,STV171,STW171,STX171),1),0)+IF(ISNUMBER(LARGE((STS171,STU171,STV171,STW171,STX171),2)),LARGE((STS171,STU171,STV171,STW171,STX171),2),0)+STT171+STY171,"")</f>
        <v>162.5</v>
      </c>
      <c r="SUA171" s="571" t="s">
        <v>1269</v>
      </c>
      <c r="SUB171" s="617" t="s">
        <v>1546</v>
      </c>
      <c r="SUC171" s="560"/>
      <c r="SUD171" s="561" t="s">
        <v>352</v>
      </c>
      <c r="SUE171" s="561" t="s">
        <v>66</v>
      </c>
      <c r="SUF171" s="561">
        <v>2006</v>
      </c>
      <c r="SUG171" s="563" t="s">
        <v>44</v>
      </c>
      <c r="SUH171" s="564" t="s">
        <v>46</v>
      </c>
      <c r="SUI171" s="561">
        <v>162.5</v>
      </c>
      <c r="SUJ171" s="561"/>
      <c r="SUK171" s="561">
        <v>0</v>
      </c>
      <c r="SUL171" s="561"/>
      <c r="SUM171" s="561"/>
      <c r="SUN171" s="561"/>
      <c r="SUO171" s="562"/>
      <c r="SUP171" s="561">
        <f>IF((ISBLANK(SUI171)+ISBLANK(SUK171)+ISBLANK(SUJ171)+ISBLANK(SUL171)+ISBLANK(SUM171)+ISBLANK(SUN171)+ISBLANK(SUO171))&lt;8,IF(ISNUMBER(LARGE((SUI171,SUK171,SUL171,SUM171,SUN171),1)),LARGE((SUI171,SUK171,SUL171,SUM171,SUN171),1),0)+IF(ISNUMBER(LARGE((SUI171,SUK171,SUL171,SUM171,SUN171),2)),LARGE((SUI171,SUK171,SUL171,SUM171,SUN171),2),0)+SUJ171+SUO171,"")</f>
        <v>162.5</v>
      </c>
      <c r="SUQ171" s="571" t="s">
        <v>1269</v>
      </c>
      <c r="SUR171" s="617" t="s">
        <v>1546</v>
      </c>
      <c r="SUS171" s="560"/>
      <c r="SUT171" s="561" t="s">
        <v>352</v>
      </c>
      <c r="SUU171" s="561" t="s">
        <v>66</v>
      </c>
      <c r="SUV171" s="561">
        <v>2006</v>
      </c>
      <c r="SUW171" s="563" t="s">
        <v>44</v>
      </c>
      <c r="SUX171" s="564" t="s">
        <v>46</v>
      </c>
      <c r="SUY171" s="561">
        <v>162.5</v>
      </c>
      <c r="SUZ171" s="561"/>
      <c r="SVA171" s="561">
        <v>0</v>
      </c>
      <c r="SVB171" s="561"/>
      <c r="SVC171" s="561"/>
      <c r="SVD171" s="561"/>
      <c r="SVE171" s="562"/>
      <c r="SVF171" s="561">
        <f>IF((ISBLANK(SUY171)+ISBLANK(SVA171)+ISBLANK(SUZ171)+ISBLANK(SVB171)+ISBLANK(SVC171)+ISBLANK(SVD171)+ISBLANK(SVE171))&lt;8,IF(ISNUMBER(LARGE((SUY171,SVA171,SVB171,SVC171,SVD171),1)),LARGE((SUY171,SVA171,SVB171,SVC171,SVD171),1),0)+IF(ISNUMBER(LARGE((SUY171,SVA171,SVB171,SVC171,SVD171),2)),LARGE((SUY171,SVA171,SVB171,SVC171,SVD171),2),0)+SUZ171+SVE171,"")</f>
        <v>162.5</v>
      </c>
      <c r="SVG171" s="571" t="s">
        <v>1269</v>
      </c>
      <c r="SVH171" s="617" t="s">
        <v>1546</v>
      </c>
      <c r="SVI171" s="560"/>
      <c r="SVJ171" s="561" t="s">
        <v>352</v>
      </c>
      <c r="SVK171" s="561" t="s">
        <v>66</v>
      </c>
      <c r="SVL171" s="561">
        <v>2006</v>
      </c>
      <c r="SVM171" s="563" t="s">
        <v>44</v>
      </c>
      <c r="SVN171" s="564" t="s">
        <v>46</v>
      </c>
      <c r="SVO171" s="561">
        <v>162.5</v>
      </c>
      <c r="SVP171" s="561"/>
      <c r="SVQ171" s="561">
        <v>0</v>
      </c>
      <c r="SVR171" s="561"/>
      <c r="SVS171" s="561"/>
      <c r="SVT171" s="561"/>
      <c r="SVU171" s="562"/>
      <c r="SVV171" s="561">
        <f>IF((ISBLANK(SVO171)+ISBLANK(SVQ171)+ISBLANK(SVP171)+ISBLANK(SVR171)+ISBLANK(SVS171)+ISBLANK(SVT171)+ISBLANK(SVU171))&lt;8,IF(ISNUMBER(LARGE((SVO171,SVQ171,SVR171,SVS171,SVT171),1)),LARGE((SVO171,SVQ171,SVR171,SVS171,SVT171),1),0)+IF(ISNUMBER(LARGE((SVO171,SVQ171,SVR171,SVS171,SVT171),2)),LARGE((SVO171,SVQ171,SVR171,SVS171,SVT171),2),0)+SVP171+SVU171,"")</f>
        <v>162.5</v>
      </c>
      <c r="SVW171" s="571" t="s">
        <v>1269</v>
      </c>
      <c r="SVX171" s="617" t="s">
        <v>1546</v>
      </c>
      <c r="SVY171" s="560"/>
      <c r="SVZ171" s="561" t="s">
        <v>352</v>
      </c>
      <c r="SWA171" s="561" t="s">
        <v>66</v>
      </c>
      <c r="SWB171" s="561">
        <v>2006</v>
      </c>
      <c r="SWC171" s="563" t="s">
        <v>44</v>
      </c>
      <c r="SWD171" s="564" t="s">
        <v>46</v>
      </c>
      <c r="SWE171" s="561">
        <v>162.5</v>
      </c>
      <c r="SWF171" s="561"/>
      <c r="SWG171" s="561">
        <v>0</v>
      </c>
      <c r="SWH171" s="561"/>
      <c r="SWI171" s="561"/>
      <c r="SWJ171" s="561"/>
      <c r="SWK171" s="562"/>
      <c r="SWL171" s="561">
        <f>IF((ISBLANK(SWE171)+ISBLANK(SWG171)+ISBLANK(SWF171)+ISBLANK(SWH171)+ISBLANK(SWI171)+ISBLANK(SWJ171)+ISBLANK(SWK171))&lt;8,IF(ISNUMBER(LARGE((SWE171,SWG171,SWH171,SWI171,SWJ171),1)),LARGE((SWE171,SWG171,SWH171,SWI171,SWJ171),1),0)+IF(ISNUMBER(LARGE((SWE171,SWG171,SWH171,SWI171,SWJ171),2)),LARGE((SWE171,SWG171,SWH171,SWI171,SWJ171),2),0)+SWF171+SWK171,"")</f>
        <v>162.5</v>
      </c>
      <c r="SWM171" s="571" t="s">
        <v>1269</v>
      </c>
      <c r="SWN171" s="617" t="s">
        <v>1546</v>
      </c>
      <c r="SWO171" s="560"/>
      <c r="SWP171" s="561" t="s">
        <v>352</v>
      </c>
      <c r="SWQ171" s="561" t="s">
        <v>66</v>
      </c>
      <c r="SWR171" s="561">
        <v>2006</v>
      </c>
      <c r="SWS171" s="563" t="s">
        <v>44</v>
      </c>
      <c r="SWT171" s="564" t="s">
        <v>46</v>
      </c>
      <c r="SWU171" s="561">
        <v>162.5</v>
      </c>
      <c r="SWV171" s="561"/>
      <c r="SWW171" s="561">
        <v>0</v>
      </c>
      <c r="SWX171" s="561"/>
      <c r="SWY171" s="561"/>
      <c r="SWZ171" s="561"/>
      <c r="SXA171" s="562"/>
      <c r="SXB171" s="561">
        <f>IF((ISBLANK(SWU171)+ISBLANK(SWW171)+ISBLANK(SWV171)+ISBLANK(SWX171)+ISBLANK(SWY171)+ISBLANK(SWZ171)+ISBLANK(SXA171))&lt;8,IF(ISNUMBER(LARGE((SWU171,SWW171,SWX171,SWY171,SWZ171),1)),LARGE((SWU171,SWW171,SWX171,SWY171,SWZ171),1),0)+IF(ISNUMBER(LARGE((SWU171,SWW171,SWX171,SWY171,SWZ171),2)),LARGE((SWU171,SWW171,SWX171,SWY171,SWZ171),2),0)+SWV171+SXA171,"")</f>
        <v>162.5</v>
      </c>
      <c r="SXC171" s="571" t="s">
        <v>1269</v>
      </c>
      <c r="SXD171" s="617" t="s">
        <v>1546</v>
      </c>
      <c r="SXE171" s="560"/>
      <c r="SXF171" s="561" t="s">
        <v>352</v>
      </c>
      <c r="SXG171" s="561" t="s">
        <v>66</v>
      </c>
      <c r="SXH171" s="561">
        <v>2006</v>
      </c>
      <c r="SXI171" s="563" t="s">
        <v>44</v>
      </c>
      <c r="SXJ171" s="564" t="s">
        <v>46</v>
      </c>
      <c r="SXK171" s="561">
        <v>162.5</v>
      </c>
      <c r="SXL171" s="561"/>
      <c r="SXM171" s="561">
        <v>0</v>
      </c>
      <c r="SXN171" s="561"/>
      <c r="SXO171" s="561"/>
      <c r="SXP171" s="561"/>
      <c r="SXQ171" s="562"/>
      <c r="SXR171" s="561">
        <f>IF((ISBLANK(SXK171)+ISBLANK(SXM171)+ISBLANK(SXL171)+ISBLANK(SXN171)+ISBLANK(SXO171)+ISBLANK(SXP171)+ISBLANK(SXQ171))&lt;8,IF(ISNUMBER(LARGE((SXK171,SXM171,SXN171,SXO171,SXP171),1)),LARGE((SXK171,SXM171,SXN171,SXO171,SXP171),1),0)+IF(ISNUMBER(LARGE((SXK171,SXM171,SXN171,SXO171,SXP171),2)),LARGE((SXK171,SXM171,SXN171,SXO171,SXP171),2),0)+SXL171+SXQ171,"")</f>
        <v>162.5</v>
      </c>
      <c r="SXS171" s="571" t="s">
        <v>1269</v>
      </c>
      <c r="SXT171" s="617" t="s">
        <v>1546</v>
      </c>
      <c r="SXU171" s="560"/>
      <c r="SXV171" s="561" t="s">
        <v>352</v>
      </c>
      <c r="SXW171" s="561" t="s">
        <v>66</v>
      </c>
      <c r="SXX171" s="561">
        <v>2006</v>
      </c>
      <c r="SXY171" s="563" t="s">
        <v>44</v>
      </c>
      <c r="SXZ171" s="564" t="s">
        <v>46</v>
      </c>
      <c r="SYA171" s="561">
        <v>162.5</v>
      </c>
      <c r="SYB171" s="561"/>
      <c r="SYC171" s="561">
        <v>0</v>
      </c>
      <c r="SYD171" s="561"/>
      <c r="SYE171" s="561"/>
      <c r="SYF171" s="561"/>
      <c r="SYG171" s="562"/>
      <c r="SYH171" s="561">
        <f>IF((ISBLANK(SYA171)+ISBLANK(SYC171)+ISBLANK(SYB171)+ISBLANK(SYD171)+ISBLANK(SYE171)+ISBLANK(SYF171)+ISBLANK(SYG171))&lt;8,IF(ISNUMBER(LARGE((SYA171,SYC171,SYD171,SYE171,SYF171),1)),LARGE((SYA171,SYC171,SYD171,SYE171,SYF171),1),0)+IF(ISNUMBER(LARGE((SYA171,SYC171,SYD171,SYE171,SYF171),2)),LARGE((SYA171,SYC171,SYD171,SYE171,SYF171),2),0)+SYB171+SYG171,"")</f>
        <v>162.5</v>
      </c>
      <c r="SYI171" s="571" t="s">
        <v>1269</v>
      </c>
      <c r="SYJ171" s="617" t="s">
        <v>1546</v>
      </c>
      <c r="SYK171" s="560"/>
      <c r="SYL171" s="561" t="s">
        <v>352</v>
      </c>
      <c r="SYM171" s="561" t="s">
        <v>66</v>
      </c>
      <c r="SYN171" s="561">
        <v>2006</v>
      </c>
      <c r="SYO171" s="563" t="s">
        <v>44</v>
      </c>
      <c r="SYP171" s="564" t="s">
        <v>46</v>
      </c>
      <c r="SYQ171" s="561">
        <v>162.5</v>
      </c>
      <c r="SYR171" s="561"/>
      <c r="SYS171" s="561">
        <v>0</v>
      </c>
      <c r="SYT171" s="561"/>
      <c r="SYU171" s="561"/>
      <c r="SYV171" s="561"/>
      <c r="SYW171" s="562"/>
      <c r="SYX171" s="561">
        <f>IF((ISBLANK(SYQ171)+ISBLANK(SYS171)+ISBLANK(SYR171)+ISBLANK(SYT171)+ISBLANK(SYU171)+ISBLANK(SYV171)+ISBLANK(SYW171))&lt;8,IF(ISNUMBER(LARGE((SYQ171,SYS171,SYT171,SYU171,SYV171),1)),LARGE((SYQ171,SYS171,SYT171,SYU171,SYV171),1),0)+IF(ISNUMBER(LARGE((SYQ171,SYS171,SYT171,SYU171,SYV171),2)),LARGE((SYQ171,SYS171,SYT171,SYU171,SYV171),2),0)+SYR171+SYW171,"")</f>
        <v>162.5</v>
      </c>
      <c r="SYY171" s="571" t="s">
        <v>1269</v>
      </c>
      <c r="SYZ171" s="617" t="s">
        <v>1546</v>
      </c>
      <c r="SZA171" s="560"/>
      <c r="SZB171" s="561" t="s">
        <v>352</v>
      </c>
      <c r="SZC171" s="561" t="s">
        <v>66</v>
      </c>
      <c r="SZD171" s="561">
        <v>2006</v>
      </c>
      <c r="SZE171" s="563" t="s">
        <v>44</v>
      </c>
      <c r="SZF171" s="564" t="s">
        <v>46</v>
      </c>
      <c r="SZG171" s="561">
        <v>162.5</v>
      </c>
      <c r="SZH171" s="561"/>
      <c r="SZI171" s="561">
        <v>0</v>
      </c>
      <c r="SZJ171" s="561"/>
      <c r="SZK171" s="561"/>
      <c r="SZL171" s="561"/>
      <c r="SZM171" s="562"/>
      <c r="SZN171" s="561">
        <f>IF((ISBLANK(SZG171)+ISBLANK(SZI171)+ISBLANK(SZH171)+ISBLANK(SZJ171)+ISBLANK(SZK171)+ISBLANK(SZL171)+ISBLANK(SZM171))&lt;8,IF(ISNUMBER(LARGE((SZG171,SZI171,SZJ171,SZK171,SZL171),1)),LARGE((SZG171,SZI171,SZJ171,SZK171,SZL171),1),0)+IF(ISNUMBER(LARGE((SZG171,SZI171,SZJ171,SZK171,SZL171),2)),LARGE((SZG171,SZI171,SZJ171,SZK171,SZL171),2),0)+SZH171+SZM171,"")</f>
        <v>162.5</v>
      </c>
      <c r="SZO171" s="571" t="s">
        <v>1269</v>
      </c>
      <c r="SZP171" s="617" t="s">
        <v>1546</v>
      </c>
      <c r="SZQ171" s="560"/>
      <c r="SZR171" s="561" t="s">
        <v>352</v>
      </c>
      <c r="SZS171" s="561" t="s">
        <v>66</v>
      </c>
      <c r="SZT171" s="561">
        <v>2006</v>
      </c>
      <c r="SZU171" s="563" t="s">
        <v>44</v>
      </c>
      <c r="SZV171" s="564" t="s">
        <v>46</v>
      </c>
      <c r="SZW171" s="561">
        <v>162.5</v>
      </c>
      <c r="SZX171" s="561"/>
      <c r="SZY171" s="561">
        <v>0</v>
      </c>
      <c r="SZZ171" s="561"/>
      <c r="TAA171" s="561"/>
      <c r="TAB171" s="561"/>
      <c r="TAC171" s="562"/>
      <c r="TAD171" s="561">
        <f>IF((ISBLANK(SZW171)+ISBLANK(SZY171)+ISBLANK(SZX171)+ISBLANK(SZZ171)+ISBLANK(TAA171)+ISBLANK(TAB171)+ISBLANK(TAC171))&lt;8,IF(ISNUMBER(LARGE((SZW171,SZY171,SZZ171,TAA171,TAB171),1)),LARGE((SZW171,SZY171,SZZ171,TAA171,TAB171),1),0)+IF(ISNUMBER(LARGE((SZW171,SZY171,SZZ171,TAA171,TAB171),2)),LARGE((SZW171,SZY171,SZZ171,TAA171,TAB171),2),0)+SZX171+TAC171,"")</f>
        <v>162.5</v>
      </c>
      <c r="TAE171" s="571" t="s">
        <v>1269</v>
      </c>
      <c r="TAF171" s="617" t="s">
        <v>1546</v>
      </c>
      <c r="TAG171" s="560"/>
      <c r="TAH171" s="561" t="s">
        <v>352</v>
      </c>
      <c r="TAI171" s="561" t="s">
        <v>66</v>
      </c>
      <c r="TAJ171" s="561">
        <v>2006</v>
      </c>
      <c r="TAK171" s="563" t="s">
        <v>44</v>
      </c>
      <c r="TAL171" s="564" t="s">
        <v>46</v>
      </c>
      <c r="TAM171" s="561">
        <v>162.5</v>
      </c>
      <c r="TAN171" s="561"/>
      <c r="TAO171" s="561">
        <v>0</v>
      </c>
      <c r="TAP171" s="561"/>
      <c r="TAQ171" s="561"/>
      <c r="TAR171" s="561"/>
      <c r="TAS171" s="562"/>
      <c r="TAT171" s="561">
        <f>IF((ISBLANK(TAM171)+ISBLANK(TAO171)+ISBLANK(TAN171)+ISBLANK(TAP171)+ISBLANK(TAQ171)+ISBLANK(TAR171)+ISBLANK(TAS171))&lt;8,IF(ISNUMBER(LARGE((TAM171,TAO171,TAP171,TAQ171,TAR171),1)),LARGE((TAM171,TAO171,TAP171,TAQ171,TAR171),1),0)+IF(ISNUMBER(LARGE((TAM171,TAO171,TAP171,TAQ171,TAR171),2)),LARGE((TAM171,TAO171,TAP171,TAQ171,TAR171),2),0)+TAN171+TAS171,"")</f>
        <v>162.5</v>
      </c>
      <c r="TAU171" s="571" t="s">
        <v>1269</v>
      </c>
      <c r="TAV171" s="617" t="s">
        <v>1546</v>
      </c>
      <c r="TAW171" s="560"/>
      <c r="TAX171" s="561" t="s">
        <v>352</v>
      </c>
      <c r="TAY171" s="561" t="s">
        <v>66</v>
      </c>
      <c r="TAZ171" s="561">
        <v>2006</v>
      </c>
      <c r="TBA171" s="563" t="s">
        <v>44</v>
      </c>
      <c r="TBB171" s="564" t="s">
        <v>46</v>
      </c>
      <c r="TBC171" s="561">
        <v>162.5</v>
      </c>
      <c r="TBD171" s="561"/>
      <c r="TBE171" s="561">
        <v>0</v>
      </c>
      <c r="TBF171" s="561"/>
      <c r="TBG171" s="561"/>
      <c r="TBH171" s="561"/>
      <c r="TBI171" s="562"/>
      <c r="TBJ171" s="561">
        <f>IF((ISBLANK(TBC171)+ISBLANK(TBE171)+ISBLANK(TBD171)+ISBLANK(TBF171)+ISBLANK(TBG171)+ISBLANK(TBH171)+ISBLANK(TBI171))&lt;8,IF(ISNUMBER(LARGE((TBC171,TBE171,TBF171,TBG171,TBH171),1)),LARGE((TBC171,TBE171,TBF171,TBG171,TBH171),1),0)+IF(ISNUMBER(LARGE((TBC171,TBE171,TBF171,TBG171,TBH171),2)),LARGE((TBC171,TBE171,TBF171,TBG171,TBH171),2),0)+TBD171+TBI171,"")</f>
        <v>162.5</v>
      </c>
      <c r="TBK171" s="571" t="s">
        <v>1269</v>
      </c>
      <c r="TBL171" s="617" t="s">
        <v>1546</v>
      </c>
      <c r="TBM171" s="560"/>
      <c r="TBN171" s="561" t="s">
        <v>352</v>
      </c>
      <c r="TBO171" s="561" t="s">
        <v>66</v>
      </c>
      <c r="TBP171" s="561">
        <v>2006</v>
      </c>
      <c r="TBQ171" s="563" t="s">
        <v>44</v>
      </c>
      <c r="TBR171" s="564" t="s">
        <v>46</v>
      </c>
      <c r="TBS171" s="561">
        <v>162.5</v>
      </c>
      <c r="TBT171" s="561"/>
      <c r="TBU171" s="561">
        <v>0</v>
      </c>
      <c r="TBV171" s="561"/>
      <c r="TBW171" s="561"/>
      <c r="TBX171" s="561"/>
      <c r="TBY171" s="562"/>
      <c r="TBZ171" s="561">
        <f>IF((ISBLANK(TBS171)+ISBLANK(TBU171)+ISBLANK(TBT171)+ISBLANK(TBV171)+ISBLANK(TBW171)+ISBLANK(TBX171)+ISBLANK(TBY171))&lt;8,IF(ISNUMBER(LARGE((TBS171,TBU171,TBV171,TBW171,TBX171),1)),LARGE((TBS171,TBU171,TBV171,TBW171,TBX171),1),0)+IF(ISNUMBER(LARGE((TBS171,TBU171,TBV171,TBW171,TBX171),2)),LARGE((TBS171,TBU171,TBV171,TBW171,TBX171),2),0)+TBT171+TBY171,"")</f>
        <v>162.5</v>
      </c>
      <c r="TCA171" s="571" t="s">
        <v>1269</v>
      </c>
      <c r="TCB171" s="617" t="s">
        <v>1546</v>
      </c>
      <c r="TCC171" s="560"/>
      <c r="TCD171" s="561" t="s">
        <v>352</v>
      </c>
      <c r="TCE171" s="561" t="s">
        <v>66</v>
      </c>
      <c r="TCF171" s="561">
        <v>2006</v>
      </c>
      <c r="TCG171" s="563" t="s">
        <v>44</v>
      </c>
      <c r="TCH171" s="564" t="s">
        <v>46</v>
      </c>
      <c r="TCI171" s="561">
        <v>162.5</v>
      </c>
      <c r="TCJ171" s="561"/>
      <c r="TCK171" s="561">
        <v>0</v>
      </c>
      <c r="TCL171" s="561"/>
      <c r="TCM171" s="561"/>
      <c r="TCN171" s="561"/>
      <c r="TCO171" s="562"/>
      <c r="TCP171" s="561">
        <f>IF((ISBLANK(TCI171)+ISBLANK(TCK171)+ISBLANK(TCJ171)+ISBLANK(TCL171)+ISBLANK(TCM171)+ISBLANK(TCN171)+ISBLANK(TCO171))&lt;8,IF(ISNUMBER(LARGE((TCI171,TCK171,TCL171,TCM171,TCN171),1)),LARGE((TCI171,TCK171,TCL171,TCM171,TCN171),1),0)+IF(ISNUMBER(LARGE((TCI171,TCK171,TCL171,TCM171,TCN171),2)),LARGE((TCI171,TCK171,TCL171,TCM171,TCN171),2),0)+TCJ171+TCO171,"")</f>
        <v>162.5</v>
      </c>
      <c r="TCQ171" s="571" t="s">
        <v>1269</v>
      </c>
      <c r="TCR171" s="617" t="s">
        <v>1546</v>
      </c>
      <c r="TCS171" s="560"/>
      <c r="TCT171" s="561" t="s">
        <v>352</v>
      </c>
      <c r="TCU171" s="561" t="s">
        <v>66</v>
      </c>
      <c r="TCV171" s="561">
        <v>2006</v>
      </c>
      <c r="TCW171" s="563" t="s">
        <v>44</v>
      </c>
      <c r="TCX171" s="564" t="s">
        <v>46</v>
      </c>
      <c r="TCY171" s="561">
        <v>162.5</v>
      </c>
      <c r="TCZ171" s="561"/>
      <c r="TDA171" s="561">
        <v>0</v>
      </c>
      <c r="TDB171" s="561"/>
      <c r="TDC171" s="561"/>
      <c r="TDD171" s="561"/>
      <c r="TDE171" s="562"/>
      <c r="TDF171" s="561">
        <f>IF((ISBLANK(TCY171)+ISBLANK(TDA171)+ISBLANK(TCZ171)+ISBLANK(TDB171)+ISBLANK(TDC171)+ISBLANK(TDD171)+ISBLANK(TDE171))&lt;8,IF(ISNUMBER(LARGE((TCY171,TDA171,TDB171,TDC171,TDD171),1)),LARGE((TCY171,TDA171,TDB171,TDC171,TDD171),1),0)+IF(ISNUMBER(LARGE((TCY171,TDA171,TDB171,TDC171,TDD171),2)),LARGE((TCY171,TDA171,TDB171,TDC171,TDD171),2),0)+TCZ171+TDE171,"")</f>
        <v>162.5</v>
      </c>
      <c r="TDG171" s="571" t="s">
        <v>1269</v>
      </c>
      <c r="TDH171" s="617" t="s">
        <v>1546</v>
      </c>
      <c r="TDI171" s="560"/>
      <c r="TDJ171" s="561" t="s">
        <v>352</v>
      </c>
      <c r="TDK171" s="561" t="s">
        <v>66</v>
      </c>
      <c r="TDL171" s="561">
        <v>2006</v>
      </c>
      <c r="TDM171" s="563" t="s">
        <v>44</v>
      </c>
      <c r="TDN171" s="564" t="s">
        <v>46</v>
      </c>
      <c r="TDO171" s="561">
        <v>162.5</v>
      </c>
      <c r="TDP171" s="561"/>
      <c r="TDQ171" s="561">
        <v>0</v>
      </c>
      <c r="TDR171" s="561"/>
      <c r="TDS171" s="561"/>
      <c r="TDT171" s="561"/>
      <c r="TDU171" s="562"/>
      <c r="TDV171" s="561">
        <f>IF((ISBLANK(TDO171)+ISBLANK(TDQ171)+ISBLANK(TDP171)+ISBLANK(TDR171)+ISBLANK(TDS171)+ISBLANK(TDT171)+ISBLANK(TDU171))&lt;8,IF(ISNUMBER(LARGE((TDO171,TDQ171,TDR171,TDS171,TDT171),1)),LARGE((TDO171,TDQ171,TDR171,TDS171,TDT171),1),0)+IF(ISNUMBER(LARGE((TDO171,TDQ171,TDR171,TDS171,TDT171),2)),LARGE((TDO171,TDQ171,TDR171,TDS171,TDT171),2),0)+TDP171+TDU171,"")</f>
        <v>162.5</v>
      </c>
      <c r="TDW171" s="571" t="s">
        <v>1269</v>
      </c>
      <c r="TDX171" s="617" t="s">
        <v>1546</v>
      </c>
      <c r="TDY171" s="560"/>
      <c r="TDZ171" s="561" t="s">
        <v>352</v>
      </c>
      <c r="TEA171" s="561" t="s">
        <v>66</v>
      </c>
      <c r="TEB171" s="561">
        <v>2006</v>
      </c>
      <c r="TEC171" s="563" t="s">
        <v>44</v>
      </c>
      <c r="TED171" s="564" t="s">
        <v>46</v>
      </c>
      <c r="TEE171" s="561">
        <v>162.5</v>
      </c>
      <c r="TEF171" s="561"/>
      <c r="TEG171" s="561">
        <v>0</v>
      </c>
      <c r="TEH171" s="561"/>
      <c r="TEI171" s="561"/>
      <c r="TEJ171" s="561"/>
      <c r="TEK171" s="562"/>
      <c r="TEL171" s="561">
        <f>IF((ISBLANK(TEE171)+ISBLANK(TEG171)+ISBLANK(TEF171)+ISBLANK(TEH171)+ISBLANK(TEI171)+ISBLANK(TEJ171)+ISBLANK(TEK171))&lt;8,IF(ISNUMBER(LARGE((TEE171,TEG171,TEH171,TEI171,TEJ171),1)),LARGE((TEE171,TEG171,TEH171,TEI171,TEJ171),1),0)+IF(ISNUMBER(LARGE((TEE171,TEG171,TEH171,TEI171,TEJ171),2)),LARGE((TEE171,TEG171,TEH171,TEI171,TEJ171),2),0)+TEF171+TEK171,"")</f>
        <v>162.5</v>
      </c>
      <c r="TEM171" s="571" t="s">
        <v>1269</v>
      </c>
      <c r="TEN171" s="617" t="s">
        <v>1546</v>
      </c>
      <c r="TEO171" s="560"/>
      <c r="TEP171" s="561" t="s">
        <v>352</v>
      </c>
      <c r="TEQ171" s="561" t="s">
        <v>66</v>
      </c>
      <c r="TER171" s="561">
        <v>2006</v>
      </c>
      <c r="TES171" s="563" t="s">
        <v>44</v>
      </c>
      <c r="TET171" s="564" t="s">
        <v>46</v>
      </c>
      <c r="TEU171" s="561">
        <v>162.5</v>
      </c>
      <c r="TEV171" s="561"/>
      <c r="TEW171" s="561">
        <v>0</v>
      </c>
      <c r="TEX171" s="561"/>
      <c r="TEY171" s="561"/>
      <c r="TEZ171" s="561"/>
      <c r="TFA171" s="562"/>
      <c r="TFB171" s="561">
        <f>IF((ISBLANK(TEU171)+ISBLANK(TEW171)+ISBLANK(TEV171)+ISBLANK(TEX171)+ISBLANK(TEY171)+ISBLANK(TEZ171)+ISBLANK(TFA171))&lt;8,IF(ISNUMBER(LARGE((TEU171,TEW171,TEX171,TEY171,TEZ171),1)),LARGE((TEU171,TEW171,TEX171,TEY171,TEZ171),1),0)+IF(ISNUMBER(LARGE((TEU171,TEW171,TEX171,TEY171,TEZ171),2)),LARGE((TEU171,TEW171,TEX171,TEY171,TEZ171),2),0)+TEV171+TFA171,"")</f>
        <v>162.5</v>
      </c>
      <c r="TFC171" s="571" t="s">
        <v>1269</v>
      </c>
      <c r="TFD171" s="617" t="s">
        <v>1546</v>
      </c>
      <c r="TFE171" s="560"/>
      <c r="TFF171" s="561" t="s">
        <v>352</v>
      </c>
      <c r="TFG171" s="561" t="s">
        <v>66</v>
      </c>
      <c r="TFH171" s="561">
        <v>2006</v>
      </c>
      <c r="TFI171" s="563" t="s">
        <v>44</v>
      </c>
      <c r="TFJ171" s="564" t="s">
        <v>46</v>
      </c>
      <c r="TFK171" s="561">
        <v>162.5</v>
      </c>
      <c r="TFL171" s="561"/>
      <c r="TFM171" s="561">
        <v>0</v>
      </c>
      <c r="TFN171" s="561"/>
      <c r="TFO171" s="561"/>
      <c r="TFP171" s="561"/>
      <c r="TFQ171" s="562"/>
      <c r="TFR171" s="561">
        <f>IF((ISBLANK(TFK171)+ISBLANK(TFM171)+ISBLANK(TFL171)+ISBLANK(TFN171)+ISBLANK(TFO171)+ISBLANK(TFP171)+ISBLANK(TFQ171))&lt;8,IF(ISNUMBER(LARGE((TFK171,TFM171,TFN171,TFO171,TFP171),1)),LARGE((TFK171,TFM171,TFN171,TFO171,TFP171),1),0)+IF(ISNUMBER(LARGE((TFK171,TFM171,TFN171,TFO171,TFP171),2)),LARGE((TFK171,TFM171,TFN171,TFO171,TFP171),2),0)+TFL171+TFQ171,"")</f>
        <v>162.5</v>
      </c>
      <c r="TFS171" s="571" t="s">
        <v>1269</v>
      </c>
      <c r="TFT171" s="617" t="s">
        <v>1546</v>
      </c>
      <c r="TFU171" s="560"/>
      <c r="TFV171" s="561" t="s">
        <v>352</v>
      </c>
      <c r="TFW171" s="561" t="s">
        <v>66</v>
      </c>
      <c r="TFX171" s="561">
        <v>2006</v>
      </c>
      <c r="TFY171" s="563" t="s">
        <v>44</v>
      </c>
      <c r="TFZ171" s="564" t="s">
        <v>46</v>
      </c>
      <c r="TGA171" s="561">
        <v>162.5</v>
      </c>
      <c r="TGB171" s="561"/>
      <c r="TGC171" s="561">
        <v>0</v>
      </c>
      <c r="TGD171" s="561"/>
      <c r="TGE171" s="561"/>
      <c r="TGF171" s="561"/>
      <c r="TGG171" s="562"/>
      <c r="TGH171" s="561">
        <f>IF((ISBLANK(TGA171)+ISBLANK(TGC171)+ISBLANK(TGB171)+ISBLANK(TGD171)+ISBLANK(TGE171)+ISBLANK(TGF171)+ISBLANK(TGG171))&lt;8,IF(ISNUMBER(LARGE((TGA171,TGC171,TGD171,TGE171,TGF171),1)),LARGE((TGA171,TGC171,TGD171,TGE171,TGF171),1),0)+IF(ISNUMBER(LARGE((TGA171,TGC171,TGD171,TGE171,TGF171),2)),LARGE((TGA171,TGC171,TGD171,TGE171,TGF171),2),0)+TGB171+TGG171,"")</f>
        <v>162.5</v>
      </c>
      <c r="TGI171" s="571" t="s">
        <v>1269</v>
      </c>
      <c r="TGJ171" s="617" t="s">
        <v>1546</v>
      </c>
      <c r="TGK171" s="560"/>
      <c r="TGL171" s="561" t="s">
        <v>352</v>
      </c>
      <c r="TGM171" s="561" t="s">
        <v>66</v>
      </c>
      <c r="TGN171" s="561">
        <v>2006</v>
      </c>
      <c r="TGO171" s="563" t="s">
        <v>44</v>
      </c>
      <c r="TGP171" s="564" t="s">
        <v>46</v>
      </c>
      <c r="TGQ171" s="561">
        <v>162.5</v>
      </c>
      <c r="TGR171" s="561"/>
      <c r="TGS171" s="561">
        <v>0</v>
      </c>
      <c r="TGT171" s="561"/>
      <c r="TGU171" s="561"/>
      <c r="TGV171" s="561"/>
      <c r="TGW171" s="562"/>
      <c r="TGX171" s="561">
        <f>IF((ISBLANK(TGQ171)+ISBLANK(TGS171)+ISBLANK(TGR171)+ISBLANK(TGT171)+ISBLANK(TGU171)+ISBLANK(TGV171)+ISBLANK(TGW171))&lt;8,IF(ISNUMBER(LARGE((TGQ171,TGS171,TGT171,TGU171,TGV171),1)),LARGE((TGQ171,TGS171,TGT171,TGU171,TGV171),1),0)+IF(ISNUMBER(LARGE((TGQ171,TGS171,TGT171,TGU171,TGV171),2)),LARGE((TGQ171,TGS171,TGT171,TGU171,TGV171),2),0)+TGR171+TGW171,"")</f>
        <v>162.5</v>
      </c>
      <c r="TGY171" s="571" t="s">
        <v>1269</v>
      </c>
      <c r="TGZ171" s="617" t="s">
        <v>1546</v>
      </c>
      <c r="THA171" s="560"/>
      <c r="THB171" s="561" t="s">
        <v>352</v>
      </c>
      <c r="THC171" s="561" t="s">
        <v>66</v>
      </c>
      <c r="THD171" s="561">
        <v>2006</v>
      </c>
      <c r="THE171" s="563" t="s">
        <v>44</v>
      </c>
      <c r="THF171" s="564" t="s">
        <v>46</v>
      </c>
      <c r="THG171" s="561">
        <v>162.5</v>
      </c>
      <c r="THH171" s="561"/>
      <c r="THI171" s="561">
        <v>0</v>
      </c>
      <c r="THJ171" s="561"/>
      <c r="THK171" s="561"/>
      <c r="THL171" s="561"/>
      <c r="THM171" s="562"/>
      <c r="THN171" s="561">
        <f>IF((ISBLANK(THG171)+ISBLANK(THI171)+ISBLANK(THH171)+ISBLANK(THJ171)+ISBLANK(THK171)+ISBLANK(THL171)+ISBLANK(THM171))&lt;8,IF(ISNUMBER(LARGE((THG171,THI171,THJ171,THK171,THL171),1)),LARGE((THG171,THI171,THJ171,THK171,THL171),1),0)+IF(ISNUMBER(LARGE((THG171,THI171,THJ171,THK171,THL171),2)),LARGE((THG171,THI171,THJ171,THK171,THL171),2),0)+THH171+THM171,"")</f>
        <v>162.5</v>
      </c>
      <c r="THO171" s="571" t="s">
        <v>1269</v>
      </c>
      <c r="THP171" s="617" t="s">
        <v>1546</v>
      </c>
      <c r="THQ171" s="560"/>
      <c r="THR171" s="561" t="s">
        <v>352</v>
      </c>
      <c r="THS171" s="561" t="s">
        <v>66</v>
      </c>
      <c r="THT171" s="561">
        <v>2006</v>
      </c>
      <c r="THU171" s="563" t="s">
        <v>44</v>
      </c>
      <c r="THV171" s="564" t="s">
        <v>46</v>
      </c>
      <c r="THW171" s="561">
        <v>162.5</v>
      </c>
      <c r="THX171" s="561"/>
      <c r="THY171" s="561">
        <v>0</v>
      </c>
      <c r="THZ171" s="561"/>
      <c r="TIA171" s="561"/>
      <c r="TIB171" s="561"/>
      <c r="TIC171" s="562"/>
      <c r="TID171" s="561">
        <f>IF((ISBLANK(THW171)+ISBLANK(THY171)+ISBLANK(THX171)+ISBLANK(THZ171)+ISBLANK(TIA171)+ISBLANK(TIB171)+ISBLANK(TIC171))&lt;8,IF(ISNUMBER(LARGE((THW171,THY171,THZ171,TIA171,TIB171),1)),LARGE((THW171,THY171,THZ171,TIA171,TIB171),1),0)+IF(ISNUMBER(LARGE((THW171,THY171,THZ171,TIA171,TIB171),2)),LARGE((THW171,THY171,THZ171,TIA171,TIB171),2),0)+THX171+TIC171,"")</f>
        <v>162.5</v>
      </c>
      <c r="TIE171" s="571" t="s">
        <v>1269</v>
      </c>
      <c r="TIF171" s="617" t="s">
        <v>1546</v>
      </c>
      <c r="TIG171" s="560"/>
      <c r="TIH171" s="561" t="s">
        <v>352</v>
      </c>
      <c r="TII171" s="561" t="s">
        <v>66</v>
      </c>
      <c r="TIJ171" s="561">
        <v>2006</v>
      </c>
      <c r="TIK171" s="563" t="s">
        <v>44</v>
      </c>
      <c r="TIL171" s="564" t="s">
        <v>46</v>
      </c>
      <c r="TIM171" s="561">
        <v>162.5</v>
      </c>
      <c r="TIN171" s="561"/>
      <c r="TIO171" s="561">
        <v>0</v>
      </c>
      <c r="TIP171" s="561"/>
      <c r="TIQ171" s="561"/>
      <c r="TIR171" s="561"/>
      <c r="TIS171" s="562"/>
      <c r="TIT171" s="561">
        <f>IF((ISBLANK(TIM171)+ISBLANK(TIO171)+ISBLANK(TIN171)+ISBLANK(TIP171)+ISBLANK(TIQ171)+ISBLANK(TIR171)+ISBLANK(TIS171))&lt;8,IF(ISNUMBER(LARGE((TIM171,TIO171,TIP171,TIQ171,TIR171),1)),LARGE((TIM171,TIO171,TIP171,TIQ171,TIR171),1),0)+IF(ISNUMBER(LARGE((TIM171,TIO171,TIP171,TIQ171,TIR171),2)),LARGE((TIM171,TIO171,TIP171,TIQ171,TIR171),2),0)+TIN171+TIS171,"")</f>
        <v>162.5</v>
      </c>
      <c r="TIU171" s="571" t="s">
        <v>1269</v>
      </c>
      <c r="TIV171" s="617" t="s">
        <v>1546</v>
      </c>
      <c r="TIW171" s="560"/>
      <c r="TIX171" s="561" t="s">
        <v>352</v>
      </c>
      <c r="TIY171" s="561" t="s">
        <v>66</v>
      </c>
      <c r="TIZ171" s="561">
        <v>2006</v>
      </c>
      <c r="TJA171" s="563" t="s">
        <v>44</v>
      </c>
      <c r="TJB171" s="564" t="s">
        <v>46</v>
      </c>
      <c r="TJC171" s="561">
        <v>162.5</v>
      </c>
      <c r="TJD171" s="561"/>
      <c r="TJE171" s="561">
        <v>0</v>
      </c>
      <c r="TJF171" s="561"/>
      <c r="TJG171" s="561"/>
      <c r="TJH171" s="561"/>
      <c r="TJI171" s="562"/>
      <c r="TJJ171" s="561">
        <f>IF((ISBLANK(TJC171)+ISBLANK(TJE171)+ISBLANK(TJD171)+ISBLANK(TJF171)+ISBLANK(TJG171)+ISBLANK(TJH171)+ISBLANK(TJI171))&lt;8,IF(ISNUMBER(LARGE((TJC171,TJE171,TJF171,TJG171,TJH171),1)),LARGE((TJC171,TJE171,TJF171,TJG171,TJH171),1),0)+IF(ISNUMBER(LARGE((TJC171,TJE171,TJF171,TJG171,TJH171),2)),LARGE((TJC171,TJE171,TJF171,TJG171,TJH171),2),0)+TJD171+TJI171,"")</f>
        <v>162.5</v>
      </c>
      <c r="TJK171" s="571" t="s">
        <v>1269</v>
      </c>
      <c r="TJL171" s="617" t="s">
        <v>1546</v>
      </c>
      <c r="TJM171" s="560"/>
      <c r="TJN171" s="561" t="s">
        <v>352</v>
      </c>
      <c r="TJO171" s="561" t="s">
        <v>66</v>
      </c>
      <c r="TJP171" s="561">
        <v>2006</v>
      </c>
      <c r="TJQ171" s="563" t="s">
        <v>44</v>
      </c>
      <c r="TJR171" s="564" t="s">
        <v>46</v>
      </c>
      <c r="TJS171" s="561">
        <v>162.5</v>
      </c>
      <c r="TJT171" s="561"/>
      <c r="TJU171" s="561">
        <v>0</v>
      </c>
      <c r="TJV171" s="561"/>
      <c r="TJW171" s="561"/>
      <c r="TJX171" s="561"/>
      <c r="TJY171" s="562"/>
      <c r="TJZ171" s="561">
        <f>IF((ISBLANK(TJS171)+ISBLANK(TJU171)+ISBLANK(TJT171)+ISBLANK(TJV171)+ISBLANK(TJW171)+ISBLANK(TJX171)+ISBLANK(TJY171))&lt;8,IF(ISNUMBER(LARGE((TJS171,TJU171,TJV171,TJW171,TJX171),1)),LARGE((TJS171,TJU171,TJV171,TJW171,TJX171),1),0)+IF(ISNUMBER(LARGE((TJS171,TJU171,TJV171,TJW171,TJX171),2)),LARGE((TJS171,TJU171,TJV171,TJW171,TJX171),2),0)+TJT171+TJY171,"")</f>
        <v>162.5</v>
      </c>
      <c r="TKA171" s="571" t="s">
        <v>1269</v>
      </c>
      <c r="TKB171" s="617" t="s">
        <v>1546</v>
      </c>
      <c r="TKC171" s="560"/>
      <c r="TKD171" s="561" t="s">
        <v>352</v>
      </c>
      <c r="TKE171" s="561" t="s">
        <v>66</v>
      </c>
      <c r="TKF171" s="561">
        <v>2006</v>
      </c>
      <c r="TKG171" s="563" t="s">
        <v>44</v>
      </c>
      <c r="TKH171" s="564" t="s">
        <v>46</v>
      </c>
      <c r="TKI171" s="561">
        <v>162.5</v>
      </c>
      <c r="TKJ171" s="561"/>
      <c r="TKK171" s="561">
        <v>0</v>
      </c>
      <c r="TKL171" s="561"/>
      <c r="TKM171" s="561"/>
      <c r="TKN171" s="561"/>
      <c r="TKO171" s="562"/>
      <c r="TKP171" s="561">
        <f>IF((ISBLANK(TKI171)+ISBLANK(TKK171)+ISBLANK(TKJ171)+ISBLANK(TKL171)+ISBLANK(TKM171)+ISBLANK(TKN171)+ISBLANK(TKO171))&lt;8,IF(ISNUMBER(LARGE((TKI171,TKK171,TKL171,TKM171,TKN171),1)),LARGE((TKI171,TKK171,TKL171,TKM171,TKN171),1),0)+IF(ISNUMBER(LARGE((TKI171,TKK171,TKL171,TKM171,TKN171),2)),LARGE((TKI171,TKK171,TKL171,TKM171,TKN171),2),0)+TKJ171+TKO171,"")</f>
        <v>162.5</v>
      </c>
      <c r="TKQ171" s="571" t="s">
        <v>1269</v>
      </c>
      <c r="TKR171" s="617" t="s">
        <v>1546</v>
      </c>
      <c r="TKS171" s="560"/>
      <c r="TKT171" s="561" t="s">
        <v>352</v>
      </c>
      <c r="TKU171" s="561" t="s">
        <v>66</v>
      </c>
      <c r="TKV171" s="561">
        <v>2006</v>
      </c>
      <c r="TKW171" s="563" t="s">
        <v>44</v>
      </c>
      <c r="TKX171" s="564" t="s">
        <v>46</v>
      </c>
      <c r="TKY171" s="561">
        <v>162.5</v>
      </c>
      <c r="TKZ171" s="561"/>
      <c r="TLA171" s="561">
        <v>0</v>
      </c>
      <c r="TLB171" s="561"/>
      <c r="TLC171" s="561"/>
      <c r="TLD171" s="561"/>
      <c r="TLE171" s="562"/>
      <c r="TLF171" s="561">
        <f>IF((ISBLANK(TKY171)+ISBLANK(TLA171)+ISBLANK(TKZ171)+ISBLANK(TLB171)+ISBLANK(TLC171)+ISBLANK(TLD171)+ISBLANK(TLE171))&lt;8,IF(ISNUMBER(LARGE((TKY171,TLA171,TLB171,TLC171,TLD171),1)),LARGE((TKY171,TLA171,TLB171,TLC171,TLD171),1),0)+IF(ISNUMBER(LARGE((TKY171,TLA171,TLB171,TLC171,TLD171),2)),LARGE((TKY171,TLA171,TLB171,TLC171,TLD171),2),0)+TKZ171+TLE171,"")</f>
        <v>162.5</v>
      </c>
      <c r="TLG171" s="571" t="s">
        <v>1269</v>
      </c>
      <c r="TLH171" s="617" t="s">
        <v>1546</v>
      </c>
      <c r="TLI171" s="560"/>
      <c r="TLJ171" s="561" t="s">
        <v>352</v>
      </c>
      <c r="TLK171" s="561" t="s">
        <v>66</v>
      </c>
      <c r="TLL171" s="561">
        <v>2006</v>
      </c>
      <c r="TLM171" s="563" t="s">
        <v>44</v>
      </c>
      <c r="TLN171" s="564" t="s">
        <v>46</v>
      </c>
      <c r="TLO171" s="561">
        <v>162.5</v>
      </c>
      <c r="TLP171" s="561"/>
      <c r="TLQ171" s="561">
        <v>0</v>
      </c>
      <c r="TLR171" s="561"/>
      <c r="TLS171" s="561"/>
      <c r="TLT171" s="561"/>
      <c r="TLU171" s="562"/>
      <c r="TLV171" s="561">
        <f>IF((ISBLANK(TLO171)+ISBLANK(TLQ171)+ISBLANK(TLP171)+ISBLANK(TLR171)+ISBLANK(TLS171)+ISBLANK(TLT171)+ISBLANK(TLU171))&lt;8,IF(ISNUMBER(LARGE((TLO171,TLQ171,TLR171,TLS171,TLT171),1)),LARGE((TLO171,TLQ171,TLR171,TLS171,TLT171),1),0)+IF(ISNUMBER(LARGE((TLO171,TLQ171,TLR171,TLS171,TLT171),2)),LARGE((TLO171,TLQ171,TLR171,TLS171,TLT171),2),0)+TLP171+TLU171,"")</f>
        <v>162.5</v>
      </c>
      <c r="TLW171" s="571" t="s">
        <v>1269</v>
      </c>
      <c r="TLX171" s="617" t="s">
        <v>1546</v>
      </c>
      <c r="TLY171" s="560"/>
      <c r="TLZ171" s="561" t="s">
        <v>352</v>
      </c>
      <c r="TMA171" s="561" t="s">
        <v>66</v>
      </c>
      <c r="TMB171" s="561">
        <v>2006</v>
      </c>
      <c r="TMC171" s="563" t="s">
        <v>44</v>
      </c>
      <c r="TMD171" s="564" t="s">
        <v>46</v>
      </c>
      <c r="TME171" s="561">
        <v>162.5</v>
      </c>
      <c r="TMF171" s="561"/>
      <c r="TMG171" s="561">
        <v>0</v>
      </c>
      <c r="TMH171" s="561"/>
      <c r="TMI171" s="561"/>
      <c r="TMJ171" s="561"/>
      <c r="TMK171" s="562"/>
      <c r="TML171" s="561">
        <f>IF((ISBLANK(TME171)+ISBLANK(TMG171)+ISBLANK(TMF171)+ISBLANK(TMH171)+ISBLANK(TMI171)+ISBLANK(TMJ171)+ISBLANK(TMK171))&lt;8,IF(ISNUMBER(LARGE((TME171,TMG171,TMH171,TMI171,TMJ171),1)),LARGE((TME171,TMG171,TMH171,TMI171,TMJ171),1),0)+IF(ISNUMBER(LARGE((TME171,TMG171,TMH171,TMI171,TMJ171),2)),LARGE((TME171,TMG171,TMH171,TMI171,TMJ171),2),0)+TMF171+TMK171,"")</f>
        <v>162.5</v>
      </c>
      <c r="TMM171" s="571" t="s">
        <v>1269</v>
      </c>
      <c r="TMN171" s="617" t="s">
        <v>1546</v>
      </c>
      <c r="TMO171" s="560"/>
      <c r="TMP171" s="561" t="s">
        <v>352</v>
      </c>
      <c r="TMQ171" s="561" t="s">
        <v>66</v>
      </c>
      <c r="TMR171" s="561">
        <v>2006</v>
      </c>
      <c r="TMS171" s="563" t="s">
        <v>44</v>
      </c>
      <c r="TMT171" s="564" t="s">
        <v>46</v>
      </c>
      <c r="TMU171" s="561">
        <v>162.5</v>
      </c>
      <c r="TMV171" s="561"/>
      <c r="TMW171" s="561">
        <v>0</v>
      </c>
      <c r="TMX171" s="561"/>
      <c r="TMY171" s="561"/>
      <c r="TMZ171" s="561"/>
      <c r="TNA171" s="562"/>
      <c r="TNB171" s="561">
        <f>IF((ISBLANK(TMU171)+ISBLANK(TMW171)+ISBLANK(TMV171)+ISBLANK(TMX171)+ISBLANK(TMY171)+ISBLANK(TMZ171)+ISBLANK(TNA171))&lt;8,IF(ISNUMBER(LARGE((TMU171,TMW171,TMX171,TMY171,TMZ171),1)),LARGE((TMU171,TMW171,TMX171,TMY171,TMZ171),1),0)+IF(ISNUMBER(LARGE((TMU171,TMW171,TMX171,TMY171,TMZ171),2)),LARGE((TMU171,TMW171,TMX171,TMY171,TMZ171),2),0)+TMV171+TNA171,"")</f>
        <v>162.5</v>
      </c>
      <c r="TNC171" s="571" t="s">
        <v>1269</v>
      </c>
      <c r="TND171" s="617" t="s">
        <v>1546</v>
      </c>
      <c r="TNE171" s="560"/>
      <c r="TNF171" s="561" t="s">
        <v>352</v>
      </c>
      <c r="TNG171" s="561" t="s">
        <v>66</v>
      </c>
      <c r="TNH171" s="561">
        <v>2006</v>
      </c>
      <c r="TNI171" s="563" t="s">
        <v>44</v>
      </c>
      <c r="TNJ171" s="564" t="s">
        <v>46</v>
      </c>
      <c r="TNK171" s="561">
        <v>162.5</v>
      </c>
      <c r="TNL171" s="561"/>
      <c r="TNM171" s="561">
        <v>0</v>
      </c>
      <c r="TNN171" s="561"/>
      <c r="TNO171" s="561"/>
      <c r="TNP171" s="561"/>
      <c r="TNQ171" s="562"/>
      <c r="TNR171" s="561">
        <f>IF((ISBLANK(TNK171)+ISBLANK(TNM171)+ISBLANK(TNL171)+ISBLANK(TNN171)+ISBLANK(TNO171)+ISBLANK(TNP171)+ISBLANK(TNQ171))&lt;8,IF(ISNUMBER(LARGE((TNK171,TNM171,TNN171,TNO171,TNP171),1)),LARGE((TNK171,TNM171,TNN171,TNO171,TNP171),1),0)+IF(ISNUMBER(LARGE((TNK171,TNM171,TNN171,TNO171,TNP171),2)),LARGE((TNK171,TNM171,TNN171,TNO171,TNP171),2),0)+TNL171+TNQ171,"")</f>
        <v>162.5</v>
      </c>
      <c r="TNS171" s="571" t="s">
        <v>1269</v>
      </c>
      <c r="TNT171" s="617" t="s">
        <v>1546</v>
      </c>
      <c r="TNU171" s="560"/>
      <c r="TNV171" s="561" t="s">
        <v>352</v>
      </c>
      <c r="TNW171" s="561" t="s">
        <v>66</v>
      </c>
      <c r="TNX171" s="561">
        <v>2006</v>
      </c>
      <c r="TNY171" s="563" t="s">
        <v>44</v>
      </c>
      <c r="TNZ171" s="564" t="s">
        <v>46</v>
      </c>
      <c r="TOA171" s="561">
        <v>162.5</v>
      </c>
      <c r="TOB171" s="561"/>
      <c r="TOC171" s="561">
        <v>0</v>
      </c>
      <c r="TOD171" s="561"/>
      <c r="TOE171" s="561"/>
      <c r="TOF171" s="561"/>
      <c r="TOG171" s="562"/>
      <c r="TOH171" s="561">
        <f>IF((ISBLANK(TOA171)+ISBLANK(TOC171)+ISBLANK(TOB171)+ISBLANK(TOD171)+ISBLANK(TOE171)+ISBLANK(TOF171)+ISBLANK(TOG171))&lt;8,IF(ISNUMBER(LARGE((TOA171,TOC171,TOD171,TOE171,TOF171),1)),LARGE((TOA171,TOC171,TOD171,TOE171,TOF171),1),0)+IF(ISNUMBER(LARGE((TOA171,TOC171,TOD171,TOE171,TOF171),2)),LARGE((TOA171,TOC171,TOD171,TOE171,TOF171),2),0)+TOB171+TOG171,"")</f>
        <v>162.5</v>
      </c>
      <c r="TOI171" s="571" t="s">
        <v>1269</v>
      </c>
      <c r="TOJ171" s="617" t="s">
        <v>1546</v>
      </c>
      <c r="TOK171" s="560"/>
      <c r="TOL171" s="561" t="s">
        <v>352</v>
      </c>
      <c r="TOM171" s="561" t="s">
        <v>66</v>
      </c>
      <c r="TON171" s="561">
        <v>2006</v>
      </c>
      <c r="TOO171" s="563" t="s">
        <v>44</v>
      </c>
      <c r="TOP171" s="564" t="s">
        <v>46</v>
      </c>
      <c r="TOQ171" s="561">
        <v>162.5</v>
      </c>
      <c r="TOR171" s="561"/>
      <c r="TOS171" s="561">
        <v>0</v>
      </c>
      <c r="TOT171" s="561"/>
      <c r="TOU171" s="561"/>
      <c r="TOV171" s="561"/>
      <c r="TOW171" s="562"/>
      <c r="TOX171" s="561">
        <f>IF((ISBLANK(TOQ171)+ISBLANK(TOS171)+ISBLANK(TOR171)+ISBLANK(TOT171)+ISBLANK(TOU171)+ISBLANK(TOV171)+ISBLANK(TOW171))&lt;8,IF(ISNUMBER(LARGE((TOQ171,TOS171,TOT171,TOU171,TOV171),1)),LARGE((TOQ171,TOS171,TOT171,TOU171,TOV171),1),0)+IF(ISNUMBER(LARGE((TOQ171,TOS171,TOT171,TOU171,TOV171),2)),LARGE((TOQ171,TOS171,TOT171,TOU171,TOV171),2),0)+TOR171+TOW171,"")</f>
        <v>162.5</v>
      </c>
      <c r="TOY171" s="571" t="s">
        <v>1269</v>
      </c>
      <c r="TOZ171" s="617" t="s">
        <v>1546</v>
      </c>
      <c r="TPA171" s="560"/>
      <c r="TPB171" s="561" t="s">
        <v>352</v>
      </c>
      <c r="TPC171" s="561" t="s">
        <v>66</v>
      </c>
      <c r="TPD171" s="561">
        <v>2006</v>
      </c>
      <c r="TPE171" s="563" t="s">
        <v>44</v>
      </c>
      <c r="TPF171" s="564" t="s">
        <v>46</v>
      </c>
      <c r="TPG171" s="561">
        <v>162.5</v>
      </c>
      <c r="TPH171" s="561"/>
      <c r="TPI171" s="561">
        <v>0</v>
      </c>
      <c r="TPJ171" s="561"/>
      <c r="TPK171" s="561"/>
      <c r="TPL171" s="561"/>
      <c r="TPM171" s="562"/>
      <c r="TPN171" s="561">
        <f>IF((ISBLANK(TPG171)+ISBLANK(TPI171)+ISBLANK(TPH171)+ISBLANK(TPJ171)+ISBLANK(TPK171)+ISBLANK(TPL171)+ISBLANK(TPM171))&lt;8,IF(ISNUMBER(LARGE((TPG171,TPI171,TPJ171,TPK171,TPL171),1)),LARGE((TPG171,TPI171,TPJ171,TPK171,TPL171),1),0)+IF(ISNUMBER(LARGE((TPG171,TPI171,TPJ171,TPK171,TPL171),2)),LARGE((TPG171,TPI171,TPJ171,TPK171,TPL171),2),0)+TPH171+TPM171,"")</f>
        <v>162.5</v>
      </c>
      <c r="TPO171" s="571" t="s">
        <v>1269</v>
      </c>
      <c r="TPP171" s="617" t="s">
        <v>1546</v>
      </c>
      <c r="TPQ171" s="560"/>
      <c r="TPR171" s="561" t="s">
        <v>352</v>
      </c>
      <c r="TPS171" s="561" t="s">
        <v>66</v>
      </c>
      <c r="TPT171" s="561">
        <v>2006</v>
      </c>
      <c r="TPU171" s="563" t="s">
        <v>44</v>
      </c>
      <c r="TPV171" s="564" t="s">
        <v>46</v>
      </c>
      <c r="TPW171" s="561">
        <v>162.5</v>
      </c>
      <c r="TPX171" s="561"/>
      <c r="TPY171" s="561">
        <v>0</v>
      </c>
      <c r="TPZ171" s="561"/>
      <c r="TQA171" s="561"/>
      <c r="TQB171" s="561"/>
      <c r="TQC171" s="562"/>
      <c r="TQD171" s="561">
        <f>IF((ISBLANK(TPW171)+ISBLANK(TPY171)+ISBLANK(TPX171)+ISBLANK(TPZ171)+ISBLANK(TQA171)+ISBLANK(TQB171)+ISBLANK(TQC171))&lt;8,IF(ISNUMBER(LARGE((TPW171,TPY171,TPZ171,TQA171,TQB171),1)),LARGE((TPW171,TPY171,TPZ171,TQA171,TQB171),1),0)+IF(ISNUMBER(LARGE((TPW171,TPY171,TPZ171,TQA171,TQB171),2)),LARGE((TPW171,TPY171,TPZ171,TQA171,TQB171),2),0)+TPX171+TQC171,"")</f>
        <v>162.5</v>
      </c>
      <c r="TQE171" s="571" t="s">
        <v>1269</v>
      </c>
      <c r="TQF171" s="617" t="s">
        <v>1546</v>
      </c>
      <c r="TQG171" s="560"/>
      <c r="TQH171" s="561" t="s">
        <v>352</v>
      </c>
      <c r="TQI171" s="561" t="s">
        <v>66</v>
      </c>
      <c r="TQJ171" s="561">
        <v>2006</v>
      </c>
      <c r="TQK171" s="563" t="s">
        <v>44</v>
      </c>
      <c r="TQL171" s="564" t="s">
        <v>46</v>
      </c>
      <c r="TQM171" s="561">
        <v>162.5</v>
      </c>
      <c r="TQN171" s="561"/>
      <c r="TQO171" s="561">
        <v>0</v>
      </c>
      <c r="TQP171" s="561"/>
      <c r="TQQ171" s="561"/>
      <c r="TQR171" s="561"/>
      <c r="TQS171" s="562"/>
      <c r="TQT171" s="561">
        <f>IF((ISBLANK(TQM171)+ISBLANK(TQO171)+ISBLANK(TQN171)+ISBLANK(TQP171)+ISBLANK(TQQ171)+ISBLANK(TQR171)+ISBLANK(TQS171))&lt;8,IF(ISNUMBER(LARGE((TQM171,TQO171,TQP171,TQQ171,TQR171),1)),LARGE((TQM171,TQO171,TQP171,TQQ171,TQR171),1),0)+IF(ISNUMBER(LARGE((TQM171,TQO171,TQP171,TQQ171,TQR171),2)),LARGE((TQM171,TQO171,TQP171,TQQ171,TQR171),2),0)+TQN171+TQS171,"")</f>
        <v>162.5</v>
      </c>
      <c r="TQU171" s="571" t="s">
        <v>1269</v>
      </c>
      <c r="TQV171" s="617" t="s">
        <v>1546</v>
      </c>
      <c r="TQW171" s="560"/>
      <c r="TQX171" s="561" t="s">
        <v>352</v>
      </c>
      <c r="TQY171" s="561" t="s">
        <v>66</v>
      </c>
      <c r="TQZ171" s="561">
        <v>2006</v>
      </c>
      <c r="TRA171" s="563" t="s">
        <v>44</v>
      </c>
      <c r="TRB171" s="564" t="s">
        <v>46</v>
      </c>
      <c r="TRC171" s="561">
        <v>162.5</v>
      </c>
      <c r="TRD171" s="561"/>
      <c r="TRE171" s="561">
        <v>0</v>
      </c>
      <c r="TRF171" s="561"/>
      <c r="TRG171" s="561"/>
      <c r="TRH171" s="561"/>
      <c r="TRI171" s="562"/>
      <c r="TRJ171" s="561">
        <f>IF((ISBLANK(TRC171)+ISBLANK(TRE171)+ISBLANK(TRD171)+ISBLANK(TRF171)+ISBLANK(TRG171)+ISBLANK(TRH171)+ISBLANK(TRI171))&lt;8,IF(ISNUMBER(LARGE((TRC171,TRE171,TRF171,TRG171,TRH171),1)),LARGE((TRC171,TRE171,TRF171,TRG171,TRH171),1),0)+IF(ISNUMBER(LARGE((TRC171,TRE171,TRF171,TRG171,TRH171),2)),LARGE((TRC171,TRE171,TRF171,TRG171,TRH171),2),0)+TRD171+TRI171,"")</f>
        <v>162.5</v>
      </c>
      <c r="TRK171" s="571" t="s">
        <v>1269</v>
      </c>
      <c r="TRL171" s="617" t="s">
        <v>1546</v>
      </c>
      <c r="TRM171" s="560"/>
      <c r="TRN171" s="561" t="s">
        <v>352</v>
      </c>
      <c r="TRO171" s="561" t="s">
        <v>66</v>
      </c>
      <c r="TRP171" s="561">
        <v>2006</v>
      </c>
      <c r="TRQ171" s="563" t="s">
        <v>44</v>
      </c>
      <c r="TRR171" s="564" t="s">
        <v>46</v>
      </c>
      <c r="TRS171" s="561">
        <v>162.5</v>
      </c>
      <c r="TRT171" s="561"/>
      <c r="TRU171" s="561">
        <v>0</v>
      </c>
      <c r="TRV171" s="561"/>
      <c r="TRW171" s="561"/>
      <c r="TRX171" s="561"/>
      <c r="TRY171" s="562"/>
      <c r="TRZ171" s="561">
        <f>IF((ISBLANK(TRS171)+ISBLANK(TRU171)+ISBLANK(TRT171)+ISBLANK(TRV171)+ISBLANK(TRW171)+ISBLANK(TRX171)+ISBLANK(TRY171))&lt;8,IF(ISNUMBER(LARGE((TRS171,TRU171,TRV171,TRW171,TRX171),1)),LARGE((TRS171,TRU171,TRV171,TRW171,TRX171),1),0)+IF(ISNUMBER(LARGE((TRS171,TRU171,TRV171,TRW171,TRX171),2)),LARGE((TRS171,TRU171,TRV171,TRW171,TRX171),2),0)+TRT171+TRY171,"")</f>
        <v>162.5</v>
      </c>
      <c r="TSA171" s="571" t="s">
        <v>1269</v>
      </c>
      <c r="TSB171" s="617" t="s">
        <v>1546</v>
      </c>
      <c r="TSC171" s="560"/>
      <c r="TSD171" s="561" t="s">
        <v>352</v>
      </c>
      <c r="TSE171" s="561" t="s">
        <v>66</v>
      </c>
      <c r="TSF171" s="561">
        <v>2006</v>
      </c>
      <c r="TSG171" s="563" t="s">
        <v>44</v>
      </c>
      <c r="TSH171" s="564" t="s">
        <v>46</v>
      </c>
      <c r="TSI171" s="561">
        <v>162.5</v>
      </c>
      <c r="TSJ171" s="561"/>
      <c r="TSK171" s="561">
        <v>0</v>
      </c>
      <c r="TSL171" s="561"/>
      <c r="TSM171" s="561"/>
      <c r="TSN171" s="561"/>
      <c r="TSO171" s="562"/>
      <c r="TSP171" s="561">
        <f>IF((ISBLANK(TSI171)+ISBLANK(TSK171)+ISBLANK(TSJ171)+ISBLANK(TSL171)+ISBLANK(TSM171)+ISBLANK(TSN171)+ISBLANK(TSO171))&lt;8,IF(ISNUMBER(LARGE((TSI171,TSK171,TSL171,TSM171,TSN171),1)),LARGE((TSI171,TSK171,TSL171,TSM171,TSN171),1),0)+IF(ISNUMBER(LARGE((TSI171,TSK171,TSL171,TSM171,TSN171),2)),LARGE((TSI171,TSK171,TSL171,TSM171,TSN171),2),0)+TSJ171+TSO171,"")</f>
        <v>162.5</v>
      </c>
      <c r="TSQ171" s="571" t="s">
        <v>1269</v>
      </c>
      <c r="TSR171" s="617" t="s">
        <v>1546</v>
      </c>
      <c r="TSS171" s="560"/>
      <c r="TST171" s="561" t="s">
        <v>352</v>
      </c>
      <c r="TSU171" s="561" t="s">
        <v>66</v>
      </c>
      <c r="TSV171" s="561">
        <v>2006</v>
      </c>
      <c r="TSW171" s="563" t="s">
        <v>44</v>
      </c>
      <c r="TSX171" s="564" t="s">
        <v>46</v>
      </c>
      <c r="TSY171" s="561">
        <v>162.5</v>
      </c>
      <c r="TSZ171" s="561"/>
      <c r="TTA171" s="561">
        <v>0</v>
      </c>
      <c r="TTB171" s="561"/>
      <c r="TTC171" s="561"/>
      <c r="TTD171" s="561"/>
      <c r="TTE171" s="562"/>
      <c r="TTF171" s="561">
        <f>IF((ISBLANK(TSY171)+ISBLANK(TTA171)+ISBLANK(TSZ171)+ISBLANK(TTB171)+ISBLANK(TTC171)+ISBLANK(TTD171)+ISBLANK(TTE171))&lt;8,IF(ISNUMBER(LARGE((TSY171,TTA171,TTB171,TTC171,TTD171),1)),LARGE((TSY171,TTA171,TTB171,TTC171,TTD171),1),0)+IF(ISNUMBER(LARGE((TSY171,TTA171,TTB171,TTC171,TTD171),2)),LARGE((TSY171,TTA171,TTB171,TTC171,TTD171),2),0)+TSZ171+TTE171,"")</f>
        <v>162.5</v>
      </c>
      <c r="TTG171" s="571" t="s">
        <v>1269</v>
      </c>
      <c r="TTH171" s="617" t="s">
        <v>1546</v>
      </c>
      <c r="TTI171" s="560"/>
      <c r="TTJ171" s="561" t="s">
        <v>352</v>
      </c>
      <c r="TTK171" s="561" t="s">
        <v>66</v>
      </c>
      <c r="TTL171" s="561">
        <v>2006</v>
      </c>
      <c r="TTM171" s="563" t="s">
        <v>44</v>
      </c>
      <c r="TTN171" s="564" t="s">
        <v>46</v>
      </c>
      <c r="TTO171" s="561">
        <v>162.5</v>
      </c>
      <c r="TTP171" s="561"/>
      <c r="TTQ171" s="561">
        <v>0</v>
      </c>
      <c r="TTR171" s="561"/>
      <c r="TTS171" s="561"/>
      <c r="TTT171" s="561"/>
      <c r="TTU171" s="562"/>
      <c r="TTV171" s="561">
        <f>IF((ISBLANK(TTO171)+ISBLANK(TTQ171)+ISBLANK(TTP171)+ISBLANK(TTR171)+ISBLANK(TTS171)+ISBLANK(TTT171)+ISBLANK(TTU171))&lt;8,IF(ISNUMBER(LARGE((TTO171,TTQ171,TTR171,TTS171,TTT171),1)),LARGE((TTO171,TTQ171,TTR171,TTS171,TTT171),1),0)+IF(ISNUMBER(LARGE((TTO171,TTQ171,TTR171,TTS171,TTT171),2)),LARGE((TTO171,TTQ171,TTR171,TTS171,TTT171),2),0)+TTP171+TTU171,"")</f>
        <v>162.5</v>
      </c>
      <c r="TTW171" s="571" t="s">
        <v>1269</v>
      </c>
      <c r="TTX171" s="617" t="s">
        <v>1546</v>
      </c>
      <c r="TTY171" s="560"/>
      <c r="TTZ171" s="561" t="s">
        <v>352</v>
      </c>
      <c r="TUA171" s="561" t="s">
        <v>66</v>
      </c>
      <c r="TUB171" s="561">
        <v>2006</v>
      </c>
      <c r="TUC171" s="563" t="s">
        <v>44</v>
      </c>
      <c r="TUD171" s="564" t="s">
        <v>46</v>
      </c>
      <c r="TUE171" s="561">
        <v>162.5</v>
      </c>
      <c r="TUF171" s="561"/>
      <c r="TUG171" s="561">
        <v>0</v>
      </c>
      <c r="TUH171" s="561"/>
      <c r="TUI171" s="561"/>
      <c r="TUJ171" s="561"/>
      <c r="TUK171" s="562"/>
      <c r="TUL171" s="561">
        <f>IF((ISBLANK(TUE171)+ISBLANK(TUG171)+ISBLANK(TUF171)+ISBLANK(TUH171)+ISBLANK(TUI171)+ISBLANK(TUJ171)+ISBLANK(TUK171))&lt;8,IF(ISNUMBER(LARGE((TUE171,TUG171,TUH171,TUI171,TUJ171),1)),LARGE((TUE171,TUG171,TUH171,TUI171,TUJ171),1),0)+IF(ISNUMBER(LARGE((TUE171,TUG171,TUH171,TUI171,TUJ171),2)),LARGE((TUE171,TUG171,TUH171,TUI171,TUJ171),2),0)+TUF171+TUK171,"")</f>
        <v>162.5</v>
      </c>
      <c r="TUM171" s="571" t="s">
        <v>1269</v>
      </c>
      <c r="TUN171" s="617" t="s">
        <v>1546</v>
      </c>
      <c r="TUO171" s="560"/>
      <c r="TUP171" s="561" t="s">
        <v>352</v>
      </c>
      <c r="TUQ171" s="561" t="s">
        <v>66</v>
      </c>
      <c r="TUR171" s="561">
        <v>2006</v>
      </c>
      <c r="TUS171" s="563" t="s">
        <v>44</v>
      </c>
      <c r="TUT171" s="564" t="s">
        <v>46</v>
      </c>
      <c r="TUU171" s="561">
        <v>162.5</v>
      </c>
      <c r="TUV171" s="561"/>
      <c r="TUW171" s="561">
        <v>0</v>
      </c>
      <c r="TUX171" s="561"/>
      <c r="TUY171" s="561"/>
      <c r="TUZ171" s="561"/>
      <c r="TVA171" s="562"/>
      <c r="TVB171" s="561">
        <f>IF((ISBLANK(TUU171)+ISBLANK(TUW171)+ISBLANK(TUV171)+ISBLANK(TUX171)+ISBLANK(TUY171)+ISBLANK(TUZ171)+ISBLANK(TVA171))&lt;8,IF(ISNUMBER(LARGE((TUU171,TUW171,TUX171,TUY171,TUZ171),1)),LARGE((TUU171,TUW171,TUX171,TUY171,TUZ171),1),0)+IF(ISNUMBER(LARGE((TUU171,TUW171,TUX171,TUY171,TUZ171),2)),LARGE((TUU171,TUW171,TUX171,TUY171,TUZ171),2),0)+TUV171+TVA171,"")</f>
        <v>162.5</v>
      </c>
      <c r="TVC171" s="571" t="s">
        <v>1269</v>
      </c>
      <c r="TVD171" s="617" t="s">
        <v>1546</v>
      </c>
      <c r="TVE171" s="560"/>
      <c r="TVF171" s="561" t="s">
        <v>352</v>
      </c>
      <c r="TVG171" s="561" t="s">
        <v>66</v>
      </c>
      <c r="TVH171" s="561">
        <v>2006</v>
      </c>
      <c r="TVI171" s="563" t="s">
        <v>44</v>
      </c>
      <c r="TVJ171" s="564" t="s">
        <v>46</v>
      </c>
      <c r="TVK171" s="561">
        <v>162.5</v>
      </c>
      <c r="TVL171" s="561"/>
      <c r="TVM171" s="561">
        <v>0</v>
      </c>
      <c r="TVN171" s="561"/>
      <c r="TVO171" s="561"/>
      <c r="TVP171" s="561"/>
      <c r="TVQ171" s="562"/>
      <c r="TVR171" s="561">
        <f>IF((ISBLANK(TVK171)+ISBLANK(TVM171)+ISBLANK(TVL171)+ISBLANK(TVN171)+ISBLANK(TVO171)+ISBLANK(TVP171)+ISBLANK(TVQ171))&lt;8,IF(ISNUMBER(LARGE((TVK171,TVM171,TVN171,TVO171,TVP171),1)),LARGE((TVK171,TVM171,TVN171,TVO171,TVP171),1),0)+IF(ISNUMBER(LARGE((TVK171,TVM171,TVN171,TVO171,TVP171),2)),LARGE((TVK171,TVM171,TVN171,TVO171,TVP171),2),0)+TVL171+TVQ171,"")</f>
        <v>162.5</v>
      </c>
      <c r="TVS171" s="571" t="s">
        <v>1269</v>
      </c>
      <c r="TVT171" s="617" t="s">
        <v>1546</v>
      </c>
      <c r="TVU171" s="560"/>
      <c r="TVV171" s="561" t="s">
        <v>352</v>
      </c>
      <c r="TVW171" s="561" t="s">
        <v>66</v>
      </c>
      <c r="TVX171" s="561">
        <v>2006</v>
      </c>
      <c r="TVY171" s="563" t="s">
        <v>44</v>
      </c>
      <c r="TVZ171" s="564" t="s">
        <v>46</v>
      </c>
      <c r="TWA171" s="561">
        <v>162.5</v>
      </c>
      <c r="TWB171" s="561"/>
      <c r="TWC171" s="561">
        <v>0</v>
      </c>
      <c r="TWD171" s="561"/>
      <c r="TWE171" s="561"/>
      <c r="TWF171" s="561"/>
      <c r="TWG171" s="562"/>
      <c r="TWH171" s="561">
        <f>IF((ISBLANK(TWA171)+ISBLANK(TWC171)+ISBLANK(TWB171)+ISBLANK(TWD171)+ISBLANK(TWE171)+ISBLANK(TWF171)+ISBLANK(TWG171))&lt;8,IF(ISNUMBER(LARGE((TWA171,TWC171,TWD171,TWE171,TWF171),1)),LARGE((TWA171,TWC171,TWD171,TWE171,TWF171),1),0)+IF(ISNUMBER(LARGE((TWA171,TWC171,TWD171,TWE171,TWF171),2)),LARGE((TWA171,TWC171,TWD171,TWE171,TWF171),2),0)+TWB171+TWG171,"")</f>
        <v>162.5</v>
      </c>
      <c r="TWI171" s="571" t="s">
        <v>1269</v>
      </c>
      <c r="TWJ171" s="617" t="s">
        <v>1546</v>
      </c>
      <c r="TWK171" s="560"/>
      <c r="TWL171" s="561" t="s">
        <v>352</v>
      </c>
      <c r="TWM171" s="561" t="s">
        <v>66</v>
      </c>
      <c r="TWN171" s="561">
        <v>2006</v>
      </c>
      <c r="TWO171" s="563" t="s">
        <v>44</v>
      </c>
      <c r="TWP171" s="564" t="s">
        <v>46</v>
      </c>
      <c r="TWQ171" s="561">
        <v>162.5</v>
      </c>
      <c r="TWR171" s="561"/>
      <c r="TWS171" s="561">
        <v>0</v>
      </c>
      <c r="TWT171" s="561"/>
      <c r="TWU171" s="561"/>
      <c r="TWV171" s="561"/>
      <c r="TWW171" s="562"/>
      <c r="TWX171" s="561">
        <f>IF((ISBLANK(TWQ171)+ISBLANK(TWS171)+ISBLANK(TWR171)+ISBLANK(TWT171)+ISBLANK(TWU171)+ISBLANK(TWV171)+ISBLANK(TWW171))&lt;8,IF(ISNUMBER(LARGE((TWQ171,TWS171,TWT171,TWU171,TWV171),1)),LARGE((TWQ171,TWS171,TWT171,TWU171,TWV171),1),0)+IF(ISNUMBER(LARGE((TWQ171,TWS171,TWT171,TWU171,TWV171),2)),LARGE((TWQ171,TWS171,TWT171,TWU171,TWV171),2),0)+TWR171+TWW171,"")</f>
        <v>162.5</v>
      </c>
      <c r="TWY171" s="571" t="s">
        <v>1269</v>
      </c>
      <c r="TWZ171" s="617" t="s">
        <v>1546</v>
      </c>
      <c r="TXA171" s="560"/>
      <c r="TXB171" s="561" t="s">
        <v>352</v>
      </c>
      <c r="TXC171" s="561" t="s">
        <v>66</v>
      </c>
      <c r="TXD171" s="561">
        <v>2006</v>
      </c>
      <c r="TXE171" s="563" t="s">
        <v>44</v>
      </c>
      <c r="TXF171" s="564" t="s">
        <v>46</v>
      </c>
      <c r="TXG171" s="561">
        <v>162.5</v>
      </c>
      <c r="TXH171" s="561"/>
      <c r="TXI171" s="561">
        <v>0</v>
      </c>
      <c r="TXJ171" s="561"/>
      <c r="TXK171" s="561"/>
      <c r="TXL171" s="561"/>
      <c r="TXM171" s="562"/>
      <c r="TXN171" s="561">
        <f>IF((ISBLANK(TXG171)+ISBLANK(TXI171)+ISBLANK(TXH171)+ISBLANK(TXJ171)+ISBLANK(TXK171)+ISBLANK(TXL171)+ISBLANK(TXM171))&lt;8,IF(ISNUMBER(LARGE((TXG171,TXI171,TXJ171,TXK171,TXL171),1)),LARGE((TXG171,TXI171,TXJ171,TXK171,TXL171),1),0)+IF(ISNUMBER(LARGE((TXG171,TXI171,TXJ171,TXK171,TXL171),2)),LARGE((TXG171,TXI171,TXJ171,TXK171,TXL171),2),0)+TXH171+TXM171,"")</f>
        <v>162.5</v>
      </c>
      <c r="TXO171" s="571" t="s">
        <v>1269</v>
      </c>
      <c r="TXP171" s="617" t="s">
        <v>1546</v>
      </c>
      <c r="TXQ171" s="560"/>
      <c r="TXR171" s="561" t="s">
        <v>352</v>
      </c>
      <c r="TXS171" s="561" t="s">
        <v>66</v>
      </c>
      <c r="TXT171" s="561">
        <v>2006</v>
      </c>
      <c r="TXU171" s="563" t="s">
        <v>44</v>
      </c>
      <c r="TXV171" s="564" t="s">
        <v>46</v>
      </c>
      <c r="TXW171" s="561">
        <v>162.5</v>
      </c>
      <c r="TXX171" s="561"/>
      <c r="TXY171" s="561">
        <v>0</v>
      </c>
      <c r="TXZ171" s="561"/>
      <c r="TYA171" s="561"/>
      <c r="TYB171" s="561"/>
      <c r="TYC171" s="562"/>
      <c r="TYD171" s="561">
        <f>IF((ISBLANK(TXW171)+ISBLANK(TXY171)+ISBLANK(TXX171)+ISBLANK(TXZ171)+ISBLANK(TYA171)+ISBLANK(TYB171)+ISBLANK(TYC171))&lt;8,IF(ISNUMBER(LARGE((TXW171,TXY171,TXZ171,TYA171,TYB171),1)),LARGE((TXW171,TXY171,TXZ171,TYA171,TYB171),1),0)+IF(ISNUMBER(LARGE((TXW171,TXY171,TXZ171,TYA171,TYB171),2)),LARGE((TXW171,TXY171,TXZ171,TYA171,TYB171),2),0)+TXX171+TYC171,"")</f>
        <v>162.5</v>
      </c>
      <c r="TYE171" s="571" t="s">
        <v>1269</v>
      </c>
      <c r="TYF171" s="617" t="s">
        <v>1546</v>
      </c>
      <c r="TYG171" s="560"/>
      <c r="TYH171" s="561" t="s">
        <v>352</v>
      </c>
      <c r="TYI171" s="561" t="s">
        <v>66</v>
      </c>
      <c r="TYJ171" s="561">
        <v>2006</v>
      </c>
      <c r="TYK171" s="563" t="s">
        <v>44</v>
      </c>
      <c r="TYL171" s="564" t="s">
        <v>46</v>
      </c>
      <c r="TYM171" s="561">
        <v>162.5</v>
      </c>
      <c r="TYN171" s="561"/>
      <c r="TYO171" s="561">
        <v>0</v>
      </c>
      <c r="TYP171" s="561"/>
      <c r="TYQ171" s="561"/>
      <c r="TYR171" s="561"/>
      <c r="TYS171" s="562"/>
      <c r="TYT171" s="561">
        <f>IF((ISBLANK(TYM171)+ISBLANK(TYO171)+ISBLANK(TYN171)+ISBLANK(TYP171)+ISBLANK(TYQ171)+ISBLANK(TYR171)+ISBLANK(TYS171))&lt;8,IF(ISNUMBER(LARGE((TYM171,TYO171,TYP171,TYQ171,TYR171),1)),LARGE((TYM171,TYO171,TYP171,TYQ171,TYR171),1),0)+IF(ISNUMBER(LARGE((TYM171,TYO171,TYP171,TYQ171,TYR171),2)),LARGE((TYM171,TYO171,TYP171,TYQ171,TYR171),2),0)+TYN171+TYS171,"")</f>
        <v>162.5</v>
      </c>
      <c r="TYU171" s="571" t="s">
        <v>1269</v>
      </c>
      <c r="TYV171" s="617" t="s">
        <v>1546</v>
      </c>
      <c r="TYW171" s="560"/>
      <c r="TYX171" s="561" t="s">
        <v>352</v>
      </c>
      <c r="TYY171" s="561" t="s">
        <v>66</v>
      </c>
      <c r="TYZ171" s="561">
        <v>2006</v>
      </c>
      <c r="TZA171" s="563" t="s">
        <v>44</v>
      </c>
      <c r="TZB171" s="564" t="s">
        <v>46</v>
      </c>
      <c r="TZC171" s="561">
        <v>162.5</v>
      </c>
      <c r="TZD171" s="561"/>
      <c r="TZE171" s="561">
        <v>0</v>
      </c>
      <c r="TZF171" s="561"/>
      <c r="TZG171" s="561"/>
      <c r="TZH171" s="561"/>
      <c r="TZI171" s="562"/>
      <c r="TZJ171" s="561">
        <f>IF((ISBLANK(TZC171)+ISBLANK(TZE171)+ISBLANK(TZD171)+ISBLANK(TZF171)+ISBLANK(TZG171)+ISBLANK(TZH171)+ISBLANK(TZI171))&lt;8,IF(ISNUMBER(LARGE((TZC171,TZE171,TZF171,TZG171,TZH171),1)),LARGE((TZC171,TZE171,TZF171,TZG171,TZH171),1),0)+IF(ISNUMBER(LARGE((TZC171,TZE171,TZF171,TZG171,TZH171),2)),LARGE((TZC171,TZE171,TZF171,TZG171,TZH171),2),0)+TZD171+TZI171,"")</f>
        <v>162.5</v>
      </c>
      <c r="TZK171" s="571" t="s">
        <v>1269</v>
      </c>
      <c r="TZL171" s="617" t="s">
        <v>1546</v>
      </c>
      <c r="TZM171" s="560"/>
      <c r="TZN171" s="561" t="s">
        <v>352</v>
      </c>
      <c r="TZO171" s="561" t="s">
        <v>66</v>
      </c>
      <c r="TZP171" s="561">
        <v>2006</v>
      </c>
      <c r="TZQ171" s="563" t="s">
        <v>44</v>
      </c>
      <c r="TZR171" s="564" t="s">
        <v>46</v>
      </c>
      <c r="TZS171" s="561">
        <v>162.5</v>
      </c>
      <c r="TZT171" s="561"/>
      <c r="TZU171" s="561">
        <v>0</v>
      </c>
      <c r="TZV171" s="561"/>
      <c r="TZW171" s="561"/>
      <c r="TZX171" s="561"/>
      <c r="TZY171" s="562"/>
      <c r="TZZ171" s="561">
        <f>IF((ISBLANK(TZS171)+ISBLANK(TZU171)+ISBLANK(TZT171)+ISBLANK(TZV171)+ISBLANK(TZW171)+ISBLANK(TZX171)+ISBLANK(TZY171))&lt;8,IF(ISNUMBER(LARGE((TZS171,TZU171,TZV171,TZW171,TZX171),1)),LARGE((TZS171,TZU171,TZV171,TZW171,TZX171),1),0)+IF(ISNUMBER(LARGE((TZS171,TZU171,TZV171,TZW171,TZX171),2)),LARGE((TZS171,TZU171,TZV171,TZW171,TZX171),2),0)+TZT171+TZY171,"")</f>
        <v>162.5</v>
      </c>
      <c r="UAA171" s="571" t="s">
        <v>1269</v>
      </c>
      <c r="UAB171" s="617" t="s">
        <v>1546</v>
      </c>
      <c r="UAC171" s="560"/>
      <c r="UAD171" s="561" t="s">
        <v>352</v>
      </c>
      <c r="UAE171" s="561" t="s">
        <v>66</v>
      </c>
      <c r="UAF171" s="561">
        <v>2006</v>
      </c>
      <c r="UAG171" s="563" t="s">
        <v>44</v>
      </c>
      <c r="UAH171" s="564" t="s">
        <v>46</v>
      </c>
      <c r="UAI171" s="561">
        <v>162.5</v>
      </c>
      <c r="UAJ171" s="561"/>
      <c r="UAK171" s="561">
        <v>0</v>
      </c>
      <c r="UAL171" s="561"/>
      <c r="UAM171" s="561"/>
      <c r="UAN171" s="561"/>
      <c r="UAO171" s="562"/>
      <c r="UAP171" s="561">
        <f>IF((ISBLANK(UAI171)+ISBLANK(UAK171)+ISBLANK(UAJ171)+ISBLANK(UAL171)+ISBLANK(UAM171)+ISBLANK(UAN171)+ISBLANK(UAO171))&lt;8,IF(ISNUMBER(LARGE((UAI171,UAK171,UAL171,UAM171,UAN171),1)),LARGE((UAI171,UAK171,UAL171,UAM171,UAN171),1),0)+IF(ISNUMBER(LARGE((UAI171,UAK171,UAL171,UAM171,UAN171),2)),LARGE((UAI171,UAK171,UAL171,UAM171,UAN171),2),0)+UAJ171+UAO171,"")</f>
        <v>162.5</v>
      </c>
      <c r="UAQ171" s="571" t="s">
        <v>1269</v>
      </c>
      <c r="UAR171" s="617" t="s">
        <v>1546</v>
      </c>
      <c r="UAS171" s="560"/>
      <c r="UAT171" s="561" t="s">
        <v>352</v>
      </c>
      <c r="UAU171" s="561" t="s">
        <v>66</v>
      </c>
      <c r="UAV171" s="561">
        <v>2006</v>
      </c>
      <c r="UAW171" s="563" t="s">
        <v>44</v>
      </c>
      <c r="UAX171" s="564" t="s">
        <v>46</v>
      </c>
      <c r="UAY171" s="561">
        <v>162.5</v>
      </c>
      <c r="UAZ171" s="561"/>
      <c r="UBA171" s="561">
        <v>0</v>
      </c>
      <c r="UBB171" s="561"/>
      <c r="UBC171" s="561"/>
      <c r="UBD171" s="561"/>
      <c r="UBE171" s="562"/>
      <c r="UBF171" s="561">
        <f>IF((ISBLANK(UAY171)+ISBLANK(UBA171)+ISBLANK(UAZ171)+ISBLANK(UBB171)+ISBLANK(UBC171)+ISBLANK(UBD171)+ISBLANK(UBE171))&lt;8,IF(ISNUMBER(LARGE((UAY171,UBA171,UBB171,UBC171,UBD171),1)),LARGE((UAY171,UBA171,UBB171,UBC171,UBD171),1),0)+IF(ISNUMBER(LARGE((UAY171,UBA171,UBB171,UBC171,UBD171),2)),LARGE((UAY171,UBA171,UBB171,UBC171,UBD171),2),0)+UAZ171+UBE171,"")</f>
        <v>162.5</v>
      </c>
      <c r="UBG171" s="571" t="s">
        <v>1269</v>
      </c>
      <c r="UBH171" s="617" t="s">
        <v>1546</v>
      </c>
      <c r="UBI171" s="560"/>
      <c r="UBJ171" s="561" t="s">
        <v>352</v>
      </c>
      <c r="UBK171" s="561" t="s">
        <v>66</v>
      </c>
      <c r="UBL171" s="561">
        <v>2006</v>
      </c>
      <c r="UBM171" s="563" t="s">
        <v>44</v>
      </c>
      <c r="UBN171" s="564" t="s">
        <v>46</v>
      </c>
      <c r="UBO171" s="561">
        <v>162.5</v>
      </c>
      <c r="UBP171" s="561"/>
      <c r="UBQ171" s="561">
        <v>0</v>
      </c>
      <c r="UBR171" s="561"/>
      <c r="UBS171" s="561"/>
      <c r="UBT171" s="561"/>
      <c r="UBU171" s="562"/>
      <c r="UBV171" s="561">
        <f>IF((ISBLANK(UBO171)+ISBLANK(UBQ171)+ISBLANK(UBP171)+ISBLANK(UBR171)+ISBLANK(UBS171)+ISBLANK(UBT171)+ISBLANK(UBU171))&lt;8,IF(ISNUMBER(LARGE((UBO171,UBQ171,UBR171,UBS171,UBT171),1)),LARGE((UBO171,UBQ171,UBR171,UBS171,UBT171),1),0)+IF(ISNUMBER(LARGE((UBO171,UBQ171,UBR171,UBS171,UBT171),2)),LARGE((UBO171,UBQ171,UBR171,UBS171,UBT171),2),0)+UBP171+UBU171,"")</f>
        <v>162.5</v>
      </c>
      <c r="UBW171" s="571" t="s">
        <v>1269</v>
      </c>
      <c r="UBX171" s="617" t="s">
        <v>1546</v>
      </c>
      <c r="UBY171" s="560"/>
      <c r="UBZ171" s="561" t="s">
        <v>352</v>
      </c>
      <c r="UCA171" s="561" t="s">
        <v>66</v>
      </c>
      <c r="UCB171" s="561">
        <v>2006</v>
      </c>
      <c r="UCC171" s="563" t="s">
        <v>44</v>
      </c>
      <c r="UCD171" s="564" t="s">
        <v>46</v>
      </c>
      <c r="UCE171" s="561">
        <v>162.5</v>
      </c>
      <c r="UCF171" s="561"/>
      <c r="UCG171" s="561">
        <v>0</v>
      </c>
      <c r="UCH171" s="561"/>
      <c r="UCI171" s="561"/>
      <c r="UCJ171" s="561"/>
      <c r="UCK171" s="562"/>
      <c r="UCL171" s="561">
        <f>IF((ISBLANK(UCE171)+ISBLANK(UCG171)+ISBLANK(UCF171)+ISBLANK(UCH171)+ISBLANK(UCI171)+ISBLANK(UCJ171)+ISBLANK(UCK171))&lt;8,IF(ISNUMBER(LARGE((UCE171,UCG171,UCH171,UCI171,UCJ171),1)),LARGE((UCE171,UCG171,UCH171,UCI171,UCJ171),1),0)+IF(ISNUMBER(LARGE((UCE171,UCG171,UCH171,UCI171,UCJ171),2)),LARGE((UCE171,UCG171,UCH171,UCI171,UCJ171),2),0)+UCF171+UCK171,"")</f>
        <v>162.5</v>
      </c>
      <c r="UCM171" s="571" t="s">
        <v>1269</v>
      </c>
      <c r="UCN171" s="617" t="s">
        <v>1546</v>
      </c>
      <c r="UCO171" s="560"/>
      <c r="UCP171" s="561" t="s">
        <v>352</v>
      </c>
      <c r="UCQ171" s="561" t="s">
        <v>66</v>
      </c>
      <c r="UCR171" s="561">
        <v>2006</v>
      </c>
      <c r="UCS171" s="563" t="s">
        <v>44</v>
      </c>
      <c r="UCT171" s="564" t="s">
        <v>46</v>
      </c>
      <c r="UCU171" s="561">
        <v>162.5</v>
      </c>
      <c r="UCV171" s="561"/>
      <c r="UCW171" s="561">
        <v>0</v>
      </c>
      <c r="UCX171" s="561"/>
      <c r="UCY171" s="561"/>
      <c r="UCZ171" s="561"/>
      <c r="UDA171" s="562"/>
      <c r="UDB171" s="561">
        <f>IF((ISBLANK(UCU171)+ISBLANK(UCW171)+ISBLANK(UCV171)+ISBLANK(UCX171)+ISBLANK(UCY171)+ISBLANK(UCZ171)+ISBLANK(UDA171))&lt;8,IF(ISNUMBER(LARGE((UCU171,UCW171,UCX171,UCY171,UCZ171),1)),LARGE((UCU171,UCW171,UCX171,UCY171,UCZ171),1),0)+IF(ISNUMBER(LARGE((UCU171,UCW171,UCX171,UCY171,UCZ171),2)),LARGE((UCU171,UCW171,UCX171,UCY171,UCZ171),2),0)+UCV171+UDA171,"")</f>
        <v>162.5</v>
      </c>
      <c r="UDC171" s="571" t="s">
        <v>1269</v>
      </c>
      <c r="UDD171" s="617" t="s">
        <v>1546</v>
      </c>
      <c r="UDE171" s="560"/>
      <c r="UDF171" s="561" t="s">
        <v>352</v>
      </c>
      <c r="UDG171" s="561" t="s">
        <v>66</v>
      </c>
      <c r="UDH171" s="561">
        <v>2006</v>
      </c>
      <c r="UDI171" s="563" t="s">
        <v>44</v>
      </c>
      <c r="UDJ171" s="564" t="s">
        <v>46</v>
      </c>
      <c r="UDK171" s="561">
        <v>162.5</v>
      </c>
      <c r="UDL171" s="561"/>
      <c r="UDM171" s="561">
        <v>0</v>
      </c>
      <c r="UDN171" s="561"/>
      <c r="UDO171" s="561"/>
      <c r="UDP171" s="561"/>
      <c r="UDQ171" s="562"/>
      <c r="UDR171" s="561">
        <f>IF((ISBLANK(UDK171)+ISBLANK(UDM171)+ISBLANK(UDL171)+ISBLANK(UDN171)+ISBLANK(UDO171)+ISBLANK(UDP171)+ISBLANK(UDQ171))&lt;8,IF(ISNUMBER(LARGE((UDK171,UDM171,UDN171,UDO171,UDP171),1)),LARGE((UDK171,UDM171,UDN171,UDO171,UDP171),1),0)+IF(ISNUMBER(LARGE((UDK171,UDM171,UDN171,UDO171,UDP171),2)),LARGE((UDK171,UDM171,UDN171,UDO171,UDP171),2),0)+UDL171+UDQ171,"")</f>
        <v>162.5</v>
      </c>
      <c r="UDS171" s="571" t="s">
        <v>1269</v>
      </c>
      <c r="UDT171" s="617" t="s">
        <v>1546</v>
      </c>
      <c r="UDU171" s="560"/>
      <c r="UDV171" s="561" t="s">
        <v>352</v>
      </c>
      <c r="UDW171" s="561" t="s">
        <v>66</v>
      </c>
      <c r="UDX171" s="561">
        <v>2006</v>
      </c>
      <c r="UDY171" s="563" t="s">
        <v>44</v>
      </c>
      <c r="UDZ171" s="564" t="s">
        <v>46</v>
      </c>
      <c r="UEA171" s="561">
        <v>162.5</v>
      </c>
      <c r="UEB171" s="561"/>
      <c r="UEC171" s="561">
        <v>0</v>
      </c>
      <c r="UED171" s="561"/>
      <c r="UEE171" s="561"/>
      <c r="UEF171" s="561"/>
      <c r="UEG171" s="562"/>
      <c r="UEH171" s="561">
        <f>IF((ISBLANK(UEA171)+ISBLANK(UEC171)+ISBLANK(UEB171)+ISBLANK(UED171)+ISBLANK(UEE171)+ISBLANK(UEF171)+ISBLANK(UEG171))&lt;8,IF(ISNUMBER(LARGE((UEA171,UEC171,UED171,UEE171,UEF171),1)),LARGE((UEA171,UEC171,UED171,UEE171,UEF171),1),0)+IF(ISNUMBER(LARGE((UEA171,UEC171,UED171,UEE171,UEF171),2)),LARGE((UEA171,UEC171,UED171,UEE171,UEF171),2),0)+UEB171+UEG171,"")</f>
        <v>162.5</v>
      </c>
      <c r="UEI171" s="571" t="s">
        <v>1269</v>
      </c>
      <c r="UEJ171" s="617" t="s">
        <v>1546</v>
      </c>
      <c r="UEK171" s="560"/>
      <c r="UEL171" s="561" t="s">
        <v>352</v>
      </c>
      <c r="UEM171" s="561" t="s">
        <v>66</v>
      </c>
      <c r="UEN171" s="561">
        <v>2006</v>
      </c>
      <c r="UEO171" s="563" t="s">
        <v>44</v>
      </c>
      <c r="UEP171" s="564" t="s">
        <v>46</v>
      </c>
      <c r="UEQ171" s="561">
        <v>162.5</v>
      </c>
      <c r="UER171" s="561"/>
      <c r="UES171" s="561">
        <v>0</v>
      </c>
      <c r="UET171" s="561"/>
      <c r="UEU171" s="561"/>
      <c r="UEV171" s="561"/>
      <c r="UEW171" s="562"/>
      <c r="UEX171" s="561">
        <f>IF((ISBLANK(UEQ171)+ISBLANK(UES171)+ISBLANK(UER171)+ISBLANK(UET171)+ISBLANK(UEU171)+ISBLANK(UEV171)+ISBLANK(UEW171))&lt;8,IF(ISNUMBER(LARGE((UEQ171,UES171,UET171,UEU171,UEV171),1)),LARGE((UEQ171,UES171,UET171,UEU171,UEV171),1),0)+IF(ISNUMBER(LARGE((UEQ171,UES171,UET171,UEU171,UEV171),2)),LARGE((UEQ171,UES171,UET171,UEU171,UEV171),2),0)+UER171+UEW171,"")</f>
        <v>162.5</v>
      </c>
      <c r="UEY171" s="571" t="s">
        <v>1269</v>
      </c>
      <c r="UEZ171" s="617" t="s">
        <v>1546</v>
      </c>
      <c r="UFA171" s="560"/>
      <c r="UFB171" s="561" t="s">
        <v>352</v>
      </c>
      <c r="UFC171" s="561" t="s">
        <v>66</v>
      </c>
      <c r="UFD171" s="561">
        <v>2006</v>
      </c>
      <c r="UFE171" s="563" t="s">
        <v>44</v>
      </c>
      <c r="UFF171" s="564" t="s">
        <v>46</v>
      </c>
      <c r="UFG171" s="561">
        <v>162.5</v>
      </c>
      <c r="UFH171" s="561"/>
      <c r="UFI171" s="561">
        <v>0</v>
      </c>
      <c r="UFJ171" s="561"/>
      <c r="UFK171" s="561"/>
      <c r="UFL171" s="561"/>
      <c r="UFM171" s="562"/>
      <c r="UFN171" s="561">
        <f>IF((ISBLANK(UFG171)+ISBLANK(UFI171)+ISBLANK(UFH171)+ISBLANK(UFJ171)+ISBLANK(UFK171)+ISBLANK(UFL171)+ISBLANK(UFM171))&lt;8,IF(ISNUMBER(LARGE((UFG171,UFI171,UFJ171,UFK171,UFL171),1)),LARGE((UFG171,UFI171,UFJ171,UFK171,UFL171),1),0)+IF(ISNUMBER(LARGE((UFG171,UFI171,UFJ171,UFK171,UFL171),2)),LARGE((UFG171,UFI171,UFJ171,UFK171,UFL171),2),0)+UFH171+UFM171,"")</f>
        <v>162.5</v>
      </c>
      <c r="UFO171" s="571" t="s">
        <v>1269</v>
      </c>
      <c r="UFP171" s="617" t="s">
        <v>1546</v>
      </c>
      <c r="UFQ171" s="560"/>
      <c r="UFR171" s="561" t="s">
        <v>352</v>
      </c>
      <c r="UFS171" s="561" t="s">
        <v>66</v>
      </c>
      <c r="UFT171" s="561">
        <v>2006</v>
      </c>
      <c r="UFU171" s="563" t="s">
        <v>44</v>
      </c>
      <c r="UFV171" s="564" t="s">
        <v>46</v>
      </c>
      <c r="UFW171" s="561">
        <v>162.5</v>
      </c>
      <c r="UFX171" s="561"/>
      <c r="UFY171" s="561">
        <v>0</v>
      </c>
      <c r="UFZ171" s="561"/>
      <c r="UGA171" s="561"/>
      <c r="UGB171" s="561"/>
      <c r="UGC171" s="562"/>
      <c r="UGD171" s="561">
        <f>IF((ISBLANK(UFW171)+ISBLANK(UFY171)+ISBLANK(UFX171)+ISBLANK(UFZ171)+ISBLANK(UGA171)+ISBLANK(UGB171)+ISBLANK(UGC171))&lt;8,IF(ISNUMBER(LARGE((UFW171,UFY171,UFZ171,UGA171,UGB171),1)),LARGE((UFW171,UFY171,UFZ171,UGA171,UGB171),1),0)+IF(ISNUMBER(LARGE((UFW171,UFY171,UFZ171,UGA171,UGB171),2)),LARGE((UFW171,UFY171,UFZ171,UGA171,UGB171),2),0)+UFX171+UGC171,"")</f>
        <v>162.5</v>
      </c>
      <c r="UGE171" s="571" t="s">
        <v>1269</v>
      </c>
      <c r="UGF171" s="617" t="s">
        <v>1546</v>
      </c>
      <c r="UGG171" s="560"/>
      <c r="UGH171" s="561" t="s">
        <v>352</v>
      </c>
      <c r="UGI171" s="561" t="s">
        <v>66</v>
      </c>
      <c r="UGJ171" s="561">
        <v>2006</v>
      </c>
      <c r="UGK171" s="563" t="s">
        <v>44</v>
      </c>
      <c r="UGL171" s="564" t="s">
        <v>46</v>
      </c>
      <c r="UGM171" s="561">
        <v>162.5</v>
      </c>
      <c r="UGN171" s="561"/>
      <c r="UGO171" s="561">
        <v>0</v>
      </c>
      <c r="UGP171" s="561"/>
      <c r="UGQ171" s="561"/>
      <c r="UGR171" s="561"/>
      <c r="UGS171" s="562"/>
      <c r="UGT171" s="561">
        <f>IF((ISBLANK(UGM171)+ISBLANK(UGO171)+ISBLANK(UGN171)+ISBLANK(UGP171)+ISBLANK(UGQ171)+ISBLANK(UGR171)+ISBLANK(UGS171))&lt;8,IF(ISNUMBER(LARGE((UGM171,UGO171,UGP171,UGQ171,UGR171),1)),LARGE((UGM171,UGO171,UGP171,UGQ171,UGR171),1),0)+IF(ISNUMBER(LARGE((UGM171,UGO171,UGP171,UGQ171,UGR171),2)),LARGE((UGM171,UGO171,UGP171,UGQ171,UGR171),2),0)+UGN171+UGS171,"")</f>
        <v>162.5</v>
      </c>
      <c r="UGU171" s="571" t="s">
        <v>1269</v>
      </c>
      <c r="UGV171" s="617" t="s">
        <v>1546</v>
      </c>
      <c r="UGW171" s="560"/>
      <c r="UGX171" s="561" t="s">
        <v>352</v>
      </c>
      <c r="UGY171" s="561" t="s">
        <v>66</v>
      </c>
      <c r="UGZ171" s="561">
        <v>2006</v>
      </c>
      <c r="UHA171" s="563" t="s">
        <v>44</v>
      </c>
      <c r="UHB171" s="564" t="s">
        <v>46</v>
      </c>
      <c r="UHC171" s="561">
        <v>162.5</v>
      </c>
      <c r="UHD171" s="561"/>
      <c r="UHE171" s="561">
        <v>0</v>
      </c>
      <c r="UHF171" s="561"/>
      <c r="UHG171" s="561"/>
      <c r="UHH171" s="561"/>
      <c r="UHI171" s="562"/>
      <c r="UHJ171" s="561">
        <f>IF((ISBLANK(UHC171)+ISBLANK(UHE171)+ISBLANK(UHD171)+ISBLANK(UHF171)+ISBLANK(UHG171)+ISBLANK(UHH171)+ISBLANK(UHI171))&lt;8,IF(ISNUMBER(LARGE((UHC171,UHE171,UHF171,UHG171,UHH171),1)),LARGE((UHC171,UHE171,UHF171,UHG171,UHH171),1),0)+IF(ISNUMBER(LARGE((UHC171,UHE171,UHF171,UHG171,UHH171),2)),LARGE((UHC171,UHE171,UHF171,UHG171,UHH171),2),0)+UHD171+UHI171,"")</f>
        <v>162.5</v>
      </c>
      <c r="UHK171" s="571" t="s">
        <v>1269</v>
      </c>
      <c r="UHL171" s="617" t="s">
        <v>1546</v>
      </c>
      <c r="UHM171" s="560"/>
      <c r="UHN171" s="561" t="s">
        <v>352</v>
      </c>
      <c r="UHO171" s="561" t="s">
        <v>66</v>
      </c>
      <c r="UHP171" s="561">
        <v>2006</v>
      </c>
      <c r="UHQ171" s="563" t="s">
        <v>44</v>
      </c>
      <c r="UHR171" s="564" t="s">
        <v>46</v>
      </c>
      <c r="UHS171" s="561">
        <v>162.5</v>
      </c>
      <c r="UHT171" s="561"/>
      <c r="UHU171" s="561">
        <v>0</v>
      </c>
      <c r="UHV171" s="561"/>
      <c r="UHW171" s="561"/>
      <c r="UHX171" s="561"/>
      <c r="UHY171" s="562"/>
      <c r="UHZ171" s="561">
        <f>IF((ISBLANK(UHS171)+ISBLANK(UHU171)+ISBLANK(UHT171)+ISBLANK(UHV171)+ISBLANK(UHW171)+ISBLANK(UHX171)+ISBLANK(UHY171))&lt;8,IF(ISNUMBER(LARGE((UHS171,UHU171,UHV171,UHW171,UHX171),1)),LARGE((UHS171,UHU171,UHV171,UHW171,UHX171),1),0)+IF(ISNUMBER(LARGE((UHS171,UHU171,UHV171,UHW171,UHX171),2)),LARGE((UHS171,UHU171,UHV171,UHW171,UHX171),2),0)+UHT171+UHY171,"")</f>
        <v>162.5</v>
      </c>
      <c r="UIA171" s="571" t="s">
        <v>1269</v>
      </c>
      <c r="UIB171" s="617" t="s">
        <v>1546</v>
      </c>
      <c r="UIC171" s="560"/>
      <c r="UID171" s="561" t="s">
        <v>352</v>
      </c>
      <c r="UIE171" s="561" t="s">
        <v>66</v>
      </c>
      <c r="UIF171" s="561">
        <v>2006</v>
      </c>
      <c r="UIG171" s="563" t="s">
        <v>44</v>
      </c>
      <c r="UIH171" s="564" t="s">
        <v>46</v>
      </c>
      <c r="UII171" s="561">
        <v>162.5</v>
      </c>
      <c r="UIJ171" s="561"/>
      <c r="UIK171" s="561">
        <v>0</v>
      </c>
      <c r="UIL171" s="561"/>
      <c r="UIM171" s="561"/>
      <c r="UIN171" s="561"/>
      <c r="UIO171" s="562"/>
      <c r="UIP171" s="561">
        <f>IF((ISBLANK(UII171)+ISBLANK(UIK171)+ISBLANK(UIJ171)+ISBLANK(UIL171)+ISBLANK(UIM171)+ISBLANK(UIN171)+ISBLANK(UIO171))&lt;8,IF(ISNUMBER(LARGE((UII171,UIK171,UIL171,UIM171,UIN171),1)),LARGE((UII171,UIK171,UIL171,UIM171,UIN171),1),0)+IF(ISNUMBER(LARGE((UII171,UIK171,UIL171,UIM171,UIN171),2)),LARGE((UII171,UIK171,UIL171,UIM171,UIN171),2),0)+UIJ171+UIO171,"")</f>
        <v>162.5</v>
      </c>
      <c r="UIQ171" s="571" t="s">
        <v>1269</v>
      </c>
      <c r="UIR171" s="617" t="s">
        <v>1546</v>
      </c>
      <c r="UIS171" s="560"/>
      <c r="UIT171" s="561" t="s">
        <v>352</v>
      </c>
      <c r="UIU171" s="561" t="s">
        <v>66</v>
      </c>
      <c r="UIV171" s="561">
        <v>2006</v>
      </c>
      <c r="UIW171" s="563" t="s">
        <v>44</v>
      </c>
      <c r="UIX171" s="564" t="s">
        <v>46</v>
      </c>
      <c r="UIY171" s="561">
        <v>162.5</v>
      </c>
      <c r="UIZ171" s="561"/>
      <c r="UJA171" s="561">
        <v>0</v>
      </c>
      <c r="UJB171" s="561"/>
      <c r="UJC171" s="561"/>
      <c r="UJD171" s="561"/>
      <c r="UJE171" s="562"/>
      <c r="UJF171" s="561">
        <f>IF((ISBLANK(UIY171)+ISBLANK(UJA171)+ISBLANK(UIZ171)+ISBLANK(UJB171)+ISBLANK(UJC171)+ISBLANK(UJD171)+ISBLANK(UJE171))&lt;8,IF(ISNUMBER(LARGE((UIY171,UJA171,UJB171,UJC171,UJD171),1)),LARGE((UIY171,UJA171,UJB171,UJC171,UJD171),1),0)+IF(ISNUMBER(LARGE((UIY171,UJA171,UJB171,UJC171,UJD171),2)),LARGE((UIY171,UJA171,UJB171,UJC171,UJD171),2),0)+UIZ171+UJE171,"")</f>
        <v>162.5</v>
      </c>
      <c r="UJG171" s="571" t="s">
        <v>1269</v>
      </c>
      <c r="UJH171" s="617" t="s">
        <v>1546</v>
      </c>
      <c r="UJI171" s="560"/>
      <c r="UJJ171" s="561" t="s">
        <v>352</v>
      </c>
      <c r="UJK171" s="561" t="s">
        <v>66</v>
      </c>
      <c r="UJL171" s="561">
        <v>2006</v>
      </c>
      <c r="UJM171" s="563" t="s">
        <v>44</v>
      </c>
      <c r="UJN171" s="564" t="s">
        <v>46</v>
      </c>
      <c r="UJO171" s="561">
        <v>162.5</v>
      </c>
      <c r="UJP171" s="561"/>
      <c r="UJQ171" s="561">
        <v>0</v>
      </c>
      <c r="UJR171" s="561"/>
      <c r="UJS171" s="561"/>
      <c r="UJT171" s="561"/>
      <c r="UJU171" s="562"/>
      <c r="UJV171" s="561">
        <f>IF((ISBLANK(UJO171)+ISBLANK(UJQ171)+ISBLANK(UJP171)+ISBLANK(UJR171)+ISBLANK(UJS171)+ISBLANK(UJT171)+ISBLANK(UJU171))&lt;8,IF(ISNUMBER(LARGE((UJO171,UJQ171,UJR171,UJS171,UJT171),1)),LARGE((UJO171,UJQ171,UJR171,UJS171,UJT171),1),0)+IF(ISNUMBER(LARGE((UJO171,UJQ171,UJR171,UJS171,UJT171),2)),LARGE((UJO171,UJQ171,UJR171,UJS171,UJT171),2),0)+UJP171+UJU171,"")</f>
        <v>162.5</v>
      </c>
      <c r="UJW171" s="571" t="s">
        <v>1269</v>
      </c>
      <c r="UJX171" s="617" t="s">
        <v>1546</v>
      </c>
      <c r="UJY171" s="560"/>
      <c r="UJZ171" s="561" t="s">
        <v>352</v>
      </c>
      <c r="UKA171" s="561" t="s">
        <v>66</v>
      </c>
      <c r="UKB171" s="561">
        <v>2006</v>
      </c>
      <c r="UKC171" s="563" t="s">
        <v>44</v>
      </c>
      <c r="UKD171" s="564" t="s">
        <v>46</v>
      </c>
      <c r="UKE171" s="561">
        <v>162.5</v>
      </c>
      <c r="UKF171" s="561"/>
      <c r="UKG171" s="561">
        <v>0</v>
      </c>
      <c r="UKH171" s="561"/>
      <c r="UKI171" s="561"/>
      <c r="UKJ171" s="561"/>
      <c r="UKK171" s="562"/>
      <c r="UKL171" s="561">
        <f>IF((ISBLANK(UKE171)+ISBLANK(UKG171)+ISBLANK(UKF171)+ISBLANK(UKH171)+ISBLANK(UKI171)+ISBLANK(UKJ171)+ISBLANK(UKK171))&lt;8,IF(ISNUMBER(LARGE((UKE171,UKG171,UKH171,UKI171,UKJ171),1)),LARGE((UKE171,UKG171,UKH171,UKI171,UKJ171),1),0)+IF(ISNUMBER(LARGE((UKE171,UKG171,UKH171,UKI171,UKJ171),2)),LARGE((UKE171,UKG171,UKH171,UKI171,UKJ171),2),0)+UKF171+UKK171,"")</f>
        <v>162.5</v>
      </c>
      <c r="UKM171" s="571" t="s">
        <v>1269</v>
      </c>
      <c r="UKN171" s="617" t="s">
        <v>1546</v>
      </c>
      <c r="UKO171" s="560"/>
      <c r="UKP171" s="561" t="s">
        <v>352</v>
      </c>
      <c r="UKQ171" s="561" t="s">
        <v>66</v>
      </c>
      <c r="UKR171" s="561">
        <v>2006</v>
      </c>
      <c r="UKS171" s="563" t="s">
        <v>44</v>
      </c>
      <c r="UKT171" s="564" t="s">
        <v>46</v>
      </c>
      <c r="UKU171" s="561">
        <v>162.5</v>
      </c>
      <c r="UKV171" s="561"/>
      <c r="UKW171" s="561">
        <v>0</v>
      </c>
      <c r="UKX171" s="561"/>
      <c r="UKY171" s="561"/>
      <c r="UKZ171" s="561"/>
      <c r="ULA171" s="562"/>
      <c r="ULB171" s="561">
        <f>IF((ISBLANK(UKU171)+ISBLANK(UKW171)+ISBLANK(UKV171)+ISBLANK(UKX171)+ISBLANK(UKY171)+ISBLANK(UKZ171)+ISBLANK(ULA171))&lt;8,IF(ISNUMBER(LARGE((UKU171,UKW171,UKX171,UKY171,UKZ171),1)),LARGE((UKU171,UKW171,UKX171,UKY171,UKZ171),1),0)+IF(ISNUMBER(LARGE((UKU171,UKW171,UKX171,UKY171,UKZ171),2)),LARGE((UKU171,UKW171,UKX171,UKY171,UKZ171),2),0)+UKV171+ULA171,"")</f>
        <v>162.5</v>
      </c>
      <c r="ULC171" s="571" t="s">
        <v>1269</v>
      </c>
      <c r="ULD171" s="617" t="s">
        <v>1546</v>
      </c>
      <c r="ULE171" s="560"/>
      <c r="ULF171" s="561" t="s">
        <v>352</v>
      </c>
      <c r="ULG171" s="561" t="s">
        <v>66</v>
      </c>
      <c r="ULH171" s="561">
        <v>2006</v>
      </c>
      <c r="ULI171" s="563" t="s">
        <v>44</v>
      </c>
      <c r="ULJ171" s="564" t="s">
        <v>46</v>
      </c>
      <c r="ULK171" s="561">
        <v>162.5</v>
      </c>
      <c r="ULL171" s="561"/>
      <c r="ULM171" s="561">
        <v>0</v>
      </c>
      <c r="ULN171" s="561"/>
      <c r="ULO171" s="561"/>
      <c r="ULP171" s="561"/>
      <c r="ULQ171" s="562"/>
      <c r="ULR171" s="561">
        <f>IF((ISBLANK(ULK171)+ISBLANK(ULM171)+ISBLANK(ULL171)+ISBLANK(ULN171)+ISBLANK(ULO171)+ISBLANK(ULP171)+ISBLANK(ULQ171))&lt;8,IF(ISNUMBER(LARGE((ULK171,ULM171,ULN171,ULO171,ULP171),1)),LARGE((ULK171,ULM171,ULN171,ULO171,ULP171),1),0)+IF(ISNUMBER(LARGE((ULK171,ULM171,ULN171,ULO171,ULP171),2)),LARGE((ULK171,ULM171,ULN171,ULO171,ULP171),2),0)+ULL171+ULQ171,"")</f>
        <v>162.5</v>
      </c>
      <c r="ULS171" s="571" t="s">
        <v>1269</v>
      </c>
      <c r="ULT171" s="617" t="s">
        <v>1546</v>
      </c>
      <c r="ULU171" s="560"/>
      <c r="ULV171" s="561" t="s">
        <v>352</v>
      </c>
      <c r="ULW171" s="561" t="s">
        <v>66</v>
      </c>
      <c r="ULX171" s="561">
        <v>2006</v>
      </c>
      <c r="ULY171" s="563" t="s">
        <v>44</v>
      </c>
      <c r="ULZ171" s="564" t="s">
        <v>46</v>
      </c>
      <c r="UMA171" s="561">
        <v>162.5</v>
      </c>
      <c r="UMB171" s="561"/>
      <c r="UMC171" s="561">
        <v>0</v>
      </c>
      <c r="UMD171" s="561"/>
      <c r="UME171" s="561"/>
      <c r="UMF171" s="561"/>
      <c r="UMG171" s="562"/>
      <c r="UMH171" s="561">
        <f>IF((ISBLANK(UMA171)+ISBLANK(UMC171)+ISBLANK(UMB171)+ISBLANK(UMD171)+ISBLANK(UME171)+ISBLANK(UMF171)+ISBLANK(UMG171))&lt;8,IF(ISNUMBER(LARGE((UMA171,UMC171,UMD171,UME171,UMF171),1)),LARGE((UMA171,UMC171,UMD171,UME171,UMF171),1),0)+IF(ISNUMBER(LARGE((UMA171,UMC171,UMD171,UME171,UMF171),2)),LARGE((UMA171,UMC171,UMD171,UME171,UMF171),2),0)+UMB171+UMG171,"")</f>
        <v>162.5</v>
      </c>
      <c r="UMI171" s="571" t="s">
        <v>1269</v>
      </c>
      <c r="UMJ171" s="617" t="s">
        <v>1546</v>
      </c>
      <c r="UMK171" s="560"/>
      <c r="UML171" s="561" t="s">
        <v>352</v>
      </c>
      <c r="UMM171" s="561" t="s">
        <v>66</v>
      </c>
      <c r="UMN171" s="561">
        <v>2006</v>
      </c>
      <c r="UMO171" s="563" t="s">
        <v>44</v>
      </c>
      <c r="UMP171" s="564" t="s">
        <v>46</v>
      </c>
      <c r="UMQ171" s="561">
        <v>162.5</v>
      </c>
      <c r="UMR171" s="561"/>
      <c r="UMS171" s="561">
        <v>0</v>
      </c>
      <c r="UMT171" s="561"/>
      <c r="UMU171" s="561"/>
      <c r="UMV171" s="561"/>
      <c r="UMW171" s="562"/>
      <c r="UMX171" s="561">
        <f>IF((ISBLANK(UMQ171)+ISBLANK(UMS171)+ISBLANK(UMR171)+ISBLANK(UMT171)+ISBLANK(UMU171)+ISBLANK(UMV171)+ISBLANK(UMW171))&lt;8,IF(ISNUMBER(LARGE((UMQ171,UMS171,UMT171,UMU171,UMV171),1)),LARGE((UMQ171,UMS171,UMT171,UMU171,UMV171),1),0)+IF(ISNUMBER(LARGE((UMQ171,UMS171,UMT171,UMU171,UMV171),2)),LARGE((UMQ171,UMS171,UMT171,UMU171,UMV171),2),0)+UMR171+UMW171,"")</f>
        <v>162.5</v>
      </c>
      <c r="UMY171" s="571" t="s">
        <v>1269</v>
      </c>
      <c r="UMZ171" s="617" t="s">
        <v>1546</v>
      </c>
      <c r="UNA171" s="560"/>
      <c r="UNB171" s="561" t="s">
        <v>352</v>
      </c>
      <c r="UNC171" s="561" t="s">
        <v>66</v>
      </c>
      <c r="UND171" s="561">
        <v>2006</v>
      </c>
      <c r="UNE171" s="563" t="s">
        <v>44</v>
      </c>
      <c r="UNF171" s="564" t="s">
        <v>46</v>
      </c>
      <c r="UNG171" s="561">
        <v>162.5</v>
      </c>
      <c r="UNH171" s="561"/>
      <c r="UNI171" s="561">
        <v>0</v>
      </c>
      <c r="UNJ171" s="561"/>
      <c r="UNK171" s="561"/>
      <c r="UNL171" s="561"/>
      <c r="UNM171" s="562"/>
      <c r="UNN171" s="561">
        <f>IF((ISBLANK(UNG171)+ISBLANK(UNI171)+ISBLANK(UNH171)+ISBLANK(UNJ171)+ISBLANK(UNK171)+ISBLANK(UNL171)+ISBLANK(UNM171))&lt;8,IF(ISNUMBER(LARGE((UNG171,UNI171,UNJ171,UNK171,UNL171),1)),LARGE((UNG171,UNI171,UNJ171,UNK171,UNL171),1),0)+IF(ISNUMBER(LARGE((UNG171,UNI171,UNJ171,UNK171,UNL171),2)),LARGE((UNG171,UNI171,UNJ171,UNK171,UNL171),2),0)+UNH171+UNM171,"")</f>
        <v>162.5</v>
      </c>
      <c r="UNO171" s="571" t="s">
        <v>1269</v>
      </c>
      <c r="UNP171" s="617" t="s">
        <v>1546</v>
      </c>
      <c r="UNQ171" s="560"/>
      <c r="UNR171" s="561" t="s">
        <v>352</v>
      </c>
      <c r="UNS171" s="561" t="s">
        <v>66</v>
      </c>
      <c r="UNT171" s="561">
        <v>2006</v>
      </c>
      <c r="UNU171" s="563" t="s">
        <v>44</v>
      </c>
      <c r="UNV171" s="564" t="s">
        <v>46</v>
      </c>
      <c r="UNW171" s="561">
        <v>162.5</v>
      </c>
      <c r="UNX171" s="561"/>
      <c r="UNY171" s="561">
        <v>0</v>
      </c>
      <c r="UNZ171" s="561"/>
      <c r="UOA171" s="561"/>
      <c r="UOB171" s="561"/>
      <c r="UOC171" s="562"/>
      <c r="UOD171" s="561">
        <f>IF((ISBLANK(UNW171)+ISBLANK(UNY171)+ISBLANK(UNX171)+ISBLANK(UNZ171)+ISBLANK(UOA171)+ISBLANK(UOB171)+ISBLANK(UOC171))&lt;8,IF(ISNUMBER(LARGE((UNW171,UNY171,UNZ171,UOA171,UOB171),1)),LARGE((UNW171,UNY171,UNZ171,UOA171,UOB171),1),0)+IF(ISNUMBER(LARGE((UNW171,UNY171,UNZ171,UOA171,UOB171),2)),LARGE((UNW171,UNY171,UNZ171,UOA171,UOB171),2),0)+UNX171+UOC171,"")</f>
        <v>162.5</v>
      </c>
      <c r="UOE171" s="571" t="s">
        <v>1269</v>
      </c>
      <c r="UOF171" s="617" t="s">
        <v>1546</v>
      </c>
      <c r="UOG171" s="560"/>
      <c r="UOH171" s="561" t="s">
        <v>352</v>
      </c>
      <c r="UOI171" s="561" t="s">
        <v>66</v>
      </c>
      <c r="UOJ171" s="561">
        <v>2006</v>
      </c>
      <c r="UOK171" s="563" t="s">
        <v>44</v>
      </c>
      <c r="UOL171" s="564" t="s">
        <v>46</v>
      </c>
      <c r="UOM171" s="561">
        <v>162.5</v>
      </c>
      <c r="UON171" s="561"/>
      <c r="UOO171" s="561">
        <v>0</v>
      </c>
      <c r="UOP171" s="561"/>
      <c r="UOQ171" s="561"/>
      <c r="UOR171" s="561"/>
      <c r="UOS171" s="562"/>
      <c r="UOT171" s="561">
        <f>IF((ISBLANK(UOM171)+ISBLANK(UOO171)+ISBLANK(UON171)+ISBLANK(UOP171)+ISBLANK(UOQ171)+ISBLANK(UOR171)+ISBLANK(UOS171))&lt;8,IF(ISNUMBER(LARGE((UOM171,UOO171,UOP171,UOQ171,UOR171),1)),LARGE((UOM171,UOO171,UOP171,UOQ171,UOR171),1),0)+IF(ISNUMBER(LARGE((UOM171,UOO171,UOP171,UOQ171,UOR171),2)),LARGE((UOM171,UOO171,UOP171,UOQ171,UOR171),2),0)+UON171+UOS171,"")</f>
        <v>162.5</v>
      </c>
      <c r="UOU171" s="571" t="s">
        <v>1269</v>
      </c>
      <c r="UOV171" s="617" t="s">
        <v>1546</v>
      </c>
      <c r="UOW171" s="560"/>
      <c r="UOX171" s="561" t="s">
        <v>352</v>
      </c>
      <c r="UOY171" s="561" t="s">
        <v>66</v>
      </c>
      <c r="UOZ171" s="561">
        <v>2006</v>
      </c>
      <c r="UPA171" s="563" t="s">
        <v>44</v>
      </c>
      <c r="UPB171" s="564" t="s">
        <v>46</v>
      </c>
      <c r="UPC171" s="561">
        <v>162.5</v>
      </c>
      <c r="UPD171" s="561"/>
      <c r="UPE171" s="561">
        <v>0</v>
      </c>
      <c r="UPF171" s="561"/>
      <c r="UPG171" s="561"/>
      <c r="UPH171" s="561"/>
      <c r="UPI171" s="562"/>
      <c r="UPJ171" s="561">
        <f>IF((ISBLANK(UPC171)+ISBLANK(UPE171)+ISBLANK(UPD171)+ISBLANK(UPF171)+ISBLANK(UPG171)+ISBLANK(UPH171)+ISBLANK(UPI171))&lt;8,IF(ISNUMBER(LARGE((UPC171,UPE171,UPF171,UPG171,UPH171),1)),LARGE((UPC171,UPE171,UPF171,UPG171,UPH171),1),0)+IF(ISNUMBER(LARGE((UPC171,UPE171,UPF171,UPG171,UPH171),2)),LARGE((UPC171,UPE171,UPF171,UPG171,UPH171),2),0)+UPD171+UPI171,"")</f>
        <v>162.5</v>
      </c>
      <c r="UPK171" s="571" t="s">
        <v>1269</v>
      </c>
      <c r="UPL171" s="617" t="s">
        <v>1546</v>
      </c>
      <c r="UPM171" s="560"/>
      <c r="UPN171" s="561" t="s">
        <v>352</v>
      </c>
      <c r="UPO171" s="561" t="s">
        <v>66</v>
      </c>
      <c r="UPP171" s="561">
        <v>2006</v>
      </c>
      <c r="UPQ171" s="563" t="s">
        <v>44</v>
      </c>
      <c r="UPR171" s="564" t="s">
        <v>46</v>
      </c>
      <c r="UPS171" s="561">
        <v>162.5</v>
      </c>
      <c r="UPT171" s="561"/>
      <c r="UPU171" s="561">
        <v>0</v>
      </c>
      <c r="UPV171" s="561"/>
      <c r="UPW171" s="561"/>
      <c r="UPX171" s="561"/>
      <c r="UPY171" s="562"/>
      <c r="UPZ171" s="561">
        <f>IF((ISBLANK(UPS171)+ISBLANK(UPU171)+ISBLANK(UPT171)+ISBLANK(UPV171)+ISBLANK(UPW171)+ISBLANK(UPX171)+ISBLANK(UPY171))&lt;8,IF(ISNUMBER(LARGE((UPS171,UPU171,UPV171,UPW171,UPX171),1)),LARGE((UPS171,UPU171,UPV171,UPW171,UPX171),1),0)+IF(ISNUMBER(LARGE((UPS171,UPU171,UPV171,UPW171,UPX171),2)),LARGE((UPS171,UPU171,UPV171,UPW171,UPX171),2),0)+UPT171+UPY171,"")</f>
        <v>162.5</v>
      </c>
      <c r="UQA171" s="571" t="s">
        <v>1269</v>
      </c>
      <c r="UQB171" s="617" t="s">
        <v>1546</v>
      </c>
      <c r="UQC171" s="560"/>
      <c r="UQD171" s="561" t="s">
        <v>352</v>
      </c>
      <c r="UQE171" s="561" t="s">
        <v>66</v>
      </c>
      <c r="UQF171" s="561">
        <v>2006</v>
      </c>
      <c r="UQG171" s="563" t="s">
        <v>44</v>
      </c>
      <c r="UQH171" s="564" t="s">
        <v>46</v>
      </c>
      <c r="UQI171" s="561">
        <v>162.5</v>
      </c>
      <c r="UQJ171" s="561"/>
      <c r="UQK171" s="561">
        <v>0</v>
      </c>
      <c r="UQL171" s="561"/>
      <c r="UQM171" s="561"/>
      <c r="UQN171" s="561"/>
      <c r="UQO171" s="562"/>
      <c r="UQP171" s="561">
        <f>IF((ISBLANK(UQI171)+ISBLANK(UQK171)+ISBLANK(UQJ171)+ISBLANK(UQL171)+ISBLANK(UQM171)+ISBLANK(UQN171)+ISBLANK(UQO171))&lt;8,IF(ISNUMBER(LARGE((UQI171,UQK171,UQL171,UQM171,UQN171),1)),LARGE((UQI171,UQK171,UQL171,UQM171,UQN171),1),0)+IF(ISNUMBER(LARGE((UQI171,UQK171,UQL171,UQM171,UQN171),2)),LARGE((UQI171,UQK171,UQL171,UQM171,UQN171),2),0)+UQJ171+UQO171,"")</f>
        <v>162.5</v>
      </c>
      <c r="UQQ171" s="571" t="s">
        <v>1269</v>
      </c>
      <c r="UQR171" s="617" t="s">
        <v>1546</v>
      </c>
      <c r="UQS171" s="560"/>
      <c r="UQT171" s="561" t="s">
        <v>352</v>
      </c>
      <c r="UQU171" s="561" t="s">
        <v>66</v>
      </c>
      <c r="UQV171" s="561">
        <v>2006</v>
      </c>
      <c r="UQW171" s="563" t="s">
        <v>44</v>
      </c>
      <c r="UQX171" s="564" t="s">
        <v>46</v>
      </c>
      <c r="UQY171" s="561">
        <v>162.5</v>
      </c>
      <c r="UQZ171" s="561"/>
      <c r="URA171" s="561">
        <v>0</v>
      </c>
      <c r="URB171" s="561"/>
      <c r="URC171" s="561"/>
      <c r="URD171" s="561"/>
      <c r="URE171" s="562"/>
      <c r="URF171" s="561">
        <f>IF((ISBLANK(UQY171)+ISBLANK(URA171)+ISBLANK(UQZ171)+ISBLANK(URB171)+ISBLANK(URC171)+ISBLANK(URD171)+ISBLANK(URE171))&lt;8,IF(ISNUMBER(LARGE((UQY171,URA171,URB171,URC171,URD171),1)),LARGE((UQY171,URA171,URB171,URC171,URD171),1),0)+IF(ISNUMBER(LARGE((UQY171,URA171,URB171,URC171,URD171),2)),LARGE((UQY171,URA171,URB171,URC171,URD171),2),0)+UQZ171+URE171,"")</f>
        <v>162.5</v>
      </c>
      <c r="URG171" s="571" t="s">
        <v>1269</v>
      </c>
      <c r="URH171" s="617" t="s">
        <v>1546</v>
      </c>
      <c r="URI171" s="560"/>
      <c r="URJ171" s="561" t="s">
        <v>352</v>
      </c>
      <c r="URK171" s="561" t="s">
        <v>66</v>
      </c>
      <c r="URL171" s="561">
        <v>2006</v>
      </c>
      <c r="URM171" s="563" t="s">
        <v>44</v>
      </c>
      <c r="URN171" s="564" t="s">
        <v>46</v>
      </c>
      <c r="URO171" s="561">
        <v>162.5</v>
      </c>
      <c r="URP171" s="561"/>
      <c r="URQ171" s="561">
        <v>0</v>
      </c>
      <c r="URR171" s="561"/>
      <c r="URS171" s="561"/>
      <c r="URT171" s="561"/>
      <c r="URU171" s="562"/>
      <c r="URV171" s="561">
        <f>IF((ISBLANK(URO171)+ISBLANK(URQ171)+ISBLANK(URP171)+ISBLANK(URR171)+ISBLANK(URS171)+ISBLANK(URT171)+ISBLANK(URU171))&lt;8,IF(ISNUMBER(LARGE((URO171,URQ171,URR171,URS171,URT171),1)),LARGE((URO171,URQ171,URR171,URS171,URT171),1),0)+IF(ISNUMBER(LARGE((URO171,URQ171,URR171,URS171,URT171),2)),LARGE((URO171,URQ171,URR171,URS171,URT171),2),0)+URP171+URU171,"")</f>
        <v>162.5</v>
      </c>
      <c r="URW171" s="571" t="s">
        <v>1269</v>
      </c>
      <c r="URX171" s="617" t="s">
        <v>1546</v>
      </c>
      <c r="URY171" s="560"/>
      <c r="URZ171" s="561" t="s">
        <v>352</v>
      </c>
      <c r="USA171" s="561" t="s">
        <v>66</v>
      </c>
      <c r="USB171" s="561">
        <v>2006</v>
      </c>
      <c r="USC171" s="563" t="s">
        <v>44</v>
      </c>
      <c r="USD171" s="564" t="s">
        <v>46</v>
      </c>
      <c r="USE171" s="561">
        <v>162.5</v>
      </c>
      <c r="USF171" s="561"/>
      <c r="USG171" s="561">
        <v>0</v>
      </c>
      <c r="USH171" s="561"/>
      <c r="USI171" s="561"/>
      <c r="USJ171" s="561"/>
      <c r="USK171" s="562"/>
      <c r="USL171" s="561">
        <f>IF((ISBLANK(USE171)+ISBLANK(USG171)+ISBLANK(USF171)+ISBLANK(USH171)+ISBLANK(USI171)+ISBLANK(USJ171)+ISBLANK(USK171))&lt;8,IF(ISNUMBER(LARGE((USE171,USG171,USH171,USI171,USJ171),1)),LARGE((USE171,USG171,USH171,USI171,USJ171),1),0)+IF(ISNUMBER(LARGE((USE171,USG171,USH171,USI171,USJ171),2)),LARGE((USE171,USG171,USH171,USI171,USJ171),2),0)+USF171+USK171,"")</f>
        <v>162.5</v>
      </c>
      <c r="USM171" s="571" t="s">
        <v>1269</v>
      </c>
      <c r="USN171" s="617" t="s">
        <v>1546</v>
      </c>
      <c r="USO171" s="560"/>
      <c r="USP171" s="561" t="s">
        <v>352</v>
      </c>
      <c r="USQ171" s="561" t="s">
        <v>66</v>
      </c>
      <c r="USR171" s="561">
        <v>2006</v>
      </c>
      <c r="USS171" s="563" t="s">
        <v>44</v>
      </c>
      <c r="UST171" s="564" t="s">
        <v>46</v>
      </c>
      <c r="USU171" s="561">
        <v>162.5</v>
      </c>
      <c r="USV171" s="561"/>
      <c r="USW171" s="561">
        <v>0</v>
      </c>
      <c r="USX171" s="561"/>
      <c r="USY171" s="561"/>
      <c r="USZ171" s="561"/>
      <c r="UTA171" s="562"/>
      <c r="UTB171" s="561">
        <f>IF((ISBLANK(USU171)+ISBLANK(USW171)+ISBLANK(USV171)+ISBLANK(USX171)+ISBLANK(USY171)+ISBLANK(USZ171)+ISBLANK(UTA171))&lt;8,IF(ISNUMBER(LARGE((USU171,USW171,USX171,USY171,USZ171),1)),LARGE((USU171,USW171,USX171,USY171,USZ171),1),0)+IF(ISNUMBER(LARGE((USU171,USW171,USX171,USY171,USZ171),2)),LARGE((USU171,USW171,USX171,USY171,USZ171),2),0)+USV171+UTA171,"")</f>
        <v>162.5</v>
      </c>
      <c r="UTC171" s="571" t="s">
        <v>1269</v>
      </c>
      <c r="UTD171" s="617" t="s">
        <v>1546</v>
      </c>
      <c r="UTE171" s="560"/>
      <c r="UTF171" s="561" t="s">
        <v>352</v>
      </c>
      <c r="UTG171" s="561" t="s">
        <v>66</v>
      </c>
      <c r="UTH171" s="561">
        <v>2006</v>
      </c>
      <c r="UTI171" s="563" t="s">
        <v>44</v>
      </c>
      <c r="UTJ171" s="564" t="s">
        <v>46</v>
      </c>
      <c r="UTK171" s="561">
        <v>162.5</v>
      </c>
      <c r="UTL171" s="561"/>
      <c r="UTM171" s="561">
        <v>0</v>
      </c>
      <c r="UTN171" s="561"/>
      <c r="UTO171" s="561"/>
      <c r="UTP171" s="561"/>
      <c r="UTQ171" s="562"/>
      <c r="UTR171" s="561">
        <f>IF((ISBLANK(UTK171)+ISBLANK(UTM171)+ISBLANK(UTL171)+ISBLANK(UTN171)+ISBLANK(UTO171)+ISBLANK(UTP171)+ISBLANK(UTQ171))&lt;8,IF(ISNUMBER(LARGE((UTK171,UTM171,UTN171,UTO171,UTP171),1)),LARGE((UTK171,UTM171,UTN171,UTO171,UTP171),1),0)+IF(ISNUMBER(LARGE((UTK171,UTM171,UTN171,UTO171,UTP171),2)),LARGE((UTK171,UTM171,UTN171,UTO171,UTP171),2),0)+UTL171+UTQ171,"")</f>
        <v>162.5</v>
      </c>
      <c r="UTS171" s="571" t="s">
        <v>1269</v>
      </c>
      <c r="UTT171" s="617" t="s">
        <v>1546</v>
      </c>
      <c r="UTU171" s="560"/>
      <c r="UTV171" s="561" t="s">
        <v>352</v>
      </c>
      <c r="UTW171" s="561" t="s">
        <v>66</v>
      </c>
      <c r="UTX171" s="561">
        <v>2006</v>
      </c>
      <c r="UTY171" s="563" t="s">
        <v>44</v>
      </c>
      <c r="UTZ171" s="564" t="s">
        <v>46</v>
      </c>
      <c r="UUA171" s="561">
        <v>162.5</v>
      </c>
      <c r="UUB171" s="561"/>
      <c r="UUC171" s="561">
        <v>0</v>
      </c>
      <c r="UUD171" s="561"/>
      <c r="UUE171" s="561"/>
      <c r="UUF171" s="561"/>
      <c r="UUG171" s="562"/>
      <c r="UUH171" s="561">
        <f>IF((ISBLANK(UUA171)+ISBLANK(UUC171)+ISBLANK(UUB171)+ISBLANK(UUD171)+ISBLANK(UUE171)+ISBLANK(UUF171)+ISBLANK(UUG171))&lt;8,IF(ISNUMBER(LARGE((UUA171,UUC171,UUD171,UUE171,UUF171),1)),LARGE((UUA171,UUC171,UUD171,UUE171,UUF171),1),0)+IF(ISNUMBER(LARGE((UUA171,UUC171,UUD171,UUE171,UUF171),2)),LARGE((UUA171,UUC171,UUD171,UUE171,UUF171),2),0)+UUB171+UUG171,"")</f>
        <v>162.5</v>
      </c>
      <c r="UUI171" s="571" t="s">
        <v>1269</v>
      </c>
      <c r="UUJ171" s="617" t="s">
        <v>1546</v>
      </c>
      <c r="UUK171" s="560"/>
      <c r="UUL171" s="561" t="s">
        <v>352</v>
      </c>
      <c r="UUM171" s="561" t="s">
        <v>66</v>
      </c>
      <c r="UUN171" s="561">
        <v>2006</v>
      </c>
      <c r="UUO171" s="563" t="s">
        <v>44</v>
      </c>
      <c r="UUP171" s="564" t="s">
        <v>46</v>
      </c>
      <c r="UUQ171" s="561">
        <v>162.5</v>
      </c>
      <c r="UUR171" s="561"/>
      <c r="UUS171" s="561">
        <v>0</v>
      </c>
      <c r="UUT171" s="561"/>
      <c r="UUU171" s="561"/>
      <c r="UUV171" s="561"/>
      <c r="UUW171" s="562"/>
      <c r="UUX171" s="561">
        <f>IF((ISBLANK(UUQ171)+ISBLANK(UUS171)+ISBLANK(UUR171)+ISBLANK(UUT171)+ISBLANK(UUU171)+ISBLANK(UUV171)+ISBLANK(UUW171))&lt;8,IF(ISNUMBER(LARGE((UUQ171,UUS171,UUT171,UUU171,UUV171),1)),LARGE((UUQ171,UUS171,UUT171,UUU171,UUV171),1),0)+IF(ISNUMBER(LARGE((UUQ171,UUS171,UUT171,UUU171,UUV171),2)),LARGE((UUQ171,UUS171,UUT171,UUU171,UUV171),2),0)+UUR171+UUW171,"")</f>
        <v>162.5</v>
      </c>
      <c r="UUY171" s="571" t="s">
        <v>1269</v>
      </c>
      <c r="UUZ171" s="617" t="s">
        <v>1546</v>
      </c>
      <c r="UVA171" s="560"/>
      <c r="UVB171" s="561" t="s">
        <v>352</v>
      </c>
      <c r="UVC171" s="561" t="s">
        <v>66</v>
      </c>
      <c r="UVD171" s="561">
        <v>2006</v>
      </c>
      <c r="UVE171" s="563" t="s">
        <v>44</v>
      </c>
      <c r="UVF171" s="564" t="s">
        <v>46</v>
      </c>
      <c r="UVG171" s="561">
        <v>162.5</v>
      </c>
      <c r="UVH171" s="561"/>
      <c r="UVI171" s="561">
        <v>0</v>
      </c>
      <c r="UVJ171" s="561"/>
      <c r="UVK171" s="561"/>
      <c r="UVL171" s="561"/>
      <c r="UVM171" s="562"/>
      <c r="UVN171" s="561">
        <f>IF((ISBLANK(UVG171)+ISBLANK(UVI171)+ISBLANK(UVH171)+ISBLANK(UVJ171)+ISBLANK(UVK171)+ISBLANK(UVL171)+ISBLANK(UVM171))&lt;8,IF(ISNUMBER(LARGE((UVG171,UVI171,UVJ171,UVK171,UVL171),1)),LARGE((UVG171,UVI171,UVJ171,UVK171,UVL171),1),0)+IF(ISNUMBER(LARGE((UVG171,UVI171,UVJ171,UVK171,UVL171),2)),LARGE((UVG171,UVI171,UVJ171,UVK171,UVL171),2),0)+UVH171+UVM171,"")</f>
        <v>162.5</v>
      </c>
      <c r="UVO171" s="571" t="s">
        <v>1269</v>
      </c>
      <c r="UVP171" s="617" t="s">
        <v>1546</v>
      </c>
      <c r="UVQ171" s="560"/>
      <c r="UVR171" s="561" t="s">
        <v>352</v>
      </c>
      <c r="UVS171" s="561" t="s">
        <v>66</v>
      </c>
      <c r="UVT171" s="561">
        <v>2006</v>
      </c>
      <c r="UVU171" s="563" t="s">
        <v>44</v>
      </c>
      <c r="UVV171" s="564" t="s">
        <v>46</v>
      </c>
      <c r="UVW171" s="561">
        <v>162.5</v>
      </c>
      <c r="UVX171" s="561"/>
      <c r="UVY171" s="561">
        <v>0</v>
      </c>
      <c r="UVZ171" s="561"/>
      <c r="UWA171" s="561"/>
      <c r="UWB171" s="561"/>
      <c r="UWC171" s="562"/>
      <c r="UWD171" s="561">
        <f>IF((ISBLANK(UVW171)+ISBLANK(UVY171)+ISBLANK(UVX171)+ISBLANK(UVZ171)+ISBLANK(UWA171)+ISBLANK(UWB171)+ISBLANK(UWC171))&lt;8,IF(ISNUMBER(LARGE((UVW171,UVY171,UVZ171,UWA171,UWB171),1)),LARGE((UVW171,UVY171,UVZ171,UWA171,UWB171),1),0)+IF(ISNUMBER(LARGE((UVW171,UVY171,UVZ171,UWA171,UWB171),2)),LARGE((UVW171,UVY171,UVZ171,UWA171,UWB171),2),0)+UVX171+UWC171,"")</f>
        <v>162.5</v>
      </c>
      <c r="UWE171" s="571" t="s">
        <v>1269</v>
      </c>
      <c r="UWF171" s="617" t="s">
        <v>1546</v>
      </c>
      <c r="UWG171" s="560"/>
      <c r="UWH171" s="561" t="s">
        <v>352</v>
      </c>
      <c r="UWI171" s="561" t="s">
        <v>66</v>
      </c>
      <c r="UWJ171" s="561">
        <v>2006</v>
      </c>
      <c r="UWK171" s="563" t="s">
        <v>44</v>
      </c>
      <c r="UWL171" s="564" t="s">
        <v>46</v>
      </c>
      <c r="UWM171" s="561">
        <v>162.5</v>
      </c>
      <c r="UWN171" s="561"/>
      <c r="UWO171" s="561">
        <v>0</v>
      </c>
      <c r="UWP171" s="561"/>
      <c r="UWQ171" s="561"/>
      <c r="UWR171" s="561"/>
      <c r="UWS171" s="562"/>
      <c r="UWT171" s="561">
        <f>IF((ISBLANK(UWM171)+ISBLANK(UWO171)+ISBLANK(UWN171)+ISBLANK(UWP171)+ISBLANK(UWQ171)+ISBLANK(UWR171)+ISBLANK(UWS171))&lt;8,IF(ISNUMBER(LARGE((UWM171,UWO171,UWP171,UWQ171,UWR171),1)),LARGE((UWM171,UWO171,UWP171,UWQ171,UWR171),1),0)+IF(ISNUMBER(LARGE((UWM171,UWO171,UWP171,UWQ171,UWR171),2)),LARGE((UWM171,UWO171,UWP171,UWQ171,UWR171),2),0)+UWN171+UWS171,"")</f>
        <v>162.5</v>
      </c>
      <c r="UWU171" s="571" t="s">
        <v>1269</v>
      </c>
      <c r="UWV171" s="617" t="s">
        <v>1546</v>
      </c>
      <c r="UWW171" s="560"/>
      <c r="UWX171" s="561" t="s">
        <v>352</v>
      </c>
      <c r="UWY171" s="561" t="s">
        <v>66</v>
      </c>
      <c r="UWZ171" s="561">
        <v>2006</v>
      </c>
      <c r="UXA171" s="563" t="s">
        <v>44</v>
      </c>
      <c r="UXB171" s="564" t="s">
        <v>46</v>
      </c>
      <c r="UXC171" s="561">
        <v>162.5</v>
      </c>
      <c r="UXD171" s="561"/>
      <c r="UXE171" s="561">
        <v>0</v>
      </c>
      <c r="UXF171" s="561"/>
      <c r="UXG171" s="561"/>
      <c r="UXH171" s="561"/>
      <c r="UXI171" s="562"/>
      <c r="UXJ171" s="561">
        <f>IF((ISBLANK(UXC171)+ISBLANK(UXE171)+ISBLANK(UXD171)+ISBLANK(UXF171)+ISBLANK(UXG171)+ISBLANK(UXH171)+ISBLANK(UXI171))&lt;8,IF(ISNUMBER(LARGE((UXC171,UXE171,UXF171,UXG171,UXH171),1)),LARGE((UXC171,UXE171,UXF171,UXG171,UXH171),1),0)+IF(ISNUMBER(LARGE((UXC171,UXE171,UXF171,UXG171,UXH171),2)),LARGE((UXC171,UXE171,UXF171,UXG171,UXH171),2),0)+UXD171+UXI171,"")</f>
        <v>162.5</v>
      </c>
      <c r="UXK171" s="571" t="s">
        <v>1269</v>
      </c>
      <c r="UXL171" s="617" t="s">
        <v>1546</v>
      </c>
      <c r="UXM171" s="560"/>
      <c r="UXN171" s="561" t="s">
        <v>352</v>
      </c>
      <c r="UXO171" s="561" t="s">
        <v>66</v>
      </c>
      <c r="UXP171" s="561">
        <v>2006</v>
      </c>
      <c r="UXQ171" s="563" t="s">
        <v>44</v>
      </c>
      <c r="UXR171" s="564" t="s">
        <v>46</v>
      </c>
      <c r="UXS171" s="561">
        <v>162.5</v>
      </c>
      <c r="UXT171" s="561"/>
      <c r="UXU171" s="561">
        <v>0</v>
      </c>
      <c r="UXV171" s="561"/>
      <c r="UXW171" s="561"/>
      <c r="UXX171" s="561"/>
      <c r="UXY171" s="562"/>
      <c r="UXZ171" s="561">
        <f>IF((ISBLANK(UXS171)+ISBLANK(UXU171)+ISBLANK(UXT171)+ISBLANK(UXV171)+ISBLANK(UXW171)+ISBLANK(UXX171)+ISBLANK(UXY171))&lt;8,IF(ISNUMBER(LARGE((UXS171,UXU171,UXV171,UXW171,UXX171),1)),LARGE((UXS171,UXU171,UXV171,UXW171,UXX171),1),0)+IF(ISNUMBER(LARGE((UXS171,UXU171,UXV171,UXW171,UXX171),2)),LARGE((UXS171,UXU171,UXV171,UXW171,UXX171),2),0)+UXT171+UXY171,"")</f>
        <v>162.5</v>
      </c>
      <c r="UYA171" s="571" t="s">
        <v>1269</v>
      </c>
      <c r="UYB171" s="617" t="s">
        <v>1546</v>
      </c>
      <c r="UYC171" s="560"/>
      <c r="UYD171" s="561" t="s">
        <v>352</v>
      </c>
      <c r="UYE171" s="561" t="s">
        <v>66</v>
      </c>
      <c r="UYF171" s="561">
        <v>2006</v>
      </c>
      <c r="UYG171" s="563" t="s">
        <v>44</v>
      </c>
      <c r="UYH171" s="564" t="s">
        <v>46</v>
      </c>
      <c r="UYI171" s="561">
        <v>162.5</v>
      </c>
      <c r="UYJ171" s="561"/>
      <c r="UYK171" s="561">
        <v>0</v>
      </c>
      <c r="UYL171" s="561"/>
      <c r="UYM171" s="561"/>
      <c r="UYN171" s="561"/>
      <c r="UYO171" s="562"/>
      <c r="UYP171" s="561">
        <f>IF((ISBLANK(UYI171)+ISBLANK(UYK171)+ISBLANK(UYJ171)+ISBLANK(UYL171)+ISBLANK(UYM171)+ISBLANK(UYN171)+ISBLANK(UYO171))&lt;8,IF(ISNUMBER(LARGE((UYI171,UYK171,UYL171,UYM171,UYN171),1)),LARGE((UYI171,UYK171,UYL171,UYM171,UYN171),1),0)+IF(ISNUMBER(LARGE((UYI171,UYK171,UYL171,UYM171,UYN171),2)),LARGE((UYI171,UYK171,UYL171,UYM171,UYN171),2),0)+UYJ171+UYO171,"")</f>
        <v>162.5</v>
      </c>
      <c r="UYQ171" s="571" t="s">
        <v>1269</v>
      </c>
      <c r="UYR171" s="617" t="s">
        <v>1546</v>
      </c>
      <c r="UYS171" s="560"/>
      <c r="UYT171" s="561" t="s">
        <v>352</v>
      </c>
      <c r="UYU171" s="561" t="s">
        <v>66</v>
      </c>
      <c r="UYV171" s="561">
        <v>2006</v>
      </c>
      <c r="UYW171" s="563" t="s">
        <v>44</v>
      </c>
      <c r="UYX171" s="564" t="s">
        <v>46</v>
      </c>
      <c r="UYY171" s="561">
        <v>162.5</v>
      </c>
      <c r="UYZ171" s="561"/>
      <c r="UZA171" s="561">
        <v>0</v>
      </c>
      <c r="UZB171" s="561"/>
      <c r="UZC171" s="561"/>
      <c r="UZD171" s="561"/>
      <c r="UZE171" s="562"/>
      <c r="UZF171" s="561">
        <f>IF((ISBLANK(UYY171)+ISBLANK(UZA171)+ISBLANK(UYZ171)+ISBLANK(UZB171)+ISBLANK(UZC171)+ISBLANK(UZD171)+ISBLANK(UZE171))&lt;8,IF(ISNUMBER(LARGE((UYY171,UZA171,UZB171,UZC171,UZD171),1)),LARGE((UYY171,UZA171,UZB171,UZC171,UZD171),1),0)+IF(ISNUMBER(LARGE((UYY171,UZA171,UZB171,UZC171,UZD171),2)),LARGE((UYY171,UZA171,UZB171,UZC171,UZD171),2),0)+UYZ171+UZE171,"")</f>
        <v>162.5</v>
      </c>
      <c r="UZG171" s="571" t="s">
        <v>1269</v>
      </c>
      <c r="UZH171" s="617" t="s">
        <v>1546</v>
      </c>
      <c r="UZI171" s="560"/>
      <c r="UZJ171" s="561" t="s">
        <v>352</v>
      </c>
      <c r="UZK171" s="561" t="s">
        <v>66</v>
      </c>
      <c r="UZL171" s="561">
        <v>2006</v>
      </c>
      <c r="UZM171" s="563" t="s">
        <v>44</v>
      </c>
      <c r="UZN171" s="564" t="s">
        <v>46</v>
      </c>
      <c r="UZO171" s="561">
        <v>162.5</v>
      </c>
      <c r="UZP171" s="561"/>
      <c r="UZQ171" s="561">
        <v>0</v>
      </c>
      <c r="UZR171" s="561"/>
      <c r="UZS171" s="561"/>
      <c r="UZT171" s="561"/>
      <c r="UZU171" s="562"/>
      <c r="UZV171" s="561">
        <f>IF((ISBLANK(UZO171)+ISBLANK(UZQ171)+ISBLANK(UZP171)+ISBLANK(UZR171)+ISBLANK(UZS171)+ISBLANK(UZT171)+ISBLANK(UZU171))&lt;8,IF(ISNUMBER(LARGE((UZO171,UZQ171,UZR171,UZS171,UZT171),1)),LARGE((UZO171,UZQ171,UZR171,UZS171,UZT171),1),0)+IF(ISNUMBER(LARGE((UZO171,UZQ171,UZR171,UZS171,UZT171),2)),LARGE((UZO171,UZQ171,UZR171,UZS171,UZT171),2),0)+UZP171+UZU171,"")</f>
        <v>162.5</v>
      </c>
      <c r="UZW171" s="571" t="s">
        <v>1269</v>
      </c>
      <c r="UZX171" s="617" t="s">
        <v>1546</v>
      </c>
      <c r="UZY171" s="560"/>
      <c r="UZZ171" s="561" t="s">
        <v>352</v>
      </c>
      <c r="VAA171" s="561" t="s">
        <v>66</v>
      </c>
      <c r="VAB171" s="561">
        <v>2006</v>
      </c>
      <c r="VAC171" s="563" t="s">
        <v>44</v>
      </c>
      <c r="VAD171" s="564" t="s">
        <v>46</v>
      </c>
      <c r="VAE171" s="561">
        <v>162.5</v>
      </c>
      <c r="VAF171" s="561"/>
      <c r="VAG171" s="561">
        <v>0</v>
      </c>
      <c r="VAH171" s="561"/>
      <c r="VAI171" s="561"/>
      <c r="VAJ171" s="561"/>
      <c r="VAK171" s="562"/>
      <c r="VAL171" s="561">
        <f>IF((ISBLANK(VAE171)+ISBLANK(VAG171)+ISBLANK(VAF171)+ISBLANK(VAH171)+ISBLANK(VAI171)+ISBLANK(VAJ171)+ISBLANK(VAK171))&lt;8,IF(ISNUMBER(LARGE((VAE171,VAG171,VAH171,VAI171,VAJ171),1)),LARGE((VAE171,VAG171,VAH171,VAI171,VAJ171),1),0)+IF(ISNUMBER(LARGE((VAE171,VAG171,VAH171,VAI171,VAJ171),2)),LARGE((VAE171,VAG171,VAH171,VAI171,VAJ171),2),0)+VAF171+VAK171,"")</f>
        <v>162.5</v>
      </c>
      <c r="VAM171" s="571" t="s">
        <v>1269</v>
      </c>
      <c r="VAN171" s="617" t="s">
        <v>1546</v>
      </c>
      <c r="VAO171" s="560"/>
      <c r="VAP171" s="561" t="s">
        <v>352</v>
      </c>
      <c r="VAQ171" s="561" t="s">
        <v>66</v>
      </c>
      <c r="VAR171" s="561">
        <v>2006</v>
      </c>
      <c r="VAS171" s="563" t="s">
        <v>44</v>
      </c>
      <c r="VAT171" s="564" t="s">
        <v>46</v>
      </c>
      <c r="VAU171" s="561">
        <v>162.5</v>
      </c>
      <c r="VAV171" s="561"/>
      <c r="VAW171" s="561">
        <v>0</v>
      </c>
      <c r="VAX171" s="561"/>
      <c r="VAY171" s="561"/>
      <c r="VAZ171" s="561"/>
      <c r="VBA171" s="562"/>
      <c r="VBB171" s="561">
        <f>IF((ISBLANK(VAU171)+ISBLANK(VAW171)+ISBLANK(VAV171)+ISBLANK(VAX171)+ISBLANK(VAY171)+ISBLANK(VAZ171)+ISBLANK(VBA171))&lt;8,IF(ISNUMBER(LARGE((VAU171,VAW171,VAX171,VAY171,VAZ171),1)),LARGE((VAU171,VAW171,VAX171,VAY171,VAZ171),1),0)+IF(ISNUMBER(LARGE((VAU171,VAW171,VAX171,VAY171,VAZ171),2)),LARGE((VAU171,VAW171,VAX171,VAY171,VAZ171),2),0)+VAV171+VBA171,"")</f>
        <v>162.5</v>
      </c>
      <c r="VBC171" s="571" t="s">
        <v>1269</v>
      </c>
      <c r="VBD171" s="617" t="s">
        <v>1546</v>
      </c>
      <c r="VBE171" s="560"/>
      <c r="VBF171" s="561" t="s">
        <v>352</v>
      </c>
      <c r="VBG171" s="561" t="s">
        <v>66</v>
      </c>
      <c r="VBH171" s="561">
        <v>2006</v>
      </c>
      <c r="VBI171" s="563" t="s">
        <v>44</v>
      </c>
      <c r="VBJ171" s="564" t="s">
        <v>46</v>
      </c>
      <c r="VBK171" s="561">
        <v>162.5</v>
      </c>
      <c r="VBL171" s="561"/>
      <c r="VBM171" s="561">
        <v>0</v>
      </c>
      <c r="VBN171" s="561"/>
      <c r="VBO171" s="561"/>
      <c r="VBP171" s="561"/>
      <c r="VBQ171" s="562"/>
      <c r="VBR171" s="561">
        <f>IF((ISBLANK(VBK171)+ISBLANK(VBM171)+ISBLANK(VBL171)+ISBLANK(VBN171)+ISBLANK(VBO171)+ISBLANK(VBP171)+ISBLANK(VBQ171))&lt;8,IF(ISNUMBER(LARGE((VBK171,VBM171,VBN171,VBO171,VBP171),1)),LARGE((VBK171,VBM171,VBN171,VBO171,VBP171),1),0)+IF(ISNUMBER(LARGE((VBK171,VBM171,VBN171,VBO171,VBP171),2)),LARGE((VBK171,VBM171,VBN171,VBO171,VBP171),2),0)+VBL171+VBQ171,"")</f>
        <v>162.5</v>
      </c>
      <c r="VBS171" s="571" t="s">
        <v>1269</v>
      </c>
      <c r="VBT171" s="617" t="s">
        <v>1546</v>
      </c>
      <c r="VBU171" s="560"/>
      <c r="VBV171" s="561" t="s">
        <v>352</v>
      </c>
      <c r="VBW171" s="561" t="s">
        <v>66</v>
      </c>
      <c r="VBX171" s="561">
        <v>2006</v>
      </c>
      <c r="VBY171" s="563" t="s">
        <v>44</v>
      </c>
      <c r="VBZ171" s="564" t="s">
        <v>46</v>
      </c>
      <c r="VCA171" s="561">
        <v>162.5</v>
      </c>
      <c r="VCB171" s="561"/>
      <c r="VCC171" s="561">
        <v>0</v>
      </c>
      <c r="VCD171" s="561"/>
      <c r="VCE171" s="561"/>
      <c r="VCF171" s="561"/>
      <c r="VCG171" s="562"/>
      <c r="VCH171" s="561">
        <f>IF((ISBLANK(VCA171)+ISBLANK(VCC171)+ISBLANK(VCB171)+ISBLANK(VCD171)+ISBLANK(VCE171)+ISBLANK(VCF171)+ISBLANK(VCG171))&lt;8,IF(ISNUMBER(LARGE((VCA171,VCC171,VCD171,VCE171,VCF171),1)),LARGE((VCA171,VCC171,VCD171,VCE171,VCF171),1),0)+IF(ISNUMBER(LARGE((VCA171,VCC171,VCD171,VCE171,VCF171),2)),LARGE((VCA171,VCC171,VCD171,VCE171,VCF171),2),0)+VCB171+VCG171,"")</f>
        <v>162.5</v>
      </c>
      <c r="VCI171" s="571" t="s">
        <v>1269</v>
      </c>
      <c r="VCJ171" s="617" t="s">
        <v>1546</v>
      </c>
      <c r="VCK171" s="560"/>
      <c r="VCL171" s="561" t="s">
        <v>352</v>
      </c>
      <c r="VCM171" s="561" t="s">
        <v>66</v>
      </c>
      <c r="VCN171" s="561">
        <v>2006</v>
      </c>
      <c r="VCO171" s="563" t="s">
        <v>44</v>
      </c>
      <c r="VCP171" s="564" t="s">
        <v>46</v>
      </c>
      <c r="VCQ171" s="561">
        <v>162.5</v>
      </c>
      <c r="VCR171" s="561"/>
      <c r="VCS171" s="561">
        <v>0</v>
      </c>
      <c r="VCT171" s="561"/>
      <c r="VCU171" s="561"/>
      <c r="VCV171" s="561"/>
      <c r="VCW171" s="562"/>
      <c r="VCX171" s="561">
        <f>IF((ISBLANK(VCQ171)+ISBLANK(VCS171)+ISBLANK(VCR171)+ISBLANK(VCT171)+ISBLANK(VCU171)+ISBLANK(VCV171)+ISBLANK(VCW171))&lt;8,IF(ISNUMBER(LARGE((VCQ171,VCS171,VCT171,VCU171,VCV171),1)),LARGE((VCQ171,VCS171,VCT171,VCU171,VCV171),1),0)+IF(ISNUMBER(LARGE((VCQ171,VCS171,VCT171,VCU171,VCV171),2)),LARGE((VCQ171,VCS171,VCT171,VCU171,VCV171),2),0)+VCR171+VCW171,"")</f>
        <v>162.5</v>
      </c>
      <c r="VCY171" s="571" t="s">
        <v>1269</v>
      </c>
      <c r="VCZ171" s="617" t="s">
        <v>1546</v>
      </c>
      <c r="VDA171" s="560"/>
      <c r="VDB171" s="561" t="s">
        <v>352</v>
      </c>
      <c r="VDC171" s="561" t="s">
        <v>66</v>
      </c>
      <c r="VDD171" s="561">
        <v>2006</v>
      </c>
      <c r="VDE171" s="563" t="s">
        <v>44</v>
      </c>
      <c r="VDF171" s="564" t="s">
        <v>46</v>
      </c>
      <c r="VDG171" s="561">
        <v>162.5</v>
      </c>
      <c r="VDH171" s="561"/>
      <c r="VDI171" s="561">
        <v>0</v>
      </c>
      <c r="VDJ171" s="561"/>
      <c r="VDK171" s="561"/>
      <c r="VDL171" s="561"/>
      <c r="VDM171" s="562"/>
      <c r="VDN171" s="561">
        <f>IF((ISBLANK(VDG171)+ISBLANK(VDI171)+ISBLANK(VDH171)+ISBLANK(VDJ171)+ISBLANK(VDK171)+ISBLANK(VDL171)+ISBLANK(VDM171))&lt;8,IF(ISNUMBER(LARGE((VDG171,VDI171,VDJ171,VDK171,VDL171),1)),LARGE((VDG171,VDI171,VDJ171,VDK171,VDL171),1),0)+IF(ISNUMBER(LARGE((VDG171,VDI171,VDJ171,VDK171,VDL171),2)),LARGE((VDG171,VDI171,VDJ171,VDK171,VDL171),2),0)+VDH171+VDM171,"")</f>
        <v>162.5</v>
      </c>
      <c r="VDO171" s="571" t="s">
        <v>1269</v>
      </c>
      <c r="VDP171" s="617" t="s">
        <v>1546</v>
      </c>
      <c r="VDQ171" s="560"/>
      <c r="VDR171" s="561" t="s">
        <v>352</v>
      </c>
      <c r="VDS171" s="561" t="s">
        <v>66</v>
      </c>
      <c r="VDT171" s="561">
        <v>2006</v>
      </c>
      <c r="VDU171" s="563" t="s">
        <v>44</v>
      </c>
      <c r="VDV171" s="564" t="s">
        <v>46</v>
      </c>
      <c r="VDW171" s="561">
        <v>162.5</v>
      </c>
      <c r="VDX171" s="561"/>
      <c r="VDY171" s="561">
        <v>0</v>
      </c>
      <c r="VDZ171" s="561"/>
      <c r="VEA171" s="561"/>
      <c r="VEB171" s="561"/>
      <c r="VEC171" s="562"/>
      <c r="VED171" s="561">
        <f>IF((ISBLANK(VDW171)+ISBLANK(VDY171)+ISBLANK(VDX171)+ISBLANK(VDZ171)+ISBLANK(VEA171)+ISBLANK(VEB171)+ISBLANK(VEC171))&lt;8,IF(ISNUMBER(LARGE((VDW171,VDY171,VDZ171,VEA171,VEB171),1)),LARGE((VDW171,VDY171,VDZ171,VEA171,VEB171),1),0)+IF(ISNUMBER(LARGE((VDW171,VDY171,VDZ171,VEA171,VEB171),2)),LARGE((VDW171,VDY171,VDZ171,VEA171,VEB171),2),0)+VDX171+VEC171,"")</f>
        <v>162.5</v>
      </c>
      <c r="VEE171" s="571" t="s">
        <v>1269</v>
      </c>
      <c r="VEF171" s="617" t="s">
        <v>1546</v>
      </c>
      <c r="VEG171" s="560"/>
      <c r="VEH171" s="561" t="s">
        <v>352</v>
      </c>
      <c r="VEI171" s="561" t="s">
        <v>66</v>
      </c>
      <c r="VEJ171" s="561">
        <v>2006</v>
      </c>
      <c r="VEK171" s="563" t="s">
        <v>44</v>
      </c>
      <c r="VEL171" s="564" t="s">
        <v>46</v>
      </c>
      <c r="VEM171" s="561">
        <v>162.5</v>
      </c>
      <c r="VEN171" s="561"/>
      <c r="VEO171" s="561">
        <v>0</v>
      </c>
      <c r="VEP171" s="561"/>
      <c r="VEQ171" s="561"/>
      <c r="VER171" s="561"/>
      <c r="VES171" s="562"/>
      <c r="VET171" s="561">
        <f>IF((ISBLANK(VEM171)+ISBLANK(VEO171)+ISBLANK(VEN171)+ISBLANK(VEP171)+ISBLANK(VEQ171)+ISBLANK(VER171)+ISBLANK(VES171))&lt;8,IF(ISNUMBER(LARGE((VEM171,VEO171,VEP171,VEQ171,VER171),1)),LARGE((VEM171,VEO171,VEP171,VEQ171,VER171),1),0)+IF(ISNUMBER(LARGE((VEM171,VEO171,VEP171,VEQ171,VER171),2)),LARGE((VEM171,VEO171,VEP171,VEQ171,VER171),2),0)+VEN171+VES171,"")</f>
        <v>162.5</v>
      </c>
      <c r="VEU171" s="571" t="s">
        <v>1269</v>
      </c>
      <c r="VEV171" s="617" t="s">
        <v>1546</v>
      </c>
      <c r="VEW171" s="560"/>
      <c r="VEX171" s="561" t="s">
        <v>352</v>
      </c>
      <c r="VEY171" s="561" t="s">
        <v>66</v>
      </c>
      <c r="VEZ171" s="561">
        <v>2006</v>
      </c>
      <c r="VFA171" s="563" t="s">
        <v>44</v>
      </c>
      <c r="VFB171" s="564" t="s">
        <v>46</v>
      </c>
      <c r="VFC171" s="561">
        <v>162.5</v>
      </c>
      <c r="VFD171" s="561"/>
      <c r="VFE171" s="561">
        <v>0</v>
      </c>
      <c r="VFF171" s="561"/>
      <c r="VFG171" s="561"/>
      <c r="VFH171" s="561"/>
      <c r="VFI171" s="562"/>
      <c r="VFJ171" s="561">
        <f>IF((ISBLANK(VFC171)+ISBLANK(VFE171)+ISBLANK(VFD171)+ISBLANK(VFF171)+ISBLANK(VFG171)+ISBLANK(VFH171)+ISBLANK(VFI171))&lt;8,IF(ISNUMBER(LARGE((VFC171,VFE171,VFF171,VFG171,VFH171),1)),LARGE((VFC171,VFE171,VFF171,VFG171,VFH171),1),0)+IF(ISNUMBER(LARGE((VFC171,VFE171,VFF171,VFG171,VFH171),2)),LARGE((VFC171,VFE171,VFF171,VFG171,VFH171),2),0)+VFD171+VFI171,"")</f>
        <v>162.5</v>
      </c>
      <c r="VFK171" s="571" t="s">
        <v>1269</v>
      </c>
      <c r="VFL171" s="617" t="s">
        <v>1546</v>
      </c>
      <c r="VFM171" s="560"/>
      <c r="VFN171" s="561" t="s">
        <v>352</v>
      </c>
      <c r="VFO171" s="561" t="s">
        <v>66</v>
      </c>
      <c r="VFP171" s="561">
        <v>2006</v>
      </c>
      <c r="VFQ171" s="563" t="s">
        <v>44</v>
      </c>
      <c r="VFR171" s="564" t="s">
        <v>46</v>
      </c>
      <c r="VFS171" s="561">
        <v>162.5</v>
      </c>
      <c r="VFT171" s="561"/>
      <c r="VFU171" s="561">
        <v>0</v>
      </c>
      <c r="VFV171" s="561"/>
      <c r="VFW171" s="561"/>
      <c r="VFX171" s="561"/>
      <c r="VFY171" s="562"/>
      <c r="VFZ171" s="561">
        <f>IF((ISBLANK(VFS171)+ISBLANK(VFU171)+ISBLANK(VFT171)+ISBLANK(VFV171)+ISBLANK(VFW171)+ISBLANK(VFX171)+ISBLANK(VFY171))&lt;8,IF(ISNUMBER(LARGE((VFS171,VFU171,VFV171,VFW171,VFX171),1)),LARGE((VFS171,VFU171,VFV171,VFW171,VFX171),1),0)+IF(ISNUMBER(LARGE((VFS171,VFU171,VFV171,VFW171,VFX171),2)),LARGE((VFS171,VFU171,VFV171,VFW171,VFX171),2),0)+VFT171+VFY171,"")</f>
        <v>162.5</v>
      </c>
      <c r="VGA171" s="571" t="s">
        <v>1269</v>
      </c>
      <c r="VGB171" s="617" t="s">
        <v>1546</v>
      </c>
      <c r="VGC171" s="560"/>
      <c r="VGD171" s="561" t="s">
        <v>352</v>
      </c>
      <c r="VGE171" s="561" t="s">
        <v>66</v>
      </c>
      <c r="VGF171" s="561">
        <v>2006</v>
      </c>
      <c r="VGG171" s="563" t="s">
        <v>44</v>
      </c>
      <c r="VGH171" s="564" t="s">
        <v>46</v>
      </c>
      <c r="VGI171" s="561">
        <v>162.5</v>
      </c>
      <c r="VGJ171" s="561"/>
      <c r="VGK171" s="561">
        <v>0</v>
      </c>
      <c r="VGL171" s="561"/>
      <c r="VGM171" s="561"/>
      <c r="VGN171" s="561"/>
      <c r="VGO171" s="562"/>
      <c r="VGP171" s="561">
        <f>IF((ISBLANK(VGI171)+ISBLANK(VGK171)+ISBLANK(VGJ171)+ISBLANK(VGL171)+ISBLANK(VGM171)+ISBLANK(VGN171)+ISBLANK(VGO171))&lt;8,IF(ISNUMBER(LARGE((VGI171,VGK171,VGL171,VGM171,VGN171),1)),LARGE((VGI171,VGK171,VGL171,VGM171,VGN171),1),0)+IF(ISNUMBER(LARGE((VGI171,VGK171,VGL171,VGM171,VGN171),2)),LARGE((VGI171,VGK171,VGL171,VGM171,VGN171),2),0)+VGJ171+VGO171,"")</f>
        <v>162.5</v>
      </c>
      <c r="VGQ171" s="571" t="s">
        <v>1269</v>
      </c>
      <c r="VGR171" s="617" t="s">
        <v>1546</v>
      </c>
      <c r="VGS171" s="560"/>
      <c r="VGT171" s="561" t="s">
        <v>352</v>
      </c>
      <c r="VGU171" s="561" t="s">
        <v>66</v>
      </c>
      <c r="VGV171" s="561">
        <v>2006</v>
      </c>
      <c r="VGW171" s="563" t="s">
        <v>44</v>
      </c>
      <c r="VGX171" s="564" t="s">
        <v>46</v>
      </c>
      <c r="VGY171" s="561">
        <v>162.5</v>
      </c>
      <c r="VGZ171" s="561"/>
      <c r="VHA171" s="561">
        <v>0</v>
      </c>
      <c r="VHB171" s="561"/>
      <c r="VHC171" s="561"/>
      <c r="VHD171" s="561"/>
      <c r="VHE171" s="562"/>
      <c r="VHF171" s="561">
        <f>IF((ISBLANK(VGY171)+ISBLANK(VHA171)+ISBLANK(VGZ171)+ISBLANK(VHB171)+ISBLANK(VHC171)+ISBLANK(VHD171)+ISBLANK(VHE171))&lt;8,IF(ISNUMBER(LARGE((VGY171,VHA171,VHB171,VHC171,VHD171),1)),LARGE((VGY171,VHA171,VHB171,VHC171,VHD171),1),0)+IF(ISNUMBER(LARGE((VGY171,VHA171,VHB171,VHC171,VHD171),2)),LARGE((VGY171,VHA171,VHB171,VHC171,VHD171),2),0)+VGZ171+VHE171,"")</f>
        <v>162.5</v>
      </c>
      <c r="VHG171" s="571" t="s">
        <v>1269</v>
      </c>
      <c r="VHH171" s="617" t="s">
        <v>1546</v>
      </c>
      <c r="VHI171" s="560"/>
      <c r="VHJ171" s="561" t="s">
        <v>352</v>
      </c>
      <c r="VHK171" s="561" t="s">
        <v>66</v>
      </c>
      <c r="VHL171" s="561">
        <v>2006</v>
      </c>
      <c r="VHM171" s="563" t="s">
        <v>44</v>
      </c>
      <c r="VHN171" s="564" t="s">
        <v>46</v>
      </c>
      <c r="VHO171" s="561">
        <v>162.5</v>
      </c>
      <c r="VHP171" s="561"/>
      <c r="VHQ171" s="561">
        <v>0</v>
      </c>
      <c r="VHR171" s="561"/>
      <c r="VHS171" s="561"/>
      <c r="VHT171" s="561"/>
      <c r="VHU171" s="562"/>
      <c r="VHV171" s="561">
        <f>IF((ISBLANK(VHO171)+ISBLANK(VHQ171)+ISBLANK(VHP171)+ISBLANK(VHR171)+ISBLANK(VHS171)+ISBLANK(VHT171)+ISBLANK(VHU171))&lt;8,IF(ISNUMBER(LARGE((VHO171,VHQ171,VHR171,VHS171,VHT171),1)),LARGE((VHO171,VHQ171,VHR171,VHS171,VHT171),1),0)+IF(ISNUMBER(LARGE((VHO171,VHQ171,VHR171,VHS171,VHT171),2)),LARGE((VHO171,VHQ171,VHR171,VHS171,VHT171),2),0)+VHP171+VHU171,"")</f>
        <v>162.5</v>
      </c>
      <c r="VHW171" s="571" t="s">
        <v>1269</v>
      </c>
      <c r="VHX171" s="617" t="s">
        <v>1546</v>
      </c>
      <c r="VHY171" s="560"/>
      <c r="VHZ171" s="561" t="s">
        <v>352</v>
      </c>
      <c r="VIA171" s="561" t="s">
        <v>66</v>
      </c>
      <c r="VIB171" s="561">
        <v>2006</v>
      </c>
      <c r="VIC171" s="563" t="s">
        <v>44</v>
      </c>
      <c r="VID171" s="564" t="s">
        <v>46</v>
      </c>
      <c r="VIE171" s="561">
        <v>162.5</v>
      </c>
      <c r="VIF171" s="561"/>
      <c r="VIG171" s="561">
        <v>0</v>
      </c>
      <c r="VIH171" s="561"/>
      <c r="VII171" s="561"/>
      <c r="VIJ171" s="561"/>
      <c r="VIK171" s="562"/>
      <c r="VIL171" s="561">
        <f>IF((ISBLANK(VIE171)+ISBLANK(VIG171)+ISBLANK(VIF171)+ISBLANK(VIH171)+ISBLANK(VII171)+ISBLANK(VIJ171)+ISBLANK(VIK171))&lt;8,IF(ISNUMBER(LARGE((VIE171,VIG171,VIH171,VII171,VIJ171),1)),LARGE((VIE171,VIG171,VIH171,VII171,VIJ171),1),0)+IF(ISNUMBER(LARGE((VIE171,VIG171,VIH171,VII171,VIJ171),2)),LARGE((VIE171,VIG171,VIH171,VII171,VIJ171),2),0)+VIF171+VIK171,"")</f>
        <v>162.5</v>
      </c>
      <c r="VIM171" s="571" t="s">
        <v>1269</v>
      </c>
      <c r="VIN171" s="617" t="s">
        <v>1546</v>
      </c>
      <c r="VIO171" s="560"/>
      <c r="VIP171" s="561" t="s">
        <v>352</v>
      </c>
      <c r="VIQ171" s="561" t="s">
        <v>66</v>
      </c>
      <c r="VIR171" s="561">
        <v>2006</v>
      </c>
      <c r="VIS171" s="563" t="s">
        <v>44</v>
      </c>
      <c r="VIT171" s="564" t="s">
        <v>46</v>
      </c>
      <c r="VIU171" s="561">
        <v>162.5</v>
      </c>
      <c r="VIV171" s="561"/>
      <c r="VIW171" s="561">
        <v>0</v>
      </c>
      <c r="VIX171" s="561"/>
      <c r="VIY171" s="561"/>
      <c r="VIZ171" s="561"/>
      <c r="VJA171" s="562"/>
      <c r="VJB171" s="561">
        <f>IF((ISBLANK(VIU171)+ISBLANK(VIW171)+ISBLANK(VIV171)+ISBLANK(VIX171)+ISBLANK(VIY171)+ISBLANK(VIZ171)+ISBLANK(VJA171))&lt;8,IF(ISNUMBER(LARGE((VIU171,VIW171,VIX171,VIY171,VIZ171),1)),LARGE((VIU171,VIW171,VIX171,VIY171,VIZ171),1),0)+IF(ISNUMBER(LARGE((VIU171,VIW171,VIX171,VIY171,VIZ171),2)),LARGE((VIU171,VIW171,VIX171,VIY171,VIZ171),2),0)+VIV171+VJA171,"")</f>
        <v>162.5</v>
      </c>
      <c r="VJC171" s="571" t="s">
        <v>1269</v>
      </c>
      <c r="VJD171" s="617" t="s">
        <v>1546</v>
      </c>
      <c r="VJE171" s="560"/>
      <c r="VJF171" s="561" t="s">
        <v>352</v>
      </c>
      <c r="VJG171" s="561" t="s">
        <v>66</v>
      </c>
      <c r="VJH171" s="561">
        <v>2006</v>
      </c>
      <c r="VJI171" s="563" t="s">
        <v>44</v>
      </c>
      <c r="VJJ171" s="564" t="s">
        <v>46</v>
      </c>
      <c r="VJK171" s="561">
        <v>162.5</v>
      </c>
      <c r="VJL171" s="561"/>
      <c r="VJM171" s="561">
        <v>0</v>
      </c>
      <c r="VJN171" s="561"/>
      <c r="VJO171" s="561"/>
      <c r="VJP171" s="561"/>
      <c r="VJQ171" s="562"/>
      <c r="VJR171" s="561">
        <f>IF((ISBLANK(VJK171)+ISBLANK(VJM171)+ISBLANK(VJL171)+ISBLANK(VJN171)+ISBLANK(VJO171)+ISBLANK(VJP171)+ISBLANK(VJQ171))&lt;8,IF(ISNUMBER(LARGE((VJK171,VJM171,VJN171,VJO171,VJP171),1)),LARGE((VJK171,VJM171,VJN171,VJO171,VJP171),1),0)+IF(ISNUMBER(LARGE((VJK171,VJM171,VJN171,VJO171,VJP171),2)),LARGE((VJK171,VJM171,VJN171,VJO171,VJP171),2),0)+VJL171+VJQ171,"")</f>
        <v>162.5</v>
      </c>
      <c r="VJS171" s="571" t="s">
        <v>1269</v>
      </c>
      <c r="VJT171" s="617" t="s">
        <v>1546</v>
      </c>
      <c r="VJU171" s="560"/>
      <c r="VJV171" s="561" t="s">
        <v>352</v>
      </c>
      <c r="VJW171" s="561" t="s">
        <v>66</v>
      </c>
      <c r="VJX171" s="561">
        <v>2006</v>
      </c>
      <c r="VJY171" s="563" t="s">
        <v>44</v>
      </c>
      <c r="VJZ171" s="564" t="s">
        <v>46</v>
      </c>
      <c r="VKA171" s="561">
        <v>162.5</v>
      </c>
      <c r="VKB171" s="561"/>
      <c r="VKC171" s="561">
        <v>0</v>
      </c>
      <c r="VKD171" s="561"/>
      <c r="VKE171" s="561"/>
      <c r="VKF171" s="561"/>
      <c r="VKG171" s="562"/>
      <c r="VKH171" s="561">
        <f>IF((ISBLANK(VKA171)+ISBLANK(VKC171)+ISBLANK(VKB171)+ISBLANK(VKD171)+ISBLANK(VKE171)+ISBLANK(VKF171)+ISBLANK(VKG171))&lt;8,IF(ISNUMBER(LARGE((VKA171,VKC171,VKD171,VKE171,VKF171),1)),LARGE((VKA171,VKC171,VKD171,VKE171,VKF171),1),0)+IF(ISNUMBER(LARGE((VKA171,VKC171,VKD171,VKE171,VKF171),2)),LARGE((VKA171,VKC171,VKD171,VKE171,VKF171),2),0)+VKB171+VKG171,"")</f>
        <v>162.5</v>
      </c>
      <c r="VKI171" s="571" t="s">
        <v>1269</v>
      </c>
      <c r="VKJ171" s="617" t="s">
        <v>1546</v>
      </c>
      <c r="VKK171" s="560"/>
      <c r="VKL171" s="561" t="s">
        <v>352</v>
      </c>
      <c r="VKM171" s="561" t="s">
        <v>66</v>
      </c>
      <c r="VKN171" s="561">
        <v>2006</v>
      </c>
      <c r="VKO171" s="563" t="s">
        <v>44</v>
      </c>
      <c r="VKP171" s="564" t="s">
        <v>46</v>
      </c>
      <c r="VKQ171" s="561">
        <v>162.5</v>
      </c>
      <c r="VKR171" s="561"/>
      <c r="VKS171" s="561">
        <v>0</v>
      </c>
      <c r="VKT171" s="561"/>
      <c r="VKU171" s="561"/>
      <c r="VKV171" s="561"/>
      <c r="VKW171" s="562"/>
      <c r="VKX171" s="561">
        <f>IF((ISBLANK(VKQ171)+ISBLANK(VKS171)+ISBLANK(VKR171)+ISBLANK(VKT171)+ISBLANK(VKU171)+ISBLANK(VKV171)+ISBLANK(VKW171))&lt;8,IF(ISNUMBER(LARGE((VKQ171,VKS171,VKT171,VKU171,VKV171),1)),LARGE((VKQ171,VKS171,VKT171,VKU171,VKV171),1),0)+IF(ISNUMBER(LARGE((VKQ171,VKS171,VKT171,VKU171,VKV171),2)),LARGE((VKQ171,VKS171,VKT171,VKU171,VKV171),2),0)+VKR171+VKW171,"")</f>
        <v>162.5</v>
      </c>
      <c r="VKY171" s="571" t="s">
        <v>1269</v>
      </c>
      <c r="VKZ171" s="617" t="s">
        <v>1546</v>
      </c>
      <c r="VLA171" s="560"/>
      <c r="VLB171" s="561" t="s">
        <v>352</v>
      </c>
      <c r="VLC171" s="561" t="s">
        <v>66</v>
      </c>
      <c r="VLD171" s="561">
        <v>2006</v>
      </c>
      <c r="VLE171" s="563" t="s">
        <v>44</v>
      </c>
      <c r="VLF171" s="564" t="s">
        <v>46</v>
      </c>
      <c r="VLG171" s="561">
        <v>162.5</v>
      </c>
      <c r="VLH171" s="561"/>
      <c r="VLI171" s="561">
        <v>0</v>
      </c>
      <c r="VLJ171" s="561"/>
      <c r="VLK171" s="561"/>
      <c r="VLL171" s="561"/>
      <c r="VLM171" s="562"/>
      <c r="VLN171" s="561">
        <f>IF((ISBLANK(VLG171)+ISBLANK(VLI171)+ISBLANK(VLH171)+ISBLANK(VLJ171)+ISBLANK(VLK171)+ISBLANK(VLL171)+ISBLANK(VLM171))&lt;8,IF(ISNUMBER(LARGE((VLG171,VLI171,VLJ171,VLK171,VLL171),1)),LARGE((VLG171,VLI171,VLJ171,VLK171,VLL171),1),0)+IF(ISNUMBER(LARGE((VLG171,VLI171,VLJ171,VLK171,VLL171),2)),LARGE((VLG171,VLI171,VLJ171,VLK171,VLL171),2),0)+VLH171+VLM171,"")</f>
        <v>162.5</v>
      </c>
      <c r="VLO171" s="571" t="s">
        <v>1269</v>
      </c>
      <c r="VLP171" s="617" t="s">
        <v>1546</v>
      </c>
      <c r="VLQ171" s="560"/>
      <c r="VLR171" s="561" t="s">
        <v>352</v>
      </c>
      <c r="VLS171" s="561" t="s">
        <v>66</v>
      </c>
      <c r="VLT171" s="561">
        <v>2006</v>
      </c>
      <c r="VLU171" s="563" t="s">
        <v>44</v>
      </c>
      <c r="VLV171" s="564" t="s">
        <v>46</v>
      </c>
      <c r="VLW171" s="561">
        <v>162.5</v>
      </c>
      <c r="VLX171" s="561"/>
      <c r="VLY171" s="561">
        <v>0</v>
      </c>
      <c r="VLZ171" s="561"/>
      <c r="VMA171" s="561"/>
      <c r="VMB171" s="561"/>
      <c r="VMC171" s="562"/>
      <c r="VMD171" s="561">
        <f>IF((ISBLANK(VLW171)+ISBLANK(VLY171)+ISBLANK(VLX171)+ISBLANK(VLZ171)+ISBLANK(VMA171)+ISBLANK(VMB171)+ISBLANK(VMC171))&lt;8,IF(ISNUMBER(LARGE((VLW171,VLY171,VLZ171,VMA171,VMB171),1)),LARGE((VLW171,VLY171,VLZ171,VMA171,VMB171),1),0)+IF(ISNUMBER(LARGE((VLW171,VLY171,VLZ171,VMA171,VMB171),2)),LARGE((VLW171,VLY171,VLZ171,VMA171,VMB171),2),0)+VLX171+VMC171,"")</f>
        <v>162.5</v>
      </c>
      <c r="VME171" s="571" t="s">
        <v>1269</v>
      </c>
      <c r="VMF171" s="617" t="s">
        <v>1546</v>
      </c>
      <c r="VMG171" s="560"/>
      <c r="VMH171" s="561" t="s">
        <v>352</v>
      </c>
      <c r="VMI171" s="561" t="s">
        <v>66</v>
      </c>
      <c r="VMJ171" s="561">
        <v>2006</v>
      </c>
      <c r="VMK171" s="563" t="s">
        <v>44</v>
      </c>
      <c r="VML171" s="564" t="s">
        <v>46</v>
      </c>
      <c r="VMM171" s="561">
        <v>162.5</v>
      </c>
      <c r="VMN171" s="561"/>
      <c r="VMO171" s="561">
        <v>0</v>
      </c>
      <c r="VMP171" s="561"/>
      <c r="VMQ171" s="561"/>
      <c r="VMR171" s="561"/>
      <c r="VMS171" s="562"/>
      <c r="VMT171" s="561">
        <f>IF((ISBLANK(VMM171)+ISBLANK(VMO171)+ISBLANK(VMN171)+ISBLANK(VMP171)+ISBLANK(VMQ171)+ISBLANK(VMR171)+ISBLANK(VMS171))&lt;8,IF(ISNUMBER(LARGE((VMM171,VMO171,VMP171,VMQ171,VMR171),1)),LARGE((VMM171,VMO171,VMP171,VMQ171,VMR171),1),0)+IF(ISNUMBER(LARGE((VMM171,VMO171,VMP171,VMQ171,VMR171),2)),LARGE((VMM171,VMO171,VMP171,VMQ171,VMR171),2),0)+VMN171+VMS171,"")</f>
        <v>162.5</v>
      </c>
      <c r="VMU171" s="571" t="s">
        <v>1269</v>
      </c>
      <c r="VMV171" s="617" t="s">
        <v>1546</v>
      </c>
      <c r="VMW171" s="560"/>
      <c r="VMX171" s="561" t="s">
        <v>352</v>
      </c>
      <c r="VMY171" s="561" t="s">
        <v>66</v>
      </c>
      <c r="VMZ171" s="561">
        <v>2006</v>
      </c>
      <c r="VNA171" s="563" t="s">
        <v>44</v>
      </c>
      <c r="VNB171" s="564" t="s">
        <v>46</v>
      </c>
      <c r="VNC171" s="561">
        <v>162.5</v>
      </c>
      <c r="VND171" s="561"/>
      <c r="VNE171" s="561">
        <v>0</v>
      </c>
      <c r="VNF171" s="561"/>
      <c r="VNG171" s="561"/>
      <c r="VNH171" s="561"/>
      <c r="VNI171" s="562"/>
      <c r="VNJ171" s="561">
        <f>IF((ISBLANK(VNC171)+ISBLANK(VNE171)+ISBLANK(VND171)+ISBLANK(VNF171)+ISBLANK(VNG171)+ISBLANK(VNH171)+ISBLANK(VNI171))&lt;8,IF(ISNUMBER(LARGE((VNC171,VNE171,VNF171,VNG171,VNH171),1)),LARGE((VNC171,VNE171,VNF171,VNG171,VNH171),1),0)+IF(ISNUMBER(LARGE((VNC171,VNE171,VNF171,VNG171,VNH171),2)),LARGE((VNC171,VNE171,VNF171,VNG171,VNH171),2),0)+VND171+VNI171,"")</f>
        <v>162.5</v>
      </c>
      <c r="VNK171" s="571" t="s">
        <v>1269</v>
      </c>
      <c r="VNL171" s="617" t="s">
        <v>1546</v>
      </c>
      <c r="VNM171" s="560"/>
      <c r="VNN171" s="561" t="s">
        <v>352</v>
      </c>
      <c r="VNO171" s="561" t="s">
        <v>66</v>
      </c>
      <c r="VNP171" s="561">
        <v>2006</v>
      </c>
      <c r="VNQ171" s="563" t="s">
        <v>44</v>
      </c>
      <c r="VNR171" s="564" t="s">
        <v>46</v>
      </c>
      <c r="VNS171" s="561">
        <v>162.5</v>
      </c>
      <c r="VNT171" s="561"/>
      <c r="VNU171" s="561">
        <v>0</v>
      </c>
      <c r="VNV171" s="561"/>
      <c r="VNW171" s="561"/>
      <c r="VNX171" s="561"/>
      <c r="VNY171" s="562"/>
      <c r="VNZ171" s="561">
        <f>IF((ISBLANK(VNS171)+ISBLANK(VNU171)+ISBLANK(VNT171)+ISBLANK(VNV171)+ISBLANK(VNW171)+ISBLANK(VNX171)+ISBLANK(VNY171))&lt;8,IF(ISNUMBER(LARGE((VNS171,VNU171,VNV171,VNW171,VNX171),1)),LARGE((VNS171,VNU171,VNV171,VNW171,VNX171),1),0)+IF(ISNUMBER(LARGE((VNS171,VNU171,VNV171,VNW171,VNX171),2)),LARGE((VNS171,VNU171,VNV171,VNW171,VNX171),2),0)+VNT171+VNY171,"")</f>
        <v>162.5</v>
      </c>
      <c r="VOA171" s="571" t="s">
        <v>1269</v>
      </c>
      <c r="VOB171" s="617" t="s">
        <v>1546</v>
      </c>
      <c r="VOC171" s="560"/>
      <c r="VOD171" s="561" t="s">
        <v>352</v>
      </c>
      <c r="VOE171" s="561" t="s">
        <v>66</v>
      </c>
      <c r="VOF171" s="561">
        <v>2006</v>
      </c>
      <c r="VOG171" s="563" t="s">
        <v>44</v>
      </c>
      <c r="VOH171" s="564" t="s">
        <v>46</v>
      </c>
      <c r="VOI171" s="561">
        <v>162.5</v>
      </c>
      <c r="VOJ171" s="561"/>
      <c r="VOK171" s="561">
        <v>0</v>
      </c>
      <c r="VOL171" s="561"/>
      <c r="VOM171" s="561"/>
      <c r="VON171" s="561"/>
      <c r="VOO171" s="562"/>
      <c r="VOP171" s="561">
        <f>IF((ISBLANK(VOI171)+ISBLANK(VOK171)+ISBLANK(VOJ171)+ISBLANK(VOL171)+ISBLANK(VOM171)+ISBLANK(VON171)+ISBLANK(VOO171))&lt;8,IF(ISNUMBER(LARGE((VOI171,VOK171,VOL171,VOM171,VON171),1)),LARGE((VOI171,VOK171,VOL171,VOM171,VON171),1),0)+IF(ISNUMBER(LARGE((VOI171,VOK171,VOL171,VOM171,VON171),2)),LARGE((VOI171,VOK171,VOL171,VOM171,VON171),2),0)+VOJ171+VOO171,"")</f>
        <v>162.5</v>
      </c>
      <c r="VOQ171" s="571" t="s">
        <v>1269</v>
      </c>
      <c r="VOR171" s="617" t="s">
        <v>1546</v>
      </c>
      <c r="VOS171" s="560"/>
      <c r="VOT171" s="561" t="s">
        <v>352</v>
      </c>
      <c r="VOU171" s="561" t="s">
        <v>66</v>
      </c>
      <c r="VOV171" s="561">
        <v>2006</v>
      </c>
      <c r="VOW171" s="563" t="s">
        <v>44</v>
      </c>
      <c r="VOX171" s="564" t="s">
        <v>46</v>
      </c>
      <c r="VOY171" s="561">
        <v>162.5</v>
      </c>
      <c r="VOZ171" s="561"/>
      <c r="VPA171" s="561">
        <v>0</v>
      </c>
      <c r="VPB171" s="561"/>
      <c r="VPC171" s="561"/>
      <c r="VPD171" s="561"/>
      <c r="VPE171" s="562"/>
      <c r="VPF171" s="561">
        <f>IF((ISBLANK(VOY171)+ISBLANK(VPA171)+ISBLANK(VOZ171)+ISBLANK(VPB171)+ISBLANK(VPC171)+ISBLANK(VPD171)+ISBLANK(VPE171))&lt;8,IF(ISNUMBER(LARGE((VOY171,VPA171,VPB171,VPC171,VPD171),1)),LARGE((VOY171,VPA171,VPB171,VPC171,VPD171),1),0)+IF(ISNUMBER(LARGE((VOY171,VPA171,VPB171,VPC171,VPD171),2)),LARGE((VOY171,VPA171,VPB171,VPC171,VPD171),2),0)+VOZ171+VPE171,"")</f>
        <v>162.5</v>
      </c>
      <c r="VPG171" s="571" t="s">
        <v>1269</v>
      </c>
      <c r="VPH171" s="617" t="s">
        <v>1546</v>
      </c>
      <c r="VPI171" s="560"/>
      <c r="VPJ171" s="561" t="s">
        <v>352</v>
      </c>
      <c r="VPK171" s="561" t="s">
        <v>66</v>
      </c>
      <c r="VPL171" s="561">
        <v>2006</v>
      </c>
      <c r="VPM171" s="563" t="s">
        <v>44</v>
      </c>
      <c r="VPN171" s="564" t="s">
        <v>46</v>
      </c>
      <c r="VPO171" s="561">
        <v>162.5</v>
      </c>
      <c r="VPP171" s="561"/>
      <c r="VPQ171" s="561">
        <v>0</v>
      </c>
      <c r="VPR171" s="561"/>
      <c r="VPS171" s="561"/>
      <c r="VPT171" s="561"/>
      <c r="VPU171" s="562"/>
      <c r="VPV171" s="561">
        <f>IF((ISBLANK(VPO171)+ISBLANK(VPQ171)+ISBLANK(VPP171)+ISBLANK(VPR171)+ISBLANK(VPS171)+ISBLANK(VPT171)+ISBLANK(VPU171))&lt;8,IF(ISNUMBER(LARGE((VPO171,VPQ171,VPR171,VPS171,VPT171),1)),LARGE((VPO171,VPQ171,VPR171,VPS171,VPT171),1),0)+IF(ISNUMBER(LARGE((VPO171,VPQ171,VPR171,VPS171,VPT171),2)),LARGE((VPO171,VPQ171,VPR171,VPS171,VPT171),2),0)+VPP171+VPU171,"")</f>
        <v>162.5</v>
      </c>
      <c r="VPW171" s="571" t="s">
        <v>1269</v>
      </c>
      <c r="VPX171" s="617" t="s">
        <v>1546</v>
      </c>
      <c r="VPY171" s="560"/>
      <c r="VPZ171" s="561" t="s">
        <v>352</v>
      </c>
      <c r="VQA171" s="561" t="s">
        <v>66</v>
      </c>
      <c r="VQB171" s="561">
        <v>2006</v>
      </c>
      <c r="VQC171" s="563" t="s">
        <v>44</v>
      </c>
      <c r="VQD171" s="564" t="s">
        <v>46</v>
      </c>
      <c r="VQE171" s="561">
        <v>162.5</v>
      </c>
      <c r="VQF171" s="561"/>
      <c r="VQG171" s="561">
        <v>0</v>
      </c>
      <c r="VQH171" s="561"/>
      <c r="VQI171" s="561"/>
      <c r="VQJ171" s="561"/>
      <c r="VQK171" s="562"/>
      <c r="VQL171" s="561">
        <f>IF((ISBLANK(VQE171)+ISBLANK(VQG171)+ISBLANK(VQF171)+ISBLANK(VQH171)+ISBLANK(VQI171)+ISBLANK(VQJ171)+ISBLANK(VQK171))&lt;8,IF(ISNUMBER(LARGE((VQE171,VQG171,VQH171,VQI171,VQJ171),1)),LARGE((VQE171,VQG171,VQH171,VQI171,VQJ171),1),0)+IF(ISNUMBER(LARGE((VQE171,VQG171,VQH171,VQI171,VQJ171),2)),LARGE((VQE171,VQG171,VQH171,VQI171,VQJ171),2),0)+VQF171+VQK171,"")</f>
        <v>162.5</v>
      </c>
      <c r="VQM171" s="571" t="s">
        <v>1269</v>
      </c>
      <c r="VQN171" s="617" t="s">
        <v>1546</v>
      </c>
      <c r="VQO171" s="560"/>
      <c r="VQP171" s="561" t="s">
        <v>352</v>
      </c>
      <c r="VQQ171" s="561" t="s">
        <v>66</v>
      </c>
      <c r="VQR171" s="561">
        <v>2006</v>
      </c>
      <c r="VQS171" s="563" t="s">
        <v>44</v>
      </c>
      <c r="VQT171" s="564" t="s">
        <v>46</v>
      </c>
      <c r="VQU171" s="561">
        <v>162.5</v>
      </c>
      <c r="VQV171" s="561"/>
      <c r="VQW171" s="561">
        <v>0</v>
      </c>
      <c r="VQX171" s="561"/>
      <c r="VQY171" s="561"/>
      <c r="VQZ171" s="561"/>
      <c r="VRA171" s="562"/>
      <c r="VRB171" s="561">
        <f>IF((ISBLANK(VQU171)+ISBLANK(VQW171)+ISBLANK(VQV171)+ISBLANK(VQX171)+ISBLANK(VQY171)+ISBLANK(VQZ171)+ISBLANK(VRA171))&lt;8,IF(ISNUMBER(LARGE((VQU171,VQW171,VQX171,VQY171,VQZ171),1)),LARGE((VQU171,VQW171,VQX171,VQY171,VQZ171),1),0)+IF(ISNUMBER(LARGE((VQU171,VQW171,VQX171,VQY171,VQZ171),2)),LARGE((VQU171,VQW171,VQX171,VQY171,VQZ171),2),0)+VQV171+VRA171,"")</f>
        <v>162.5</v>
      </c>
      <c r="VRC171" s="571" t="s">
        <v>1269</v>
      </c>
      <c r="VRD171" s="617" t="s">
        <v>1546</v>
      </c>
      <c r="VRE171" s="560"/>
      <c r="VRF171" s="561" t="s">
        <v>352</v>
      </c>
      <c r="VRG171" s="561" t="s">
        <v>66</v>
      </c>
      <c r="VRH171" s="561">
        <v>2006</v>
      </c>
      <c r="VRI171" s="563" t="s">
        <v>44</v>
      </c>
      <c r="VRJ171" s="564" t="s">
        <v>46</v>
      </c>
      <c r="VRK171" s="561">
        <v>162.5</v>
      </c>
      <c r="VRL171" s="561"/>
      <c r="VRM171" s="561">
        <v>0</v>
      </c>
      <c r="VRN171" s="561"/>
      <c r="VRO171" s="561"/>
      <c r="VRP171" s="561"/>
      <c r="VRQ171" s="562"/>
      <c r="VRR171" s="561">
        <f>IF((ISBLANK(VRK171)+ISBLANK(VRM171)+ISBLANK(VRL171)+ISBLANK(VRN171)+ISBLANK(VRO171)+ISBLANK(VRP171)+ISBLANK(VRQ171))&lt;8,IF(ISNUMBER(LARGE((VRK171,VRM171,VRN171,VRO171,VRP171),1)),LARGE((VRK171,VRM171,VRN171,VRO171,VRP171),1),0)+IF(ISNUMBER(LARGE((VRK171,VRM171,VRN171,VRO171,VRP171),2)),LARGE((VRK171,VRM171,VRN171,VRO171,VRP171),2),0)+VRL171+VRQ171,"")</f>
        <v>162.5</v>
      </c>
      <c r="VRS171" s="571" t="s">
        <v>1269</v>
      </c>
      <c r="VRT171" s="617" t="s">
        <v>1546</v>
      </c>
      <c r="VRU171" s="560"/>
      <c r="VRV171" s="561" t="s">
        <v>352</v>
      </c>
      <c r="VRW171" s="561" t="s">
        <v>66</v>
      </c>
      <c r="VRX171" s="561">
        <v>2006</v>
      </c>
      <c r="VRY171" s="563" t="s">
        <v>44</v>
      </c>
      <c r="VRZ171" s="564" t="s">
        <v>46</v>
      </c>
      <c r="VSA171" s="561">
        <v>162.5</v>
      </c>
      <c r="VSB171" s="561"/>
      <c r="VSC171" s="561">
        <v>0</v>
      </c>
      <c r="VSD171" s="561"/>
      <c r="VSE171" s="561"/>
      <c r="VSF171" s="561"/>
      <c r="VSG171" s="562"/>
      <c r="VSH171" s="561">
        <f>IF((ISBLANK(VSA171)+ISBLANK(VSC171)+ISBLANK(VSB171)+ISBLANK(VSD171)+ISBLANK(VSE171)+ISBLANK(VSF171)+ISBLANK(VSG171))&lt;8,IF(ISNUMBER(LARGE((VSA171,VSC171,VSD171,VSE171,VSF171),1)),LARGE((VSA171,VSC171,VSD171,VSE171,VSF171),1),0)+IF(ISNUMBER(LARGE((VSA171,VSC171,VSD171,VSE171,VSF171),2)),LARGE((VSA171,VSC171,VSD171,VSE171,VSF171),2),0)+VSB171+VSG171,"")</f>
        <v>162.5</v>
      </c>
      <c r="VSI171" s="571" t="s">
        <v>1269</v>
      </c>
      <c r="VSJ171" s="617" t="s">
        <v>1546</v>
      </c>
      <c r="VSK171" s="560"/>
      <c r="VSL171" s="561" t="s">
        <v>352</v>
      </c>
      <c r="VSM171" s="561" t="s">
        <v>66</v>
      </c>
      <c r="VSN171" s="561">
        <v>2006</v>
      </c>
      <c r="VSO171" s="563" t="s">
        <v>44</v>
      </c>
      <c r="VSP171" s="564" t="s">
        <v>46</v>
      </c>
      <c r="VSQ171" s="561">
        <v>162.5</v>
      </c>
      <c r="VSR171" s="561"/>
      <c r="VSS171" s="561">
        <v>0</v>
      </c>
      <c r="VST171" s="561"/>
      <c r="VSU171" s="561"/>
      <c r="VSV171" s="561"/>
      <c r="VSW171" s="562"/>
      <c r="VSX171" s="561">
        <f>IF((ISBLANK(VSQ171)+ISBLANK(VSS171)+ISBLANK(VSR171)+ISBLANK(VST171)+ISBLANK(VSU171)+ISBLANK(VSV171)+ISBLANK(VSW171))&lt;8,IF(ISNUMBER(LARGE((VSQ171,VSS171,VST171,VSU171,VSV171),1)),LARGE((VSQ171,VSS171,VST171,VSU171,VSV171),1),0)+IF(ISNUMBER(LARGE((VSQ171,VSS171,VST171,VSU171,VSV171),2)),LARGE((VSQ171,VSS171,VST171,VSU171,VSV171),2),0)+VSR171+VSW171,"")</f>
        <v>162.5</v>
      </c>
      <c r="VSY171" s="571" t="s">
        <v>1269</v>
      </c>
      <c r="VSZ171" s="617" t="s">
        <v>1546</v>
      </c>
      <c r="VTA171" s="560"/>
      <c r="VTB171" s="561" t="s">
        <v>352</v>
      </c>
      <c r="VTC171" s="561" t="s">
        <v>66</v>
      </c>
      <c r="VTD171" s="561">
        <v>2006</v>
      </c>
      <c r="VTE171" s="563" t="s">
        <v>44</v>
      </c>
      <c r="VTF171" s="564" t="s">
        <v>46</v>
      </c>
      <c r="VTG171" s="561">
        <v>162.5</v>
      </c>
      <c r="VTH171" s="561"/>
      <c r="VTI171" s="561">
        <v>0</v>
      </c>
      <c r="VTJ171" s="561"/>
      <c r="VTK171" s="561"/>
      <c r="VTL171" s="561"/>
      <c r="VTM171" s="562"/>
      <c r="VTN171" s="561">
        <f>IF((ISBLANK(VTG171)+ISBLANK(VTI171)+ISBLANK(VTH171)+ISBLANK(VTJ171)+ISBLANK(VTK171)+ISBLANK(VTL171)+ISBLANK(VTM171))&lt;8,IF(ISNUMBER(LARGE((VTG171,VTI171,VTJ171,VTK171,VTL171),1)),LARGE((VTG171,VTI171,VTJ171,VTK171,VTL171),1),0)+IF(ISNUMBER(LARGE((VTG171,VTI171,VTJ171,VTK171,VTL171),2)),LARGE((VTG171,VTI171,VTJ171,VTK171,VTL171),2),0)+VTH171+VTM171,"")</f>
        <v>162.5</v>
      </c>
      <c r="VTO171" s="571" t="s">
        <v>1269</v>
      </c>
      <c r="VTP171" s="617" t="s">
        <v>1546</v>
      </c>
      <c r="VTQ171" s="560"/>
      <c r="VTR171" s="561" t="s">
        <v>352</v>
      </c>
      <c r="VTS171" s="561" t="s">
        <v>66</v>
      </c>
      <c r="VTT171" s="561">
        <v>2006</v>
      </c>
      <c r="VTU171" s="563" t="s">
        <v>44</v>
      </c>
      <c r="VTV171" s="564" t="s">
        <v>46</v>
      </c>
      <c r="VTW171" s="561">
        <v>162.5</v>
      </c>
      <c r="VTX171" s="561"/>
      <c r="VTY171" s="561">
        <v>0</v>
      </c>
      <c r="VTZ171" s="561"/>
      <c r="VUA171" s="561"/>
      <c r="VUB171" s="561"/>
      <c r="VUC171" s="562"/>
      <c r="VUD171" s="561">
        <f>IF((ISBLANK(VTW171)+ISBLANK(VTY171)+ISBLANK(VTX171)+ISBLANK(VTZ171)+ISBLANK(VUA171)+ISBLANK(VUB171)+ISBLANK(VUC171))&lt;8,IF(ISNUMBER(LARGE((VTW171,VTY171,VTZ171,VUA171,VUB171),1)),LARGE((VTW171,VTY171,VTZ171,VUA171,VUB171),1),0)+IF(ISNUMBER(LARGE((VTW171,VTY171,VTZ171,VUA171,VUB171),2)),LARGE((VTW171,VTY171,VTZ171,VUA171,VUB171),2),0)+VTX171+VUC171,"")</f>
        <v>162.5</v>
      </c>
      <c r="VUE171" s="571" t="s">
        <v>1269</v>
      </c>
      <c r="VUF171" s="617" t="s">
        <v>1546</v>
      </c>
      <c r="VUG171" s="560"/>
      <c r="VUH171" s="561" t="s">
        <v>352</v>
      </c>
      <c r="VUI171" s="561" t="s">
        <v>66</v>
      </c>
      <c r="VUJ171" s="561">
        <v>2006</v>
      </c>
      <c r="VUK171" s="563" t="s">
        <v>44</v>
      </c>
      <c r="VUL171" s="564" t="s">
        <v>46</v>
      </c>
      <c r="VUM171" s="561">
        <v>162.5</v>
      </c>
      <c r="VUN171" s="561"/>
      <c r="VUO171" s="561">
        <v>0</v>
      </c>
      <c r="VUP171" s="561"/>
      <c r="VUQ171" s="561"/>
      <c r="VUR171" s="561"/>
      <c r="VUS171" s="562"/>
      <c r="VUT171" s="561">
        <f>IF((ISBLANK(VUM171)+ISBLANK(VUO171)+ISBLANK(VUN171)+ISBLANK(VUP171)+ISBLANK(VUQ171)+ISBLANK(VUR171)+ISBLANK(VUS171))&lt;8,IF(ISNUMBER(LARGE((VUM171,VUO171,VUP171,VUQ171,VUR171),1)),LARGE((VUM171,VUO171,VUP171,VUQ171,VUR171),1),0)+IF(ISNUMBER(LARGE((VUM171,VUO171,VUP171,VUQ171,VUR171),2)),LARGE((VUM171,VUO171,VUP171,VUQ171,VUR171),2),0)+VUN171+VUS171,"")</f>
        <v>162.5</v>
      </c>
      <c r="VUU171" s="571" t="s">
        <v>1269</v>
      </c>
      <c r="VUV171" s="617" t="s">
        <v>1546</v>
      </c>
      <c r="VUW171" s="560"/>
      <c r="VUX171" s="561" t="s">
        <v>352</v>
      </c>
      <c r="VUY171" s="561" t="s">
        <v>66</v>
      </c>
      <c r="VUZ171" s="561">
        <v>2006</v>
      </c>
      <c r="VVA171" s="563" t="s">
        <v>44</v>
      </c>
      <c r="VVB171" s="564" t="s">
        <v>46</v>
      </c>
      <c r="VVC171" s="561">
        <v>162.5</v>
      </c>
      <c r="VVD171" s="561"/>
      <c r="VVE171" s="561">
        <v>0</v>
      </c>
      <c r="VVF171" s="561"/>
      <c r="VVG171" s="561"/>
      <c r="VVH171" s="561"/>
      <c r="VVI171" s="562"/>
      <c r="VVJ171" s="561">
        <f>IF((ISBLANK(VVC171)+ISBLANK(VVE171)+ISBLANK(VVD171)+ISBLANK(VVF171)+ISBLANK(VVG171)+ISBLANK(VVH171)+ISBLANK(VVI171))&lt;8,IF(ISNUMBER(LARGE((VVC171,VVE171,VVF171,VVG171,VVH171),1)),LARGE((VVC171,VVE171,VVF171,VVG171,VVH171),1),0)+IF(ISNUMBER(LARGE((VVC171,VVE171,VVF171,VVG171,VVH171),2)),LARGE((VVC171,VVE171,VVF171,VVG171,VVH171),2),0)+VVD171+VVI171,"")</f>
        <v>162.5</v>
      </c>
      <c r="VVK171" s="571" t="s">
        <v>1269</v>
      </c>
      <c r="VVL171" s="617" t="s">
        <v>1546</v>
      </c>
      <c r="VVM171" s="560"/>
      <c r="VVN171" s="561" t="s">
        <v>352</v>
      </c>
      <c r="VVO171" s="561" t="s">
        <v>66</v>
      </c>
      <c r="VVP171" s="561">
        <v>2006</v>
      </c>
      <c r="VVQ171" s="563" t="s">
        <v>44</v>
      </c>
      <c r="VVR171" s="564" t="s">
        <v>46</v>
      </c>
      <c r="VVS171" s="561">
        <v>162.5</v>
      </c>
      <c r="VVT171" s="561"/>
      <c r="VVU171" s="561">
        <v>0</v>
      </c>
      <c r="VVV171" s="561"/>
      <c r="VVW171" s="561"/>
      <c r="VVX171" s="561"/>
      <c r="VVY171" s="562"/>
      <c r="VVZ171" s="561">
        <f>IF((ISBLANK(VVS171)+ISBLANK(VVU171)+ISBLANK(VVT171)+ISBLANK(VVV171)+ISBLANK(VVW171)+ISBLANK(VVX171)+ISBLANK(VVY171))&lt;8,IF(ISNUMBER(LARGE((VVS171,VVU171,VVV171,VVW171,VVX171),1)),LARGE((VVS171,VVU171,VVV171,VVW171,VVX171),1),0)+IF(ISNUMBER(LARGE((VVS171,VVU171,VVV171,VVW171,VVX171),2)),LARGE((VVS171,VVU171,VVV171,VVW171,VVX171),2),0)+VVT171+VVY171,"")</f>
        <v>162.5</v>
      </c>
      <c r="VWA171" s="571" t="s">
        <v>1269</v>
      </c>
      <c r="VWB171" s="617" t="s">
        <v>1546</v>
      </c>
      <c r="VWC171" s="560"/>
      <c r="VWD171" s="561" t="s">
        <v>352</v>
      </c>
      <c r="VWE171" s="561" t="s">
        <v>66</v>
      </c>
      <c r="VWF171" s="561">
        <v>2006</v>
      </c>
      <c r="VWG171" s="563" t="s">
        <v>44</v>
      </c>
      <c r="VWH171" s="564" t="s">
        <v>46</v>
      </c>
      <c r="VWI171" s="561">
        <v>162.5</v>
      </c>
      <c r="VWJ171" s="561"/>
      <c r="VWK171" s="561">
        <v>0</v>
      </c>
      <c r="VWL171" s="561"/>
      <c r="VWM171" s="561"/>
      <c r="VWN171" s="561"/>
      <c r="VWO171" s="562"/>
      <c r="VWP171" s="561">
        <f>IF((ISBLANK(VWI171)+ISBLANK(VWK171)+ISBLANK(VWJ171)+ISBLANK(VWL171)+ISBLANK(VWM171)+ISBLANK(VWN171)+ISBLANK(VWO171))&lt;8,IF(ISNUMBER(LARGE((VWI171,VWK171,VWL171,VWM171,VWN171),1)),LARGE((VWI171,VWK171,VWL171,VWM171,VWN171),1),0)+IF(ISNUMBER(LARGE((VWI171,VWK171,VWL171,VWM171,VWN171),2)),LARGE((VWI171,VWK171,VWL171,VWM171,VWN171),2),0)+VWJ171+VWO171,"")</f>
        <v>162.5</v>
      </c>
      <c r="VWQ171" s="571" t="s">
        <v>1269</v>
      </c>
      <c r="VWR171" s="617" t="s">
        <v>1546</v>
      </c>
      <c r="VWS171" s="560"/>
      <c r="VWT171" s="561" t="s">
        <v>352</v>
      </c>
      <c r="VWU171" s="561" t="s">
        <v>66</v>
      </c>
      <c r="VWV171" s="561">
        <v>2006</v>
      </c>
      <c r="VWW171" s="563" t="s">
        <v>44</v>
      </c>
      <c r="VWX171" s="564" t="s">
        <v>46</v>
      </c>
      <c r="VWY171" s="561">
        <v>162.5</v>
      </c>
      <c r="VWZ171" s="561"/>
      <c r="VXA171" s="561">
        <v>0</v>
      </c>
      <c r="VXB171" s="561"/>
      <c r="VXC171" s="561"/>
      <c r="VXD171" s="561"/>
      <c r="VXE171" s="562"/>
      <c r="VXF171" s="561">
        <f>IF((ISBLANK(VWY171)+ISBLANK(VXA171)+ISBLANK(VWZ171)+ISBLANK(VXB171)+ISBLANK(VXC171)+ISBLANK(VXD171)+ISBLANK(VXE171))&lt;8,IF(ISNUMBER(LARGE((VWY171,VXA171,VXB171,VXC171,VXD171),1)),LARGE((VWY171,VXA171,VXB171,VXC171,VXD171),1),0)+IF(ISNUMBER(LARGE((VWY171,VXA171,VXB171,VXC171,VXD171),2)),LARGE((VWY171,VXA171,VXB171,VXC171,VXD171),2),0)+VWZ171+VXE171,"")</f>
        <v>162.5</v>
      </c>
      <c r="VXG171" s="571" t="s">
        <v>1269</v>
      </c>
      <c r="VXH171" s="617" t="s">
        <v>1546</v>
      </c>
      <c r="VXI171" s="560"/>
      <c r="VXJ171" s="561" t="s">
        <v>352</v>
      </c>
      <c r="VXK171" s="561" t="s">
        <v>66</v>
      </c>
      <c r="VXL171" s="561">
        <v>2006</v>
      </c>
      <c r="VXM171" s="563" t="s">
        <v>44</v>
      </c>
      <c r="VXN171" s="564" t="s">
        <v>46</v>
      </c>
      <c r="VXO171" s="561">
        <v>162.5</v>
      </c>
      <c r="VXP171" s="561"/>
      <c r="VXQ171" s="561">
        <v>0</v>
      </c>
      <c r="VXR171" s="561"/>
      <c r="VXS171" s="561"/>
      <c r="VXT171" s="561"/>
      <c r="VXU171" s="562"/>
      <c r="VXV171" s="561">
        <f>IF((ISBLANK(VXO171)+ISBLANK(VXQ171)+ISBLANK(VXP171)+ISBLANK(VXR171)+ISBLANK(VXS171)+ISBLANK(VXT171)+ISBLANK(VXU171))&lt;8,IF(ISNUMBER(LARGE((VXO171,VXQ171,VXR171,VXS171,VXT171),1)),LARGE((VXO171,VXQ171,VXR171,VXS171,VXT171),1),0)+IF(ISNUMBER(LARGE((VXO171,VXQ171,VXR171,VXS171,VXT171),2)),LARGE((VXO171,VXQ171,VXR171,VXS171,VXT171),2),0)+VXP171+VXU171,"")</f>
        <v>162.5</v>
      </c>
      <c r="VXW171" s="571" t="s">
        <v>1269</v>
      </c>
      <c r="VXX171" s="617" t="s">
        <v>1546</v>
      </c>
      <c r="VXY171" s="560"/>
      <c r="VXZ171" s="561" t="s">
        <v>352</v>
      </c>
      <c r="VYA171" s="561" t="s">
        <v>66</v>
      </c>
      <c r="VYB171" s="561">
        <v>2006</v>
      </c>
      <c r="VYC171" s="563" t="s">
        <v>44</v>
      </c>
      <c r="VYD171" s="564" t="s">
        <v>46</v>
      </c>
      <c r="VYE171" s="561">
        <v>162.5</v>
      </c>
      <c r="VYF171" s="561"/>
      <c r="VYG171" s="561">
        <v>0</v>
      </c>
      <c r="VYH171" s="561"/>
      <c r="VYI171" s="561"/>
      <c r="VYJ171" s="561"/>
      <c r="VYK171" s="562"/>
      <c r="VYL171" s="561">
        <f>IF((ISBLANK(VYE171)+ISBLANK(VYG171)+ISBLANK(VYF171)+ISBLANK(VYH171)+ISBLANK(VYI171)+ISBLANK(VYJ171)+ISBLANK(VYK171))&lt;8,IF(ISNUMBER(LARGE((VYE171,VYG171,VYH171,VYI171,VYJ171),1)),LARGE((VYE171,VYG171,VYH171,VYI171,VYJ171),1),0)+IF(ISNUMBER(LARGE((VYE171,VYG171,VYH171,VYI171,VYJ171),2)),LARGE((VYE171,VYG171,VYH171,VYI171,VYJ171),2),0)+VYF171+VYK171,"")</f>
        <v>162.5</v>
      </c>
      <c r="VYM171" s="571" t="s">
        <v>1269</v>
      </c>
      <c r="VYN171" s="617" t="s">
        <v>1546</v>
      </c>
      <c r="VYO171" s="560"/>
      <c r="VYP171" s="561" t="s">
        <v>352</v>
      </c>
      <c r="VYQ171" s="561" t="s">
        <v>66</v>
      </c>
      <c r="VYR171" s="561">
        <v>2006</v>
      </c>
      <c r="VYS171" s="563" t="s">
        <v>44</v>
      </c>
      <c r="VYT171" s="564" t="s">
        <v>46</v>
      </c>
      <c r="VYU171" s="561">
        <v>162.5</v>
      </c>
      <c r="VYV171" s="561"/>
      <c r="VYW171" s="561">
        <v>0</v>
      </c>
      <c r="VYX171" s="561"/>
      <c r="VYY171" s="561"/>
      <c r="VYZ171" s="561"/>
      <c r="VZA171" s="562"/>
      <c r="VZB171" s="561">
        <f>IF((ISBLANK(VYU171)+ISBLANK(VYW171)+ISBLANK(VYV171)+ISBLANK(VYX171)+ISBLANK(VYY171)+ISBLANK(VYZ171)+ISBLANK(VZA171))&lt;8,IF(ISNUMBER(LARGE((VYU171,VYW171,VYX171,VYY171,VYZ171),1)),LARGE((VYU171,VYW171,VYX171,VYY171,VYZ171),1),0)+IF(ISNUMBER(LARGE((VYU171,VYW171,VYX171,VYY171,VYZ171),2)),LARGE((VYU171,VYW171,VYX171,VYY171,VYZ171),2),0)+VYV171+VZA171,"")</f>
        <v>162.5</v>
      </c>
      <c r="VZC171" s="571" t="s">
        <v>1269</v>
      </c>
      <c r="VZD171" s="617" t="s">
        <v>1546</v>
      </c>
      <c r="VZE171" s="560"/>
      <c r="VZF171" s="561" t="s">
        <v>352</v>
      </c>
      <c r="VZG171" s="561" t="s">
        <v>66</v>
      </c>
      <c r="VZH171" s="561">
        <v>2006</v>
      </c>
      <c r="VZI171" s="563" t="s">
        <v>44</v>
      </c>
      <c r="VZJ171" s="564" t="s">
        <v>46</v>
      </c>
      <c r="VZK171" s="561">
        <v>162.5</v>
      </c>
      <c r="VZL171" s="561"/>
      <c r="VZM171" s="561">
        <v>0</v>
      </c>
      <c r="VZN171" s="561"/>
      <c r="VZO171" s="561"/>
      <c r="VZP171" s="561"/>
      <c r="VZQ171" s="562"/>
      <c r="VZR171" s="561">
        <f>IF((ISBLANK(VZK171)+ISBLANK(VZM171)+ISBLANK(VZL171)+ISBLANK(VZN171)+ISBLANK(VZO171)+ISBLANK(VZP171)+ISBLANK(VZQ171))&lt;8,IF(ISNUMBER(LARGE((VZK171,VZM171,VZN171,VZO171,VZP171),1)),LARGE((VZK171,VZM171,VZN171,VZO171,VZP171),1),0)+IF(ISNUMBER(LARGE((VZK171,VZM171,VZN171,VZO171,VZP171),2)),LARGE((VZK171,VZM171,VZN171,VZO171,VZP171),2),0)+VZL171+VZQ171,"")</f>
        <v>162.5</v>
      </c>
      <c r="VZS171" s="571" t="s">
        <v>1269</v>
      </c>
      <c r="VZT171" s="617" t="s">
        <v>1546</v>
      </c>
      <c r="VZU171" s="560"/>
      <c r="VZV171" s="561" t="s">
        <v>352</v>
      </c>
      <c r="VZW171" s="561" t="s">
        <v>66</v>
      </c>
      <c r="VZX171" s="561">
        <v>2006</v>
      </c>
      <c r="VZY171" s="563" t="s">
        <v>44</v>
      </c>
      <c r="VZZ171" s="564" t="s">
        <v>46</v>
      </c>
      <c r="WAA171" s="561">
        <v>162.5</v>
      </c>
      <c r="WAB171" s="561"/>
      <c r="WAC171" s="561">
        <v>0</v>
      </c>
      <c r="WAD171" s="561"/>
      <c r="WAE171" s="561"/>
      <c r="WAF171" s="561"/>
      <c r="WAG171" s="562"/>
      <c r="WAH171" s="561">
        <f>IF((ISBLANK(WAA171)+ISBLANK(WAC171)+ISBLANK(WAB171)+ISBLANK(WAD171)+ISBLANK(WAE171)+ISBLANK(WAF171)+ISBLANK(WAG171))&lt;8,IF(ISNUMBER(LARGE((WAA171,WAC171,WAD171,WAE171,WAF171),1)),LARGE((WAA171,WAC171,WAD171,WAE171,WAF171),1),0)+IF(ISNUMBER(LARGE((WAA171,WAC171,WAD171,WAE171,WAF171),2)),LARGE((WAA171,WAC171,WAD171,WAE171,WAF171),2),0)+WAB171+WAG171,"")</f>
        <v>162.5</v>
      </c>
      <c r="WAI171" s="571" t="s">
        <v>1269</v>
      </c>
      <c r="WAJ171" s="617" t="s">
        <v>1546</v>
      </c>
      <c r="WAK171" s="560"/>
      <c r="WAL171" s="561" t="s">
        <v>352</v>
      </c>
      <c r="WAM171" s="561" t="s">
        <v>66</v>
      </c>
      <c r="WAN171" s="561">
        <v>2006</v>
      </c>
      <c r="WAO171" s="563" t="s">
        <v>44</v>
      </c>
      <c r="WAP171" s="564" t="s">
        <v>46</v>
      </c>
      <c r="WAQ171" s="561">
        <v>162.5</v>
      </c>
      <c r="WAR171" s="561"/>
      <c r="WAS171" s="561">
        <v>0</v>
      </c>
      <c r="WAT171" s="561"/>
      <c r="WAU171" s="561"/>
      <c r="WAV171" s="561"/>
      <c r="WAW171" s="562"/>
      <c r="WAX171" s="561">
        <f>IF((ISBLANK(WAQ171)+ISBLANK(WAS171)+ISBLANK(WAR171)+ISBLANK(WAT171)+ISBLANK(WAU171)+ISBLANK(WAV171)+ISBLANK(WAW171))&lt;8,IF(ISNUMBER(LARGE((WAQ171,WAS171,WAT171,WAU171,WAV171),1)),LARGE((WAQ171,WAS171,WAT171,WAU171,WAV171),1),0)+IF(ISNUMBER(LARGE((WAQ171,WAS171,WAT171,WAU171,WAV171),2)),LARGE((WAQ171,WAS171,WAT171,WAU171,WAV171),2),0)+WAR171+WAW171,"")</f>
        <v>162.5</v>
      </c>
      <c r="WAY171" s="571" t="s">
        <v>1269</v>
      </c>
      <c r="WAZ171" s="617" t="s">
        <v>1546</v>
      </c>
      <c r="WBA171" s="560"/>
      <c r="WBB171" s="561" t="s">
        <v>352</v>
      </c>
      <c r="WBC171" s="561" t="s">
        <v>66</v>
      </c>
      <c r="WBD171" s="561">
        <v>2006</v>
      </c>
      <c r="WBE171" s="563" t="s">
        <v>44</v>
      </c>
      <c r="WBF171" s="564" t="s">
        <v>46</v>
      </c>
      <c r="WBG171" s="561">
        <v>162.5</v>
      </c>
      <c r="WBH171" s="561"/>
      <c r="WBI171" s="561">
        <v>0</v>
      </c>
      <c r="WBJ171" s="561"/>
      <c r="WBK171" s="561"/>
      <c r="WBL171" s="561"/>
      <c r="WBM171" s="562"/>
      <c r="WBN171" s="561">
        <f>IF((ISBLANK(WBG171)+ISBLANK(WBI171)+ISBLANK(WBH171)+ISBLANK(WBJ171)+ISBLANK(WBK171)+ISBLANK(WBL171)+ISBLANK(WBM171))&lt;8,IF(ISNUMBER(LARGE((WBG171,WBI171,WBJ171,WBK171,WBL171),1)),LARGE((WBG171,WBI171,WBJ171,WBK171,WBL171),1),0)+IF(ISNUMBER(LARGE((WBG171,WBI171,WBJ171,WBK171,WBL171),2)),LARGE((WBG171,WBI171,WBJ171,WBK171,WBL171),2),0)+WBH171+WBM171,"")</f>
        <v>162.5</v>
      </c>
      <c r="WBO171" s="571" t="s">
        <v>1269</v>
      </c>
      <c r="WBP171" s="617" t="s">
        <v>1546</v>
      </c>
      <c r="WBQ171" s="560"/>
      <c r="WBR171" s="561" t="s">
        <v>352</v>
      </c>
      <c r="WBS171" s="561" t="s">
        <v>66</v>
      </c>
      <c r="WBT171" s="561">
        <v>2006</v>
      </c>
      <c r="WBU171" s="563" t="s">
        <v>44</v>
      </c>
      <c r="WBV171" s="564" t="s">
        <v>46</v>
      </c>
      <c r="WBW171" s="561">
        <v>162.5</v>
      </c>
      <c r="WBX171" s="561"/>
      <c r="WBY171" s="561">
        <v>0</v>
      </c>
      <c r="WBZ171" s="561"/>
      <c r="WCA171" s="561"/>
      <c r="WCB171" s="561"/>
      <c r="WCC171" s="562"/>
      <c r="WCD171" s="561">
        <f>IF((ISBLANK(WBW171)+ISBLANK(WBY171)+ISBLANK(WBX171)+ISBLANK(WBZ171)+ISBLANK(WCA171)+ISBLANK(WCB171)+ISBLANK(WCC171))&lt;8,IF(ISNUMBER(LARGE((WBW171,WBY171,WBZ171,WCA171,WCB171),1)),LARGE((WBW171,WBY171,WBZ171,WCA171,WCB171),1),0)+IF(ISNUMBER(LARGE((WBW171,WBY171,WBZ171,WCA171,WCB171),2)),LARGE((WBW171,WBY171,WBZ171,WCA171,WCB171),2),0)+WBX171+WCC171,"")</f>
        <v>162.5</v>
      </c>
      <c r="WCE171" s="571" t="s">
        <v>1269</v>
      </c>
      <c r="WCF171" s="617" t="s">
        <v>1546</v>
      </c>
      <c r="WCG171" s="560"/>
      <c r="WCH171" s="561" t="s">
        <v>352</v>
      </c>
      <c r="WCI171" s="561" t="s">
        <v>66</v>
      </c>
      <c r="WCJ171" s="561">
        <v>2006</v>
      </c>
      <c r="WCK171" s="563" t="s">
        <v>44</v>
      </c>
      <c r="WCL171" s="564" t="s">
        <v>46</v>
      </c>
      <c r="WCM171" s="561">
        <v>162.5</v>
      </c>
      <c r="WCN171" s="561"/>
      <c r="WCO171" s="561">
        <v>0</v>
      </c>
      <c r="WCP171" s="561"/>
      <c r="WCQ171" s="561"/>
      <c r="WCR171" s="561"/>
      <c r="WCS171" s="562"/>
      <c r="WCT171" s="561">
        <f>IF((ISBLANK(WCM171)+ISBLANK(WCO171)+ISBLANK(WCN171)+ISBLANK(WCP171)+ISBLANK(WCQ171)+ISBLANK(WCR171)+ISBLANK(WCS171))&lt;8,IF(ISNUMBER(LARGE((WCM171,WCO171,WCP171,WCQ171,WCR171),1)),LARGE((WCM171,WCO171,WCP171,WCQ171,WCR171),1),0)+IF(ISNUMBER(LARGE((WCM171,WCO171,WCP171,WCQ171,WCR171),2)),LARGE((WCM171,WCO171,WCP171,WCQ171,WCR171),2),0)+WCN171+WCS171,"")</f>
        <v>162.5</v>
      </c>
      <c r="WCU171" s="571" t="s">
        <v>1269</v>
      </c>
      <c r="WCV171" s="617" t="s">
        <v>1546</v>
      </c>
      <c r="WCW171" s="560"/>
      <c r="WCX171" s="561" t="s">
        <v>352</v>
      </c>
      <c r="WCY171" s="561" t="s">
        <v>66</v>
      </c>
      <c r="WCZ171" s="561">
        <v>2006</v>
      </c>
      <c r="WDA171" s="563" t="s">
        <v>44</v>
      </c>
      <c r="WDB171" s="564" t="s">
        <v>46</v>
      </c>
      <c r="WDC171" s="561">
        <v>162.5</v>
      </c>
      <c r="WDD171" s="561"/>
      <c r="WDE171" s="561">
        <v>0</v>
      </c>
      <c r="WDF171" s="561"/>
      <c r="WDG171" s="561"/>
      <c r="WDH171" s="561"/>
      <c r="WDI171" s="562"/>
      <c r="WDJ171" s="561">
        <f>IF((ISBLANK(WDC171)+ISBLANK(WDE171)+ISBLANK(WDD171)+ISBLANK(WDF171)+ISBLANK(WDG171)+ISBLANK(WDH171)+ISBLANK(WDI171))&lt;8,IF(ISNUMBER(LARGE((WDC171,WDE171,WDF171,WDG171,WDH171),1)),LARGE((WDC171,WDE171,WDF171,WDG171,WDH171),1),0)+IF(ISNUMBER(LARGE((WDC171,WDE171,WDF171,WDG171,WDH171),2)),LARGE((WDC171,WDE171,WDF171,WDG171,WDH171),2),0)+WDD171+WDI171,"")</f>
        <v>162.5</v>
      </c>
      <c r="WDK171" s="571" t="s">
        <v>1269</v>
      </c>
      <c r="WDL171" s="617" t="s">
        <v>1546</v>
      </c>
      <c r="WDM171" s="560"/>
      <c r="WDN171" s="561" t="s">
        <v>352</v>
      </c>
      <c r="WDO171" s="561" t="s">
        <v>66</v>
      </c>
      <c r="WDP171" s="561">
        <v>2006</v>
      </c>
      <c r="WDQ171" s="563" t="s">
        <v>44</v>
      </c>
      <c r="WDR171" s="564" t="s">
        <v>46</v>
      </c>
      <c r="WDS171" s="561">
        <v>162.5</v>
      </c>
      <c r="WDT171" s="561"/>
      <c r="WDU171" s="561">
        <v>0</v>
      </c>
      <c r="WDV171" s="561"/>
      <c r="WDW171" s="561"/>
      <c r="WDX171" s="561"/>
      <c r="WDY171" s="562"/>
      <c r="WDZ171" s="561">
        <f>IF((ISBLANK(WDS171)+ISBLANK(WDU171)+ISBLANK(WDT171)+ISBLANK(WDV171)+ISBLANK(WDW171)+ISBLANK(WDX171)+ISBLANK(WDY171))&lt;8,IF(ISNUMBER(LARGE((WDS171,WDU171,WDV171,WDW171,WDX171),1)),LARGE((WDS171,WDU171,WDV171,WDW171,WDX171),1),0)+IF(ISNUMBER(LARGE((WDS171,WDU171,WDV171,WDW171,WDX171),2)),LARGE((WDS171,WDU171,WDV171,WDW171,WDX171),2),0)+WDT171+WDY171,"")</f>
        <v>162.5</v>
      </c>
      <c r="WEA171" s="571" t="s">
        <v>1269</v>
      </c>
      <c r="WEB171" s="617" t="s">
        <v>1546</v>
      </c>
      <c r="WEC171" s="560"/>
      <c r="WED171" s="561" t="s">
        <v>352</v>
      </c>
      <c r="WEE171" s="561" t="s">
        <v>66</v>
      </c>
      <c r="WEF171" s="561">
        <v>2006</v>
      </c>
      <c r="WEG171" s="563" t="s">
        <v>44</v>
      </c>
      <c r="WEH171" s="564" t="s">
        <v>46</v>
      </c>
      <c r="WEI171" s="561">
        <v>162.5</v>
      </c>
      <c r="WEJ171" s="561"/>
      <c r="WEK171" s="561">
        <v>0</v>
      </c>
      <c r="WEL171" s="561"/>
      <c r="WEM171" s="561"/>
      <c r="WEN171" s="561"/>
      <c r="WEO171" s="562"/>
      <c r="WEP171" s="561">
        <f>IF((ISBLANK(WEI171)+ISBLANK(WEK171)+ISBLANK(WEJ171)+ISBLANK(WEL171)+ISBLANK(WEM171)+ISBLANK(WEN171)+ISBLANK(WEO171))&lt;8,IF(ISNUMBER(LARGE((WEI171,WEK171,WEL171,WEM171,WEN171),1)),LARGE((WEI171,WEK171,WEL171,WEM171,WEN171),1),0)+IF(ISNUMBER(LARGE((WEI171,WEK171,WEL171,WEM171,WEN171),2)),LARGE((WEI171,WEK171,WEL171,WEM171,WEN171),2),0)+WEJ171+WEO171,"")</f>
        <v>162.5</v>
      </c>
      <c r="WEQ171" s="571" t="s">
        <v>1269</v>
      </c>
      <c r="WER171" s="617" t="s">
        <v>1546</v>
      </c>
      <c r="WES171" s="560"/>
      <c r="WET171" s="561" t="s">
        <v>352</v>
      </c>
      <c r="WEU171" s="561" t="s">
        <v>66</v>
      </c>
      <c r="WEV171" s="561">
        <v>2006</v>
      </c>
      <c r="WEW171" s="563" t="s">
        <v>44</v>
      </c>
      <c r="WEX171" s="564" t="s">
        <v>46</v>
      </c>
      <c r="WEY171" s="561">
        <v>162.5</v>
      </c>
      <c r="WEZ171" s="561"/>
      <c r="WFA171" s="561">
        <v>0</v>
      </c>
      <c r="WFB171" s="561"/>
      <c r="WFC171" s="561"/>
      <c r="WFD171" s="561"/>
      <c r="WFE171" s="562"/>
      <c r="WFF171" s="561">
        <f>IF((ISBLANK(WEY171)+ISBLANK(WFA171)+ISBLANK(WEZ171)+ISBLANK(WFB171)+ISBLANK(WFC171)+ISBLANK(WFD171)+ISBLANK(WFE171))&lt;8,IF(ISNUMBER(LARGE((WEY171,WFA171,WFB171,WFC171,WFD171),1)),LARGE((WEY171,WFA171,WFB171,WFC171,WFD171),1),0)+IF(ISNUMBER(LARGE((WEY171,WFA171,WFB171,WFC171,WFD171),2)),LARGE((WEY171,WFA171,WFB171,WFC171,WFD171),2),0)+WEZ171+WFE171,"")</f>
        <v>162.5</v>
      </c>
      <c r="WFG171" s="571" t="s">
        <v>1269</v>
      </c>
      <c r="WFH171" s="617" t="s">
        <v>1546</v>
      </c>
      <c r="WFI171" s="560"/>
      <c r="WFJ171" s="561" t="s">
        <v>352</v>
      </c>
      <c r="WFK171" s="561" t="s">
        <v>66</v>
      </c>
      <c r="WFL171" s="561">
        <v>2006</v>
      </c>
      <c r="WFM171" s="563" t="s">
        <v>44</v>
      </c>
      <c r="WFN171" s="564" t="s">
        <v>46</v>
      </c>
      <c r="WFO171" s="561">
        <v>162.5</v>
      </c>
      <c r="WFP171" s="561"/>
      <c r="WFQ171" s="561">
        <v>0</v>
      </c>
      <c r="WFR171" s="561"/>
      <c r="WFS171" s="561"/>
      <c r="WFT171" s="561"/>
      <c r="WFU171" s="562"/>
      <c r="WFV171" s="561">
        <f>IF((ISBLANK(WFO171)+ISBLANK(WFQ171)+ISBLANK(WFP171)+ISBLANK(WFR171)+ISBLANK(WFS171)+ISBLANK(WFT171)+ISBLANK(WFU171))&lt;8,IF(ISNUMBER(LARGE((WFO171,WFQ171,WFR171,WFS171,WFT171),1)),LARGE((WFO171,WFQ171,WFR171,WFS171,WFT171),1),0)+IF(ISNUMBER(LARGE((WFO171,WFQ171,WFR171,WFS171,WFT171),2)),LARGE((WFO171,WFQ171,WFR171,WFS171,WFT171),2),0)+WFP171+WFU171,"")</f>
        <v>162.5</v>
      </c>
      <c r="WFW171" s="571" t="s">
        <v>1269</v>
      </c>
      <c r="WFX171" s="617" t="s">
        <v>1546</v>
      </c>
      <c r="WFY171" s="560"/>
      <c r="WFZ171" s="561" t="s">
        <v>352</v>
      </c>
      <c r="WGA171" s="561" t="s">
        <v>66</v>
      </c>
      <c r="WGB171" s="561">
        <v>2006</v>
      </c>
      <c r="WGC171" s="563" t="s">
        <v>44</v>
      </c>
      <c r="WGD171" s="564" t="s">
        <v>46</v>
      </c>
      <c r="WGE171" s="561">
        <v>162.5</v>
      </c>
      <c r="WGF171" s="561"/>
      <c r="WGG171" s="561">
        <v>0</v>
      </c>
      <c r="WGH171" s="561"/>
      <c r="WGI171" s="561"/>
      <c r="WGJ171" s="561"/>
      <c r="WGK171" s="562"/>
      <c r="WGL171" s="561">
        <f>IF((ISBLANK(WGE171)+ISBLANK(WGG171)+ISBLANK(WGF171)+ISBLANK(WGH171)+ISBLANK(WGI171)+ISBLANK(WGJ171)+ISBLANK(WGK171))&lt;8,IF(ISNUMBER(LARGE((WGE171,WGG171,WGH171,WGI171,WGJ171),1)),LARGE((WGE171,WGG171,WGH171,WGI171,WGJ171),1),0)+IF(ISNUMBER(LARGE((WGE171,WGG171,WGH171,WGI171,WGJ171),2)),LARGE((WGE171,WGG171,WGH171,WGI171,WGJ171),2),0)+WGF171+WGK171,"")</f>
        <v>162.5</v>
      </c>
      <c r="WGM171" s="571" t="s">
        <v>1269</v>
      </c>
      <c r="WGN171" s="617" t="s">
        <v>1546</v>
      </c>
      <c r="WGO171" s="560"/>
      <c r="WGP171" s="561" t="s">
        <v>352</v>
      </c>
      <c r="WGQ171" s="561" t="s">
        <v>66</v>
      </c>
      <c r="WGR171" s="561">
        <v>2006</v>
      </c>
      <c r="WGS171" s="563" t="s">
        <v>44</v>
      </c>
      <c r="WGT171" s="564" t="s">
        <v>46</v>
      </c>
      <c r="WGU171" s="561">
        <v>162.5</v>
      </c>
      <c r="WGV171" s="561"/>
      <c r="WGW171" s="561">
        <v>0</v>
      </c>
      <c r="WGX171" s="561"/>
      <c r="WGY171" s="561"/>
      <c r="WGZ171" s="561"/>
      <c r="WHA171" s="562"/>
      <c r="WHB171" s="561">
        <f>IF((ISBLANK(WGU171)+ISBLANK(WGW171)+ISBLANK(WGV171)+ISBLANK(WGX171)+ISBLANK(WGY171)+ISBLANK(WGZ171)+ISBLANK(WHA171))&lt;8,IF(ISNUMBER(LARGE((WGU171,WGW171,WGX171,WGY171,WGZ171),1)),LARGE((WGU171,WGW171,WGX171,WGY171,WGZ171),1),0)+IF(ISNUMBER(LARGE((WGU171,WGW171,WGX171,WGY171,WGZ171),2)),LARGE((WGU171,WGW171,WGX171,WGY171,WGZ171),2),0)+WGV171+WHA171,"")</f>
        <v>162.5</v>
      </c>
      <c r="WHC171" s="571" t="s">
        <v>1269</v>
      </c>
      <c r="WHD171" s="617" t="s">
        <v>1546</v>
      </c>
      <c r="WHE171" s="560"/>
      <c r="WHF171" s="561" t="s">
        <v>352</v>
      </c>
      <c r="WHG171" s="561" t="s">
        <v>66</v>
      </c>
      <c r="WHH171" s="561">
        <v>2006</v>
      </c>
      <c r="WHI171" s="563" t="s">
        <v>44</v>
      </c>
      <c r="WHJ171" s="564" t="s">
        <v>46</v>
      </c>
      <c r="WHK171" s="561">
        <v>162.5</v>
      </c>
      <c r="WHL171" s="561"/>
      <c r="WHM171" s="561">
        <v>0</v>
      </c>
      <c r="WHN171" s="561"/>
      <c r="WHO171" s="561"/>
      <c r="WHP171" s="561"/>
      <c r="WHQ171" s="562"/>
      <c r="WHR171" s="561">
        <f>IF((ISBLANK(WHK171)+ISBLANK(WHM171)+ISBLANK(WHL171)+ISBLANK(WHN171)+ISBLANK(WHO171)+ISBLANK(WHP171)+ISBLANK(WHQ171))&lt;8,IF(ISNUMBER(LARGE((WHK171,WHM171,WHN171,WHO171,WHP171),1)),LARGE((WHK171,WHM171,WHN171,WHO171,WHP171),1),0)+IF(ISNUMBER(LARGE((WHK171,WHM171,WHN171,WHO171,WHP171),2)),LARGE((WHK171,WHM171,WHN171,WHO171,WHP171),2),0)+WHL171+WHQ171,"")</f>
        <v>162.5</v>
      </c>
      <c r="WHS171" s="571" t="s">
        <v>1269</v>
      </c>
      <c r="WHT171" s="617" t="s">
        <v>1546</v>
      </c>
      <c r="WHU171" s="560"/>
      <c r="WHV171" s="561" t="s">
        <v>352</v>
      </c>
      <c r="WHW171" s="561" t="s">
        <v>66</v>
      </c>
      <c r="WHX171" s="561">
        <v>2006</v>
      </c>
      <c r="WHY171" s="563" t="s">
        <v>44</v>
      </c>
      <c r="WHZ171" s="564" t="s">
        <v>46</v>
      </c>
      <c r="WIA171" s="561">
        <v>162.5</v>
      </c>
      <c r="WIB171" s="561"/>
      <c r="WIC171" s="561">
        <v>0</v>
      </c>
      <c r="WID171" s="561"/>
      <c r="WIE171" s="561"/>
      <c r="WIF171" s="561"/>
      <c r="WIG171" s="562"/>
      <c r="WIH171" s="561">
        <f>IF((ISBLANK(WIA171)+ISBLANK(WIC171)+ISBLANK(WIB171)+ISBLANK(WID171)+ISBLANK(WIE171)+ISBLANK(WIF171)+ISBLANK(WIG171))&lt;8,IF(ISNUMBER(LARGE((WIA171,WIC171,WID171,WIE171,WIF171),1)),LARGE((WIA171,WIC171,WID171,WIE171,WIF171),1),0)+IF(ISNUMBER(LARGE((WIA171,WIC171,WID171,WIE171,WIF171),2)),LARGE((WIA171,WIC171,WID171,WIE171,WIF171),2),0)+WIB171+WIG171,"")</f>
        <v>162.5</v>
      </c>
      <c r="WII171" s="571" t="s">
        <v>1269</v>
      </c>
      <c r="WIJ171" s="617" t="s">
        <v>1546</v>
      </c>
      <c r="WIK171" s="560"/>
      <c r="WIL171" s="561" t="s">
        <v>352</v>
      </c>
      <c r="WIM171" s="561" t="s">
        <v>66</v>
      </c>
      <c r="WIN171" s="561">
        <v>2006</v>
      </c>
      <c r="WIO171" s="563" t="s">
        <v>44</v>
      </c>
      <c r="WIP171" s="564" t="s">
        <v>46</v>
      </c>
      <c r="WIQ171" s="561">
        <v>162.5</v>
      </c>
      <c r="WIR171" s="561"/>
      <c r="WIS171" s="561">
        <v>0</v>
      </c>
      <c r="WIT171" s="561"/>
      <c r="WIU171" s="561"/>
      <c r="WIV171" s="561"/>
      <c r="WIW171" s="562"/>
      <c r="WIX171" s="561">
        <f>IF((ISBLANK(WIQ171)+ISBLANK(WIS171)+ISBLANK(WIR171)+ISBLANK(WIT171)+ISBLANK(WIU171)+ISBLANK(WIV171)+ISBLANK(WIW171))&lt;8,IF(ISNUMBER(LARGE((WIQ171,WIS171,WIT171,WIU171,WIV171),1)),LARGE((WIQ171,WIS171,WIT171,WIU171,WIV171),1),0)+IF(ISNUMBER(LARGE((WIQ171,WIS171,WIT171,WIU171,WIV171),2)),LARGE((WIQ171,WIS171,WIT171,WIU171,WIV171),2),0)+WIR171+WIW171,"")</f>
        <v>162.5</v>
      </c>
      <c r="WIY171" s="571" t="s">
        <v>1269</v>
      </c>
      <c r="WIZ171" s="617" t="s">
        <v>1546</v>
      </c>
      <c r="WJA171" s="560"/>
      <c r="WJB171" s="561" t="s">
        <v>352</v>
      </c>
      <c r="WJC171" s="561" t="s">
        <v>66</v>
      </c>
      <c r="WJD171" s="561">
        <v>2006</v>
      </c>
      <c r="WJE171" s="563" t="s">
        <v>44</v>
      </c>
      <c r="WJF171" s="564" t="s">
        <v>46</v>
      </c>
      <c r="WJG171" s="561">
        <v>162.5</v>
      </c>
      <c r="WJH171" s="561"/>
      <c r="WJI171" s="561">
        <v>0</v>
      </c>
      <c r="WJJ171" s="561"/>
      <c r="WJK171" s="561"/>
      <c r="WJL171" s="561"/>
      <c r="WJM171" s="562"/>
      <c r="WJN171" s="561">
        <f>IF((ISBLANK(WJG171)+ISBLANK(WJI171)+ISBLANK(WJH171)+ISBLANK(WJJ171)+ISBLANK(WJK171)+ISBLANK(WJL171)+ISBLANK(WJM171))&lt;8,IF(ISNUMBER(LARGE((WJG171,WJI171,WJJ171,WJK171,WJL171),1)),LARGE((WJG171,WJI171,WJJ171,WJK171,WJL171),1),0)+IF(ISNUMBER(LARGE((WJG171,WJI171,WJJ171,WJK171,WJL171),2)),LARGE((WJG171,WJI171,WJJ171,WJK171,WJL171),2),0)+WJH171+WJM171,"")</f>
        <v>162.5</v>
      </c>
      <c r="WJO171" s="571" t="s">
        <v>1269</v>
      </c>
      <c r="WJP171" s="617" t="s">
        <v>1546</v>
      </c>
      <c r="WJQ171" s="560"/>
      <c r="WJR171" s="561" t="s">
        <v>352</v>
      </c>
      <c r="WJS171" s="561" t="s">
        <v>66</v>
      </c>
      <c r="WJT171" s="561">
        <v>2006</v>
      </c>
      <c r="WJU171" s="563" t="s">
        <v>44</v>
      </c>
      <c r="WJV171" s="564" t="s">
        <v>46</v>
      </c>
      <c r="WJW171" s="561">
        <v>162.5</v>
      </c>
      <c r="WJX171" s="561"/>
      <c r="WJY171" s="561">
        <v>0</v>
      </c>
      <c r="WJZ171" s="561"/>
      <c r="WKA171" s="561"/>
      <c r="WKB171" s="561"/>
      <c r="WKC171" s="562"/>
      <c r="WKD171" s="561">
        <f>IF((ISBLANK(WJW171)+ISBLANK(WJY171)+ISBLANK(WJX171)+ISBLANK(WJZ171)+ISBLANK(WKA171)+ISBLANK(WKB171)+ISBLANK(WKC171))&lt;8,IF(ISNUMBER(LARGE((WJW171,WJY171,WJZ171,WKA171,WKB171),1)),LARGE((WJW171,WJY171,WJZ171,WKA171,WKB171),1),0)+IF(ISNUMBER(LARGE((WJW171,WJY171,WJZ171,WKA171,WKB171),2)),LARGE((WJW171,WJY171,WJZ171,WKA171,WKB171),2),0)+WJX171+WKC171,"")</f>
        <v>162.5</v>
      </c>
      <c r="WKE171" s="571" t="s">
        <v>1269</v>
      </c>
      <c r="WKF171" s="617" t="s">
        <v>1546</v>
      </c>
      <c r="WKG171" s="560"/>
      <c r="WKH171" s="561" t="s">
        <v>352</v>
      </c>
      <c r="WKI171" s="561" t="s">
        <v>66</v>
      </c>
      <c r="WKJ171" s="561">
        <v>2006</v>
      </c>
      <c r="WKK171" s="563" t="s">
        <v>44</v>
      </c>
      <c r="WKL171" s="564" t="s">
        <v>46</v>
      </c>
      <c r="WKM171" s="561">
        <v>162.5</v>
      </c>
      <c r="WKN171" s="561"/>
      <c r="WKO171" s="561">
        <v>0</v>
      </c>
      <c r="WKP171" s="561"/>
      <c r="WKQ171" s="561"/>
      <c r="WKR171" s="561"/>
      <c r="WKS171" s="562"/>
      <c r="WKT171" s="561">
        <f>IF((ISBLANK(WKM171)+ISBLANK(WKO171)+ISBLANK(WKN171)+ISBLANK(WKP171)+ISBLANK(WKQ171)+ISBLANK(WKR171)+ISBLANK(WKS171))&lt;8,IF(ISNUMBER(LARGE((WKM171,WKO171,WKP171,WKQ171,WKR171),1)),LARGE((WKM171,WKO171,WKP171,WKQ171,WKR171),1),0)+IF(ISNUMBER(LARGE((WKM171,WKO171,WKP171,WKQ171,WKR171),2)),LARGE((WKM171,WKO171,WKP171,WKQ171,WKR171),2),0)+WKN171+WKS171,"")</f>
        <v>162.5</v>
      </c>
      <c r="WKU171" s="571" t="s">
        <v>1269</v>
      </c>
      <c r="WKV171" s="617" t="s">
        <v>1546</v>
      </c>
      <c r="WKW171" s="560"/>
      <c r="WKX171" s="561" t="s">
        <v>352</v>
      </c>
      <c r="WKY171" s="561" t="s">
        <v>66</v>
      </c>
      <c r="WKZ171" s="561">
        <v>2006</v>
      </c>
      <c r="WLA171" s="563" t="s">
        <v>44</v>
      </c>
      <c r="WLB171" s="564" t="s">
        <v>46</v>
      </c>
      <c r="WLC171" s="561">
        <v>162.5</v>
      </c>
      <c r="WLD171" s="561"/>
      <c r="WLE171" s="561">
        <v>0</v>
      </c>
      <c r="WLF171" s="561"/>
      <c r="WLG171" s="561"/>
      <c r="WLH171" s="561"/>
      <c r="WLI171" s="562"/>
      <c r="WLJ171" s="561">
        <f>IF((ISBLANK(WLC171)+ISBLANK(WLE171)+ISBLANK(WLD171)+ISBLANK(WLF171)+ISBLANK(WLG171)+ISBLANK(WLH171)+ISBLANK(WLI171))&lt;8,IF(ISNUMBER(LARGE((WLC171,WLE171,WLF171,WLG171,WLH171),1)),LARGE((WLC171,WLE171,WLF171,WLG171,WLH171),1),0)+IF(ISNUMBER(LARGE((WLC171,WLE171,WLF171,WLG171,WLH171),2)),LARGE((WLC171,WLE171,WLF171,WLG171,WLH171),2),0)+WLD171+WLI171,"")</f>
        <v>162.5</v>
      </c>
      <c r="WLK171" s="571" t="s">
        <v>1269</v>
      </c>
      <c r="WLL171" s="617" t="s">
        <v>1546</v>
      </c>
      <c r="WLM171" s="560"/>
      <c r="WLN171" s="561" t="s">
        <v>352</v>
      </c>
      <c r="WLO171" s="561" t="s">
        <v>66</v>
      </c>
      <c r="WLP171" s="561">
        <v>2006</v>
      </c>
      <c r="WLQ171" s="563" t="s">
        <v>44</v>
      </c>
      <c r="WLR171" s="564" t="s">
        <v>46</v>
      </c>
      <c r="WLS171" s="561">
        <v>162.5</v>
      </c>
      <c r="WLT171" s="561"/>
      <c r="WLU171" s="561">
        <v>0</v>
      </c>
      <c r="WLV171" s="561"/>
      <c r="WLW171" s="561"/>
      <c r="WLX171" s="561"/>
      <c r="WLY171" s="562"/>
      <c r="WLZ171" s="561">
        <f>IF((ISBLANK(WLS171)+ISBLANK(WLU171)+ISBLANK(WLT171)+ISBLANK(WLV171)+ISBLANK(WLW171)+ISBLANK(WLX171)+ISBLANK(WLY171))&lt;8,IF(ISNUMBER(LARGE((WLS171,WLU171,WLV171,WLW171,WLX171),1)),LARGE((WLS171,WLU171,WLV171,WLW171,WLX171),1),0)+IF(ISNUMBER(LARGE((WLS171,WLU171,WLV171,WLW171,WLX171),2)),LARGE((WLS171,WLU171,WLV171,WLW171,WLX171),2),0)+WLT171+WLY171,"")</f>
        <v>162.5</v>
      </c>
      <c r="WMA171" s="571" t="s">
        <v>1269</v>
      </c>
      <c r="WMB171" s="617" t="s">
        <v>1546</v>
      </c>
      <c r="WMC171" s="560"/>
      <c r="WMD171" s="561" t="s">
        <v>352</v>
      </c>
      <c r="WME171" s="561" t="s">
        <v>66</v>
      </c>
      <c r="WMF171" s="561">
        <v>2006</v>
      </c>
      <c r="WMG171" s="563" t="s">
        <v>44</v>
      </c>
      <c r="WMH171" s="564" t="s">
        <v>46</v>
      </c>
      <c r="WMI171" s="561">
        <v>162.5</v>
      </c>
      <c r="WMJ171" s="561"/>
      <c r="WMK171" s="561">
        <v>0</v>
      </c>
      <c r="WML171" s="561"/>
      <c r="WMM171" s="561"/>
      <c r="WMN171" s="561"/>
      <c r="WMO171" s="562"/>
      <c r="WMP171" s="561">
        <f>IF((ISBLANK(WMI171)+ISBLANK(WMK171)+ISBLANK(WMJ171)+ISBLANK(WML171)+ISBLANK(WMM171)+ISBLANK(WMN171)+ISBLANK(WMO171))&lt;8,IF(ISNUMBER(LARGE((WMI171,WMK171,WML171,WMM171,WMN171),1)),LARGE((WMI171,WMK171,WML171,WMM171,WMN171),1),0)+IF(ISNUMBER(LARGE((WMI171,WMK171,WML171,WMM171,WMN171),2)),LARGE((WMI171,WMK171,WML171,WMM171,WMN171),2),0)+WMJ171+WMO171,"")</f>
        <v>162.5</v>
      </c>
      <c r="WMQ171" s="571" t="s">
        <v>1269</v>
      </c>
      <c r="WMR171" s="617" t="s">
        <v>1546</v>
      </c>
      <c r="WMS171" s="560"/>
      <c r="WMT171" s="561" t="s">
        <v>352</v>
      </c>
      <c r="WMU171" s="561" t="s">
        <v>66</v>
      </c>
      <c r="WMV171" s="561">
        <v>2006</v>
      </c>
      <c r="WMW171" s="563" t="s">
        <v>44</v>
      </c>
      <c r="WMX171" s="564" t="s">
        <v>46</v>
      </c>
      <c r="WMY171" s="561">
        <v>162.5</v>
      </c>
      <c r="WMZ171" s="561"/>
      <c r="WNA171" s="561">
        <v>0</v>
      </c>
      <c r="WNB171" s="561"/>
      <c r="WNC171" s="561"/>
      <c r="WND171" s="561"/>
      <c r="WNE171" s="562"/>
      <c r="WNF171" s="561">
        <f>IF((ISBLANK(WMY171)+ISBLANK(WNA171)+ISBLANK(WMZ171)+ISBLANK(WNB171)+ISBLANK(WNC171)+ISBLANK(WND171)+ISBLANK(WNE171))&lt;8,IF(ISNUMBER(LARGE((WMY171,WNA171,WNB171,WNC171,WND171),1)),LARGE((WMY171,WNA171,WNB171,WNC171,WND171),1),0)+IF(ISNUMBER(LARGE((WMY171,WNA171,WNB171,WNC171,WND171),2)),LARGE((WMY171,WNA171,WNB171,WNC171,WND171),2),0)+WMZ171+WNE171,"")</f>
        <v>162.5</v>
      </c>
      <c r="WNG171" s="571" t="s">
        <v>1269</v>
      </c>
      <c r="WNH171" s="617" t="s">
        <v>1546</v>
      </c>
      <c r="WNI171" s="560"/>
      <c r="WNJ171" s="561" t="s">
        <v>352</v>
      </c>
      <c r="WNK171" s="561" t="s">
        <v>66</v>
      </c>
      <c r="WNL171" s="561">
        <v>2006</v>
      </c>
      <c r="WNM171" s="563" t="s">
        <v>44</v>
      </c>
      <c r="WNN171" s="564" t="s">
        <v>46</v>
      </c>
      <c r="WNO171" s="561">
        <v>162.5</v>
      </c>
      <c r="WNP171" s="561"/>
      <c r="WNQ171" s="561">
        <v>0</v>
      </c>
      <c r="WNR171" s="561"/>
      <c r="WNS171" s="561"/>
      <c r="WNT171" s="561"/>
      <c r="WNU171" s="562"/>
      <c r="WNV171" s="561">
        <f>IF((ISBLANK(WNO171)+ISBLANK(WNQ171)+ISBLANK(WNP171)+ISBLANK(WNR171)+ISBLANK(WNS171)+ISBLANK(WNT171)+ISBLANK(WNU171))&lt;8,IF(ISNUMBER(LARGE((WNO171,WNQ171,WNR171,WNS171,WNT171),1)),LARGE((WNO171,WNQ171,WNR171,WNS171,WNT171),1),0)+IF(ISNUMBER(LARGE((WNO171,WNQ171,WNR171,WNS171,WNT171),2)),LARGE((WNO171,WNQ171,WNR171,WNS171,WNT171),2),0)+WNP171+WNU171,"")</f>
        <v>162.5</v>
      </c>
      <c r="WNW171" s="571" t="s">
        <v>1269</v>
      </c>
      <c r="WNX171" s="617" t="s">
        <v>1546</v>
      </c>
      <c r="WNY171" s="560"/>
      <c r="WNZ171" s="561" t="s">
        <v>352</v>
      </c>
      <c r="WOA171" s="561" t="s">
        <v>66</v>
      </c>
      <c r="WOB171" s="561">
        <v>2006</v>
      </c>
      <c r="WOC171" s="563" t="s">
        <v>44</v>
      </c>
      <c r="WOD171" s="564" t="s">
        <v>46</v>
      </c>
      <c r="WOE171" s="561">
        <v>162.5</v>
      </c>
      <c r="WOF171" s="561"/>
      <c r="WOG171" s="561">
        <v>0</v>
      </c>
      <c r="WOH171" s="561"/>
      <c r="WOI171" s="561"/>
      <c r="WOJ171" s="561"/>
      <c r="WOK171" s="562"/>
      <c r="WOL171" s="561">
        <f>IF((ISBLANK(WOE171)+ISBLANK(WOG171)+ISBLANK(WOF171)+ISBLANK(WOH171)+ISBLANK(WOI171)+ISBLANK(WOJ171)+ISBLANK(WOK171))&lt;8,IF(ISNUMBER(LARGE((WOE171,WOG171,WOH171,WOI171,WOJ171),1)),LARGE((WOE171,WOG171,WOH171,WOI171,WOJ171),1),0)+IF(ISNUMBER(LARGE((WOE171,WOG171,WOH171,WOI171,WOJ171),2)),LARGE((WOE171,WOG171,WOH171,WOI171,WOJ171),2),0)+WOF171+WOK171,"")</f>
        <v>162.5</v>
      </c>
      <c r="WOM171" s="571" t="s">
        <v>1269</v>
      </c>
      <c r="WON171" s="617" t="s">
        <v>1546</v>
      </c>
      <c r="WOO171" s="560"/>
      <c r="WOP171" s="561" t="s">
        <v>352</v>
      </c>
      <c r="WOQ171" s="561" t="s">
        <v>66</v>
      </c>
      <c r="WOR171" s="561">
        <v>2006</v>
      </c>
      <c r="WOS171" s="563" t="s">
        <v>44</v>
      </c>
      <c r="WOT171" s="564" t="s">
        <v>46</v>
      </c>
      <c r="WOU171" s="561">
        <v>162.5</v>
      </c>
      <c r="WOV171" s="561"/>
      <c r="WOW171" s="561">
        <v>0</v>
      </c>
      <c r="WOX171" s="561"/>
      <c r="WOY171" s="561"/>
      <c r="WOZ171" s="561"/>
      <c r="WPA171" s="562"/>
      <c r="WPB171" s="561">
        <f>IF((ISBLANK(WOU171)+ISBLANK(WOW171)+ISBLANK(WOV171)+ISBLANK(WOX171)+ISBLANK(WOY171)+ISBLANK(WOZ171)+ISBLANK(WPA171))&lt;8,IF(ISNUMBER(LARGE((WOU171,WOW171,WOX171,WOY171,WOZ171),1)),LARGE((WOU171,WOW171,WOX171,WOY171,WOZ171),1),0)+IF(ISNUMBER(LARGE((WOU171,WOW171,WOX171,WOY171,WOZ171),2)),LARGE((WOU171,WOW171,WOX171,WOY171,WOZ171),2),0)+WOV171+WPA171,"")</f>
        <v>162.5</v>
      </c>
      <c r="WPC171" s="571" t="s">
        <v>1269</v>
      </c>
      <c r="WPD171" s="617" t="s">
        <v>1546</v>
      </c>
      <c r="WPE171" s="560"/>
      <c r="WPF171" s="561" t="s">
        <v>352</v>
      </c>
      <c r="WPG171" s="561" t="s">
        <v>66</v>
      </c>
      <c r="WPH171" s="561">
        <v>2006</v>
      </c>
      <c r="WPI171" s="563" t="s">
        <v>44</v>
      </c>
      <c r="WPJ171" s="564" t="s">
        <v>46</v>
      </c>
      <c r="WPK171" s="561">
        <v>162.5</v>
      </c>
      <c r="WPL171" s="561"/>
      <c r="WPM171" s="561">
        <v>0</v>
      </c>
      <c r="WPN171" s="561"/>
      <c r="WPO171" s="561"/>
      <c r="WPP171" s="561"/>
      <c r="WPQ171" s="562"/>
      <c r="WPR171" s="561">
        <f>IF((ISBLANK(WPK171)+ISBLANK(WPM171)+ISBLANK(WPL171)+ISBLANK(WPN171)+ISBLANK(WPO171)+ISBLANK(WPP171)+ISBLANK(WPQ171))&lt;8,IF(ISNUMBER(LARGE((WPK171,WPM171,WPN171,WPO171,WPP171),1)),LARGE((WPK171,WPM171,WPN171,WPO171,WPP171),1),0)+IF(ISNUMBER(LARGE((WPK171,WPM171,WPN171,WPO171,WPP171),2)),LARGE((WPK171,WPM171,WPN171,WPO171,WPP171),2),0)+WPL171+WPQ171,"")</f>
        <v>162.5</v>
      </c>
      <c r="WPS171" s="571" t="s">
        <v>1269</v>
      </c>
      <c r="WPT171" s="617" t="s">
        <v>1546</v>
      </c>
      <c r="WPU171" s="560"/>
      <c r="WPV171" s="561" t="s">
        <v>352</v>
      </c>
      <c r="WPW171" s="561" t="s">
        <v>66</v>
      </c>
      <c r="WPX171" s="561">
        <v>2006</v>
      </c>
      <c r="WPY171" s="563" t="s">
        <v>44</v>
      </c>
      <c r="WPZ171" s="564" t="s">
        <v>46</v>
      </c>
      <c r="WQA171" s="561">
        <v>162.5</v>
      </c>
      <c r="WQB171" s="561"/>
      <c r="WQC171" s="561">
        <v>0</v>
      </c>
      <c r="WQD171" s="561"/>
      <c r="WQE171" s="561"/>
      <c r="WQF171" s="561"/>
      <c r="WQG171" s="562"/>
      <c r="WQH171" s="561">
        <f>IF((ISBLANK(WQA171)+ISBLANK(WQC171)+ISBLANK(WQB171)+ISBLANK(WQD171)+ISBLANK(WQE171)+ISBLANK(WQF171)+ISBLANK(WQG171))&lt;8,IF(ISNUMBER(LARGE((WQA171,WQC171,WQD171,WQE171,WQF171),1)),LARGE((WQA171,WQC171,WQD171,WQE171,WQF171),1),0)+IF(ISNUMBER(LARGE((WQA171,WQC171,WQD171,WQE171,WQF171),2)),LARGE((WQA171,WQC171,WQD171,WQE171,WQF171),2),0)+WQB171+WQG171,"")</f>
        <v>162.5</v>
      </c>
      <c r="WQI171" s="571" t="s">
        <v>1269</v>
      </c>
      <c r="WQJ171" s="617" t="s">
        <v>1546</v>
      </c>
      <c r="WQK171" s="560"/>
      <c r="WQL171" s="561" t="s">
        <v>352</v>
      </c>
      <c r="WQM171" s="561" t="s">
        <v>66</v>
      </c>
      <c r="WQN171" s="561">
        <v>2006</v>
      </c>
      <c r="WQO171" s="563" t="s">
        <v>44</v>
      </c>
      <c r="WQP171" s="564" t="s">
        <v>46</v>
      </c>
      <c r="WQQ171" s="561">
        <v>162.5</v>
      </c>
      <c r="WQR171" s="561"/>
      <c r="WQS171" s="561">
        <v>0</v>
      </c>
      <c r="WQT171" s="561"/>
      <c r="WQU171" s="561"/>
      <c r="WQV171" s="561"/>
      <c r="WQW171" s="562"/>
      <c r="WQX171" s="561">
        <f>IF((ISBLANK(WQQ171)+ISBLANK(WQS171)+ISBLANK(WQR171)+ISBLANK(WQT171)+ISBLANK(WQU171)+ISBLANK(WQV171)+ISBLANK(WQW171))&lt;8,IF(ISNUMBER(LARGE((WQQ171,WQS171,WQT171,WQU171,WQV171),1)),LARGE((WQQ171,WQS171,WQT171,WQU171,WQV171),1),0)+IF(ISNUMBER(LARGE((WQQ171,WQS171,WQT171,WQU171,WQV171),2)),LARGE((WQQ171,WQS171,WQT171,WQU171,WQV171),2),0)+WQR171+WQW171,"")</f>
        <v>162.5</v>
      </c>
      <c r="WQY171" s="571" t="s">
        <v>1269</v>
      </c>
      <c r="WQZ171" s="617" t="s">
        <v>1546</v>
      </c>
      <c r="WRA171" s="560"/>
      <c r="WRB171" s="561" t="s">
        <v>352</v>
      </c>
      <c r="WRC171" s="561" t="s">
        <v>66</v>
      </c>
      <c r="WRD171" s="561">
        <v>2006</v>
      </c>
      <c r="WRE171" s="563" t="s">
        <v>44</v>
      </c>
      <c r="WRF171" s="564" t="s">
        <v>46</v>
      </c>
      <c r="WRG171" s="561">
        <v>162.5</v>
      </c>
      <c r="WRH171" s="561"/>
      <c r="WRI171" s="561">
        <v>0</v>
      </c>
      <c r="WRJ171" s="561"/>
      <c r="WRK171" s="561"/>
      <c r="WRL171" s="561"/>
      <c r="WRM171" s="562"/>
      <c r="WRN171" s="561">
        <f>IF((ISBLANK(WRG171)+ISBLANK(WRI171)+ISBLANK(WRH171)+ISBLANK(WRJ171)+ISBLANK(WRK171)+ISBLANK(WRL171)+ISBLANK(WRM171))&lt;8,IF(ISNUMBER(LARGE((WRG171,WRI171,WRJ171,WRK171,WRL171),1)),LARGE((WRG171,WRI171,WRJ171,WRK171,WRL171),1),0)+IF(ISNUMBER(LARGE((WRG171,WRI171,WRJ171,WRK171,WRL171),2)),LARGE((WRG171,WRI171,WRJ171,WRK171,WRL171),2),0)+WRH171+WRM171,"")</f>
        <v>162.5</v>
      </c>
      <c r="WRO171" s="571" t="s">
        <v>1269</v>
      </c>
      <c r="WRP171" s="617" t="s">
        <v>1546</v>
      </c>
      <c r="WRQ171" s="560"/>
      <c r="WRR171" s="561" t="s">
        <v>352</v>
      </c>
      <c r="WRS171" s="561" t="s">
        <v>66</v>
      </c>
      <c r="WRT171" s="561">
        <v>2006</v>
      </c>
      <c r="WRU171" s="563" t="s">
        <v>44</v>
      </c>
      <c r="WRV171" s="564" t="s">
        <v>46</v>
      </c>
      <c r="WRW171" s="561">
        <v>162.5</v>
      </c>
      <c r="WRX171" s="561"/>
      <c r="WRY171" s="561">
        <v>0</v>
      </c>
      <c r="WRZ171" s="561"/>
      <c r="WSA171" s="561"/>
      <c r="WSB171" s="561"/>
      <c r="WSC171" s="562"/>
      <c r="WSD171" s="561">
        <f>IF((ISBLANK(WRW171)+ISBLANK(WRY171)+ISBLANK(WRX171)+ISBLANK(WRZ171)+ISBLANK(WSA171)+ISBLANK(WSB171)+ISBLANK(WSC171))&lt;8,IF(ISNUMBER(LARGE((WRW171,WRY171,WRZ171,WSA171,WSB171),1)),LARGE((WRW171,WRY171,WRZ171,WSA171,WSB171),1),0)+IF(ISNUMBER(LARGE((WRW171,WRY171,WRZ171,WSA171,WSB171),2)),LARGE((WRW171,WRY171,WRZ171,WSA171,WSB171),2),0)+WRX171+WSC171,"")</f>
        <v>162.5</v>
      </c>
      <c r="WSE171" s="571" t="s">
        <v>1269</v>
      </c>
      <c r="WSF171" s="617" t="s">
        <v>1546</v>
      </c>
      <c r="WSG171" s="560"/>
      <c r="WSH171" s="561" t="s">
        <v>352</v>
      </c>
      <c r="WSI171" s="561" t="s">
        <v>66</v>
      </c>
      <c r="WSJ171" s="561">
        <v>2006</v>
      </c>
      <c r="WSK171" s="563" t="s">
        <v>44</v>
      </c>
      <c r="WSL171" s="564" t="s">
        <v>46</v>
      </c>
      <c r="WSM171" s="561">
        <v>162.5</v>
      </c>
      <c r="WSN171" s="561"/>
      <c r="WSO171" s="561">
        <v>0</v>
      </c>
      <c r="WSP171" s="561"/>
      <c r="WSQ171" s="561"/>
      <c r="WSR171" s="561"/>
      <c r="WSS171" s="562"/>
      <c r="WST171" s="561">
        <f>IF((ISBLANK(WSM171)+ISBLANK(WSO171)+ISBLANK(WSN171)+ISBLANK(WSP171)+ISBLANK(WSQ171)+ISBLANK(WSR171)+ISBLANK(WSS171))&lt;8,IF(ISNUMBER(LARGE((WSM171,WSO171,WSP171,WSQ171,WSR171),1)),LARGE((WSM171,WSO171,WSP171,WSQ171,WSR171),1),0)+IF(ISNUMBER(LARGE((WSM171,WSO171,WSP171,WSQ171,WSR171),2)),LARGE((WSM171,WSO171,WSP171,WSQ171,WSR171),2),0)+WSN171+WSS171,"")</f>
        <v>162.5</v>
      </c>
      <c r="WSU171" s="571" t="s">
        <v>1269</v>
      </c>
      <c r="WSV171" s="617" t="s">
        <v>1546</v>
      </c>
      <c r="WSW171" s="560"/>
      <c r="WSX171" s="561" t="s">
        <v>352</v>
      </c>
      <c r="WSY171" s="561" t="s">
        <v>66</v>
      </c>
      <c r="WSZ171" s="561">
        <v>2006</v>
      </c>
      <c r="WTA171" s="563" t="s">
        <v>44</v>
      </c>
      <c r="WTB171" s="564" t="s">
        <v>46</v>
      </c>
      <c r="WTC171" s="561">
        <v>162.5</v>
      </c>
      <c r="WTD171" s="561"/>
      <c r="WTE171" s="561">
        <v>0</v>
      </c>
      <c r="WTF171" s="561"/>
      <c r="WTG171" s="561"/>
      <c r="WTH171" s="561"/>
      <c r="WTI171" s="562"/>
      <c r="WTJ171" s="561">
        <f>IF((ISBLANK(WTC171)+ISBLANK(WTE171)+ISBLANK(WTD171)+ISBLANK(WTF171)+ISBLANK(WTG171)+ISBLANK(WTH171)+ISBLANK(WTI171))&lt;8,IF(ISNUMBER(LARGE((WTC171,WTE171,WTF171,WTG171,WTH171),1)),LARGE((WTC171,WTE171,WTF171,WTG171,WTH171),1),0)+IF(ISNUMBER(LARGE((WTC171,WTE171,WTF171,WTG171,WTH171),2)),LARGE((WTC171,WTE171,WTF171,WTG171,WTH171),2),0)+WTD171+WTI171,"")</f>
        <v>162.5</v>
      </c>
      <c r="WTK171" s="571" t="s">
        <v>1269</v>
      </c>
      <c r="WTL171" s="617" t="s">
        <v>1546</v>
      </c>
      <c r="WTM171" s="560"/>
      <c r="WTN171" s="561" t="s">
        <v>352</v>
      </c>
      <c r="WTO171" s="561" t="s">
        <v>66</v>
      </c>
      <c r="WTP171" s="561">
        <v>2006</v>
      </c>
      <c r="WTQ171" s="563" t="s">
        <v>44</v>
      </c>
      <c r="WTR171" s="564" t="s">
        <v>46</v>
      </c>
      <c r="WTS171" s="561">
        <v>162.5</v>
      </c>
      <c r="WTT171" s="561"/>
      <c r="WTU171" s="561">
        <v>0</v>
      </c>
      <c r="WTV171" s="561"/>
      <c r="WTW171" s="561"/>
      <c r="WTX171" s="561"/>
      <c r="WTY171" s="562"/>
      <c r="WTZ171" s="561">
        <f>IF((ISBLANK(WTS171)+ISBLANK(WTU171)+ISBLANK(WTT171)+ISBLANK(WTV171)+ISBLANK(WTW171)+ISBLANK(WTX171)+ISBLANK(WTY171))&lt;8,IF(ISNUMBER(LARGE((WTS171,WTU171,WTV171,WTW171,WTX171),1)),LARGE((WTS171,WTU171,WTV171,WTW171,WTX171),1),0)+IF(ISNUMBER(LARGE((WTS171,WTU171,WTV171,WTW171,WTX171),2)),LARGE((WTS171,WTU171,WTV171,WTW171,WTX171),2),0)+WTT171+WTY171,"")</f>
        <v>162.5</v>
      </c>
      <c r="WUA171" s="571" t="s">
        <v>1269</v>
      </c>
      <c r="WUB171" s="617" t="s">
        <v>1546</v>
      </c>
      <c r="WUC171" s="560"/>
      <c r="WUD171" s="561" t="s">
        <v>352</v>
      </c>
      <c r="WUE171" s="561" t="s">
        <v>66</v>
      </c>
      <c r="WUF171" s="561">
        <v>2006</v>
      </c>
      <c r="WUG171" s="563" t="s">
        <v>44</v>
      </c>
      <c r="WUH171" s="564" t="s">
        <v>46</v>
      </c>
      <c r="WUI171" s="561">
        <v>162.5</v>
      </c>
      <c r="WUJ171" s="561"/>
      <c r="WUK171" s="561">
        <v>0</v>
      </c>
      <c r="WUL171" s="561"/>
      <c r="WUM171" s="561"/>
      <c r="WUN171" s="561"/>
      <c r="WUO171" s="562"/>
      <c r="WUP171" s="561">
        <f>IF((ISBLANK(WUI171)+ISBLANK(WUK171)+ISBLANK(WUJ171)+ISBLANK(WUL171)+ISBLANK(WUM171)+ISBLANK(WUN171)+ISBLANK(WUO171))&lt;8,IF(ISNUMBER(LARGE((WUI171,WUK171,WUL171,WUM171,WUN171),1)),LARGE((WUI171,WUK171,WUL171,WUM171,WUN171),1),0)+IF(ISNUMBER(LARGE((WUI171,WUK171,WUL171,WUM171,WUN171),2)),LARGE((WUI171,WUK171,WUL171,WUM171,WUN171),2),0)+WUJ171+WUO171,"")</f>
        <v>162.5</v>
      </c>
      <c r="WUQ171" s="571" t="s">
        <v>1269</v>
      </c>
      <c r="WUR171" s="617" t="s">
        <v>1546</v>
      </c>
      <c r="WUS171" s="560"/>
      <c r="WUT171" s="561" t="s">
        <v>352</v>
      </c>
      <c r="WUU171" s="561" t="s">
        <v>66</v>
      </c>
      <c r="WUV171" s="561">
        <v>2006</v>
      </c>
      <c r="WUW171" s="563" t="s">
        <v>44</v>
      </c>
      <c r="WUX171" s="564" t="s">
        <v>46</v>
      </c>
      <c r="WUY171" s="561">
        <v>162.5</v>
      </c>
      <c r="WUZ171" s="561"/>
      <c r="WVA171" s="561">
        <v>0</v>
      </c>
      <c r="WVB171" s="561"/>
      <c r="WVC171" s="561"/>
      <c r="WVD171" s="561"/>
      <c r="WVE171" s="562"/>
      <c r="WVF171" s="561">
        <f>IF((ISBLANK(WUY171)+ISBLANK(WVA171)+ISBLANK(WUZ171)+ISBLANK(WVB171)+ISBLANK(WVC171)+ISBLANK(WVD171)+ISBLANK(WVE171))&lt;8,IF(ISNUMBER(LARGE((WUY171,WVA171,WVB171,WVC171,WVD171),1)),LARGE((WUY171,WVA171,WVB171,WVC171,WVD171),1),0)+IF(ISNUMBER(LARGE((WUY171,WVA171,WVB171,WVC171,WVD171),2)),LARGE((WUY171,WVA171,WVB171,WVC171,WVD171),2),0)+WUZ171+WVE171,"")</f>
        <v>162.5</v>
      </c>
      <c r="WVG171" s="571" t="s">
        <v>1269</v>
      </c>
      <c r="WVH171" s="617" t="s">
        <v>1546</v>
      </c>
      <c r="WVI171" s="560"/>
      <c r="WVJ171" s="561" t="s">
        <v>352</v>
      </c>
      <c r="WVK171" s="561" t="s">
        <v>66</v>
      </c>
      <c r="WVL171" s="561">
        <v>2006</v>
      </c>
      <c r="WVM171" s="563" t="s">
        <v>44</v>
      </c>
      <c r="WVN171" s="564" t="s">
        <v>46</v>
      </c>
      <c r="WVO171" s="561">
        <v>162.5</v>
      </c>
      <c r="WVP171" s="561"/>
      <c r="WVQ171" s="561">
        <v>0</v>
      </c>
      <c r="WVR171" s="561"/>
      <c r="WVS171" s="561"/>
      <c r="WVT171" s="561"/>
      <c r="WVU171" s="562"/>
      <c r="WVV171" s="561">
        <f>IF((ISBLANK(WVO171)+ISBLANK(WVQ171)+ISBLANK(WVP171)+ISBLANK(WVR171)+ISBLANK(WVS171)+ISBLANK(WVT171)+ISBLANK(WVU171))&lt;8,IF(ISNUMBER(LARGE((WVO171,WVQ171,WVR171,WVS171,WVT171),1)),LARGE((WVO171,WVQ171,WVR171,WVS171,WVT171),1),0)+IF(ISNUMBER(LARGE((WVO171,WVQ171,WVR171,WVS171,WVT171),2)),LARGE((WVO171,WVQ171,WVR171,WVS171,WVT171),2),0)+WVP171+WVU171,"")</f>
        <v>162.5</v>
      </c>
      <c r="WVW171" s="571" t="s">
        <v>1269</v>
      </c>
      <c r="WVX171" s="617" t="s">
        <v>1546</v>
      </c>
      <c r="WVY171" s="560"/>
      <c r="WVZ171" s="561" t="s">
        <v>352</v>
      </c>
      <c r="WWA171" s="561" t="s">
        <v>66</v>
      </c>
      <c r="WWB171" s="561">
        <v>2006</v>
      </c>
      <c r="WWC171" s="563" t="s">
        <v>44</v>
      </c>
      <c r="WWD171" s="564" t="s">
        <v>46</v>
      </c>
      <c r="WWE171" s="561">
        <v>162.5</v>
      </c>
      <c r="WWF171" s="561"/>
      <c r="WWG171" s="561">
        <v>0</v>
      </c>
      <c r="WWH171" s="561"/>
      <c r="WWI171" s="561"/>
      <c r="WWJ171" s="561"/>
      <c r="WWK171" s="562"/>
      <c r="WWL171" s="561">
        <f>IF((ISBLANK(WWE171)+ISBLANK(WWG171)+ISBLANK(WWF171)+ISBLANK(WWH171)+ISBLANK(WWI171)+ISBLANK(WWJ171)+ISBLANK(WWK171))&lt;8,IF(ISNUMBER(LARGE((WWE171,WWG171,WWH171,WWI171,WWJ171),1)),LARGE((WWE171,WWG171,WWH171,WWI171,WWJ171),1),0)+IF(ISNUMBER(LARGE((WWE171,WWG171,WWH171,WWI171,WWJ171),2)),LARGE((WWE171,WWG171,WWH171,WWI171,WWJ171),2),0)+WWF171+WWK171,"")</f>
        <v>162.5</v>
      </c>
      <c r="WWM171" s="571" t="s">
        <v>1269</v>
      </c>
      <c r="WWN171" s="617" t="s">
        <v>1546</v>
      </c>
      <c r="WWO171" s="560"/>
      <c r="WWP171" s="561" t="s">
        <v>352</v>
      </c>
      <c r="WWQ171" s="561" t="s">
        <v>66</v>
      </c>
      <c r="WWR171" s="561">
        <v>2006</v>
      </c>
      <c r="WWS171" s="563" t="s">
        <v>44</v>
      </c>
      <c r="WWT171" s="564" t="s">
        <v>46</v>
      </c>
      <c r="WWU171" s="561">
        <v>162.5</v>
      </c>
      <c r="WWV171" s="561"/>
      <c r="WWW171" s="561">
        <v>0</v>
      </c>
      <c r="WWX171" s="561"/>
      <c r="WWY171" s="561"/>
      <c r="WWZ171" s="561"/>
      <c r="WXA171" s="562"/>
      <c r="WXB171" s="561">
        <f>IF((ISBLANK(WWU171)+ISBLANK(WWW171)+ISBLANK(WWV171)+ISBLANK(WWX171)+ISBLANK(WWY171)+ISBLANK(WWZ171)+ISBLANK(WXA171))&lt;8,IF(ISNUMBER(LARGE((WWU171,WWW171,WWX171,WWY171,WWZ171),1)),LARGE((WWU171,WWW171,WWX171,WWY171,WWZ171),1),0)+IF(ISNUMBER(LARGE((WWU171,WWW171,WWX171,WWY171,WWZ171),2)),LARGE((WWU171,WWW171,WWX171,WWY171,WWZ171),2),0)+WWV171+WXA171,"")</f>
        <v>162.5</v>
      </c>
      <c r="WXC171" s="571" t="s">
        <v>1269</v>
      </c>
      <c r="WXD171" s="617" t="s">
        <v>1546</v>
      </c>
      <c r="WXE171" s="560"/>
      <c r="WXF171" s="561" t="s">
        <v>352</v>
      </c>
      <c r="WXG171" s="561" t="s">
        <v>66</v>
      </c>
      <c r="WXH171" s="561">
        <v>2006</v>
      </c>
      <c r="WXI171" s="563" t="s">
        <v>44</v>
      </c>
      <c r="WXJ171" s="564" t="s">
        <v>46</v>
      </c>
      <c r="WXK171" s="561">
        <v>162.5</v>
      </c>
      <c r="WXL171" s="561"/>
      <c r="WXM171" s="561">
        <v>0</v>
      </c>
      <c r="WXN171" s="561"/>
      <c r="WXO171" s="561"/>
      <c r="WXP171" s="561"/>
      <c r="WXQ171" s="562"/>
      <c r="WXR171" s="561">
        <f>IF((ISBLANK(WXK171)+ISBLANK(WXM171)+ISBLANK(WXL171)+ISBLANK(WXN171)+ISBLANK(WXO171)+ISBLANK(WXP171)+ISBLANK(WXQ171))&lt;8,IF(ISNUMBER(LARGE((WXK171,WXM171,WXN171,WXO171,WXP171),1)),LARGE((WXK171,WXM171,WXN171,WXO171,WXP171),1),0)+IF(ISNUMBER(LARGE((WXK171,WXM171,WXN171,WXO171,WXP171),2)),LARGE((WXK171,WXM171,WXN171,WXO171,WXP171),2),0)+WXL171+WXQ171,"")</f>
        <v>162.5</v>
      </c>
      <c r="WXS171" s="571" t="s">
        <v>1269</v>
      </c>
      <c r="WXT171" s="617" t="s">
        <v>1546</v>
      </c>
      <c r="WXU171" s="560"/>
      <c r="WXV171" s="561" t="s">
        <v>352</v>
      </c>
      <c r="WXW171" s="561" t="s">
        <v>66</v>
      </c>
      <c r="WXX171" s="561">
        <v>2006</v>
      </c>
      <c r="WXY171" s="563" t="s">
        <v>44</v>
      </c>
      <c r="WXZ171" s="564" t="s">
        <v>46</v>
      </c>
      <c r="WYA171" s="561">
        <v>162.5</v>
      </c>
      <c r="WYB171" s="561"/>
      <c r="WYC171" s="561">
        <v>0</v>
      </c>
      <c r="WYD171" s="561"/>
      <c r="WYE171" s="561"/>
      <c r="WYF171" s="561"/>
      <c r="WYG171" s="562"/>
      <c r="WYH171" s="561">
        <f>IF((ISBLANK(WYA171)+ISBLANK(WYC171)+ISBLANK(WYB171)+ISBLANK(WYD171)+ISBLANK(WYE171)+ISBLANK(WYF171)+ISBLANK(WYG171))&lt;8,IF(ISNUMBER(LARGE((WYA171,WYC171,WYD171,WYE171,WYF171),1)),LARGE((WYA171,WYC171,WYD171,WYE171,WYF171),1),0)+IF(ISNUMBER(LARGE((WYA171,WYC171,WYD171,WYE171,WYF171),2)),LARGE((WYA171,WYC171,WYD171,WYE171,WYF171),2),0)+WYB171+WYG171,"")</f>
        <v>162.5</v>
      </c>
      <c r="WYI171" s="571" t="s">
        <v>1269</v>
      </c>
      <c r="WYJ171" s="617" t="s">
        <v>1546</v>
      </c>
      <c r="WYK171" s="560"/>
      <c r="WYL171" s="561" t="s">
        <v>352</v>
      </c>
      <c r="WYM171" s="561" t="s">
        <v>66</v>
      </c>
      <c r="WYN171" s="561">
        <v>2006</v>
      </c>
      <c r="WYO171" s="563" t="s">
        <v>44</v>
      </c>
      <c r="WYP171" s="564" t="s">
        <v>46</v>
      </c>
      <c r="WYQ171" s="561">
        <v>162.5</v>
      </c>
      <c r="WYR171" s="561"/>
      <c r="WYS171" s="561">
        <v>0</v>
      </c>
      <c r="WYT171" s="561"/>
      <c r="WYU171" s="561"/>
      <c r="WYV171" s="561"/>
      <c r="WYW171" s="562"/>
      <c r="WYX171" s="561">
        <f>IF((ISBLANK(WYQ171)+ISBLANK(WYS171)+ISBLANK(WYR171)+ISBLANK(WYT171)+ISBLANK(WYU171)+ISBLANK(WYV171)+ISBLANK(WYW171))&lt;8,IF(ISNUMBER(LARGE((WYQ171,WYS171,WYT171,WYU171,WYV171),1)),LARGE((WYQ171,WYS171,WYT171,WYU171,WYV171),1),0)+IF(ISNUMBER(LARGE((WYQ171,WYS171,WYT171,WYU171,WYV171),2)),LARGE((WYQ171,WYS171,WYT171,WYU171,WYV171),2),0)+WYR171+WYW171,"")</f>
        <v>162.5</v>
      </c>
      <c r="WYY171" s="571" t="s">
        <v>1269</v>
      </c>
      <c r="WYZ171" s="617" t="s">
        <v>1546</v>
      </c>
      <c r="WZA171" s="560"/>
      <c r="WZB171" s="561" t="s">
        <v>352</v>
      </c>
      <c r="WZC171" s="561" t="s">
        <v>66</v>
      </c>
      <c r="WZD171" s="561">
        <v>2006</v>
      </c>
      <c r="WZE171" s="563" t="s">
        <v>44</v>
      </c>
      <c r="WZF171" s="564" t="s">
        <v>46</v>
      </c>
      <c r="WZG171" s="561">
        <v>162.5</v>
      </c>
      <c r="WZH171" s="561"/>
      <c r="WZI171" s="561">
        <v>0</v>
      </c>
      <c r="WZJ171" s="561"/>
      <c r="WZK171" s="561"/>
      <c r="WZL171" s="561"/>
      <c r="WZM171" s="562"/>
      <c r="WZN171" s="561">
        <f>IF((ISBLANK(WZG171)+ISBLANK(WZI171)+ISBLANK(WZH171)+ISBLANK(WZJ171)+ISBLANK(WZK171)+ISBLANK(WZL171)+ISBLANK(WZM171))&lt;8,IF(ISNUMBER(LARGE((WZG171,WZI171,WZJ171,WZK171,WZL171),1)),LARGE((WZG171,WZI171,WZJ171,WZK171,WZL171),1),0)+IF(ISNUMBER(LARGE((WZG171,WZI171,WZJ171,WZK171,WZL171),2)),LARGE((WZG171,WZI171,WZJ171,WZK171,WZL171),2),0)+WZH171+WZM171,"")</f>
        <v>162.5</v>
      </c>
      <c r="WZO171" s="571" t="s">
        <v>1269</v>
      </c>
      <c r="WZP171" s="617" t="s">
        <v>1546</v>
      </c>
      <c r="WZQ171" s="560"/>
      <c r="WZR171" s="561" t="s">
        <v>352</v>
      </c>
      <c r="WZS171" s="561" t="s">
        <v>66</v>
      </c>
      <c r="WZT171" s="561">
        <v>2006</v>
      </c>
      <c r="WZU171" s="563" t="s">
        <v>44</v>
      </c>
      <c r="WZV171" s="564" t="s">
        <v>46</v>
      </c>
      <c r="WZW171" s="561">
        <v>162.5</v>
      </c>
      <c r="WZX171" s="561"/>
      <c r="WZY171" s="561">
        <v>0</v>
      </c>
      <c r="WZZ171" s="561"/>
      <c r="XAA171" s="561"/>
      <c r="XAB171" s="561"/>
      <c r="XAC171" s="562"/>
      <c r="XAD171" s="561">
        <f>IF((ISBLANK(WZW171)+ISBLANK(WZY171)+ISBLANK(WZX171)+ISBLANK(WZZ171)+ISBLANK(XAA171)+ISBLANK(XAB171)+ISBLANK(XAC171))&lt;8,IF(ISNUMBER(LARGE((WZW171,WZY171,WZZ171,XAA171,XAB171),1)),LARGE((WZW171,WZY171,WZZ171,XAA171,XAB171),1),0)+IF(ISNUMBER(LARGE((WZW171,WZY171,WZZ171,XAA171,XAB171),2)),LARGE((WZW171,WZY171,WZZ171,XAA171,XAB171),2),0)+WZX171+XAC171,"")</f>
        <v>162.5</v>
      </c>
      <c r="XAE171" s="571" t="s">
        <v>1269</v>
      </c>
      <c r="XAF171" s="617" t="s">
        <v>1546</v>
      </c>
      <c r="XAG171" s="560"/>
      <c r="XAH171" s="561" t="s">
        <v>352</v>
      </c>
      <c r="XAI171" s="561" t="s">
        <v>66</v>
      </c>
      <c r="XAJ171" s="561">
        <v>2006</v>
      </c>
      <c r="XAK171" s="563" t="s">
        <v>44</v>
      </c>
      <c r="XAL171" s="564" t="s">
        <v>46</v>
      </c>
      <c r="XAM171" s="561">
        <v>162.5</v>
      </c>
      <c r="XAN171" s="561"/>
      <c r="XAO171" s="561">
        <v>0</v>
      </c>
      <c r="XAP171" s="561"/>
      <c r="XAQ171" s="561"/>
      <c r="XAR171" s="561"/>
      <c r="XAS171" s="562"/>
      <c r="XAT171" s="561">
        <f>IF((ISBLANK(XAM171)+ISBLANK(XAO171)+ISBLANK(XAN171)+ISBLANK(XAP171)+ISBLANK(XAQ171)+ISBLANK(XAR171)+ISBLANK(XAS171))&lt;8,IF(ISNUMBER(LARGE((XAM171,XAO171,XAP171,XAQ171,XAR171),1)),LARGE((XAM171,XAO171,XAP171,XAQ171,XAR171),1),0)+IF(ISNUMBER(LARGE((XAM171,XAO171,XAP171,XAQ171,XAR171),2)),LARGE((XAM171,XAO171,XAP171,XAQ171,XAR171),2),0)+XAN171+XAS171,"")</f>
        <v>162.5</v>
      </c>
      <c r="XAU171" s="571" t="s">
        <v>1269</v>
      </c>
      <c r="XAV171" s="617" t="s">
        <v>1546</v>
      </c>
      <c r="XAW171" s="560"/>
      <c r="XAX171" s="561" t="s">
        <v>352</v>
      </c>
      <c r="XAY171" s="561" t="s">
        <v>66</v>
      </c>
      <c r="XAZ171" s="561">
        <v>2006</v>
      </c>
      <c r="XBA171" s="563" t="s">
        <v>44</v>
      </c>
      <c r="XBB171" s="564" t="s">
        <v>46</v>
      </c>
      <c r="XBC171" s="561">
        <v>162.5</v>
      </c>
      <c r="XBD171" s="561"/>
      <c r="XBE171" s="561">
        <v>0</v>
      </c>
      <c r="XBF171" s="561"/>
      <c r="XBG171" s="561"/>
      <c r="XBH171" s="561"/>
      <c r="XBI171" s="562"/>
      <c r="XBJ171" s="561">
        <f>IF((ISBLANK(XBC171)+ISBLANK(XBE171)+ISBLANK(XBD171)+ISBLANK(XBF171)+ISBLANK(XBG171)+ISBLANK(XBH171)+ISBLANK(XBI171))&lt;8,IF(ISNUMBER(LARGE((XBC171,XBE171,XBF171,XBG171,XBH171),1)),LARGE((XBC171,XBE171,XBF171,XBG171,XBH171),1),0)+IF(ISNUMBER(LARGE((XBC171,XBE171,XBF171,XBG171,XBH171),2)),LARGE((XBC171,XBE171,XBF171,XBG171,XBH171),2),0)+XBD171+XBI171,"")</f>
        <v>162.5</v>
      </c>
      <c r="XBK171" s="571" t="s">
        <v>1269</v>
      </c>
      <c r="XBL171" s="617" t="s">
        <v>1546</v>
      </c>
      <c r="XBM171" s="560"/>
      <c r="XBN171" s="561" t="s">
        <v>352</v>
      </c>
      <c r="XBO171" s="561" t="s">
        <v>66</v>
      </c>
      <c r="XBP171" s="561">
        <v>2006</v>
      </c>
      <c r="XBQ171" s="563" t="s">
        <v>44</v>
      </c>
      <c r="XBR171" s="564" t="s">
        <v>46</v>
      </c>
      <c r="XBS171" s="561">
        <v>162.5</v>
      </c>
      <c r="XBT171" s="561"/>
      <c r="XBU171" s="561">
        <v>0</v>
      </c>
      <c r="XBV171" s="561"/>
      <c r="XBW171" s="561"/>
      <c r="XBX171" s="561"/>
      <c r="XBY171" s="562"/>
      <c r="XBZ171" s="561">
        <f>IF((ISBLANK(XBS171)+ISBLANK(XBU171)+ISBLANK(XBT171)+ISBLANK(XBV171)+ISBLANK(XBW171)+ISBLANK(XBX171)+ISBLANK(XBY171))&lt;8,IF(ISNUMBER(LARGE((XBS171,XBU171,XBV171,XBW171,XBX171),1)),LARGE((XBS171,XBU171,XBV171,XBW171,XBX171),1),0)+IF(ISNUMBER(LARGE((XBS171,XBU171,XBV171,XBW171,XBX171),2)),LARGE((XBS171,XBU171,XBV171,XBW171,XBX171),2),0)+XBT171+XBY171,"")</f>
        <v>162.5</v>
      </c>
      <c r="XCA171" s="571" t="s">
        <v>1269</v>
      </c>
      <c r="XCB171" s="617" t="s">
        <v>1546</v>
      </c>
      <c r="XCC171" s="560"/>
      <c r="XCD171" s="561" t="s">
        <v>352</v>
      </c>
      <c r="XCE171" s="561" t="s">
        <v>66</v>
      </c>
      <c r="XCF171" s="561">
        <v>2006</v>
      </c>
      <c r="XCG171" s="563" t="s">
        <v>44</v>
      </c>
      <c r="XCH171" s="564" t="s">
        <v>46</v>
      </c>
      <c r="XCI171" s="561">
        <v>162.5</v>
      </c>
      <c r="XCJ171" s="561"/>
      <c r="XCK171" s="561">
        <v>0</v>
      </c>
      <c r="XCL171" s="561"/>
      <c r="XCM171" s="561"/>
      <c r="XCN171" s="561"/>
      <c r="XCO171" s="562"/>
      <c r="XCP171" s="561">
        <f>IF((ISBLANK(XCI171)+ISBLANK(XCK171)+ISBLANK(XCJ171)+ISBLANK(XCL171)+ISBLANK(XCM171)+ISBLANK(XCN171)+ISBLANK(XCO171))&lt;8,IF(ISNUMBER(LARGE((XCI171,XCK171,XCL171,XCM171,XCN171),1)),LARGE((XCI171,XCK171,XCL171,XCM171,XCN171),1),0)+IF(ISNUMBER(LARGE((XCI171,XCK171,XCL171,XCM171,XCN171),2)),LARGE((XCI171,XCK171,XCL171,XCM171,XCN171),2),0)+XCJ171+XCO171,"")</f>
        <v>162.5</v>
      </c>
      <c r="XCQ171" s="571" t="s">
        <v>1269</v>
      </c>
      <c r="XCR171" s="617" t="s">
        <v>1546</v>
      </c>
      <c r="XCS171" s="560"/>
      <c r="XCT171" s="561" t="s">
        <v>352</v>
      </c>
      <c r="XCU171" s="561" t="s">
        <v>66</v>
      </c>
      <c r="XCV171" s="561">
        <v>2006</v>
      </c>
      <c r="XCW171" s="563" t="s">
        <v>44</v>
      </c>
      <c r="XCX171" s="564" t="s">
        <v>46</v>
      </c>
      <c r="XCY171" s="561">
        <v>162.5</v>
      </c>
      <c r="XCZ171" s="561"/>
      <c r="XDA171" s="561">
        <v>0</v>
      </c>
      <c r="XDB171" s="561"/>
      <c r="XDC171" s="561"/>
      <c r="XDD171" s="561"/>
      <c r="XDE171" s="562"/>
      <c r="XDF171" s="561">
        <f>IF((ISBLANK(XCY171)+ISBLANK(XDA171)+ISBLANK(XCZ171)+ISBLANK(XDB171)+ISBLANK(XDC171)+ISBLANK(XDD171)+ISBLANK(XDE171))&lt;8,IF(ISNUMBER(LARGE((XCY171,XDA171,XDB171,XDC171,XDD171),1)),LARGE((XCY171,XDA171,XDB171,XDC171,XDD171),1),0)+IF(ISNUMBER(LARGE((XCY171,XDA171,XDB171,XDC171,XDD171),2)),LARGE((XCY171,XDA171,XDB171,XDC171,XDD171),2),0)+XCZ171+XDE171,"")</f>
        <v>162.5</v>
      </c>
      <c r="XDG171" s="571" t="s">
        <v>1269</v>
      </c>
      <c r="XDH171" s="617" t="s">
        <v>1546</v>
      </c>
      <c r="XDI171" s="560"/>
      <c r="XDJ171" s="561" t="s">
        <v>352</v>
      </c>
      <c r="XDK171" s="561" t="s">
        <v>66</v>
      </c>
      <c r="XDL171" s="561">
        <v>2006</v>
      </c>
      <c r="XDM171" s="563" t="s">
        <v>44</v>
      </c>
      <c r="XDN171" s="564" t="s">
        <v>46</v>
      </c>
      <c r="XDO171" s="561">
        <v>162.5</v>
      </c>
      <c r="XDP171" s="561"/>
      <c r="XDQ171" s="561">
        <v>0</v>
      </c>
      <c r="XDR171" s="561"/>
      <c r="XDS171" s="561"/>
      <c r="XDT171" s="561"/>
      <c r="XDU171" s="562"/>
      <c r="XDV171" s="561">
        <f>IF((ISBLANK(XDO171)+ISBLANK(XDQ171)+ISBLANK(XDP171)+ISBLANK(XDR171)+ISBLANK(XDS171)+ISBLANK(XDT171)+ISBLANK(XDU171))&lt;8,IF(ISNUMBER(LARGE((XDO171,XDQ171,XDR171,XDS171,XDT171),1)),LARGE((XDO171,XDQ171,XDR171,XDS171,XDT171),1),0)+IF(ISNUMBER(LARGE((XDO171,XDQ171,XDR171,XDS171,XDT171),2)),LARGE((XDO171,XDQ171,XDR171,XDS171,XDT171),2),0)+XDP171+XDU171,"")</f>
        <v>162.5</v>
      </c>
      <c r="XDW171" s="571" t="s">
        <v>1269</v>
      </c>
      <c r="XDX171" s="617" t="s">
        <v>1546</v>
      </c>
      <c r="XDY171" s="560"/>
      <c r="XDZ171" s="561" t="s">
        <v>352</v>
      </c>
      <c r="XEA171" s="561" t="s">
        <v>66</v>
      </c>
      <c r="XEB171" s="561">
        <v>2006</v>
      </c>
      <c r="XEC171" s="563" t="s">
        <v>44</v>
      </c>
      <c r="XED171" s="564" t="s">
        <v>46</v>
      </c>
      <c r="XEE171" s="561">
        <v>162.5</v>
      </c>
      <c r="XEF171" s="561"/>
      <c r="XEG171" s="561">
        <v>0</v>
      </c>
      <c r="XEH171" s="561"/>
      <c r="XEI171" s="561"/>
      <c r="XEJ171" s="561"/>
      <c r="XEK171" s="562"/>
      <c r="XEL171" s="561">
        <f>IF((ISBLANK(XEE171)+ISBLANK(XEG171)+ISBLANK(XEF171)+ISBLANK(XEH171)+ISBLANK(XEI171)+ISBLANK(XEJ171)+ISBLANK(XEK171))&lt;8,IF(ISNUMBER(LARGE((XEE171,XEG171,XEH171,XEI171,XEJ171),1)),LARGE((XEE171,XEG171,XEH171,XEI171,XEJ171),1),0)+IF(ISNUMBER(LARGE((XEE171,XEG171,XEH171,XEI171,XEJ171),2)),LARGE((XEE171,XEG171,XEH171,XEI171,XEJ171),2),0)+XEF171+XEK171,"")</f>
        <v>162.5</v>
      </c>
      <c r="XEM171" s="571" t="s">
        <v>1269</v>
      </c>
      <c r="XEN171" s="617" t="s">
        <v>1546</v>
      </c>
      <c r="XEO171" s="560"/>
      <c r="XEP171" s="561" t="s">
        <v>352</v>
      </c>
      <c r="XEQ171" s="561" t="s">
        <v>66</v>
      </c>
      <c r="XER171" s="561">
        <v>2006</v>
      </c>
      <c r="XES171" s="563" t="s">
        <v>44</v>
      </c>
      <c r="XET171" s="564" t="s">
        <v>46</v>
      </c>
      <c r="XEU171" s="561">
        <v>162.5</v>
      </c>
      <c r="XEV171" s="561"/>
      <c r="XEW171" s="561">
        <v>0</v>
      </c>
      <c r="XEX171" s="561"/>
      <c r="XEY171" s="561"/>
      <c r="XEZ171" s="561"/>
      <c r="XFA171" s="562"/>
      <c r="XFB171" s="561">
        <f>IF((ISBLANK(XEU171)+ISBLANK(XEW171)+ISBLANK(XEV171)+ISBLANK(XEX171)+ISBLANK(XEY171)+ISBLANK(XEZ171)+ISBLANK(XFA171))&lt;8,IF(ISNUMBER(LARGE((XEU171,XEW171,XEX171,XEY171,XEZ171),1)),LARGE((XEU171,XEW171,XEX171,XEY171,XEZ171),1),0)+IF(ISNUMBER(LARGE((XEU171,XEW171,XEX171,XEY171,XEZ171),2)),LARGE((XEU171,XEW171,XEX171,XEY171,XEZ171),2),0)+XEV171+XFA171,"")</f>
        <v>162.5</v>
      </c>
      <c r="XFC171" s="571" t="s">
        <v>1269</v>
      </c>
      <c r="XFD171" s="617" t="s">
        <v>1546</v>
      </c>
    </row>
    <row r="172" spans="1:16384" x14ac:dyDescent="0.2">
      <c r="A172" s="391"/>
      <c r="B172" s="392" t="s">
        <v>952</v>
      </c>
      <c r="C172" s="392" t="s">
        <v>953</v>
      </c>
      <c r="D172" s="392">
        <v>2006</v>
      </c>
      <c r="E172" s="412" t="s">
        <v>954</v>
      </c>
      <c r="F172" s="417" t="s">
        <v>17</v>
      </c>
      <c r="G172" s="392"/>
      <c r="H172" s="392"/>
      <c r="I172" s="392"/>
      <c r="J172" s="392">
        <v>0</v>
      </c>
      <c r="K172" s="392"/>
      <c r="L172" s="392"/>
      <c r="M172" s="402"/>
      <c r="N172" s="530">
        <f>IF((ISBLANK(G172)+ISBLANK(I172)+ISBLANK(H172)+ISBLANK(J172)+ISBLANK(K172)+ISBLANK(L172)+ISBLANK(M172))&lt;8,IF(ISNUMBER(LARGE((G172,I172,J172,K172,L172),1)),LARGE((G172,I172,J172,K172,L172),1),0)+IF(ISNUMBER(LARGE((G172,I172,J172,K172,L172),2)),LARGE((G172,I172,J172,K172,L172),2),0)+H172+M172,"")</f>
        <v>0</v>
      </c>
      <c r="O172" s="415" t="s">
        <v>1269</v>
      </c>
      <c r="P172" s="180" t="s">
        <v>1545</v>
      </c>
      <c r="Q172" s="147"/>
      <c r="R172" s="5"/>
      <c r="S172" s="5"/>
      <c r="T172" s="5"/>
      <c r="U172" s="118"/>
      <c r="V172" s="10"/>
      <c r="W172" s="5"/>
      <c r="X172" s="5"/>
      <c r="Y172" s="5"/>
      <c r="Z172" s="5"/>
      <c r="AA172" s="5"/>
      <c r="AB172" s="5"/>
      <c r="AC172" s="117"/>
      <c r="AD172" s="5"/>
      <c r="AE172" s="118"/>
      <c r="AF172" s="9"/>
      <c r="AG172" s="147"/>
      <c r="AH172" s="5"/>
      <c r="AI172" s="5"/>
      <c r="AJ172" s="5"/>
      <c r="AK172" s="118"/>
      <c r="AL172" s="10"/>
      <c r="AM172" s="5"/>
      <c r="AN172" s="5"/>
      <c r="AO172" s="5"/>
      <c r="AP172" s="5"/>
      <c r="AQ172" s="5"/>
      <c r="AR172" s="5"/>
      <c r="AS172" s="117"/>
      <c r="AT172" s="5"/>
      <c r="AU172" s="118"/>
      <c r="AV172" s="9"/>
      <c r="AW172" s="147"/>
      <c r="AX172" s="5"/>
      <c r="AY172" s="5"/>
      <c r="AZ172" s="5"/>
      <c r="BA172" s="118"/>
      <c r="BB172" s="10"/>
      <c r="BC172" s="5"/>
      <c r="BD172" s="5"/>
      <c r="BE172" s="5"/>
      <c r="BF172" s="5"/>
      <c r="BG172" s="5"/>
      <c r="BH172" s="5"/>
      <c r="BI172" s="117"/>
      <c r="BJ172" s="5"/>
      <c r="BK172" s="118"/>
      <c r="BL172" s="9"/>
      <c r="BM172" s="147"/>
      <c r="BN172" s="5"/>
      <c r="BO172" s="5"/>
      <c r="BP172" s="5"/>
      <c r="BQ172" s="118"/>
      <c r="BR172" s="10"/>
      <c r="BS172" s="5"/>
      <c r="BT172" s="5"/>
      <c r="BU172" s="5"/>
      <c r="BV172" s="5"/>
      <c r="BW172" s="5"/>
      <c r="BX172" s="5"/>
      <c r="BY172" s="117"/>
      <c r="BZ172" s="5"/>
      <c r="CA172" s="118"/>
      <c r="CB172" s="9"/>
      <c r="CC172" s="147"/>
      <c r="CD172" s="5"/>
      <c r="CE172" s="5"/>
      <c r="CF172" s="5"/>
      <c r="CG172" s="118"/>
      <c r="CH172" s="10"/>
      <c r="CI172" s="5"/>
      <c r="CJ172" s="5"/>
      <c r="CK172" s="5"/>
      <c r="CL172" s="5"/>
      <c r="CM172" s="5"/>
      <c r="CN172" s="5"/>
      <c r="CO172" s="117"/>
      <c r="CP172" s="5"/>
      <c r="CQ172" s="118"/>
      <c r="CR172" s="9"/>
      <c r="CS172" s="147"/>
      <c r="CT172" s="5"/>
      <c r="CU172" s="5"/>
      <c r="CV172" s="5"/>
      <c r="CW172" s="118"/>
      <c r="CX172" s="10"/>
      <c r="CY172" s="5"/>
      <c r="CZ172" s="5"/>
      <c r="DA172" s="5"/>
      <c r="DB172" s="5"/>
      <c r="DC172" s="5"/>
      <c r="DD172" s="5"/>
      <c r="DE172" s="117"/>
      <c r="DF172" s="5"/>
      <c r="DG172" s="118"/>
      <c r="DH172" s="9"/>
      <c r="DI172" s="147"/>
      <c r="DJ172" s="5"/>
      <c r="DK172" s="5"/>
      <c r="DL172" s="5"/>
      <c r="DM172" s="118"/>
      <c r="DN172" s="10"/>
      <c r="DO172" s="5"/>
      <c r="DP172" s="5"/>
      <c r="DQ172" s="5"/>
      <c r="DR172" s="5"/>
      <c r="DS172" s="5"/>
      <c r="DT172" s="5"/>
      <c r="DU172" s="117"/>
      <c r="DV172" s="5"/>
      <c r="DW172" s="118"/>
      <c r="DX172" s="9"/>
      <c r="DY172" s="147"/>
      <c r="DZ172" s="5"/>
      <c r="EA172" s="5"/>
      <c r="EB172" s="5"/>
      <c r="EC172" s="118"/>
      <c r="ED172" s="10"/>
      <c r="EE172" s="5"/>
      <c r="EF172" s="5"/>
      <c r="EG172" s="5"/>
      <c r="EH172" s="5"/>
      <c r="EI172" s="5"/>
      <c r="EJ172" s="5"/>
      <c r="EK172" s="117"/>
      <c r="EL172" s="5"/>
      <c r="EM172" s="118"/>
      <c r="EN172" s="9"/>
      <c r="EO172" s="147"/>
      <c r="EP172" s="5"/>
      <c r="EQ172" s="5"/>
      <c r="ER172" s="5"/>
      <c r="ES172" s="118"/>
      <c r="ET172" s="10"/>
      <c r="EU172" s="5"/>
      <c r="EV172" s="5"/>
      <c r="EW172" s="5"/>
      <c r="EX172" s="5"/>
      <c r="EY172" s="5"/>
      <c r="EZ172" s="5"/>
      <c r="FA172" s="117"/>
      <c r="FB172" s="5"/>
      <c r="FC172" s="118"/>
      <c r="FD172" s="9"/>
      <c r="FE172" s="147"/>
      <c r="FF172" s="5"/>
      <c r="FG172" s="5"/>
      <c r="FH172" s="5"/>
      <c r="FI172" s="118"/>
      <c r="FJ172" s="10"/>
      <c r="FK172" s="5"/>
      <c r="FL172" s="5"/>
      <c r="FM172" s="5"/>
      <c r="FN172" s="5"/>
      <c r="FO172" s="5"/>
      <c r="FP172" s="5"/>
      <c r="FQ172" s="117"/>
      <c r="FR172" s="5"/>
      <c r="FS172" s="118"/>
      <c r="FT172" s="9"/>
      <c r="FU172" s="147"/>
      <c r="FV172" s="5"/>
      <c r="FW172" s="5"/>
      <c r="FX172" s="5"/>
      <c r="FY172" s="118"/>
      <c r="FZ172" s="10"/>
      <c r="GA172" s="5"/>
      <c r="GB172" s="5"/>
      <c r="GC172" s="5"/>
      <c r="GD172" s="5"/>
      <c r="GE172" s="5"/>
      <c r="GF172" s="5"/>
      <c r="GG172" s="117"/>
      <c r="GH172" s="5"/>
      <c r="GI172" s="118"/>
      <c r="GJ172" s="9"/>
      <c r="GK172" s="147"/>
      <c r="GL172" s="5"/>
      <c r="GM172" s="5"/>
      <c r="GN172" s="5"/>
      <c r="GO172" s="118"/>
      <c r="GP172" s="10"/>
      <c r="GQ172" s="5"/>
      <c r="GR172" s="5"/>
      <c r="GS172" s="5"/>
      <c r="GT172" s="5"/>
      <c r="GU172" s="5"/>
      <c r="GV172" s="5"/>
      <c r="GW172" s="117"/>
      <c r="GX172" s="5"/>
      <c r="GY172" s="118"/>
      <c r="GZ172" s="9"/>
      <c r="HA172" s="147"/>
      <c r="HB172" s="5"/>
      <c r="HC172" s="5"/>
      <c r="HD172" s="5"/>
      <c r="HE172" s="118"/>
      <c r="HF172" s="10"/>
      <c r="HG172" s="5"/>
      <c r="HH172" s="5"/>
      <c r="HI172" s="5"/>
      <c r="HJ172" s="5"/>
      <c r="HK172" s="5"/>
      <c r="HL172" s="5"/>
      <c r="HM172" s="117"/>
      <c r="HN172" s="5"/>
      <c r="HO172" s="118"/>
      <c r="HP172" s="9"/>
      <c r="HQ172" s="147"/>
      <c r="HR172" s="5"/>
      <c r="HS172" s="5"/>
      <c r="HT172" s="5"/>
      <c r="HU172" s="118"/>
      <c r="HV172" s="10"/>
      <c r="HW172" s="5"/>
      <c r="HX172" s="5"/>
      <c r="HY172" s="5"/>
      <c r="HZ172" s="5"/>
      <c r="IA172" s="5"/>
      <c r="IB172" s="5"/>
      <c r="IC172" s="117"/>
      <c r="ID172" s="5"/>
      <c r="IE172" s="118"/>
      <c r="IF172" s="9"/>
      <c r="IG172" s="147"/>
      <c r="IH172" s="5"/>
      <c r="II172" s="5"/>
      <c r="IJ172" s="5"/>
      <c r="IK172" s="118"/>
      <c r="IL172" s="10"/>
      <c r="IM172" s="5"/>
      <c r="IN172" s="5"/>
      <c r="IO172" s="5"/>
      <c r="IP172" s="5"/>
      <c r="IQ172" s="5"/>
      <c r="IR172" s="5"/>
      <c r="IS172" s="117"/>
      <c r="IT172" s="5"/>
      <c r="IU172" s="118"/>
      <c r="IV172" s="9"/>
      <c r="IW172" s="147"/>
      <c r="IX172" s="5"/>
      <c r="IY172" s="5"/>
      <c r="IZ172" s="5"/>
      <c r="JA172" s="118"/>
      <c r="JB172" s="10"/>
      <c r="JC172" s="5"/>
      <c r="JD172" s="5"/>
      <c r="JE172" s="5"/>
      <c r="JF172" s="5"/>
      <c r="JG172" s="5"/>
      <c r="JH172" s="5"/>
      <c r="JI172" s="117"/>
      <c r="JJ172" s="5"/>
      <c r="JK172" s="118"/>
      <c r="JL172" s="9"/>
      <c r="JM172" s="147"/>
      <c r="JN172" s="5"/>
      <c r="JO172" s="5"/>
      <c r="JP172" s="5"/>
      <c r="JQ172" s="118"/>
      <c r="JR172" s="10"/>
      <c r="JS172" s="5"/>
      <c r="JT172" s="5"/>
      <c r="JU172" s="5"/>
      <c r="JV172" s="5"/>
      <c r="JW172" s="5"/>
      <c r="JX172" s="5"/>
      <c r="JY172" s="117"/>
      <c r="JZ172" s="5"/>
      <c r="KA172" s="118"/>
      <c r="KB172" s="9"/>
      <c r="KC172" s="147"/>
      <c r="KD172" s="5"/>
      <c r="KE172" s="5"/>
      <c r="KF172" s="5"/>
      <c r="KG172" s="118"/>
      <c r="KH172" s="10"/>
      <c r="KI172" s="5"/>
      <c r="KJ172" s="5"/>
      <c r="KK172" s="5"/>
      <c r="KL172" s="5"/>
      <c r="KM172" s="5"/>
      <c r="KN172" s="5"/>
      <c r="KO172" s="117"/>
      <c r="KP172" s="5"/>
      <c r="KQ172" s="118"/>
      <c r="KR172" s="9"/>
      <c r="KS172" s="147"/>
      <c r="KT172" s="5"/>
      <c r="KU172" s="5"/>
      <c r="KV172" s="5"/>
      <c r="KW172" s="118"/>
      <c r="KX172" s="10"/>
      <c r="KY172" s="5"/>
      <c r="KZ172" s="5"/>
      <c r="LA172" s="5"/>
      <c r="LB172" s="5"/>
      <c r="LC172" s="5"/>
      <c r="LD172" s="5"/>
      <c r="LE172" s="117"/>
      <c r="LF172" s="5"/>
      <c r="LG172" s="118"/>
      <c r="LH172" s="9"/>
      <c r="LI172" s="147"/>
      <c r="LJ172" s="5"/>
      <c r="LK172" s="5"/>
      <c r="LL172" s="5"/>
      <c r="LM172" s="118"/>
      <c r="LN172" s="10"/>
      <c r="LO172" s="5"/>
      <c r="LP172" s="5"/>
      <c r="LQ172" s="5"/>
      <c r="LR172" s="5"/>
      <c r="LS172" s="5"/>
      <c r="LT172" s="5"/>
      <c r="LU172" s="117"/>
      <c r="LV172" s="5"/>
      <c r="LW172" s="118"/>
      <c r="LX172" s="9"/>
      <c r="LY172" s="147"/>
      <c r="LZ172" s="5"/>
      <c r="MA172" s="5"/>
      <c r="MB172" s="5"/>
      <c r="MC172" s="118"/>
      <c r="MD172" s="10"/>
      <c r="ME172" s="5"/>
      <c r="MF172" s="5"/>
      <c r="MG172" s="5"/>
      <c r="MH172" s="5"/>
      <c r="MI172" s="5"/>
      <c r="MJ172" s="5"/>
      <c r="MK172" s="117"/>
      <c r="ML172" s="5"/>
      <c r="MM172" s="118"/>
      <c r="MN172" s="9"/>
      <c r="MO172" s="147"/>
      <c r="MP172" s="5"/>
      <c r="MQ172" s="5"/>
      <c r="MR172" s="5"/>
      <c r="MS172" s="118"/>
      <c r="MT172" s="10"/>
      <c r="MU172" s="5"/>
      <c r="MV172" s="5"/>
      <c r="MW172" s="5"/>
      <c r="MX172" s="5"/>
      <c r="MY172" s="5"/>
      <c r="MZ172" s="5"/>
      <c r="NA172" s="117"/>
      <c r="NB172" s="5"/>
      <c r="NC172" s="118"/>
      <c r="ND172" s="9"/>
      <c r="NE172" s="147"/>
      <c r="NF172" s="5"/>
      <c r="NG172" s="5"/>
      <c r="NH172" s="5"/>
      <c r="NI172" s="118"/>
      <c r="NJ172" s="10"/>
      <c r="NK172" s="5"/>
      <c r="NL172" s="5"/>
      <c r="NM172" s="5"/>
      <c r="NN172" s="5"/>
      <c r="NO172" s="5"/>
      <c r="NP172" s="5"/>
      <c r="NQ172" s="117"/>
      <c r="NR172" s="5"/>
      <c r="NS172" s="118"/>
      <c r="NT172" s="9"/>
      <c r="NU172" s="147"/>
      <c r="NV172" s="5"/>
      <c r="NW172" s="5"/>
      <c r="NX172" s="5"/>
      <c r="NY172" s="118"/>
      <c r="NZ172" s="10"/>
      <c r="OA172" s="5"/>
      <c r="OB172" s="5"/>
      <c r="OC172" s="5"/>
      <c r="OD172" s="5"/>
      <c r="OE172" s="5"/>
      <c r="OF172" s="5"/>
      <c r="OG172" s="117"/>
      <c r="OH172" s="5"/>
      <c r="OI172" s="118"/>
      <c r="OJ172" s="9"/>
      <c r="OK172" s="147"/>
      <c r="OL172" s="5"/>
      <c r="OM172" s="5"/>
      <c r="ON172" s="5"/>
      <c r="OO172" s="118"/>
      <c r="OP172" s="10"/>
      <c r="OQ172" s="5"/>
      <c r="OR172" s="5"/>
      <c r="OS172" s="5"/>
      <c r="OT172" s="5"/>
      <c r="OU172" s="5"/>
      <c r="OV172" s="5"/>
      <c r="OW172" s="117"/>
      <c r="OX172" s="5"/>
      <c r="OY172" s="118"/>
      <c r="OZ172" s="9"/>
      <c r="PA172" s="147"/>
      <c r="PB172" s="5"/>
      <c r="PC172" s="5"/>
      <c r="PD172" s="5"/>
      <c r="PE172" s="118"/>
      <c r="PF172" s="10"/>
      <c r="PG172" s="5"/>
      <c r="PH172" s="5"/>
      <c r="PI172" s="5"/>
      <c r="PJ172" s="5"/>
      <c r="PK172" s="5"/>
      <c r="PL172" s="5"/>
      <c r="PM172" s="117"/>
      <c r="PN172" s="5"/>
      <c r="PO172" s="118"/>
      <c r="PP172" s="9"/>
      <c r="PQ172" s="147"/>
      <c r="PR172" s="5"/>
      <c r="PS172" s="5"/>
      <c r="PT172" s="5"/>
      <c r="PU172" s="118"/>
      <c r="PV172" s="10"/>
      <c r="PW172" s="5"/>
      <c r="PX172" s="5"/>
      <c r="PY172" s="5"/>
      <c r="PZ172" s="5"/>
      <c r="QA172" s="5"/>
      <c r="QB172" s="5"/>
      <c r="QC172" s="117"/>
      <c r="QD172" s="5"/>
      <c r="QE172" s="118"/>
      <c r="QF172" s="9"/>
      <c r="QG172" s="147"/>
      <c r="QH172" s="5"/>
      <c r="QI172" s="5"/>
      <c r="QJ172" s="5"/>
      <c r="QK172" s="118"/>
      <c r="QL172" s="10"/>
      <c r="QM172" s="5"/>
      <c r="QN172" s="5"/>
      <c r="QO172" s="5"/>
      <c r="QP172" s="5"/>
      <c r="QQ172" s="5"/>
      <c r="QR172" s="5"/>
      <c r="QS172" s="117"/>
      <c r="QT172" s="5"/>
      <c r="QU172" s="118"/>
      <c r="QV172" s="9"/>
      <c r="QW172" s="147"/>
      <c r="QX172" s="5"/>
      <c r="QY172" s="5"/>
      <c r="QZ172" s="5"/>
      <c r="RA172" s="118"/>
      <c r="RB172" s="10"/>
      <c r="RC172" s="5"/>
      <c r="RD172" s="5"/>
      <c r="RE172" s="5"/>
      <c r="RF172" s="5"/>
      <c r="RG172" s="5"/>
      <c r="RH172" s="5"/>
      <c r="RI172" s="117"/>
      <c r="RJ172" s="5"/>
      <c r="RK172" s="118"/>
      <c r="RL172" s="9"/>
      <c r="RM172" s="147"/>
      <c r="RN172" s="5"/>
      <c r="RO172" s="5"/>
      <c r="RP172" s="5"/>
      <c r="RQ172" s="118"/>
      <c r="RR172" s="10"/>
      <c r="RS172" s="5"/>
      <c r="RT172" s="5"/>
      <c r="RU172" s="5"/>
      <c r="RV172" s="5"/>
      <c r="RW172" s="5"/>
      <c r="RX172" s="5"/>
      <c r="RY172" s="117"/>
      <c r="RZ172" s="5"/>
      <c r="SA172" s="118"/>
      <c r="SB172" s="9"/>
      <c r="SC172" s="147"/>
      <c r="SD172" s="5"/>
      <c r="SE172" s="5"/>
      <c r="SF172" s="5"/>
      <c r="SG172" s="118"/>
      <c r="SH172" s="10"/>
      <c r="SI172" s="5"/>
      <c r="SJ172" s="5"/>
      <c r="SK172" s="5"/>
      <c r="SL172" s="5"/>
      <c r="SM172" s="5"/>
      <c r="SN172" s="5"/>
      <c r="SO172" s="117"/>
      <c r="SP172" s="5"/>
      <c r="SQ172" s="118"/>
      <c r="SR172" s="9"/>
      <c r="SS172" s="147"/>
      <c r="ST172" s="5"/>
      <c r="SU172" s="5"/>
      <c r="SV172" s="5"/>
      <c r="SW172" s="118"/>
      <c r="SX172" s="10"/>
      <c r="SY172" s="5"/>
      <c r="SZ172" s="5"/>
      <c r="TA172" s="5"/>
      <c r="TB172" s="5"/>
      <c r="TC172" s="5"/>
      <c r="TD172" s="5"/>
      <c r="TE172" s="117"/>
      <c r="TF172" s="5"/>
      <c r="TG172" s="118"/>
      <c r="TH172" s="9"/>
      <c r="TI172" s="147"/>
      <c r="TJ172" s="5"/>
      <c r="TK172" s="5"/>
      <c r="TL172" s="5"/>
      <c r="TM172" s="118"/>
      <c r="TN172" s="10"/>
      <c r="TO172" s="5"/>
      <c r="TP172" s="5"/>
      <c r="TQ172" s="5"/>
      <c r="TR172" s="5"/>
      <c r="TS172" s="5"/>
      <c r="TT172" s="5"/>
      <c r="TU172" s="117"/>
      <c r="TV172" s="5"/>
      <c r="TW172" s="118"/>
      <c r="TX172" s="9"/>
      <c r="TY172" s="147"/>
      <c r="TZ172" s="5"/>
      <c r="UA172" s="5"/>
      <c r="UB172" s="5"/>
      <c r="UC172" s="118"/>
      <c r="UD172" s="10"/>
      <c r="UE172" s="5"/>
      <c r="UF172" s="5"/>
      <c r="UG172" s="5"/>
      <c r="UH172" s="5"/>
      <c r="UI172" s="5"/>
      <c r="UJ172" s="5"/>
      <c r="UK172" s="117"/>
      <c r="UL172" s="5"/>
      <c r="UM172" s="118"/>
      <c r="UN172" s="9"/>
      <c r="UO172" s="147"/>
      <c r="UP172" s="5"/>
      <c r="UQ172" s="5"/>
      <c r="UR172" s="5"/>
      <c r="US172" s="118"/>
      <c r="UT172" s="10"/>
      <c r="UU172" s="5"/>
      <c r="UV172" s="5"/>
      <c r="UW172" s="5"/>
      <c r="UX172" s="5"/>
      <c r="UY172" s="5"/>
      <c r="UZ172" s="5"/>
      <c r="VA172" s="117"/>
      <c r="VB172" s="5"/>
      <c r="VC172" s="118"/>
      <c r="VD172" s="9"/>
      <c r="VE172" s="147"/>
      <c r="VF172" s="5"/>
      <c r="VG172" s="5"/>
      <c r="VH172" s="5"/>
      <c r="VI172" s="118"/>
      <c r="VJ172" s="10"/>
      <c r="VK172" s="5"/>
      <c r="VL172" s="5"/>
      <c r="VM172" s="5"/>
      <c r="VN172" s="5"/>
      <c r="VO172" s="5"/>
      <c r="VP172" s="5"/>
      <c r="VQ172" s="117"/>
      <c r="VR172" s="5"/>
      <c r="VS172" s="118"/>
      <c r="VT172" s="9"/>
      <c r="VU172" s="147"/>
      <c r="VV172" s="5"/>
      <c r="VW172" s="5"/>
      <c r="VX172" s="5"/>
      <c r="VY172" s="118"/>
      <c r="VZ172" s="10"/>
      <c r="WA172" s="5"/>
      <c r="WB172" s="5"/>
      <c r="WC172" s="5"/>
      <c r="WD172" s="5"/>
      <c r="WE172" s="5"/>
      <c r="WF172" s="5"/>
      <c r="WG172" s="117"/>
      <c r="WH172" s="5"/>
      <c r="WI172" s="118"/>
      <c r="WJ172" s="9"/>
      <c r="WK172" s="147"/>
      <c r="WL172" s="5"/>
      <c r="WM172" s="5"/>
      <c r="WN172" s="5"/>
      <c r="WO172" s="118"/>
      <c r="WP172" s="10"/>
      <c r="WQ172" s="5"/>
      <c r="WR172" s="5"/>
      <c r="WS172" s="5"/>
      <c r="WT172" s="5"/>
      <c r="WU172" s="5"/>
      <c r="WV172" s="5"/>
      <c r="WW172" s="117"/>
      <c r="WX172" s="5"/>
      <c r="WY172" s="118"/>
      <c r="WZ172" s="9"/>
      <c r="XA172" s="147"/>
      <c r="XB172" s="5"/>
      <c r="XC172" s="5"/>
      <c r="XD172" s="5"/>
      <c r="XE172" s="118"/>
      <c r="XF172" s="10"/>
      <c r="XG172" s="5"/>
      <c r="XH172" s="5"/>
      <c r="XI172" s="5"/>
      <c r="XJ172" s="5"/>
      <c r="XK172" s="5"/>
      <c r="XL172" s="5"/>
      <c r="XM172" s="117"/>
      <c r="XN172" s="5"/>
      <c r="XO172" s="118"/>
      <c r="XP172" s="9"/>
      <c r="XQ172" s="147"/>
      <c r="XR172" s="5"/>
      <c r="XS172" s="5"/>
      <c r="XT172" s="5"/>
      <c r="XU172" s="118"/>
      <c r="XV172" s="10"/>
      <c r="XW172" s="5"/>
      <c r="XX172" s="5"/>
      <c r="XY172" s="5"/>
      <c r="XZ172" s="5"/>
      <c r="YA172" s="5"/>
      <c r="YB172" s="5"/>
      <c r="YC172" s="117"/>
      <c r="YD172" s="5"/>
      <c r="YE172" s="118"/>
      <c r="YF172" s="9"/>
      <c r="YG172" s="147"/>
      <c r="YH172" s="5"/>
      <c r="YI172" s="5"/>
      <c r="YJ172" s="5"/>
      <c r="YK172" s="118"/>
      <c r="YL172" s="10"/>
      <c r="YM172" s="5"/>
      <c r="YN172" s="5"/>
      <c r="YO172" s="5"/>
      <c r="YP172" s="5"/>
      <c r="YQ172" s="5"/>
      <c r="YR172" s="5"/>
      <c r="YS172" s="117"/>
      <c r="YT172" s="5"/>
      <c r="YU172" s="118"/>
      <c r="YV172" s="9"/>
      <c r="YW172" s="147"/>
      <c r="YX172" s="5"/>
      <c r="YY172" s="5"/>
      <c r="YZ172" s="5"/>
      <c r="ZA172" s="118"/>
      <c r="ZB172" s="10"/>
      <c r="ZC172" s="5"/>
      <c r="ZD172" s="5"/>
      <c r="ZE172" s="5"/>
      <c r="ZF172" s="5"/>
      <c r="ZG172" s="5"/>
      <c r="ZH172" s="5"/>
      <c r="ZI172" s="117"/>
      <c r="ZJ172" s="5"/>
      <c r="ZK172" s="118"/>
      <c r="ZL172" s="9"/>
      <c r="ZM172" s="147"/>
      <c r="ZN172" s="5"/>
      <c r="ZO172" s="5"/>
      <c r="ZP172" s="5"/>
      <c r="ZQ172" s="118"/>
      <c r="ZR172" s="10"/>
      <c r="ZS172" s="5"/>
      <c r="ZT172" s="5"/>
      <c r="ZU172" s="5"/>
      <c r="ZV172" s="5"/>
      <c r="ZW172" s="5"/>
      <c r="ZX172" s="5"/>
      <c r="ZY172" s="117"/>
      <c r="ZZ172" s="5"/>
      <c r="AAA172" s="118"/>
      <c r="AAB172" s="9"/>
      <c r="AAC172" s="147"/>
      <c r="AAD172" s="5"/>
      <c r="AAE172" s="5"/>
      <c r="AAF172" s="5"/>
      <c r="AAG172" s="118"/>
      <c r="AAH172" s="10"/>
      <c r="AAI172" s="5"/>
      <c r="AAJ172" s="5"/>
      <c r="AAK172" s="5"/>
      <c r="AAL172" s="5"/>
      <c r="AAM172" s="5"/>
      <c r="AAN172" s="5"/>
      <c r="AAO172" s="117"/>
      <c r="AAP172" s="5"/>
      <c r="AAQ172" s="118"/>
      <c r="AAR172" s="9"/>
      <c r="AAS172" s="147"/>
      <c r="AAT172" s="5"/>
      <c r="AAU172" s="5"/>
      <c r="AAV172" s="5"/>
      <c r="AAW172" s="118"/>
      <c r="AAX172" s="10"/>
      <c r="AAY172" s="5"/>
      <c r="AAZ172" s="5"/>
      <c r="ABA172" s="5"/>
      <c r="ABB172" s="5"/>
      <c r="ABC172" s="5"/>
      <c r="ABD172" s="5"/>
      <c r="ABE172" s="117"/>
      <c r="ABF172" s="5"/>
      <c r="ABG172" s="118"/>
      <c r="ABH172" s="9"/>
      <c r="ABI172" s="147"/>
      <c r="ABJ172" s="5"/>
      <c r="ABK172" s="5"/>
      <c r="ABL172" s="5"/>
      <c r="ABM172" s="118"/>
      <c r="ABN172" s="10"/>
      <c r="ABO172" s="5"/>
      <c r="ABP172" s="5"/>
      <c r="ABQ172" s="5"/>
      <c r="ABR172" s="5"/>
      <c r="ABS172" s="5"/>
      <c r="ABT172" s="5"/>
      <c r="ABU172" s="117"/>
      <c r="ABV172" s="5"/>
      <c r="ABW172" s="118"/>
      <c r="ABX172" s="9"/>
      <c r="ABY172" s="147"/>
      <c r="ABZ172" s="5"/>
      <c r="ACA172" s="5"/>
      <c r="ACB172" s="5"/>
      <c r="ACC172" s="118"/>
      <c r="ACD172" s="10"/>
      <c r="ACE172" s="5"/>
      <c r="ACF172" s="5"/>
      <c r="ACG172" s="5"/>
      <c r="ACH172" s="5"/>
      <c r="ACI172" s="5"/>
      <c r="ACJ172" s="5"/>
      <c r="ACK172" s="117"/>
      <c r="ACL172" s="5"/>
      <c r="ACM172" s="118"/>
      <c r="ACN172" s="9"/>
      <c r="ACO172" s="147"/>
      <c r="ACP172" s="5"/>
      <c r="ACQ172" s="5"/>
      <c r="ACR172" s="5"/>
      <c r="ACS172" s="118"/>
      <c r="ACT172" s="10"/>
      <c r="ACU172" s="5"/>
      <c r="ACV172" s="5"/>
      <c r="ACW172" s="5"/>
      <c r="ACX172" s="5"/>
      <c r="ACY172" s="5"/>
      <c r="ACZ172" s="5"/>
      <c r="ADA172" s="117"/>
      <c r="ADB172" s="5"/>
      <c r="ADC172" s="118"/>
      <c r="ADD172" s="9"/>
      <c r="ADE172" s="147"/>
      <c r="ADF172" s="5"/>
      <c r="ADG172" s="5"/>
      <c r="ADH172" s="5"/>
      <c r="ADI172" s="118"/>
      <c r="ADJ172" s="10"/>
      <c r="ADK172" s="5"/>
      <c r="ADL172" s="5"/>
      <c r="ADM172" s="5"/>
      <c r="ADN172" s="5"/>
      <c r="ADO172" s="5"/>
      <c r="ADP172" s="5"/>
      <c r="ADQ172" s="117"/>
      <c r="ADR172" s="5"/>
      <c r="ADS172" s="118"/>
      <c r="ADT172" s="9"/>
      <c r="ADU172" s="147"/>
      <c r="ADV172" s="5"/>
      <c r="ADW172" s="5"/>
      <c r="ADX172" s="5"/>
      <c r="ADY172" s="118"/>
      <c r="ADZ172" s="10"/>
      <c r="AEA172" s="5"/>
      <c r="AEB172" s="5"/>
      <c r="AEC172" s="5"/>
      <c r="AED172" s="5"/>
      <c r="AEE172" s="5"/>
      <c r="AEF172" s="5"/>
      <c r="AEG172" s="117"/>
      <c r="AEH172" s="5"/>
      <c r="AEI172" s="118"/>
      <c r="AEJ172" s="9"/>
      <c r="AEK172" s="147"/>
      <c r="AEL172" s="5"/>
      <c r="AEM172" s="5"/>
      <c r="AEN172" s="5"/>
      <c r="AEO172" s="118"/>
      <c r="AEP172" s="10"/>
      <c r="AEQ172" s="5"/>
      <c r="AER172" s="5"/>
      <c r="AES172" s="5"/>
      <c r="AET172" s="5"/>
      <c r="AEU172" s="5"/>
      <c r="AEV172" s="5"/>
      <c r="AEW172" s="117"/>
      <c r="AEX172" s="5"/>
      <c r="AEY172" s="118"/>
      <c r="AEZ172" s="9"/>
      <c r="AFA172" s="147"/>
      <c r="AFB172" s="5"/>
      <c r="AFC172" s="5"/>
      <c r="AFD172" s="5"/>
      <c r="AFE172" s="118"/>
      <c r="AFF172" s="10"/>
      <c r="AFG172" s="5"/>
      <c r="AFH172" s="5"/>
      <c r="AFI172" s="5"/>
      <c r="AFJ172" s="5"/>
      <c r="AFK172" s="5"/>
      <c r="AFL172" s="5"/>
      <c r="AFM172" s="117"/>
      <c r="AFN172" s="5"/>
      <c r="AFO172" s="118"/>
      <c r="AFP172" s="9"/>
      <c r="AFQ172" s="147"/>
      <c r="AFR172" s="5"/>
      <c r="AFS172" s="5"/>
      <c r="AFT172" s="5"/>
      <c r="AFU172" s="118"/>
      <c r="AFV172" s="10"/>
      <c r="AFW172" s="5"/>
      <c r="AFX172" s="5"/>
      <c r="AFY172" s="5"/>
      <c r="AFZ172" s="5"/>
      <c r="AGA172" s="5"/>
      <c r="AGB172" s="5"/>
      <c r="AGC172" s="117"/>
      <c r="AGD172" s="5"/>
      <c r="AGE172" s="118"/>
      <c r="AGF172" s="9"/>
      <c r="AGG172" s="147"/>
      <c r="AGH172" s="5"/>
      <c r="AGI172" s="5"/>
      <c r="AGJ172" s="5"/>
      <c r="AGK172" s="118"/>
      <c r="AGL172" s="10"/>
      <c r="AGM172" s="5"/>
      <c r="AGN172" s="5"/>
      <c r="AGO172" s="5"/>
      <c r="AGP172" s="5"/>
      <c r="AGQ172" s="5"/>
      <c r="AGR172" s="5"/>
      <c r="AGS172" s="117"/>
      <c r="AGT172" s="5"/>
      <c r="AGU172" s="118"/>
      <c r="AGV172" s="9"/>
      <c r="AGW172" s="147"/>
      <c r="AGX172" s="5"/>
      <c r="AGY172" s="5"/>
      <c r="AGZ172" s="5"/>
      <c r="AHA172" s="118"/>
      <c r="AHB172" s="10"/>
      <c r="AHC172" s="5"/>
      <c r="AHD172" s="5"/>
      <c r="AHE172" s="5"/>
      <c r="AHF172" s="5"/>
      <c r="AHG172" s="5"/>
      <c r="AHH172" s="5"/>
      <c r="AHI172" s="117"/>
      <c r="AHJ172" s="5"/>
      <c r="AHK172" s="118"/>
      <c r="AHL172" s="9"/>
      <c r="AHM172" s="147"/>
      <c r="AHN172" s="5"/>
      <c r="AHO172" s="5"/>
      <c r="AHP172" s="5"/>
      <c r="AHQ172" s="118"/>
      <c r="AHR172" s="10"/>
      <c r="AHS172" s="5"/>
      <c r="AHT172" s="5"/>
      <c r="AHU172" s="5"/>
      <c r="AHV172" s="5"/>
      <c r="AHW172" s="5"/>
      <c r="AHX172" s="5"/>
      <c r="AHY172" s="117"/>
      <c r="AHZ172" s="5"/>
      <c r="AIA172" s="118"/>
      <c r="AIB172" s="9"/>
      <c r="AIC172" s="147"/>
      <c r="AID172" s="5"/>
      <c r="AIE172" s="5"/>
      <c r="AIF172" s="5"/>
      <c r="AIG172" s="118"/>
      <c r="AIH172" s="10"/>
      <c r="AII172" s="5"/>
      <c r="AIJ172" s="5"/>
      <c r="AIK172" s="5"/>
      <c r="AIL172" s="5"/>
      <c r="AIM172" s="5"/>
      <c r="AIN172" s="5"/>
      <c r="AIO172" s="117"/>
      <c r="AIP172" s="5"/>
      <c r="AIQ172" s="118"/>
      <c r="AIR172" s="9"/>
      <c r="AIS172" s="147"/>
      <c r="AIT172" s="5"/>
      <c r="AIU172" s="5"/>
      <c r="AIV172" s="5"/>
      <c r="AIW172" s="118"/>
      <c r="AIX172" s="10"/>
      <c r="AIY172" s="5"/>
      <c r="AIZ172" s="5"/>
      <c r="AJA172" s="5"/>
      <c r="AJB172" s="5"/>
      <c r="AJC172" s="5"/>
      <c r="AJD172" s="5"/>
      <c r="AJE172" s="117"/>
      <c r="AJF172" s="5"/>
      <c r="AJG172" s="118"/>
      <c r="AJH172" s="9"/>
      <c r="AJI172" s="147"/>
      <c r="AJJ172" s="5"/>
      <c r="AJK172" s="5"/>
      <c r="AJL172" s="5"/>
      <c r="AJM172" s="118"/>
      <c r="AJN172" s="10"/>
      <c r="AJO172" s="5"/>
      <c r="AJP172" s="5"/>
      <c r="AJQ172" s="5"/>
      <c r="AJR172" s="5"/>
      <c r="AJS172" s="5"/>
      <c r="AJT172" s="5"/>
      <c r="AJU172" s="117"/>
      <c r="AJV172" s="5"/>
      <c r="AJW172" s="118"/>
      <c r="AJX172" s="9"/>
      <c r="AJY172" s="147"/>
      <c r="AJZ172" s="5"/>
      <c r="AKA172" s="5"/>
      <c r="AKB172" s="5"/>
      <c r="AKC172" s="118"/>
      <c r="AKD172" s="10"/>
      <c r="AKE172" s="5"/>
      <c r="AKF172" s="5"/>
      <c r="AKG172" s="5"/>
      <c r="AKH172" s="5"/>
      <c r="AKI172" s="5"/>
      <c r="AKJ172" s="5"/>
      <c r="AKK172" s="117"/>
      <c r="AKL172" s="5"/>
      <c r="AKM172" s="118"/>
      <c r="AKN172" s="9"/>
      <c r="AKO172" s="147"/>
      <c r="AKP172" s="5"/>
      <c r="AKQ172" s="5"/>
      <c r="AKR172" s="5"/>
      <c r="AKS172" s="118"/>
      <c r="AKT172" s="10"/>
      <c r="AKU172" s="5"/>
      <c r="AKV172" s="5"/>
      <c r="AKW172" s="5"/>
      <c r="AKX172" s="5"/>
      <c r="AKY172" s="5"/>
      <c r="AKZ172" s="5"/>
      <c r="ALA172" s="117"/>
      <c r="ALB172" s="5"/>
      <c r="ALC172" s="118"/>
      <c r="ALD172" s="9"/>
      <c r="ALE172" s="147"/>
      <c r="ALF172" s="5"/>
      <c r="ALG172" s="5"/>
      <c r="ALH172" s="5"/>
      <c r="ALI172" s="118"/>
      <c r="ALJ172" s="10"/>
      <c r="ALK172" s="5"/>
      <c r="ALL172" s="5"/>
      <c r="ALM172" s="5"/>
      <c r="ALN172" s="5"/>
      <c r="ALO172" s="5"/>
      <c r="ALP172" s="5"/>
      <c r="ALQ172" s="117"/>
      <c r="ALR172" s="5"/>
      <c r="ALS172" s="118"/>
      <c r="ALT172" s="9"/>
      <c r="ALU172" s="147"/>
      <c r="ALV172" s="5"/>
      <c r="ALW172" s="5"/>
      <c r="ALX172" s="5"/>
      <c r="ALY172" s="118"/>
      <c r="ALZ172" s="10"/>
      <c r="AMA172" s="5"/>
      <c r="AMB172" s="5"/>
      <c r="AMC172" s="5"/>
      <c r="AMD172" s="5"/>
      <c r="AME172" s="5"/>
      <c r="AMF172" s="5"/>
      <c r="AMG172" s="117"/>
      <c r="AMH172" s="5"/>
      <c r="AMI172" s="118"/>
      <c r="AMJ172" s="9"/>
      <c r="AMK172" s="147"/>
      <c r="AML172" s="5"/>
      <c r="AMM172" s="5"/>
      <c r="AMN172" s="5"/>
      <c r="AMO172" s="118"/>
      <c r="AMP172" s="10"/>
      <c r="AMQ172" s="5"/>
      <c r="AMR172" s="5"/>
      <c r="AMS172" s="5"/>
      <c r="AMT172" s="5"/>
      <c r="AMU172" s="5"/>
      <c r="AMV172" s="5"/>
      <c r="AMW172" s="117"/>
      <c r="AMX172" s="5"/>
      <c r="AMY172" s="118"/>
      <c r="AMZ172" s="9"/>
      <c r="ANA172" s="147"/>
      <c r="ANB172" s="5"/>
      <c r="ANC172" s="5"/>
      <c r="AND172" s="5"/>
      <c r="ANE172" s="118"/>
      <c r="ANF172" s="10"/>
      <c r="ANG172" s="5"/>
      <c r="ANH172" s="5"/>
      <c r="ANI172" s="5"/>
      <c r="ANJ172" s="5"/>
      <c r="ANK172" s="5"/>
      <c r="ANL172" s="5"/>
      <c r="ANM172" s="117"/>
      <c r="ANN172" s="5"/>
      <c r="ANO172" s="118"/>
      <c r="ANP172" s="9"/>
      <c r="ANQ172" s="147"/>
      <c r="ANR172" s="5"/>
      <c r="ANS172" s="5"/>
      <c r="ANT172" s="5"/>
      <c r="ANU172" s="118"/>
      <c r="ANV172" s="10"/>
      <c r="ANW172" s="5"/>
      <c r="ANX172" s="5"/>
      <c r="ANY172" s="5"/>
      <c r="ANZ172" s="5"/>
      <c r="AOA172" s="5"/>
      <c r="AOB172" s="5"/>
      <c r="AOC172" s="117"/>
      <c r="AOD172" s="5"/>
      <c r="AOE172" s="118"/>
      <c r="AOF172" s="9"/>
      <c r="AOG172" s="147"/>
      <c r="AOH172" s="5"/>
      <c r="AOI172" s="5"/>
      <c r="AOJ172" s="5"/>
      <c r="AOK172" s="118"/>
      <c r="AOL172" s="10"/>
      <c r="AOM172" s="5"/>
      <c r="AON172" s="5"/>
      <c r="AOO172" s="5"/>
      <c r="AOP172" s="5"/>
      <c r="AOQ172" s="5"/>
      <c r="AOR172" s="5"/>
      <c r="AOS172" s="117"/>
      <c r="AOT172" s="5"/>
      <c r="AOU172" s="118"/>
      <c r="AOV172" s="9"/>
      <c r="AOW172" s="147"/>
      <c r="AOX172" s="5"/>
      <c r="AOY172" s="5"/>
      <c r="AOZ172" s="5"/>
      <c r="APA172" s="118"/>
      <c r="APB172" s="10"/>
      <c r="APC172" s="5"/>
      <c r="APD172" s="5"/>
      <c r="APE172" s="5"/>
      <c r="APF172" s="5"/>
      <c r="APG172" s="5"/>
      <c r="APH172" s="5"/>
      <c r="API172" s="117"/>
      <c r="APJ172" s="5"/>
      <c r="APK172" s="118"/>
      <c r="APL172" s="9"/>
      <c r="APM172" s="147"/>
      <c r="APN172" s="5"/>
      <c r="APO172" s="5"/>
      <c r="APP172" s="5"/>
      <c r="APQ172" s="118"/>
      <c r="APR172" s="10"/>
      <c r="APS172" s="5"/>
      <c r="APT172" s="5"/>
      <c r="APU172" s="5"/>
      <c r="APV172" s="5"/>
      <c r="APW172" s="5"/>
      <c r="APX172" s="5"/>
      <c r="APY172" s="117"/>
      <c r="APZ172" s="5"/>
      <c r="AQA172" s="118"/>
      <c r="AQB172" s="9"/>
      <c r="AQC172" s="147"/>
      <c r="AQD172" s="5"/>
      <c r="AQE172" s="5"/>
      <c r="AQF172" s="5"/>
      <c r="AQG172" s="118"/>
      <c r="AQH172" s="10"/>
      <c r="AQI172" s="5"/>
      <c r="AQJ172" s="5"/>
      <c r="AQK172" s="5"/>
      <c r="AQL172" s="5"/>
      <c r="AQM172" s="5"/>
      <c r="AQN172" s="5"/>
      <c r="AQO172" s="117"/>
      <c r="AQP172" s="5"/>
      <c r="AQQ172" s="118"/>
      <c r="AQR172" s="9"/>
      <c r="AQS172" s="147"/>
      <c r="AQT172" s="5"/>
      <c r="AQU172" s="5"/>
      <c r="AQV172" s="5"/>
      <c r="AQW172" s="118"/>
      <c r="AQX172" s="10"/>
      <c r="AQY172" s="5"/>
      <c r="AQZ172" s="5"/>
      <c r="ARA172" s="5"/>
      <c r="ARB172" s="5"/>
      <c r="ARC172" s="5"/>
      <c r="ARD172" s="5"/>
      <c r="ARE172" s="117"/>
      <c r="ARF172" s="5"/>
      <c r="ARG172" s="118"/>
      <c r="ARH172" s="9"/>
      <c r="ARI172" s="147"/>
      <c r="ARJ172" s="5"/>
      <c r="ARK172" s="5"/>
      <c r="ARL172" s="5"/>
      <c r="ARM172" s="118"/>
      <c r="ARN172" s="10"/>
      <c r="ARO172" s="5"/>
      <c r="ARP172" s="5"/>
      <c r="ARQ172" s="5"/>
      <c r="ARR172" s="5"/>
      <c r="ARS172" s="5"/>
      <c r="ART172" s="5"/>
      <c r="ARU172" s="117"/>
      <c r="ARV172" s="5"/>
      <c r="ARW172" s="118"/>
      <c r="ARX172" s="9"/>
      <c r="ARY172" s="147"/>
      <c r="ARZ172" s="5"/>
      <c r="ASA172" s="5"/>
      <c r="ASB172" s="5"/>
      <c r="ASC172" s="118"/>
      <c r="ASD172" s="10"/>
      <c r="ASE172" s="5"/>
      <c r="ASF172" s="5"/>
      <c r="ASG172" s="5"/>
      <c r="ASH172" s="5"/>
      <c r="ASI172" s="5"/>
      <c r="ASJ172" s="5"/>
      <c r="ASK172" s="117"/>
      <c r="ASL172" s="5"/>
      <c r="ASM172" s="118"/>
      <c r="ASN172" s="9"/>
      <c r="ASO172" s="147"/>
      <c r="ASP172" s="5"/>
      <c r="ASQ172" s="5"/>
      <c r="ASR172" s="5"/>
      <c r="ASS172" s="118"/>
      <c r="AST172" s="10"/>
      <c r="ASU172" s="5"/>
      <c r="ASV172" s="5"/>
      <c r="ASW172" s="5"/>
      <c r="ASX172" s="5"/>
      <c r="ASY172" s="5"/>
      <c r="ASZ172" s="5"/>
      <c r="ATA172" s="117"/>
      <c r="ATB172" s="5"/>
      <c r="ATC172" s="118"/>
      <c r="ATD172" s="9"/>
      <c r="ATE172" s="147"/>
      <c r="ATF172" s="5"/>
      <c r="ATG172" s="5"/>
      <c r="ATH172" s="5"/>
      <c r="ATI172" s="118"/>
      <c r="ATJ172" s="10"/>
      <c r="ATK172" s="5"/>
      <c r="ATL172" s="5"/>
      <c r="ATM172" s="5"/>
      <c r="ATN172" s="5"/>
      <c r="ATO172" s="5"/>
      <c r="ATP172" s="5"/>
      <c r="ATQ172" s="117"/>
      <c r="ATR172" s="5"/>
      <c r="ATS172" s="118"/>
      <c r="ATT172" s="9"/>
      <c r="ATU172" s="147"/>
      <c r="ATV172" s="5"/>
      <c r="ATW172" s="5"/>
      <c r="ATX172" s="5"/>
      <c r="ATY172" s="118"/>
      <c r="ATZ172" s="10"/>
      <c r="AUA172" s="5"/>
      <c r="AUB172" s="5"/>
      <c r="AUC172" s="5"/>
      <c r="AUD172" s="5"/>
      <c r="AUE172" s="5"/>
      <c r="AUF172" s="5"/>
      <c r="AUG172" s="117"/>
      <c r="AUH172" s="5"/>
      <c r="AUI172" s="118"/>
      <c r="AUJ172" s="9"/>
      <c r="AUK172" s="147"/>
      <c r="AUL172" s="5"/>
      <c r="AUM172" s="5"/>
      <c r="AUN172" s="5"/>
      <c r="AUO172" s="118"/>
      <c r="AUP172" s="10"/>
      <c r="AUQ172" s="5"/>
      <c r="AUR172" s="5"/>
      <c r="AUS172" s="5"/>
      <c r="AUT172" s="5"/>
      <c r="AUU172" s="5"/>
      <c r="AUV172" s="5"/>
      <c r="AUW172" s="117"/>
      <c r="AUX172" s="5"/>
      <c r="AUY172" s="118"/>
      <c r="AUZ172" s="9"/>
      <c r="AVA172" s="147"/>
      <c r="AVB172" s="5"/>
      <c r="AVC172" s="5"/>
      <c r="AVD172" s="5"/>
      <c r="AVE172" s="118"/>
      <c r="AVF172" s="10"/>
      <c r="AVG172" s="5"/>
      <c r="AVH172" s="5"/>
      <c r="AVI172" s="5"/>
      <c r="AVJ172" s="5"/>
      <c r="AVK172" s="5"/>
      <c r="AVL172" s="5"/>
      <c r="AVM172" s="117"/>
      <c r="AVN172" s="5"/>
      <c r="AVO172" s="118"/>
      <c r="AVP172" s="9"/>
      <c r="AVQ172" s="147"/>
      <c r="AVR172" s="5"/>
      <c r="AVS172" s="5"/>
      <c r="AVT172" s="5"/>
      <c r="AVU172" s="118"/>
      <c r="AVV172" s="10"/>
      <c r="AVW172" s="5"/>
      <c r="AVX172" s="5"/>
      <c r="AVY172" s="5"/>
      <c r="AVZ172" s="5"/>
      <c r="AWA172" s="5"/>
      <c r="AWB172" s="5"/>
      <c r="AWC172" s="117"/>
      <c r="AWD172" s="5"/>
      <c r="AWE172" s="118"/>
      <c r="AWF172" s="9"/>
      <c r="AWG172" s="147"/>
      <c r="AWH172" s="5"/>
      <c r="AWI172" s="5"/>
      <c r="AWJ172" s="5"/>
      <c r="AWK172" s="118"/>
      <c r="AWL172" s="10"/>
      <c r="AWM172" s="5"/>
      <c r="AWN172" s="5"/>
      <c r="AWO172" s="5"/>
      <c r="AWP172" s="5"/>
      <c r="AWQ172" s="5"/>
      <c r="AWR172" s="5"/>
      <c r="AWS172" s="117"/>
      <c r="AWT172" s="5"/>
      <c r="AWU172" s="118"/>
      <c r="AWV172" s="9"/>
      <c r="AWW172" s="147"/>
      <c r="AWX172" s="5"/>
      <c r="AWY172" s="5"/>
      <c r="AWZ172" s="5"/>
      <c r="AXA172" s="118"/>
      <c r="AXB172" s="10"/>
      <c r="AXC172" s="5"/>
      <c r="AXD172" s="5"/>
      <c r="AXE172" s="5"/>
      <c r="AXF172" s="5"/>
      <c r="AXG172" s="5"/>
      <c r="AXH172" s="5"/>
      <c r="AXI172" s="117"/>
      <c r="AXJ172" s="5"/>
      <c r="AXK172" s="118"/>
      <c r="AXL172" s="9"/>
      <c r="AXM172" s="147"/>
      <c r="AXN172" s="5"/>
      <c r="AXO172" s="5"/>
      <c r="AXP172" s="5"/>
      <c r="AXQ172" s="118"/>
      <c r="AXR172" s="10"/>
      <c r="AXS172" s="5"/>
      <c r="AXT172" s="5"/>
      <c r="AXU172" s="5"/>
      <c r="AXV172" s="5"/>
      <c r="AXW172" s="5"/>
      <c r="AXX172" s="5"/>
      <c r="AXY172" s="117"/>
      <c r="AXZ172" s="5"/>
      <c r="AYA172" s="118"/>
      <c r="AYB172" s="9"/>
      <c r="AYC172" s="147"/>
      <c r="AYD172" s="5"/>
      <c r="AYE172" s="5"/>
      <c r="AYF172" s="5"/>
      <c r="AYG172" s="118"/>
      <c r="AYH172" s="10"/>
      <c r="AYI172" s="5"/>
      <c r="AYJ172" s="5"/>
      <c r="AYK172" s="5"/>
      <c r="AYL172" s="5"/>
      <c r="AYM172" s="5"/>
      <c r="AYN172" s="5"/>
      <c r="AYO172" s="117"/>
      <c r="AYP172" s="5"/>
      <c r="AYQ172" s="118"/>
      <c r="AYR172" s="9"/>
      <c r="AYS172" s="147"/>
      <c r="AYT172" s="5"/>
      <c r="AYU172" s="5"/>
      <c r="AYV172" s="5"/>
      <c r="AYW172" s="118"/>
      <c r="AYX172" s="10"/>
      <c r="AYY172" s="5"/>
      <c r="AYZ172" s="5"/>
      <c r="AZA172" s="5"/>
      <c r="AZB172" s="5"/>
      <c r="AZC172" s="5"/>
      <c r="AZD172" s="5"/>
      <c r="AZE172" s="117"/>
      <c r="AZF172" s="5"/>
      <c r="AZG172" s="118"/>
      <c r="AZH172" s="9"/>
      <c r="AZI172" s="147"/>
      <c r="AZJ172" s="5"/>
      <c r="AZK172" s="5"/>
      <c r="AZL172" s="5"/>
      <c r="AZM172" s="118"/>
      <c r="AZN172" s="10"/>
      <c r="AZO172" s="5"/>
      <c r="AZP172" s="5"/>
      <c r="AZQ172" s="5"/>
      <c r="AZR172" s="5"/>
      <c r="AZS172" s="5"/>
      <c r="AZT172" s="5"/>
      <c r="AZU172" s="117"/>
      <c r="AZV172" s="5"/>
      <c r="AZW172" s="118"/>
      <c r="AZX172" s="9"/>
      <c r="AZY172" s="147"/>
      <c r="AZZ172" s="5"/>
      <c r="BAA172" s="5"/>
      <c r="BAB172" s="5"/>
      <c r="BAC172" s="118"/>
      <c r="BAD172" s="10"/>
      <c r="BAE172" s="5"/>
      <c r="BAF172" s="5"/>
      <c r="BAG172" s="5"/>
      <c r="BAH172" s="5"/>
      <c r="BAI172" s="5"/>
      <c r="BAJ172" s="5"/>
      <c r="BAK172" s="117"/>
      <c r="BAL172" s="5"/>
      <c r="BAM172" s="118"/>
      <c r="BAN172" s="9"/>
      <c r="BAO172" s="147"/>
      <c r="BAP172" s="5"/>
      <c r="BAQ172" s="5"/>
      <c r="BAR172" s="5"/>
      <c r="BAS172" s="118"/>
      <c r="BAT172" s="10"/>
      <c r="BAU172" s="5"/>
      <c r="BAV172" s="5"/>
      <c r="BAW172" s="5"/>
      <c r="BAX172" s="5"/>
      <c r="BAY172" s="5"/>
      <c r="BAZ172" s="5"/>
      <c r="BBA172" s="117"/>
      <c r="BBB172" s="5"/>
      <c r="BBC172" s="118"/>
      <c r="BBD172" s="9"/>
      <c r="BBE172" s="147"/>
      <c r="BBF172" s="5"/>
      <c r="BBG172" s="5"/>
      <c r="BBH172" s="5"/>
      <c r="BBI172" s="118"/>
      <c r="BBJ172" s="10"/>
      <c r="BBK172" s="5"/>
      <c r="BBL172" s="5"/>
      <c r="BBM172" s="5"/>
      <c r="BBN172" s="5"/>
      <c r="BBO172" s="5"/>
      <c r="BBP172" s="5"/>
      <c r="BBQ172" s="117"/>
      <c r="BBR172" s="5"/>
      <c r="BBS172" s="118"/>
      <c r="BBT172" s="9"/>
      <c r="BBU172" s="147"/>
      <c r="BBV172" s="5"/>
      <c r="BBW172" s="5"/>
      <c r="BBX172" s="5"/>
      <c r="BBY172" s="118"/>
      <c r="BBZ172" s="10"/>
      <c r="BCA172" s="5"/>
      <c r="BCB172" s="5"/>
      <c r="BCC172" s="5"/>
      <c r="BCD172" s="5"/>
      <c r="BCE172" s="5"/>
      <c r="BCF172" s="5"/>
      <c r="BCG172" s="117"/>
      <c r="BCH172" s="5"/>
      <c r="BCI172" s="118"/>
      <c r="BCJ172" s="9"/>
      <c r="BCK172" s="147"/>
      <c r="BCL172" s="5"/>
      <c r="BCM172" s="5"/>
      <c r="BCN172" s="5"/>
      <c r="BCO172" s="118"/>
      <c r="BCP172" s="10"/>
      <c r="BCQ172" s="5"/>
      <c r="BCR172" s="5"/>
      <c r="BCS172" s="5"/>
      <c r="BCT172" s="5"/>
      <c r="BCU172" s="5"/>
      <c r="BCV172" s="5"/>
      <c r="BCW172" s="117"/>
      <c r="BCX172" s="5"/>
      <c r="BCY172" s="118"/>
      <c r="BCZ172" s="9"/>
      <c r="BDA172" s="147"/>
      <c r="BDB172" s="5"/>
      <c r="BDC172" s="5"/>
      <c r="BDD172" s="5"/>
      <c r="BDE172" s="118"/>
      <c r="BDF172" s="10"/>
      <c r="BDG172" s="5"/>
      <c r="BDH172" s="5"/>
      <c r="BDI172" s="5"/>
      <c r="BDJ172" s="5"/>
      <c r="BDK172" s="5"/>
      <c r="BDL172" s="5"/>
      <c r="BDM172" s="117"/>
      <c r="BDN172" s="5"/>
      <c r="BDO172" s="118"/>
      <c r="BDP172" s="9"/>
      <c r="BDQ172" s="147"/>
      <c r="BDR172" s="5"/>
      <c r="BDS172" s="5"/>
      <c r="BDT172" s="5"/>
      <c r="BDU172" s="118"/>
      <c r="BDV172" s="10"/>
      <c r="BDW172" s="5"/>
      <c r="BDX172" s="5"/>
      <c r="BDY172" s="5"/>
      <c r="BDZ172" s="5"/>
      <c r="BEA172" s="5"/>
      <c r="BEB172" s="5"/>
      <c r="BEC172" s="117"/>
      <c r="BED172" s="5"/>
      <c r="BEE172" s="118"/>
      <c r="BEF172" s="9"/>
      <c r="BEG172" s="147"/>
      <c r="BEH172" s="5"/>
      <c r="BEI172" s="5"/>
      <c r="BEJ172" s="5"/>
      <c r="BEK172" s="118"/>
      <c r="BEL172" s="10"/>
      <c r="BEM172" s="5"/>
      <c r="BEN172" s="5"/>
      <c r="BEO172" s="5"/>
      <c r="BEP172" s="5"/>
      <c r="BEQ172" s="5"/>
      <c r="BER172" s="5"/>
      <c r="BES172" s="117"/>
      <c r="BET172" s="5"/>
      <c r="BEU172" s="118"/>
      <c r="BEV172" s="9"/>
      <c r="BEW172" s="147"/>
      <c r="BEX172" s="5"/>
      <c r="BEY172" s="5"/>
      <c r="BEZ172" s="5"/>
      <c r="BFA172" s="118"/>
      <c r="BFB172" s="10"/>
      <c r="BFC172" s="5"/>
      <c r="BFD172" s="5"/>
      <c r="BFE172" s="5"/>
      <c r="BFF172" s="5"/>
      <c r="BFG172" s="5"/>
      <c r="BFH172" s="5"/>
      <c r="BFI172" s="117"/>
      <c r="BFJ172" s="5"/>
      <c r="BFK172" s="118"/>
      <c r="BFL172" s="9"/>
      <c r="BFM172" s="147"/>
      <c r="BFN172" s="5"/>
      <c r="BFO172" s="5"/>
      <c r="BFP172" s="5"/>
      <c r="BFQ172" s="118"/>
      <c r="BFR172" s="10"/>
      <c r="BFS172" s="5"/>
      <c r="BFT172" s="5"/>
      <c r="BFU172" s="5"/>
      <c r="BFV172" s="5"/>
      <c r="BFW172" s="5"/>
      <c r="BFX172" s="5"/>
      <c r="BFY172" s="117"/>
      <c r="BFZ172" s="5"/>
      <c r="BGA172" s="118"/>
      <c r="BGB172" s="9"/>
      <c r="BGC172" s="147"/>
      <c r="BGD172" s="5"/>
      <c r="BGE172" s="5"/>
      <c r="BGF172" s="5"/>
      <c r="BGG172" s="118"/>
      <c r="BGH172" s="10"/>
      <c r="BGI172" s="5"/>
      <c r="BGJ172" s="5"/>
      <c r="BGK172" s="5"/>
      <c r="BGL172" s="5"/>
      <c r="BGM172" s="5"/>
      <c r="BGN172" s="5"/>
      <c r="BGO172" s="117"/>
      <c r="BGP172" s="5"/>
      <c r="BGQ172" s="118"/>
      <c r="BGR172" s="9"/>
      <c r="BGS172" s="147"/>
      <c r="BGT172" s="5"/>
      <c r="BGU172" s="5"/>
      <c r="BGV172" s="5"/>
      <c r="BGW172" s="118"/>
      <c r="BGX172" s="10"/>
      <c r="BGY172" s="5"/>
      <c r="BGZ172" s="5"/>
      <c r="BHA172" s="5"/>
      <c r="BHB172" s="5"/>
      <c r="BHC172" s="5"/>
      <c r="BHD172" s="5"/>
      <c r="BHE172" s="117"/>
      <c r="BHF172" s="5"/>
      <c r="BHG172" s="118"/>
      <c r="BHH172" s="9"/>
      <c r="BHI172" s="147"/>
      <c r="BHJ172" s="5"/>
      <c r="BHK172" s="5"/>
      <c r="BHL172" s="5"/>
      <c r="BHM172" s="118"/>
      <c r="BHN172" s="10"/>
      <c r="BHO172" s="5"/>
      <c r="BHP172" s="5"/>
      <c r="BHQ172" s="5"/>
      <c r="BHR172" s="5"/>
      <c r="BHS172" s="5"/>
      <c r="BHT172" s="5"/>
      <c r="BHU172" s="117"/>
      <c r="BHV172" s="5"/>
      <c r="BHW172" s="118"/>
      <c r="BHX172" s="9"/>
      <c r="BHY172" s="147"/>
      <c r="BHZ172" s="5"/>
      <c r="BIA172" s="5"/>
      <c r="BIB172" s="5"/>
      <c r="BIC172" s="118"/>
      <c r="BID172" s="10"/>
      <c r="BIE172" s="5"/>
      <c r="BIF172" s="5"/>
      <c r="BIG172" s="5"/>
      <c r="BIH172" s="5"/>
      <c r="BII172" s="5"/>
      <c r="BIJ172" s="5"/>
      <c r="BIK172" s="117"/>
      <c r="BIL172" s="5"/>
      <c r="BIM172" s="118"/>
      <c r="BIN172" s="9"/>
      <c r="BIO172" s="147"/>
      <c r="BIP172" s="5"/>
      <c r="BIQ172" s="5"/>
      <c r="BIR172" s="5"/>
      <c r="BIS172" s="118"/>
      <c r="BIT172" s="10"/>
      <c r="BIU172" s="5"/>
      <c r="BIV172" s="5"/>
      <c r="BIW172" s="5"/>
      <c r="BIX172" s="5"/>
      <c r="BIY172" s="5"/>
      <c r="BIZ172" s="5"/>
      <c r="BJA172" s="117"/>
      <c r="BJB172" s="5"/>
      <c r="BJC172" s="118"/>
      <c r="BJD172" s="9"/>
      <c r="BJE172" s="147"/>
      <c r="BJF172" s="5"/>
      <c r="BJG172" s="5"/>
      <c r="BJH172" s="5"/>
      <c r="BJI172" s="118"/>
      <c r="BJJ172" s="10"/>
      <c r="BJK172" s="5"/>
      <c r="BJL172" s="5"/>
      <c r="BJM172" s="5"/>
      <c r="BJN172" s="5"/>
      <c r="BJO172" s="5"/>
      <c r="BJP172" s="5"/>
      <c r="BJQ172" s="117"/>
      <c r="BJR172" s="5"/>
      <c r="BJS172" s="118"/>
      <c r="BJT172" s="9"/>
      <c r="BJU172" s="147"/>
      <c r="BJV172" s="5"/>
      <c r="BJW172" s="5"/>
      <c r="BJX172" s="5"/>
      <c r="BJY172" s="118"/>
      <c r="BJZ172" s="10"/>
      <c r="BKA172" s="5"/>
      <c r="BKB172" s="5"/>
      <c r="BKC172" s="5"/>
      <c r="BKD172" s="5"/>
      <c r="BKE172" s="5"/>
      <c r="BKF172" s="5"/>
      <c r="BKG172" s="117"/>
      <c r="BKH172" s="5"/>
      <c r="BKI172" s="118"/>
      <c r="BKJ172" s="9"/>
      <c r="BKK172" s="147"/>
      <c r="BKL172" s="5"/>
      <c r="BKM172" s="5"/>
      <c r="BKN172" s="5"/>
      <c r="BKO172" s="118"/>
      <c r="BKP172" s="10"/>
      <c r="BKQ172" s="5"/>
      <c r="BKR172" s="5"/>
      <c r="BKS172" s="5"/>
      <c r="BKT172" s="5"/>
      <c r="BKU172" s="5"/>
      <c r="BKV172" s="5"/>
      <c r="BKW172" s="117"/>
      <c r="BKX172" s="5"/>
      <c r="BKY172" s="118"/>
      <c r="BKZ172" s="9"/>
      <c r="BLA172" s="147"/>
      <c r="BLB172" s="5"/>
      <c r="BLC172" s="5"/>
      <c r="BLD172" s="5"/>
      <c r="BLE172" s="118"/>
      <c r="BLF172" s="10"/>
      <c r="BLG172" s="5"/>
      <c r="BLH172" s="5"/>
      <c r="BLI172" s="5"/>
      <c r="BLJ172" s="5"/>
      <c r="BLK172" s="5"/>
      <c r="BLL172" s="5"/>
      <c r="BLM172" s="117"/>
      <c r="BLN172" s="5"/>
      <c r="BLO172" s="118"/>
      <c r="BLP172" s="9"/>
      <c r="BLQ172" s="147"/>
      <c r="BLR172" s="5"/>
      <c r="BLS172" s="5"/>
      <c r="BLT172" s="5"/>
      <c r="BLU172" s="118"/>
      <c r="BLV172" s="10"/>
      <c r="BLW172" s="5"/>
      <c r="BLX172" s="5"/>
      <c r="BLY172" s="5"/>
      <c r="BLZ172" s="5"/>
      <c r="BMA172" s="5"/>
      <c r="BMB172" s="5"/>
      <c r="BMC172" s="117"/>
      <c r="BMD172" s="5"/>
      <c r="BME172" s="118"/>
      <c r="BMF172" s="9"/>
      <c r="BMG172" s="147"/>
      <c r="BMH172" s="5"/>
      <c r="BMI172" s="5"/>
      <c r="BMJ172" s="5"/>
      <c r="BMK172" s="118"/>
      <c r="BML172" s="10"/>
      <c r="BMM172" s="5"/>
      <c r="BMN172" s="5"/>
      <c r="BMO172" s="5"/>
      <c r="BMP172" s="5"/>
      <c r="BMQ172" s="5"/>
      <c r="BMR172" s="5"/>
      <c r="BMS172" s="117"/>
      <c r="BMT172" s="5"/>
      <c r="BMU172" s="118"/>
      <c r="BMV172" s="9"/>
      <c r="BMW172" s="147"/>
      <c r="BMX172" s="5"/>
      <c r="BMY172" s="5"/>
      <c r="BMZ172" s="5"/>
      <c r="BNA172" s="118"/>
      <c r="BNB172" s="10"/>
      <c r="BNC172" s="5"/>
      <c r="BND172" s="5"/>
      <c r="BNE172" s="5"/>
      <c r="BNF172" s="5"/>
      <c r="BNG172" s="5"/>
      <c r="BNH172" s="5"/>
      <c r="BNI172" s="117"/>
      <c r="BNJ172" s="5"/>
      <c r="BNK172" s="118"/>
      <c r="BNL172" s="9"/>
      <c r="BNM172" s="147"/>
      <c r="BNN172" s="5"/>
      <c r="BNO172" s="5"/>
      <c r="BNP172" s="5"/>
      <c r="BNQ172" s="118"/>
      <c r="BNR172" s="10"/>
      <c r="BNS172" s="5"/>
      <c r="BNT172" s="5"/>
      <c r="BNU172" s="5"/>
      <c r="BNV172" s="5"/>
      <c r="BNW172" s="5"/>
      <c r="BNX172" s="5"/>
      <c r="BNY172" s="117"/>
      <c r="BNZ172" s="5"/>
      <c r="BOA172" s="118"/>
      <c r="BOB172" s="9"/>
      <c r="BOC172" s="147"/>
      <c r="BOD172" s="5"/>
      <c r="BOE172" s="5"/>
      <c r="BOF172" s="5"/>
      <c r="BOG172" s="118"/>
      <c r="BOH172" s="10"/>
      <c r="BOI172" s="5"/>
      <c r="BOJ172" s="5"/>
      <c r="BOK172" s="5"/>
      <c r="BOL172" s="5"/>
      <c r="BOM172" s="5"/>
      <c r="BON172" s="5"/>
      <c r="BOO172" s="117"/>
      <c r="BOP172" s="5"/>
      <c r="BOQ172" s="118"/>
      <c r="BOR172" s="9"/>
      <c r="BOS172" s="147"/>
      <c r="BOT172" s="5"/>
      <c r="BOU172" s="5"/>
      <c r="BOV172" s="5"/>
      <c r="BOW172" s="118"/>
      <c r="BOX172" s="10"/>
      <c r="BOY172" s="5"/>
      <c r="BOZ172" s="5"/>
      <c r="BPA172" s="5"/>
      <c r="BPB172" s="5"/>
      <c r="BPC172" s="5"/>
      <c r="BPD172" s="5"/>
      <c r="BPE172" s="117"/>
      <c r="BPF172" s="5"/>
      <c r="BPG172" s="118"/>
      <c r="BPH172" s="9"/>
      <c r="BPI172" s="147"/>
      <c r="BPJ172" s="5"/>
      <c r="BPK172" s="5"/>
      <c r="BPL172" s="5"/>
      <c r="BPM172" s="118"/>
      <c r="BPN172" s="10"/>
      <c r="BPO172" s="5"/>
      <c r="BPP172" s="5"/>
      <c r="BPQ172" s="5"/>
      <c r="BPR172" s="5"/>
      <c r="BPS172" s="5"/>
      <c r="BPT172" s="5"/>
      <c r="BPU172" s="117"/>
      <c r="BPV172" s="5"/>
      <c r="BPW172" s="118"/>
      <c r="BPX172" s="9"/>
      <c r="BPY172" s="147"/>
      <c r="BPZ172" s="5"/>
      <c r="BQA172" s="5"/>
      <c r="BQB172" s="5"/>
      <c r="BQC172" s="118"/>
      <c r="BQD172" s="10"/>
      <c r="BQE172" s="5"/>
      <c r="BQF172" s="5"/>
      <c r="BQG172" s="5"/>
      <c r="BQH172" s="5"/>
      <c r="BQI172" s="5"/>
      <c r="BQJ172" s="5"/>
      <c r="BQK172" s="117"/>
      <c r="BQL172" s="5"/>
      <c r="BQM172" s="118"/>
      <c r="BQN172" s="9"/>
      <c r="BQO172" s="147"/>
      <c r="BQP172" s="5"/>
      <c r="BQQ172" s="5"/>
      <c r="BQR172" s="5"/>
      <c r="BQS172" s="118"/>
      <c r="BQT172" s="10"/>
      <c r="BQU172" s="5"/>
      <c r="BQV172" s="5"/>
      <c r="BQW172" s="5"/>
      <c r="BQX172" s="5"/>
      <c r="BQY172" s="5"/>
      <c r="BQZ172" s="5"/>
      <c r="BRA172" s="117"/>
      <c r="BRB172" s="5"/>
      <c r="BRC172" s="118"/>
      <c r="BRD172" s="9"/>
      <c r="BRE172" s="147"/>
      <c r="BRF172" s="5"/>
      <c r="BRG172" s="5"/>
      <c r="BRH172" s="5"/>
      <c r="BRI172" s="118"/>
      <c r="BRJ172" s="10"/>
      <c r="BRK172" s="5"/>
      <c r="BRL172" s="5"/>
      <c r="BRM172" s="5"/>
      <c r="BRN172" s="5"/>
      <c r="BRO172" s="5"/>
      <c r="BRP172" s="5"/>
      <c r="BRQ172" s="117"/>
      <c r="BRR172" s="5"/>
      <c r="BRS172" s="118"/>
      <c r="BRT172" s="9"/>
      <c r="BRU172" s="147"/>
      <c r="BRV172" s="5"/>
      <c r="BRW172" s="5"/>
      <c r="BRX172" s="5"/>
      <c r="BRY172" s="118"/>
      <c r="BRZ172" s="10"/>
      <c r="BSA172" s="5"/>
      <c r="BSB172" s="5"/>
      <c r="BSC172" s="5"/>
      <c r="BSD172" s="5"/>
      <c r="BSE172" s="5"/>
      <c r="BSF172" s="5"/>
      <c r="BSG172" s="117"/>
      <c r="BSH172" s="5"/>
      <c r="BSI172" s="118"/>
      <c r="BSJ172" s="9"/>
      <c r="BSK172" s="147"/>
      <c r="BSL172" s="5"/>
      <c r="BSM172" s="5"/>
      <c r="BSN172" s="5"/>
      <c r="BSO172" s="118"/>
      <c r="BSP172" s="10"/>
      <c r="BSQ172" s="5"/>
      <c r="BSR172" s="5"/>
      <c r="BSS172" s="5"/>
      <c r="BST172" s="5"/>
      <c r="BSU172" s="5"/>
      <c r="BSV172" s="5"/>
      <c r="BSW172" s="117"/>
      <c r="BSX172" s="5"/>
      <c r="BSY172" s="118"/>
      <c r="BSZ172" s="9"/>
      <c r="BTA172" s="147"/>
      <c r="BTB172" s="5"/>
      <c r="BTC172" s="5"/>
      <c r="BTD172" s="5"/>
      <c r="BTE172" s="118"/>
      <c r="BTF172" s="10"/>
      <c r="BTG172" s="5"/>
      <c r="BTH172" s="5"/>
      <c r="BTI172" s="5"/>
      <c r="BTJ172" s="5"/>
      <c r="BTK172" s="5"/>
      <c r="BTL172" s="5"/>
      <c r="BTM172" s="117"/>
      <c r="BTN172" s="5"/>
      <c r="BTO172" s="118"/>
      <c r="BTP172" s="9"/>
      <c r="BTQ172" s="147"/>
      <c r="BTR172" s="5"/>
      <c r="BTS172" s="5"/>
      <c r="BTT172" s="5"/>
      <c r="BTU172" s="118"/>
      <c r="BTV172" s="10"/>
      <c r="BTW172" s="5"/>
      <c r="BTX172" s="5"/>
      <c r="BTY172" s="5"/>
      <c r="BTZ172" s="5"/>
      <c r="BUA172" s="5"/>
      <c r="BUB172" s="5"/>
      <c r="BUC172" s="117"/>
      <c r="BUD172" s="5"/>
      <c r="BUE172" s="118"/>
      <c r="BUF172" s="9"/>
      <c r="BUG172" s="147"/>
      <c r="BUH172" s="5"/>
      <c r="BUI172" s="5"/>
      <c r="BUJ172" s="5"/>
      <c r="BUK172" s="118"/>
      <c r="BUL172" s="10"/>
      <c r="BUM172" s="5"/>
      <c r="BUN172" s="5"/>
      <c r="BUO172" s="5"/>
      <c r="BUP172" s="5"/>
      <c r="BUQ172" s="5"/>
      <c r="BUR172" s="5"/>
      <c r="BUS172" s="117"/>
      <c r="BUT172" s="5"/>
      <c r="BUU172" s="118"/>
      <c r="BUV172" s="9"/>
      <c r="BUW172" s="147"/>
      <c r="BUX172" s="5"/>
      <c r="BUY172" s="5"/>
      <c r="BUZ172" s="5"/>
      <c r="BVA172" s="118"/>
      <c r="BVB172" s="10"/>
      <c r="BVC172" s="5"/>
      <c r="BVD172" s="5"/>
      <c r="BVE172" s="5"/>
      <c r="BVF172" s="5"/>
      <c r="BVG172" s="5"/>
      <c r="BVH172" s="5"/>
      <c r="BVI172" s="117"/>
      <c r="BVJ172" s="5"/>
      <c r="BVK172" s="118"/>
      <c r="BVL172" s="9"/>
      <c r="BVM172" s="147"/>
      <c r="BVN172" s="5"/>
      <c r="BVO172" s="5"/>
      <c r="BVP172" s="5"/>
      <c r="BVQ172" s="118"/>
      <c r="BVR172" s="10"/>
      <c r="BVS172" s="5"/>
      <c r="BVT172" s="5"/>
      <c r="BVU172" s="5"/>
      <c r="BVV172" s="5"/>
      <c r="BVW172" s="5"/>
      <c r="BVX172" s="5"/>
      <c r="BVY172" s="117"/>
      <c r="BVZ172" s="5"/>
      <c r="BWA172" s="118"/>
      <c r="BWB172" s="9"/>
      <c r="BWC172" s="147"/>
      <c r="BWD172" s="5"/>
      <c r="BWE172" s="5"/>
      <c r="BWF172" s="5"/>
      <c r="BWG172" s="118"/>
      <c r="BWH172" s="10"/>
      <c r="BWI172" s="5"/>
      <c r="BWJ172" s="5"/>
      <c r="BWK172" s="5"/>
      <c r="BWL172" s="5"/>
      <c r="BWM172" s="5"/>
      <c r="BWN172" s="5"/>
      <c r="BWO172" s="117"/>
      <c r="BWP172" s="5"/>
      <c r="BWQ172" s="118"/>
      <c r="BWR172" s="9"/>
      <c r="BWS172" s="147"/>
      <c r="BWT172" s="5"/>
      <c r="BWU172" s="5"/>
      <c r="BWV172" s="5"/>
      <c r="BWW172" s="118"/>
      <c r="BWX172" s="10"/>
      <c r="BWY172" s="5"/>
      <c r="BWZ172" s="5"/>
      <c r="BXA172" s="5"/>
      <c r="BXB172" s="5"/>
      <c r="BXC172" s="5"/>
      <c r="BXD172" s="5"/>
      <c r="BXE172" s="117"/>
      <c r="BXF172" s="5"/>
      <c r="BXG172" s="118"/>
      <c r="BXH172" s="9"/>
      <c r="BXI172" s="147"/>
      <c r="BXJ172" s="5"/>
      <c r="BXK172" s="5"/>
      <c r="BXL172" s="5"/>
      <c r="BXM172" s="118"/>
      <c r="BXN172" s="10"/>
      <c r="BXO172" s="5"/>
      <c r="BXP172" s="5"/>
      <c r="BXQ172" s="5"/>
      <c r="BXR172" s="5"/>
      <c r="BXS172" s="5"/>
      <c r="BXT172" s="5"/>
      <c r="BXU172" s="117"/>
      <c r="BXV172" s="5"/>
      <c r="BXW172" s="118"/>
      <c r="BXX172" s="9"/>
      <c r="BXY172" s="147"/>
      <c r="BXZ172" s="5"/>
      <c r="BYA172" s="5"/>
      <c r="BYB172" s="5"/>
      <c r="BYC172" s="118"/>
      <c r="BYD172" s="10"/>
      <c r="BYE172" s="5"/>
      <c r="BYF172" s="5"/>
      <c r="BYG172" s="5"/>
      <c r="BYH172" s="5"/>
      <c r="BYI172" s="5"/>
      <c r="BYJ172" s="5"/>
      <c r="BYK172" s="117"/>
      <c r="BYL172" s="5"/>
      <c r="BYM172" s="118"/>
      <c r="BYN172" s="9"/>
      <c r="BYO172" s="147"/>
      <c r="BYP172" s="5"/>
      <c r="BYQ172" s="5"/>
      <c r="BYR172" s="5"/>
      <c r="BYS172" s="118"/>
      <c r="BYT172" s="10"/>
      <c r="BYU172" s="5"/>
      <c r="BYV172" s="5"/>
      <c r="BYW172" s="5"/>
      <c r="BYX172" s="5"/>
      <c r="BYY172" s="5"/>
      <c r="BYZ172" s="5"/>
      <c r="BZA172" s="117"/>
      <c r="BZB172" s="5"/>
      <c r="BZC172" s="118"/>
      <c r="BZD172" s="9"/>
      <c r="BZE172" s="147"/>
      <c r="BZF172" s="5"/>
      <c r="BZG172" s="5"/>
      <c r="BZH172" s="5"/>
      <c r="BZI172" s="118"/>
      <c r="BZJ172" s="10"/>
      <c r="BZK172" s="5"/>
      <c r="BZL172" s="5"/>
      <c r="BZM172" s="5"/>
      <c r="BZN172" s="5"/>
      <c r="BZO172" s="5"/>
      <c r="BZP172" s="5"/>
      <c r="BZQ172" s="117"/>
      <c r="BZR172" s="5"/>
      <c r="BZS172" s="118"/>
      <c r="BZT172" s="9"/>
      <c r="BZU172" s="147"/>
      <c r="BZV172" s="5"/>
      <c r="BZW172" s="5"/>
      <c r="BZX172" s="5"/>
      <c r="BZY172" s="118"/>
      <c r="BZZ172" s="10"/>
      <c r="CAA172" s="5"/>
      <c r="CAB172" s="5"/>
      <c r="CAC172" s="5"/>
      <c r="CAD172" s="5"/>
      <c r="CAE172" s="5"/>
      <c r="CAF172" s="5"/>
      <c r="CAG172" s="117"/>
      <c r="CAH172" s="5"/>
      <c r="CAI172" s="118"/>
      <c r="CAJ172" s="9"/>
      <c r="CAK172" s="147"/>
      <c r="CAL172" s="5"/>
      <c r="CAM172" s="5"/>
      <c r="CAN172" s="5"/>
      <c r="CAO172" s="118"/>
      <c r="CAP172" s="10"/>
      <c r="CAQ172" s="5"/>
      <c r="CAR172" s="5"/>
      <c r="CAS172" s="5"/>
      <c r="CAT172" s="5"/>
      <c r="CAU172" s="5"/>
      <c r="CAV172" s="5"/>
      <c r="CAW172" s="117"/>
      <c r="CAX172" s="5"/>
      <c r="CAY172" s="118"/>
      <c r="CAZ172" s="9"/>
      <c r="CBA172" s="147"/>
      <c r="CBB172" s="5"/>
      <c r="CBC172" s="5"/>
      <c r="CBD172" s="5"/>
      <c r="CBE172" s="118"/>
      <c r="CBF172" s="10"/>
      <c r="CBG172" s="5"/>
      <c r="CBH172" s="5"/>
      <c r="CBI172" s="5"/>
      <c r="CBJ172" s="5"/>
      <c r="CBK172" s="5"/>
      <c r="CBL172" s="5"/>
      <c r="CBM172" s="117"/>
      <c r="CBN172" s="5"/>
      <c r="CBO172" s="118"/>
      <c r="CBP172" s="9"/>
      <c r="CBQ172" s="147"/>
      <c r="CBR172" s="5"/>
      <c r="CBS172" s="5"/>
      <c r="CBT172" s="5"/>
      <c r="CBU172" s="118"/>
      <c r="CBV172" s="10"/>
      <c r="CBW172" s="5"/>
      <c r="CBX172" s="5"/>
      <c r="CBY172" s="5"/>
      <c r="CBZ172" s="5"/>
      <c r="CCA172" s="5"/>
      <c r="CCB172" s="5"/>
      <c r="CCC172" s="117"/>
      <c r="CCD172" s="5"/>
      <c r="CCE172" s="118"/>
      <c r="CCF172" s="9"/>
      <c r="CCG172" s="147"/>
      <c r="CCH172" s="5"/>
      <c r="CCI172" s="5"/>
      <c r="CCJ172" s="5"/>
      <c r="CCK172" s="118"/>
      <c r="CCL172" s="10"/>
      <c r="CCM172" s="5"/>
      <c r="CCN172" s="5"/>
      <c r="CCO172" s="5"/>
      <c r="CCP172" s="5"/>
      <c r="CCQ172" s="5"/>
      <c r="CCR172" s="5"/>
      <c r="CCS172" s="117"/>
      <c r="CCT172" s="5"/>
      <c r="CCU172" s="118"/>
      <c r="CCV172" s="9"/>
      <c r="CCW172" s="147"/>
      <c r="CCX172" s="5"/>
      <c r="CCY172" s="5"/>
      <c r="CCZ172" s="5"/>
      <c r="CDA172" s="118"/>
      <c r="CDB172" s="10"/>
      <c r="CDC172" s="5"/>
      <c r="CDD172" s="5"/>
      <c r="CDE172" s="5"/>
      <c r="CDF172" s="5"/>
      <c r="CDG172" s="5"/>
      <c r="CDH172" s="5"/>
      <c r="CDI172" s="117"/>
      <c r="CDJ172" s="5"/>
      <c r="CDK172" s="118"/>
      <c r="CDL172" s="9"/>
      <c r="CDM172" s="147"/>
      <c r="CDN172" s="5"/>
      <c r="CDO172" s="5"/>
      <c r="CDP172" s="5"/>
      <c r="CDQ172" s="118"/>
      <c r="CDR172" s="10"/>
      <c r="CDS172" s="5"/>
      <c r="CDT172" s="5"/>
      <c r="CDU172" s="5"/>
      <c r="CDV172" s="5"/>
      <c r="CDW172" s="5"/>
      <c r="CDX172" s="5"/>
      <c r="CDY172" s="117"/>
      <c r="CDZ172" s="5"/>
      <c r="CEA172" s="118"/>
      <c r="CEB172" s="9"/>
      <c r="CEC172" s="147"/>
      <c r="CED172" s="5"/>
      <c r="CEE172" s="5"/>
      <c r="CEF172" s="5"/>
      <c r="CEG172" s="118"/>
      <c r="CEH172" s="10"/>
      <c r="CEI172" s="5"/>
      <c r="CEJ172" s="5"/>
      <c r="CEK172" s="5"/>
      <c r="CEL172" s="5"/>
      <c r="CEM172" s="5"/>
      <c r="CEN172" s="5"/>
      <c r="CEO172" s="117"/>
      <c r="CEP172" s="5"/>
      <c r="CEQ172" s="118"/>
      <c r="CER172" s="9"/>
      <c r="CES172" s="147"/>
      <c r="CET172" s="5"/>
      <c r="CEU172" s="5"/>
      <c r="CEV172" s="5"/>
      <c r="CEW172" s="118"/>
      <c r="CEX172" s="10"/>
      <c r="CEY172" s="5"/>
      <c r="CEZ172" s="5"/>
      <c r="CFA172" s="5"/>
      <c r="CFB172" s="5"/>
      <c r="CFC172" s="5"/>
      <c r="CFD172" s="5"/>
      <c r="CFE172" s="117"/>
      <c r="CFF172" s="5"/>
      <c r="CFG172" s="118"/>
      <c r="CFH172" s="9"/>
      <c r="CFI172" s="147"/>
      <c r="CFJ172" s="5"/>
      <c r="CFK172" s="5"/>
      <c r="CFL172" s="5"/>
      <c r="CFM172" s="118"/>
      <c r="CFN172" s="10"/>
      <c r="CFO172" s="5"/>
      <c r="CFP172" s="5"/>
      <c r="CFQ172" s="5"/>
      <c r="CFR172" s="5"/>
      <c r="CFS172" s="5"/>
      <c r="CFT172" s="5"/>
      <c r="CFU172" s="117"/>
      <c r="CFV172" s="5"/>
      <c r="CFW172" s="118"/>
      <c r="CFX172" s="9"/>
      <c r="CFY172" s="147"/>
      <c r="CFZ172" s="5"/>
      <c r="CGA172" s="5"/>
      <c r="CGB172" s="5"/>
      <c r="CGC172" s="118"/>
      <c r="CGD172" s="10"/>
      <c r="CGE172" s="5"/>
      <c r="CGF172" s="5"/>
      <c r="CGG172" s="5"/>
      <c r="CGH172" s="5"/>
      <c r="CGI172" s="5"/>
      <c r="CGJ172" s="5"/>
      <c r="CGK172" s="117"/>
      <c r="CGL172" s="5"/>
      <c r="CGM172" s="118"/>
      <c r="CGN172" s="9"/>
      <c r="CGO172" s="147"/>
      <c r="CGP172" s="5"/>
      <c r="CGQ172" s="5"/>
      <c r="CGR172" s="5"/>
      <c r="CGS172" s="118"/>
      <c r="CGT172" s="10"/>
      <c r="CGU172" s="5"/>
      <c r="CGV172" s="5"/>
      <c r="CGW172" s="5"/>
      <c r="CGX172" s="5"/>
      <c r="CGY172" s="5"/>
      <c r="CGZ172" s="5"/>
      <c r="CHA172" s="117"/>
      <c r="CHB172" s="5"/>
      <c r="CHC172" s="118"/>
      <c r="CHD172" s="9"/>
      <c r="CHE172" s="147"/>
      <c r="CHF172" s="5"/>
      <c r="CHG172" s="5"/>
      <c r="CHH172" s="5"/>
      <c r="CHI172" s="118"/>
      <c r="CHJ172" s="10"/>
      <c r="CHK172" s="5"/>
      <c r="CHL172" s="5"/>
      <c r="CHM172" s="5"/>
      <c r="CHN172" s="5"/>
      <c r="CHO172" s="5"/>
      <c r="CHP172" s="5"/>
      <c r="CHQ172" s="117"/>
      <c r="CHR172" s="5"/>
      <c r="CHS172" s="118"/>
      <c r="CHT172" s="9"/>
      <c r="CHU172" s="147"/>
      <c r="CHV172" s="5"/>
      <c r="CHW172" s="5"/>
      <c r="CHX172" s="5"/>
      <c r="CHY172" s="118"/>
      <c r="CHZ172" s="10"/>
      <c r="CIA172" s="5"/>
      <c r="CIB172" s="5"/>
      <c r="CIC172" s="5"/>
      <c r="CID172" s="5"/>
      <c r="CIE172" s="5"/>
      <c r="CIF172" s="5"/>
      <c r="CIG172" s="117"/>
      <c r="CIH172" s="5"/>
      <c r="CII172" s="118"/>
      <c r="CIJ172" s="9"/>
      <c r="CIK172" s="147"/>
      <c r="CIL172" s="5"/>
      <c r="CIM172" s="5"/>
      <c r="CIN172" s="5"/>
      <c r="CIO172" s="118"/>
      <c r="CIP172" s="10"/>
      <c r="CIQ172" s="5"/>
      <c r="CIR172" s="5"/>
      <c r="CIS172" s="5"/>
      <c r="CIT172" s="5"/>
      <c r="CIU172" s="5"/>
      <c r="CIV172" s="5"/>
      <c r="CIW172" s="117"/>
      <c r="CIX172" s="5"/>
      <c r="CIY172" s="118"/>
      <c r="CIZ172" s="9"/>
      <c r="CJA172" s="147"/>
      <c r="CJB172" s="5"/>
      <c r="CJC172" s="5"/>
      <c r="CJD172" s="5"/>
      <c r="CJE172" s="118"/>
      <c r="CJF172" s="10"/>
      <c r="CJG172" s="5"/>
      <c r="CJH172" s="5"/>
      <c r="CJI172" s="5"/>
      <c r="CJJ172" s="5"/>
      <c r="CJK172" s="5"/>
      <c r="CJL172" s="5"/>
      <c r="CJM172" s="117"/>
      <c r="CJN172" s="5"/>
      <c r="CJO172" s="118"/>
      <c r="CJP172" s="9"/>
      <c r="CJQ172" s="147"/>
      <c r="CJR172" s="5"/>
      <c r="CJS172" s="5"/>
      <c r="CJT172" s="5"/>
      <c r="CJU172" s="118"/>
      <c r="CJV172" s="10"/>
      <c r="CJW172" s="5"/>
      <c r="CJX172" s="5"/>
      <c r="CJY172" s="5"/>
      <c r="CJZ172" s="5"/>
      <c r="CKA172" s="5"/>
      <c r="CKB172" s="5"/>
      <c r="CKC172" s="117"/>
      <c r="CKD172" s="5"/>
      <c r="CKE172" s="118"/>
      <c r="CKF172" s="9"/>
      <c r="CKG172" s="147"/>
      <c r="CKH172" s="5"/>
      <c r="CKI172" s="5"/>
      <c r="CKJ172" s="5"/>
      <c r="CKK172" s="118"/>
      <c r="CKL172" s="10"/>
      <c r="CKM172" s="5"/>
      <c r="CKN172" s="5"/>
      <c r="CKO172" s="5"/>
      <c r="CKP172" s="5"/>
      <c r="CKQ172" s="5"/>
      <c r="CKR172" s="5"/>
      <c r="CKS172" s="117"/>
      <c r="CKT172" s="5"/>
      <c r="CKU172" s="118"/>
      <c r="CKV172" s="9"/>
      <c r="CKW172" s="147"/>
      <c r="CKX172" s="5"/>
      <c r="CKY172" s="5"/>
      <c r="CKZ172" s="5"/>
      <c r="CLA172" s="118"/>
      <c r="CLB172" s="10"/>
      <c r="CLC172" s="5"/>
      <c r="CLD172" s="5"/>
      <c r="CLE172" s="5"/>
      <c r="CLF172" s="5"/>
      <c r="CLG172" s="5"/>
      <c r="CLH172" s="5"/>
      <c r="CLI172" s="117"/>
      <c r="CLJ172" s="5"/>
      <c r="CLK172" s="118"/>
      <c r="CLL172" s="9"/>
      <c r="CLM172" s="147"/>
      <c r="CLN172" s="5"/>
      <c r="CLO172" s="5"/>
      <c r="CLP172" s="5"/>
      <c r="CLQ172" s="118"/>
      <c r="CLR172" s="10"/>
      <c r="CLS172" s="5"/>
      <c r="CLT172" s="5"/>
      <c r="CLU172" s="5"/>
      <c r="CLV172" s="5"/>
      <c r="CLW172" s="5"/>
      <c r="CLX172" s="5"/>
      <c r="CLY172" s="117"/>
      <c r="CLZ172" s="5"/>
      <c r="CMA172" s="118"/>
      <c r="CMB172" s="9"/>
      <c r="CMC172" s="147"/>
      <c r="CMD172" s="5"/>
      <c r="CME172" s="5"/>
      <c r="CMF172" s="5"/>
      <c r="CMG172" s="118"/>
      <c r="CMH172" s="10"/>
      <c r="CMI172" s="5"/>
      <c r="CMJ172" s="5"/>
      <c r="CMK172" s="5"/>
      <c r="CML172" s="5"/>
      <c r="CMM172" s="5"/>
      <c r="CMN172" s="5"/>
      <c r="CMO172" s="117"/>
      <c r="CMP172" s="5"/>
      <c r="CMQ172" s="118"/>
      <c r="CMR172" s="9"/>
      <c r="CMS172" s="147"/>
      <c r="CMT172" s="5"/>
      <c r="CMU172" s="5"/>
      <c r="CMV172" s="5"/>
      <c r="CMW172" s="118"/>
      <c r="CMX172" s="10"/>
      <c r="CMY172" s="5"/>
      <c r="CMZ172" s="5"/>
      <c r="CNA172" s="5"/>
      <c r="CNB172" s="5"/>
      <c r="CNC172" s="5"/>
      <c r="CND172" s="5"/>
      <c r="CNE172" s="117"/>
      <c r="CNF172" s="5"/>
      <c r="CNG172" s="118"/>
      <c r="CNH172" s="9"/>
      <c r="CNI172" s="147"/>
      <c r="CNJ172" s="5"/>
      <c r="CNK172" s="5"/>
      <c r="CNL172" s="5"/>
      <c r="CNM172" s="118"/>
      <c r="CNN172" s="10"/>
      <c r="CNO172" s="5"/>
      <c r="CNP172" s="5"/>
      <c r="CNQ172" s="5"/>
      <c r="CNR172" s="5"/>
      <c r="CNS172" s="5"/>
      <c r="CNT172" s="5"/>
      <c r="CNU172" s="117"/>
      <c r="CNV172" s="5"/>
      <c r="CNW172" s="118"/>
      <c r="CNX172" s="9"/>
      <c r="CNY172" s="147"/>
      <c r="CNZ172" s="5"/>
      <c r="COA172" s="5"/>
      <c r="COB172" s="5"/>
      <c r="COC172" s="118"/>
      <c r="COD172" s="10"/>
      <c r="COE172" s="5"/>
      <c r="COF172" s="5"/>
      <c r="COG172" s="5"/>
      <c r="COH172" s="5"/>
      <c r="COI172" s="5"/>
      <c r="COJ172" s="5"/>
      <c r="COK172" s="117"/>
      <c r="COL172" s="5"/>
      <c r="COM172" s="118"/>
      <c r="CON172" s="9"/>
      <c r="COO172" s="147"/>
      <c r="COP172" s="5"/>
      <c r="COQ172" s="5"/>
      <c r="COR172" s="5"/>
      <c r="COS172" s="118"/>
      <c r="COT172" s="10"/>
      <c r="COU172" s="5"/>
      <c r="COV172" s="5"/>
      <c r="COW172" s="5"/>
      <c r="COX172" s="5"/>
      <c r="COY172" s="5"/>
      <c r="COZ172" s="5"/>
      <c r="CPA172" s="117"/>
      <c r="CPB172" s="5"/>
      <c r="CPC172" s="118"/>
      <c r="CPD172" s="9"/>
      <c r="CPE172" s="147"/>
      <c r="CPF172" s="5"/>
      <c r="CPG172" s="5"/>
      <c r="CPH172" s="5"/>
      <c r="CPI172" s="118"/>
      <c r="CPJ172" s="10"/>
      <c r="CPK172" s="5"/>
      <c r="CPL172" s="5"/>
      <c r="CPM172" s="5"/>
      <c r="CPN172" s="5"/>
      <c r="CPO172" s="5"/>
      <c r="CPP172" s="5"/>
      <c r="CPQ172" s="117"/>
      <c r="CPR172" s="5"/>
      <c r="CPS172" s="118"/>
      <c r="CPT172" s="9"/>
      <c r="CPU172" s="147"/>
      <c r="CPV172" s="5"/>
      <c r="CPW172" s="5"/>
      <c r="CPX172" s="5"/>
      <c r="CPY172" s="118"/>
      <c r="CPZ172" s="10"/>
      <c r="CQA172" s="5"/>
      <c r="CQB172" s="5"/>
      <c r="CQC172" s="5"/>
      <c r="CQD172" s="5"/>
      <c r="CQE172" s="5"/>
      <c r="CQF172" s="5"/>
      <c r="CQG172" s="117"/>
      <c r="CQH172" s="5"/>
      <c r="CQI172" s="118"/>
      <c r="CQJ172" s="9"/>
      <c r="CQK172" s="147"/>
      <c r="CQL172" s="5"/>
      <c r="CQM172" s="5"/>
      <c r="CQN172" s="5"/>
      <c r="CQO172" s="118"/>
      <c r="CQP172" s="10"/>
      <c r="CQQ172" s="5"/>
      <c r="CQR172" s="5"/>
      <c r="CQS172" s="5"/>
      <c r="CQT172" s="5"/>
      <c r="CQU172" s="5"/>
      <c r="CQV172" s="5"/>
      <c r="CQW172" s="117"/>
      <c r="CQX172" s="5"/>
      <c r="CQY172" s="118"/>
      <c r="CQZ172" s="9"/>
      <c r="CRA172" s="147"/>
      <c r="CRB172" s="5"/>
      <c r="CRC172" s="5"/>
      <c r="CRD172" s="5"/>
      <c r="CRE172" s="118"/>
      <c r="CRF172" s="10"/>
      <c r="CRG172" s="5"/>
      <c r="CRH172" s="5"/>
      <c r="CRI172" s="5"/>
      <c r="CRJ172" s="5"/>
      <c r="CRK172" s="5"/>
      <c r="CRL172" s="5"/>
      <c r="CRM172" s="117"/>
      <c r="CRN172" s="5"/>
      <c r="CRO172" s="118"/>
      <c r="CRP172" s="9"/>
      <c r="CRQ172" s="147"/>
      <c r="CRR172" s="5"/>
      <c r="CRS172" s="5"/>
      <c r="CRT172" s="5"/>
      <c r="CRU172" s="118"/>
      <c r="CRV172" s="10"/>
      <c r="CRW172" s="5"/>
      <c r="CRX172" s="5"/>
      <c r="CRY172" s="5"/>
      <c r="CRZ172" s="5"/>
      <c r="CSA172" s="5"/>
      <c r="CSB172" s="5"/>
      <c r="CSC172" s="117"/>
      <c r="CSD172" s="5"/>
      <c r="CSE172" s="118"/>
      <c r="CSF172" s="9"/>
      <c r="CSG172" s="147"/>
      <c r="CSH172" s="5"/>
      <c r="CSI172" s="5"/>
      <c r="CSJ172" s="5"/>
      <c r="CSK172" s="118"/>
      <c r="CSL172" s="10"/>
      <c r="CSM172" s="5"/>
      <c r="CSN172" s="5"/>
      <c r="CSO172" s="5"/>
      <c r="CSP172" s="5"/>
      <c r="CSQ172" s="5"/>
      <c r="CSR172" s="5"/>
      <c r="CSS172" s="117"/>
      <c r="CST172" s="5"/>
      <c r="CSU172" s="118"/>
      <c r="CSV172" s="9"/>
      <c r="CSW172" s="147"/>
      <c r="CSX172" s="5"/>
      <c r="CSY172" s="5"/>
      <c r="CSZ172" s="5"/>
      <c r="CTA172" s="118"/>
      <c r="CTB172" s="10"/>
      <c r="CTC172" s="5"/>
      <c r="CTD172" s="5"/>
      <c r="CTE172" s="5"/>
      <c r="CTF172" s="5"/>
      <c r="CTG172" s="5"/>
      <c r="CTH172" s="5"/>
      <c r="CTI172" s="117"/>
      <c r="CTJ172" s="5"/>
      <c r="CTK172" s="118"/>
      <c r="CTL172" s="9"/>
      <c r="CTM172" s="147"/>
      <c r="CTN172" s="5"/>
      <c r="CTO172" s="5"/>
      <c r="CTP172" s="5"/>
      <c r="CTQ172" s="118"/>
      <c r="CTR172" s="10"/>
      <c r="CTS172" s="5"/>
      <c r="CTT172" s="5"/>
      <c r="CTU172" s="5"/>
      <c r="CTV172" s="5"/>
      <c r="CTW172" s="5"/>
      <c r="CTX172" s="5"/>
      <c r="CTY172" s="117"/>
      <c r="CTZ172" s="5"/>
      <c r="CUA172" s="118"/>
      <c r="CUB172" s="9"/>
      <c r="CUC172" s="147"/>
      <c r="CUD172" s="5"/>
      <c r="CUE172" s="5"/>
      <c r="CUF172" s="5"/>
      <c r="CUG172" s="118"/>
      <c r="CUH172" s="10"/>
      <c r="CUI172" s="5"/>
      <c r="CUJ172" s="5"/>
      <c r="CUK172" s="5"/>
      <c r="CUL172" s="5"/>
      <c r="CUM172" s="5"/>
      <c r="CUN172" s="5"/>
      <c r="CUO172" s="117"/>
      <c r="CUP172" s="5"/>
      <c r="CUQ172" s="118"/>
      <c r="CUR172" s="9"/>
      <c r="CUS172" s="147"/>
      <c r="CUT172" s="5"/>
      <c r="CUU172" s="5"/>
      <c r="CUV172" s="5"/>
      <c r="CUW172" s="118"/>
      <c r="CUX172" s="10"/>
      <c r="CUY172" s="5"/>
      <c r="CUZ172" s="5"/>
      <c r="CVA172" s="5"/>
      <c r="CVB172" s="5"/>
      <c r="CVC172" s="5"/>
      <c r="CVD172" s="5"/>
      <c r="CVE172" s="117"/>
      <c r="CVF172" s="5"/>
      <c r="CVG172" s="118"/>
      <c r="CVH172" s="9"/>
      <c r="CVI172" s="147"/>
      <c r="CVJ172" s="5"/>
      <c r="CVK172" s="5"/>
      <c r="CVL172" s="5"/>
      <c r="CVM172" s="118"/>
      <c r="CVN172" s="10"/>
      <c r="CVO172" s="5"/>
      <c r="CVP172" s="5"/>
      <c r="CVQ172" s="5"/>
      <c r="CVR172" s="5"/>
      <c r="CVS172" s="5"/>
      <c r="CVT172" s="5"/>
      <c r="CVU172" s="117"/>
      <c r="CVV172" s="5"/>
      <c r="CVW172" s="118"/>
      <c r="CVX172" s="9"/>
      <c r="CVY172" s="147"/>
      <c r="CVZ172" s="5"/>
      <c r="CWA172" s="5"/>
      <c r="CWB172" s="5"/>
      <c r="CWC172" s="118"/>
      <c r="CWD172" s="10"/>
      <c r="CWE172" s="5"/>
      <c r="CWF172" s="5"/>
      <c r="CWG172" s="5"/>
      <c r="CWH172" s="5"/>
      <c r="CWI172" s="5"/>
      <c r="CWJ172" s="5"/>
      <c r="CWK172" s="117"/>
      <c r="CWL172" s="5"/>
      <c r="CWM172" s="118"/>
      <c r="CWN172" s="9"/>
      <c r="CWO172" s="147"/>
      <c r="CWP172" s="5"/>
      <c r="CWQ172" s="5"/>
      <c r="CWR172" s="5"/>
      <c r="CWS172" s="118"/>
      <c r="CWT172" s="10"/>
      <c r="CWU172" s="5"/>
      <c r="CWV172" s="5"/>
      <c r="CWW172" s="5"/>
      <c r="CWX172" s="5"/>
      <c r="CWY172" s="5"/>
      <c r="CWZ172" s="5"/>
      <c r="CXA172" s="117"/>
      <c r="CXB172" s="5"/>
      <c r="CXC172" s="118"/>
      <c r="CXD172" s="9"/>
      <c r="CXE172" s="147"/>
      <c r="CXF172" s="5"/>
      <c r="CXG172" s="5"/>
      <c r="CXH172" s="5"/>
      <c r="CXI172" s="118"/>
      <c r="CXJ172" s="10"/>
      <c r="CXK172" s="5"/>
      <c r="CXL172" s="5"/>
      <c r="CXM172" s="5"/>
      <c r="CXN172" s="5"/>
      <c r="CXO172" s="5"/>
      <c r="CXP172" s="5"/>
      <c r="CXQ172" s="117"/>
      <c r="CXR172" s="5"/>
      <c r="CXS172" s="118"/>
      <c r="CXT172" s="9"/>
      <c r="CXU172" s="147"/>
      <c r="CXV172" s="5"/>
      <c r="CXW172" s="5"/>
      <c r="CXX172" s="5"/>
      <c r="CXY172" s="118"/>
      <c r="CXZ172" s="10"/>
      <c r="CYA172" s="5"/>
      <c r="CYB172" s="5"/>
      <c r="CYC172" s="5"/>
      <c r="CYD172" s="5"/>
      <c r="CYE172" s="5"/>
      <c r="CYF172" s="5"/>
      <c r="CYG172" s="117"/>
      <c r="CYH172" s="5"/>
      <c r="CYI172" s="118"/>
      <c r="CYJ172" s="9"/>
      <c r="CYK172" s="147"/>
      <c r="CYL172" s="5"/>
      <c r="CYM172" s="5"/>
      <c r="CYN172" s="5"/>
      <c r="CYO172" s="118"/>
      <c r="CYP172" s="10"/>
      <c r="CYQ172" s="5"/>
      <c r="CYR172" s="5"/>
      <c r="CYS172" s="5"/>
      <c r="CYT172" s="5"/>
      <c r="CYU172" s="5"/>
      <c r="CYV172" s="5"/>
      <c r="CYW172" s="117"/>
      <c r="CYX172" s="5"/>
      <c r="CYY172" s="118"/>
      <c r="CYZ172" s="9"/>
      <c r="CZA172" s="147"/>
      <c r="CZB172" s="5"/>
      <c r="CZC172" s="5"/>
      <c r="CZD172" s="5"/>
      <c r="CZE172" s="118"/>
      <c r="CZF172" s="10"/>
      <c r="CZG172" s="5"/>
      <c r="CZH172" s="5"/>
      <c r="CZI172" s="5"/>
      <c r="CZJ172" s="5"/>
      <c r="CZK172" s="5"/>
      <c r="CZL172" s="5"/>
      <c r="CZM172" s="117"/>
      <c r="CZN172" s="5"/>
      <c r="CZO172" s="118"/>
      <c r="CZP172" s="9"/>
      <c r="CZQ172" s="147"/>
      <c r="CZR172" s="5"/>
      <c r="CZS172" s="5"/>
      <c r="CZT172" s="5"/>
      <c r="CZU172" s="118"/>
      <c r="CZV172" s="10"/>
      <c r="CZW172" s="5"/>
      <c r="CZX172" s="5"/>
      <c r="CZY172" s="5"/>
      <c r="CZZ172" s="5"/>
      <c r="DAA172" s="5"/>
      <c r="DAB172" s="5"/>
      <c r="DAC172" s="117"/>
      <c r="DAD172" s="5"/>
      <c r="DAE172" s="118"/>
      <c r="DAF172" s="9"/>
      <c r="DAG172" s="147"/>
      <c r="DAH172" s="5"/>
      <c r="DAI172" s="5"/>
      <c r="DAJ172" s="5"/>
      <c r="DAK172" s="118"/>
      <c r="DAL172" s="10"/>
      <c r="DAM172" s="5"/>
      <c r="DAN172" s="5"/>
      <c r="DAO172" s="5"/>
      <c r="DAP172" s="5"/>
      <c r="DAQ172" s="5"/>
      <c r="DAR172" s="5"/>
      <c r="DAS172" s="117"/>
      <c r="DAT172" s="5"/>
      <c r="DAU172" s="118"/>
      <c r="DAV172" s="9"/>
      <c r="DAW172" s="147"/>
      <c r="DAX172" s="5"/>
      <c r="DAY172" s="5"/>
      <c r="DAZ172" s="5"/>
      <c r="DBA172" s="118"/>
      <c r="DBB172" s="10"/>
      <c r="DBC172" s="5"/>
      <c r="DBD172" s="5"/>
      <c r="DBE172" s="5"/>
      <c r="DBF172" s="5"/>
      <c r="DBG172" s="5"/>
      <c r="DBH172" s="5"/>
      <c r="DBI172" s="117"/>
      <c r="DBJ172" s="5"/>
      <c r="DBK172" s="118"/>
      <c r="DBL172" s="9"/>
      <c r="DBM172" s="147"/>
      <c r="DBN172" s="5"/>
      <c r="DBO172" s="5"/>
      <c r="DBP172" s="5"/>
      <c r="DBQ172" s="118"/>
      <c r="DBR172" s="10"/>
      <c r="DBS172" s="5"/>
      <c r="DBT172" s="5"/>
      <c r="DBU172" s="5"/>
      <c r="DBV172" s="5"/>
      <c r="DBW172" s="5"/>
      <c r="DBX172" s="5"/>
      <c r="DBY172" s="117"/>
      <c r="DBZ172" s="5"/>
      <c r="DCA172" s="118"/>
      <c r="DCB172" s="9"/>
      <c r="DCC172" s="147"/>
      <c r="DCD172" s="5"/>
      <c r="DCE172" s="5"/>
      <c r="DCF172" s="5"/>
      <c r="DCG172" s="118"/>
      <c r="DCH172" s="10"/>
      <c r="DCI172" s="5"/>
      <c r="DCJ172" s="5"/>
      <c r="DCK172" s="5"/>
      <c r="DCL172" s="5"/>
      <c r="DCM172" s="5"/>
      <c r="DCN172" s="5"/>
      <c r="DCO172" s="117"/>
      <c r="DCP172" s="5"/>
      <c r="DCQ172" s="118"/>
      <c r="DCR172" s="9"/>
      <c r="DCS172" s="147"/>
      <c r="DCT172" s="5"/>
      <c r="DCU172" s="5"/>
      <c r="DCV172" s="5"/>
      <c r="DCW172" s="118"/>
      <c r="DCX172" s="10"/>
      <c r="DCY172" s="5"/>
      <c r="DCZ172" s="5"/>
      <c r="DDA172" s="5"/>
      <c r="DDB172" s="5"/>
      <c r="DDC172" s="5"/>
      <c r="DDD172" s="5"/>
      <c r="DDE172" s="117"/>
      <c r="DDF172" s="5"/>
      <c r="DDG172" s="118"/>
      <c r="DDH172" s="9"/>
      <c r="DDI172" s="147"/>
      <c r="DDJ172" s="5"/>
      <c r="DDK172" s="5"/>
      <c r="DDL172" s="5"/>
      <c r="DDM172" s="118"/>
      <c r="DDN172" s="10"/>
      <c r="DDO172" s="5"/>
      <c r="DDP172" s="5"/>
      <c r="DDQ172" s="5"/>
      <c r="DDR172" s="5"/>
      <c r="DDS172" s="5"/>
      <c r="DDT172" s="5"/>
      <c r="DDU172" s="117"/>
      <c r="DDV172" s="5"/>
      <c r="DDW172" s="118"/>
      <c r="DDX172" s="9"/>
      <c r="DDY172" s="147"/>
      <c r="DDZ172" s="5"/>
      <c r="DEA172" s="5"/>
      <c r="DEB172" s="5"/>
      <c r="DEC172" s="118"/>
      <c r="DED172" s="10"/>
      <c r="DEE172" s="5"/>
      <c r="DEF172" s="5"/>
      <c r="DEG172" s="5"/>
      <c r="DEH172" s="5"/>
      <c r="DEI172" s="5"/>
      <c r="DEJ172" s="5"/>
      <c r="DEK172" s="117"/>
      <c r="DEL172" s="5"/>
      <c r="DEM172" s="118"/>
      <c r="DEN172" s="9"/>
      <c r="DEO172" s="147"/>
      <c r="DEP172" s="5"/>
      <c r="DEQ172" s="5"/>
      <c r="DER172" s="5"/>
      <c r="DES172" s="118"/>
      <c r="DET172" s="10"/>
      <c r="DEU172" s="5"/>
      <c r="DEV172" s="5"/>
      <c r="DEW172" s="5"/>
      <c r="DEX172" s="5"/>
      <c r="DEY172" s="5"/>
      <c r="DEZ172" s="5"/>
      <c r="DFA172" s="117"/>
      <c r="DFB172" s="5"/>
      <c r="DFC172" s="118"/>
      <c r="DFD172" s="9"/>
      <c r="DFE172" s="147"/>
      <c r="DFF172" s="5"/>
      <c r="DFG172" s="5"/>
      <c r="DFH172" s="5"/>
      <c r="DFI172" s="118"/>
      <c r="DFJ172" s="10"/>
      <c r="DFK172" s="5"/>
      <c r="DFL172" s="5"/>
      <c r="DFM172" s="5"/>
      <c r="DFN172" s="5"/>
      <c r="DFO172" s="5"/>
      <c r="DFP172" s="5"/>
      <c r="DFQ172" s="117"/>
      <c r="DFR172" s="5"/>
      <c r="DFS172" s="118"/>
      <c r="DFT172" s="9"/>
      <c r="DFU172" s="147"/>
      <c r="DFV172" s="5"/>
      <c r="DFW172" s="5"/>
      <c r="DFX172" s="5"/>
      <c r="DFY172" s="118"/>
      <c r="DFZ172" s="10"/>
      <c r="DGA172" s="5"/>
      <c r="DGB172" s="5"/>
      <c r="DGC172" s="5"/>
      <c r="DGD172" s="5"/>
      <c r="DGE172" s="5"/>
      <c r="DGF172" s="5"/>
      <c r="DGG172" s="117"/>
      <c r="DGH172" s="5"/>
      <c r="DGI172" s="118"/>
      <c r="DGJ172" s="9"/>
      <c r="DGK172" s="147"/>
      <c r="DGL172" s="5"/>
      <c r="DGM172" s="5"/>
      <c r="DGN172" s="5"/>
      <c r="DGO172" s="118"/>
      <c r="DGP172" s="10"/>
      <c r="DGQ172" s="5"/>
      <c r="DGR172" s="5"/>
      <c r="DGS172" s="5"/>
      <c r="DGT172" s="5"/>
      <c r="DGU172" s="5"/>
      <c r="DGV172" s="5"/>
      <c r="DGW172" s="117"/>
      <c r="DGX172" s="5"/>
      <c r="DGY172" s="118"/>
      <c r="DGZ172" s="9"/>
      <c r="DHA172" s="147"/>
      <c r="DHB172" s="5"/>
      <c r="DHC172" s="5"/>
      <c r="DHD172" s="5"/>
      <c r="DHE172" s="118"/>
      <c r="DHF172" s="10"/>
      <c r="DHG172" s="5"/>
      <c r="DHH172" s="5"/>
      <c r="DHI172" s="5"/>
      <c r="DHJ172" s="5"/>
      <c r="DHK172" s="5"/>
      <c r="DHL172" s="5"/>
      <c r="DHM172" s="117"/>
      <c r="DHN172" s="5"/>
      <c r="DHO172" s="118"/>
      <c r="DHP172" s="9"/>
      <c r="DHQ172" s="147"/>
      <c r="DHR172" s="5"/>
      <c r="DHS172" s="5"/>
      <c r="DHT172" s="5"/>
      <c r="DHU172" s="118"/>
      <c r="DHV172" s="10"/>
      <c r="DHW172" s="5"/>
      <c r="DHX172" s="5"/>
      <c r="DHY172" s="5"/>
      <c r="DHZ172" s="5"/>
      <c r="DIA172" s="5"/>
      <c r="DIB172" s="5"/>
      <c r="DIC172" s="117"/>
      <c r="DID172" s="5"/>
      <c r="DIE172" s="118"/>
      <c r="DIF172" s="9"/>
      <c r="DIG172" s="147"/>
      <c r="DIH172" s="5"/>
      <c r="DII172" s="5"/>
      <c r="DIJ172" s="5"/>
      <c r="DIK172" s="118"/>
      <c r="DIL172" s="10"/>
      <c r="DIM172" s="5"/>
      <c r="DIN172" s="5"/>
      <c r="DIO172" s="5"/>
      <c r="DIP172" s="5"/>
      <c r="DIQ172" s="5"/>
      <c r="DIR172" s="5"/>
      <c r="DIS172" s="117"/>
      <c r="DIT172" s="5"/>
      <c r="DIU172" s="118"/>
      <c r="DIV172" s="9"/>
      <c r="DIW172" s="147"/>
      <c r="DIX172" s="5"/>
      <c r="DIY172" s="5"/>
      <c r="DIZ172" s="5"/>
      <c r="DJA172" s="118"/>
      <c r="DJB172" s="10"/>
      <c r="DJC172" s="5"/>
      <c r="DJD172" s="5"/>
      <c r="DJE172" s="5"/>
      <c r="DJF172" s="5"/>
      <c r="DJG172" s="5"/>
      <c r="DJH172" s="5"/>
      <c r="DJI172" s="117"/>
      <c r="DJJ172" s="5"/>
      <c r="DJK172" s="118"/>
      <c r="DJL172" s="9"/>
      <c r="DJM172" s="147"/>
      <c r="DJN172" s="5"/>
      <c r="DJO172" s="5"/>
      <c r="DJP172" s="5"/>
      <c r="DJQ172" s="118"/>
      <c r="DJR172" s="10"/>
      <c r="DJS172" s="5"/>
      <c r="DJT172" s="5"/>
      <c r="DJU172" s="5"/>
      <c r="DJV172" s="5"/>
      <c r="DJW172" s="5"/>
      <c r="DJX172" s="5"/>
      <c r="DJY172" s="117"/>
      <c r="DJZ172" s="5"/>
      <c r="DKA172" s="118"/>
      <c r="DKB172" s="9"/>
      <c r="DKC172" s="147"/>
      <c r="DKD172" s="5"/>
      <c r="DKE172" s="5"/>
      <c r="DKF172" s="5"/>
      <c r="DKG172" s="118"/>
      <c r="DKH172" s="10"/>
      <c r="DKI172" s="5"/>
      <c r="DKJ172" s="5"/>
      <c r="DKK172" s="5"/>
      <c r="DKL172" s="5"/>
      <c r="DKM172" s="5"/>
      <c r="DKN172" s="5"/>
      <c r="DKO172" s="117"/>
      <c r="DKP172" s="5"/>
      <c r="DKQ172" s="118"/>
      <c r="DKR172" s="9"/>
      <c r="DKS172" s="147"/>
      <c r="DKT172" s="5"/>
      <c r="DKU172" s="5"/>
      <c r="DKV172" s="5"/>
      <c r="DKW172" s="118"/>
      <c r="DKX172" s="10"/>
      <c r="DKY172" s="5"/>
      <c r="DKZ172" s="5"/>
      <c r="DLA172" s="5"/>
      <c r="DLB172" s="5"/>
      <c r="DLC172" s="5"/>
      <c r="DLD172" s="5"/>
      <c r="DLE172" s="117"/>
      <c r="DLF172" s="5"/>
      <c r="DLG172" s="118"/>
      <c r="DLH172" s="9"/>
      <c r="DLI172" s="147"/>
      <c r="DLJ172" s="5"/>
      <c r="DLK172" s="5"/>
      <c r="DLL172" s="5"/>
      <c r="DLM172" s="118"/>
      <c r="DLN172" s="10"/>
      <c r="DLO172" s="5"/>
      <c r="DLP172" s="5"/>
      <c r="DLQ172" s="5"/>
      <c r="DLR172" s="5"/>
      <c r="DLS172" s="5"/>
      <c r="DLT172" s="5"/>
      <c r="DLU172" s="117"/>
      <c r="DLV172" s="5"/>
      <c r="DLW172" s="118"/>
      <c r="DLX172" s="9"/>
      <c r="DLY172" s="147"/>
      <c r="DLZ172" s="5"/>
      <c r="DMA172" s="5"/>
      <c r="DMB172" s="5"/>
      <c r="DMC172" s="118"/>
      <c r="DMD172" s="10"/>
      <c r="DME172" s="5"/>
      <c r="DMF172" s="5"/>
      <c r="DMG172" s="5"/>
      <c r="DMH172" s="5"/>
      <c r="DMI172" s="5"/>
      <c r="DMJ172" s="5"/>
      <c r="DMK172" s="117"/>
      <c r="DML172" s="5"/>
      <c r="DMM172" s="118"/>
      <c r="DMN172" s="9"/>
      <c r="DMO172" s="147"/>
      <c r="DMP172" s="5"/>
      <c r="DMQ172" s="5"/>
      <c r="DMR172" s="5"/>
      <c r="DMS172" s="118"/>
      <c r="DMT172" s="10"/>
      <c r="DMU172" s="5"/>
      <c r="DMV172" s="5"/>
      <c r="DMW172" s="5"/>
      <c r="DMX172" s="5"/>
      <c r="DMY172" s="5"/>
      <c r="DMZ172" s="5"/>
      <c r="DNA172" s="117"/>
      <c r="DNB172" s="5"/>
      <c r="DNC172" s="118"/>
      <c r="DND172" s="9"/>
      <c r="DNE172" s="147"/>
      <c r="DNF172" s="5"/>
      <c r="DNG172" s="5"/>
      <c r="DNH172" s="5"/>
      <c r="DNI172" s="118"/>
      <c r="DNJ172" s="10"/>
      <c r="DNK172" s="5"/>
      <c r="DNL172" s="5"/>
      <c r="DNM172" s="5"/>
      <c r="DNN172" s="5"/>
      <c r="DNO172" s="5"/>
      <c r="DNP172" s="5"/>
      <c r="DNQ172" s="117"/>
      <c r="DNR172" s="5"/>
      <c r="DNS172" s="118"/>
      <c r="DNT172" s="9"/>
      <c r="DNU172" s="147"/>
      <c r="DNV172" s="5"/>
      <c r="DNW172" s="5"/>
      <c r="DNX172" s="5"/>
      <c r="DNY172" s="118"/>
      <c r="DNZ172" s="10"/>
      <c r="DOA172" s="5"/>
      <c r="DOB172" s="5"/>
      <c r="DOC172" s="5"/>
      <c r="DOD172" s="5"/>
      <c r="DOE172" s="5"/>
      <c r="DOF172" s="5"/>
      <c r="DOG172" s="117"/>
      <c r="DOH172" s="5"/>
      <c r="DOI172" s="118"/>
      <c r="DOJ172" s="9"/>
      <c r="DOK172" s="147"/>
      <c r="DOL172" s="5"/>
      <c r="DOM172" s="5"/>
      <c r="DON172" s="5"/>
      <c r="DOO172" s="118"/>
      <c r="DOP172" s="10"/>
      <c r="DOQ172" s="5"/>
      <c r="DOR172" s="5"/>
      <c r="DOS172" s="5"/>
      <c r="DOT172" s="5"/>
      <c r="DOU172" s="5"/>
      <c r="DOV172" s="5"/>
      <c r="DOW172" s="117"/>
      <c r="DOX172" s="5"/>
      <c r="DOY172" s="118"/>
      <c r="DOZ172" s="9"/>
      <c r="DPA172" s="147"/>
      <c r="DPB172" s="5"/>
      <c r="DPC172" s="5"/>
      <c r="DPD172" s="5"/>
      <c r="DPE172" s="118"/>
      <c r="DPF172" s="10"/>
      <c r="DPG172" s="5"/>
      <c r="DPH172" s="5"/>
      <c r="DPI172" s="5"/>
      <c r="DPJ172" s="5"/>
      <c r="DPK172" s="5"/>
      <c r="DPL172" s="5"/>
      <c r="DPM172" s="117"/>
      <c r="DPN172" s="5"/>
      <c r="DPO172" s="118"/>
      <c r="DPP172" s="9"/>
      <c r="DPQ172" s="147"/>
      <c r="DPR172" s="5"/>
      <c r="DPS172" s="5"/>
      <c r="DPT172" s="5"/>
      <c r="DPU172" s="118"/>
      <c r="DPV172" s="10"/>
      <c r="DPW172" s="5"/>
      <c r="DPX172" s="5"/>
      <c r="DPY172" s="5"/>
      <c r="DPZ172" s="5"/>
      <c r="DQA172" s="5"/>
      <c r="DQB172" s="5"/>
      <c r="DQC172" s="117"/>
      <c r="DQD172" s="5"/>
      <c r="DQE172" s="118"/>
      <c r="DQF172" s="9"/>
      <c r="DQG172" s="147"/>
      <c r="DQH172" s="5"/>
      <c r="DQI172" s="5"/>
      <c r="DQJ172" s="5"/>
      <c r="DQK172" s="118"/>
      <c r="DQL172" s="10"/>
      <c r="DQM172" s="5"/>
      <c r="DQN172" s="5"/>
      <c r="DQO172" s="5"/>
      <c r="DQP172" s="5"/>
      <c r="DQQ172" s="5"/>
      <c r="DQR172" s="5"/>
      <c r="DQS172" s="117"/>
      <c r="DQT172" s="5"/>
      <c r="DQU172" s="118"/>
      <c r="DQV172" s="9"/>
      <c r="DQW172" s="147"/>
      <c r="DQX172" s="5"/>
      <c r="DQY172" s="5"/>
      <c r="DQZ172" s="5"/>
      <c r="DRA172" s="118"/>
      <c r="DRB172" s="10"/>
      <c r="DRC172" s="5"/>
      <c r="DRD172" s="5"/>
      <c r="DRE172" s="5"/>
      <c r="DRF172" s="5"/>
      <c r="DRG172" s="5"/>
      <c r="DRH172" s="5"/>
      <c r="DRI172" s="117"/>
      <c r="DRJ172" s="5"/>
      <c r="DRK172" s="118"/>
      <c r="DRL172" s="9"/>
      <c r="DRM172" s="147"/>
      <c r="DRN172" s="5"/>
      <c r="DRO172" s="5"/>
      <c r="DRP172" s="5"/>
      <c r="DRQ172" s="118"/>
      <c r="DRR172" s="10"/>
      <c r="DRS172" s="5"/>
      <c r="DRT172" s="5"/>
      <c r="DRU172" s="5"/>
      <c r="DRV172" s="5"/>
      <c r="DRW172" s="5"/>
      <c r="DRX172" s="5"/>
      <c r="DRY172" s="117"/>
      <c r="DRZ172" s="5"/>
      <c r="DSA172" s="118"/>
      <c r="DSB172" s="9"/>
      <c r="DSC172" s="147"/>
      <c r="DSD172" s="5"/>
      <c r="DSE172" s="5"/>
      <c r="DSF172" s="5"/>
      <c r="DSG172" s="118"/>
      <c r="DSH172" s="10"/>
      <c r="DSI172" s="5"/>
      <c r="DSJ172" s="5"/>
      <c r="DSK172" s="5"/>
      <c r="DSL172" s="5"/>
      <c r="DSM172" s="5"/>
      <c r="DSN172" s="5"/>
      <c r="DSO172" s="117"/>
      <c r="DSP172" s="5"/>
      <c r="DSQ172" s="118"/>
      <c r="DSR172" s="9"/>
      <c r="DSS172" s="147"/>
      <c r="DST172" s="5"/>
      <c r="DSU172" s="5"/>
      <c r="DSV172" s="5"/>
      <c r="DSW172" s="118"/>
      <c r="DSX172" s="10"/>
      <c r="DSY172" s="5"/>
      <c r="DSZ172" s="5"/>
      <c r="DTA172" s="5"/>
      <c r="DTB172" s="5"/>
      <c r="DTC172" s="5"/>
      <c r="DTD172" s="5"/>
      <c r="DTE172" s="117"/>
      <c r="DTF172" s="5"/>
      <c r="DTG172" s="118"/>
      <c r="DTH172" s="9"/>
      <c r="DTI172" s="147"/>
      <c r="DTJ172" s="5"/>
      <c r="DTK172" s="5"/>
      <c r="DTL172" s="5"/>
      <c r="DTM172" s="118"/>
      <c r="DTN172" s="10"/>
      <c r="DTO172" s="5"/>
      <c r="DTP172" s="5"/>
      <c r="DTQ172" s="5"/>
      <c r="DTR172" s="5"/>
      <c r="DTS172" s="5"/>
      <c r="DTT172" s="5"/>
      <c r="DTU172" s="117"/>
      <c r="DTV172" s="5"/>
      <c r="DTW172" s="118"/>
      <c r="DTX172" s="9"/>
      <c r="DTY172" s="147"/>
      <c r="DTZ172" s="5"/>
      <c r="DUA172" s="5"/>
      <c r="DUB172" s="5"/>
      <c r="DUC172" s="118"/>
      <c r="DUD172" s="10"/>
      <c r="DUE172" s="5"/>
      <c r="DUF172" s="5"/>
      <c r="DUG172" s="5"/>
      <c r="DUH172" s="5"/>
      <c r="DUI172" s="5"/>
      <c r="DUJ172" s="5"/>
      <c r="DUK172" s="117"/>
      <c r="DUL172" s="5"/>
      <c r="DUM172" s="118"/>
      <c r="DUN172" s="9"/>
      <c r="DUO172" s="147"/>
      <c r="DUP172" s="5"/>
      <c r="DUQ172" s="5"/>
      <c r="DUR172" s="5"/>
      <c r="DUS172" s="118"/>
      <c r="DUT172" s="10"/>
      <c r="DUU172" s="5"/>
      <c r="DUV172" s="5"/>
      <c r="DUW172" s="5"/>
      <c r="DUX172" s="5"/>
      <c r="DUY172" s="5"/>
      <c r="DUZ172" s="5"/>
      <c r="DVA172" s="117"/>
      <c r="DVB172" s="5"/>
      <c r="DVC172" s="118"/>
      <c r="DVD172" s="9"/>
      <c r="DVE172" s="147"/>
      <c r="DVF172" s="5"/>
      <c r="DVG172" s="5"/>
      <c r="DVH172" s="5"/>
      <c r="DVI172" s="118"/>
      <c r="DVJ172" s="10"/>
      <c r="DVK172" s="5"/>
      <c r="DVL172" s="5"/>
      <c r="DVM172" s="5"/>
      <c r="DVN172" s="5"/>
      <c r="DVO172" s="5"/>
      <c r="DVP172" s="5"/>
      <c r="DVQ172" s="117"/>
      <c r="DVR172" s="5"/>
      <c r="DVS172" s="118"/>
      <c r="DVT172" s="9"/>
      <c r="DVU172" s="147"/>
      <c r="DVV172" s="5"/>
      <c r="DVW172" s="5"/>
      <c r="DVX172" s="5"/>
      <c r="DVY172" s="118"/>
      <c r="DVZ172" s="10"/>
      <c r="DWA172" s="5"/>
      <c r="DWB172" s="5"/>
      <c r="DWC172" s="5"/>
      <c r="DWD172" s="5"/>
      <c r="DWE172" s="5"/>
      <c r="DWF172" s="5"/>
      <c r="DWG172" s="117"/>
      <c r="DWH172" s="5"/>
      <c r="DWI172" s="118"/>
      <c r="DWJ172" s="9"/>
      <c r="DWK172" s="147"/>
      <c r="DWL172" s="5"/>
      <c r="DWM172" s="5"/>
      <c r="DWN172" s="5"/>
      <c r="DWO172" s="118"/>
      <c r="DWP172" s="10"/>
      <c r="DWQ172" s="5"/>
      <c r="DWR172" s="5"/>
      <c r="DWS172" s="5"/>
      <c r="DWT172" s="5"/>
      <c r="DWU172" s="5"/>
      <c r="DWV172" s="5"/>
      <c r="DWW172" s="117"/>
      <c r="DWX172" s="5"/>
      <c r="DWY172" s="118"/>
      <c r="DWZ172" s="9"/>
      <c r="DXA172" s="147"/>
      <c r="DXB172" s="5"/>
      <c r="DXC172" s="5"/>
      <c r="DXD172" s="5"/>
      <c r="DXE172" s="118"/>
      <c r="DXF172" s="10"/>
      <c r="DXG172" s="5"/>
      <c r="DXH172" s="5"/>
      <c r="DXI172" s="5"/>
      <c r="DXJ172" s="5"/>
      <c r="DXK172" s="5"/>
      <c r="DXL172" s="5"/>
      <c r="DXM172" s="117"/>
      <c r="DXN172" s="5"/>
      <c r="DXO172" s="118"/>
      <c r="DXP172" s="9"/>
      <c r="DXQ172" s="147"/>
      <c r="DXR172" s="5"/>
      <c r="DXS172" s="5"/>
      <c r="DXT172" s="5"/>
      <c r="DXU172" s="118"/>
      <c r="DXV172" s="10"/>
      <c r="DXW172" s="5"/>
      <c r="DXX172" s="5"/>
      <c r="DXY172" s="5"/>
      <c r="DXZ172" s="5"/>
      <c r="DYA172" s="5"/>
      <c r="DYB172" s="5"/>
      <c r="DYC172" s="117"/>
      <c r="DYD172" s="5"/>
      <c r="DYE172" s="118"/>
      <c r="DYF172" s="9"/>
      <c r="DYG172" s="147"/>
      <c r="DYH172" s="5"/>
      <c r="DYI172" s="5"/>
      <c r="DYJ172" s="5"/>
      <c r="DYK172" s="118"/>
      <c r="DYL172" s="10"/>
      <c r="DYM172" s="5"/>
      <c r="DYN172" s="5"/>
      <c r="DYO172" s="5"/>
      <c r="DYP172" s="5"/>
      <c r="DYQ172" s="5"/>
      <c r="DYR172" s="5"/>
      <c r="DYS172" s="117"/>
      <c r="DYT172" s="5"/>
      <c r="DYU172" s="118"/>
      <c r="DYV172" s="9"/>
      <c r="DYW172" s="147"/>
      <c r="DYX172" s="5"/>
      <c r="DYY172" s="5"/>
      <c r="DYZ172" s="5"/>
      <c r="DZA172" s="118"/>
      <c r="DZB172" s="10"/>
      <c r="DZC172" s="5"/>
      <c r="DZD172" s="5"/>
      <c r="DZE172" s="5"/>
      <c r="DZF172" s="5"/>
      <c r="DZG172" s="5"/>
      <c r="DZH172" s="5"/>
      <c r="DZI172" s="117"/>
      <c r="DZJ172" s="5"/>
      <c r="DZK172" s="118"/>
      <c r="DZL172" s="9"/>
      <c r="DZM172" s="147"/>
      <c r="DZN172" s="5"/>
      <c r="DZO172" s="5"/>
      <c r="DZP172" s="5"/>
      <c r="DZQ172" s="118"/>
      <c r="DZR172" s="10"/>
      <c r="DZS172" s="5"/>
      <c r="DZT172" s="5"/>
      <c r="DZU172" s="5"/>
      <c r="DZV172" s="5"/>
      <c r="DZW172" s="5"/>
      <c r="DZX172" s="5"/>
      <c r="DZY172" s="117"/>
      <c r="DZZ172" s="5"/>
      <c r="EAA172" s="118"/>
      <c r="EAB172" s="9"/>
      <c r="EAC172" s="147"/>
      <c r="EAD172" s="5"/>
      <c r="EAE172" s="5"/>
      <c r="EAF172" s="5"/>
      <c r="EAG172" s="118"/>
      <c r="EAH172" s="10"/>
      <c r="EAI172" s="5"/>
      <c r="EAJ172" s="5"/>
      <c r="EAK172" s="5"/>
      <c r="EAL172" s="5"/>
      <c r="EAM172" s="5"/>
      <c r="EAN172" s="5"/>
      <c r="EAO172" s="117"/>
      <c r="EAP172" s="5"/>
      <c r="EAQ172" s="118"/>
      <c r="EAR172" s="9"/>
      <c r="EAS172" s="147"/>
      <c r="EAT172" s="5"/>
      <c r="EAU172" s="5"/>
      <c r="EAV172" s="5"/>
      <c r="EAW172" s="118"/>
      <c r="EAX172" s="10"/>
      <c r="EAY172" s="5"/>
      <c r="EAZ172" s="5"/>
      <c r="EBA172" s="5"/>
      <c r="EBB172" s="5"/>
      <c r="EBC172" s="5"/>
      <c r="EBD172" s="5"/>
      <c r="EBE172" s="117"/>
      <c r="EBF172" s="5"/>
      <c r="EBG172" s="118"/>
      <c r="EBH172" s="9"/>
      <c r="EBI172" s="147"/>
      <c r="EBJ172" s="5"/>
      <c r="EBK172" s="5"/>
      <c r="EBL172" s="5"/>
      <c r="EBM172" s="118"/>
      <c r="EBN172" s="10"/>
      <c r="EBO172" s="5"/>
      <c r="EBP172" s="5"/>
      <c r="EBQ172" s="5"/>
      <c r="EBR172" s="5"/>
      <c r="EBS172" s="5"/>
      <c r="EBT172" s="5"/>
      <c r="EBU172" s="117"/>
      <c r="EBV172" s="5"/>
      <c r="EBW172" s="118"/>
      <c r="EBX172" s="9"/>
      <c r="EBY172" s="147"/>
      <c r="EBZ172" s="5"/>
      <c r="ECA172" s="5"/>
      <c r="ECB172" s="5"/>
      <c r="ECC172" s="118"/>
      <c r="ECD172" s="10"/>
      <c r="ECE172" s="5"/>
      <c r="ECF172" s="5"/>
      <c r="ECG172" s="5"/>
      <c r="ECH172" s="5"/>
      <c r="ECI172" s="5"/>
      <c r="ECJ172" s="5"/>
      <c r="ECK172" s="117"/>
      <c r="ECL172" s="5"/>
      <c r="ECM172" s="118"/>
      <c r="ECN172" s="9"/>
      <c r="ECO172" s="147"/>
      <c r="ECP172" s="5"/>
      <c r="ECQ172" s="5"/>
      <c r="ECR172" s="5"/>
      <c r="ECS172" s="118"/>
      <c r="ECT172" s="10"/>
      <c r="ECU172" s="5"/>
      <c r="ECV172" s="5"/>
      <c r="ECW172" s="5"/>
      <c r="ECX172" s="5"/>
      <c r="ECY172" s="5"/>
      <c r="ECZ172" s="5"/>
      <c r="EDA172" s="117"/>
      <c r="EDB172" s="5"/>
      <c r="EDC172" s="118"/>
      <c r="EDD172" s="9"/>
      <c r="EDE172" s="147"/>
      <c r="EDF172" s="5"/>
      <c r="EDG172" s="5"/>
      <c r="EDH172" s="5"/>
      <c r="EDI172" s="118"/>
      <c r="EDJ172" s="10"/>
      <c r="EDK172" s="5"/>
      <c r="EDL172" s="5"/>
      <c r="EDM172" s="5"/>
      <c r="EDN172" s="5"/>
      <c r="EDO172" s="5"/>
      <c r="EDP172" s="5"/>
      <c r="EDQ172" s="117"/>
      <c r="EDR172" s="5"/>
      <c r="EDS172" s="118"/>
      <c r="EDT172" s="9"/>
      <c r="EDU172" s="147"/>
      <c r="EDV172" s="5"/>
      <c r="EDW172" s="5"/>
      <c r="EDX172" s="5"/>
      <c r="EDY172" s="118"/>
      <c r="EDZ172" s="10"/>
      <c r="EEA172" s="5"/>
      <c r="EEB172" s="5"/>
      <c r="EEC172" s="5"/>
      <c r="EED172" s="5"/>
      <c r="EEE172" s="5"/>
      <c r="EEF172" s="5"/>
      <c r="EEG172" s="117"/>
      <c r="EEH172" s="5"/>
      <c r="EEI172" s="118"/>
      <c r="EEJ172" s="9"/>
      <c r="EEK172" s="147"/>
      <c r="EEL172" s="5"/>
      <c r="EEM172" s="5"/>
      <c r="EEN172" s="5"/>
      <c r="EEO172" s="118"/>
      <c r="EEP172" s="10"/>
      <c r="EEQ172" s="5"/>
      <c r="EER172" s="5"/>
      <c r="EES172" s="5"/>
      <c r="EET172" s="5"/>
      <c r="EEU172" s="5"/>
      <c r="EEV172" s="5"/>
      <c r="EEW172" s="117"/>
      <c r="EEX172" s="5"/>
      <c r="EEY172" s="118"/>
      <c r="EEZ172" s="9"/>
      <c r="EFA172" s="147"/>
      <c r="EFB172" s="5"/>
      <c r="EFC172" s="5"/>
      <c r="EFD172" s="5"/>
      <c r="EFE172" s="118"/>
      <c r="EFF172" s="10"/>
      <c r="EFG172" s="5"/>
      <c r="EFH172" s="5"/>
      <c r="EFI172" s="5"/>
      <c r="EFJ172" s="5"/>
      <c r="EFK172" s="5"/>
      <c r="EFL172" s="5"/>
      <c r="EFM172" s="117"/>
      <c r="EFN172" s="5"/>
      <c r="EFO172" s="118"/>
      <c r="EFP172" s="9"/>
      <c r="EFQ172" s="147"/>
      <c r="EFR172" s="5"/>
      <c r="EFS172" s="5"/>
      <c r="EFT172" s="5"/>
      <c r="EFU172" s="118"/>
      <c r="EFV172" s="10"/>
      <c r="EFW172" s="5"/>
      <c r="EFX172" s="5"/>
      <c r="EFY172" s="5"/>
      <c r="EFZ172" s="5"/>
      <c r="EGA172" s="5"/>
      <c r="EGB172" s="5"/>
      <c r="EGC172" s="117"/>
      <c r="EGD172" s="5"/>
      <c r="EGE172" s="118"/>
      <c r="EGF172" s="9"/>
      <c r="EGG172" s="147"/>
      <c r="EGH172" s="5"/>
      <c r="EGI172" s="5"/>
      <c r="EGJ172" s="5"/>
      <c r="EGK172" s="118"/>
      <c r="EGL172" s="10"/>
      <c r="EGM172" s="5"/>
      <c r="EGN172" s="5"/>
      <c r="EGO172" s="5"/>
      <c r="EGP172" s="5"/>
      <c r="EGQ172" s="5"/>
      <c r="EGR172" s="5"/>
      <c r="EGS172" s="117"/>
      <c r="EGT172" s="5"/>
      <c r="EGU172" s="118"/>
      <c r="EGV172" s="9"/>
      <c r="EGW172" s="147"/>
      <c r="EGX172" s="5"/>
      <c r="EGY172" s="5"/>
      <c r="EGZ172" s="5"/>
      <c r="EHA172" s="118"/>
      <c r="EHB172" s="10"/>
      <c r="EHC172" s="5"/>
      <c r="EHD172" s="5"/>
      <c r="EHE172" s="5"/>
      <c r="EHF172" s="5"/>
      <c r="EHG172" s="5"/>
      <c r="EHH172" s="5"/>
      <c r="EHI172" s="117"/>
      <c r="EHJ172" s="5"/>
      <c r="EHK172" s="118"/>
      <c r="EHL172" s="9"/>
      <c r="EHM172" s="147"/>
      <c r="EHN172" s="5"/>
      <c r="EHO172" s="5"/>
      <c r="EHP172" s="5"/>
      <c r="EHQ172" s="118"/>
      <c r="EHR172" s="10"/>
      <c r="EHS172" s="5"/>
      <c r="EHT172" s="5"/>
      <c r="EHU172" s="5"/>
      <c r="EHV172" s="5"/>
      <c r="EHW172" s="5"/>
      <c r="EHX172" s="5"/>
      <c r="EHY172" s="117"/>
      <c r="EHZ172" s="5"/>
      <c r="EIA172" s="118"/>
      <c r="EIB172" s="9"/>
      <c r="EIC172" s="147"/>
      <c r="EID172" s="5"/>
      <c r="EIE172" s="5"/>
      <c r="EIF172" s="5"/>
      <c r="EIG172" s="118"/>
      <c r="EIH172" s="10"/>
      <c r="EII172" s="5"/>
      <c r="EIJ172" s="5"/>
      <c r="EIK172" s="5"/>
      <c r="EIL172" s="5"/>
      <c r="EIM172" s="5"/>
      <c r="EIN172" s="5"/>
      <c r="EIO172" s="117"/>
      <c r="EIP172" s="5"/>
      <c r="EIQ172" s="118"/>
      <c r="EIR172" s="9"/>
      <c r="EIS172" s="147"/>
      <c r="EIT172" s="5"/>
      <c r="EIU172" s="5"/>
      <c r="EIV172" s="5"/>
      <c r="EIW172" s="118"/>
      <c r="EIX172" s="10"/>
      <c r="EIY172" s="5"/>
      <c r="EIZ172" s="5"/>
      <c r="EJA172" s="5"/>
      <c r="EJB172" s="5"/>
      <c r="EJC172" s="5"/>
      <c r="EJD172" s="5"/>
      <c r="EJE172" s="117"/>
      <c r="EJF172" s="5"/>
      <c r="EJG172" s="118"/>
      <c r="EJH172" s="9"/>
      <c r="EJI172" s="147"/>
      <c r="EJJ172" s="5"/>
      <c r="EJK172" s="5"/>
      <c r="EJL172" s="5"/>
      <c r="EJM172" s="118"/>
      <c r="EJN172" s="10"/>
      <c r="EJO172" s="5"/>
      <c r="EJP172" s="5"/>
      <c r="EJQ172" s="5"/>
      <c r="EJR172" s="5"/>
      <c r="EJS172" s="5"/>
      <c r="EJT172" s="5"/>
      <c r="EJU172" s="117"/>
      <c r="EJV172" s="5"/>
      <c r="EJW172" s="118"/>
      <c r="EJX172" s="9"/>
      <c r="EJY172" s="147"/>
      <c r="EJZ172" s="5"/>
      <c r="EKA172" s="5"/>
      <c r="EKB172" s="5"/>
      <c r="EKC172" s="118"/>
      <c r="EKD172" s="10"/>
      <c r="EKE172" s="5"/>
      <c r="EKF172" s="5"/>
      <c r="EKG172" s="5"/>
      <c r="EKH172" s="5"/>
      <c r="EKI172" s="5"/>
      <c r="EKJ172" s="5"/>
      <c r="EKK172" s="117"/>
      <c r="EKL172" s="5"/>
      <c r="EKM172" s="118"/>
      <c r="EKN172" s="9"/>
      <c r="EKO172" s="147"/>
      <c r="EKP172" s="5"/>
      <c r="EKQ172" s="5"/>
      <c r="EKR172" s="5"/>
      <c r="EKS172" s="118"/>
      <c r="EKT172" s="10"/>
      <c r="EKU172" s="5"/>
      <c r="EKV172" s="5"/>
      <c r="EKW172" s="5"/>
      <c r="EKX172" s="5"/>
      <c r="EKY172" s="5"/>
      <c r="EKZ172" s="5"/>
      <c r="ELA172" s="117"/>
      <c r="ELB172" s="5"/>
      <c r="ELC172" s="118"/>
      <c r="ELD172" s="9"/>
      <c r="ELE172" s="147"/>
      <c r="ELF172" s="5"/>
      <c r="ELG172" s="5"/>
      <c r="ELH172" s="5"/>
      <c r="ELI172" s="118"/>
      <c r="ELJ172" s="10"/>
      <c r="ELK172" s="5"/>
      <c r="ELL172" s="5"/>
      <c r="ELM172" s="5"/>
      <c r="ELN172" s="5"/>
      <c r="ELO172" s="5"/>
      <c r="ELP172" s="5"/>
      <c r="ELQ172" s="117"/>
      <c r="ELR172" s="5"/>
      <c r="ELS172" s="118"/>
      <c r="ELT172" s="9"/>
      <c r="ELU172" s="147"/>
      <c r="ELV172" s="5"/>
      <c r="ELW172" s="5"/>
      <c r="ELX172" s="5"/>
      <c r="ELY172" s="118"/>
      <c r="ELZ172" s="10"/>
      <c r="EMA172" s="5"/>
      <c r="EMB172" s="5"/>
      <c r="EMC172" s="5"/>
      <c r="EMD172" s="5"/>
      <c r="EME172" s="5"/>
      <c r="EMF172" s="5"/>
      <c r="EMG172" s="117"/>
      <c r="EMH172" s="5"/>
      <c r="EMI172" s="118"/>
      <c r="EMJ172" s="9"/>
      <c r="EMK172" s="147"/>
      <c r="EML172" s="5"/>
      <c r="EMM172" s="5"/>
      <c r="EMN172" s="5"/>
      <c r="EMO172" s="118"/>
      <c r="EMP172" s="10"/>
      <c r="EMQ172" s="5"/>
      <c r="EMR172" s="5"/>
      <c r="EMS172" s="5"/>
      <c r="EMT172" s="5"/>
      <c r="EMU172" s="5"/>
      <c r="EMV172" s="5"/>
      <c r="EMW172" s="117"/>
      <c r="EMX172" s="5"/>
      <c r="EMY172" s="118"/>
      <c r="EMZ172" s="9"/>
      <c r="ENA172" s="147"/>
      <c r="ENB172" s="5"/>
      <c r="ENC172" s="5"/>
      <c r="END172" s="5"/>
      <c r="ENE172" s="118"/>
      <c r="ENF172" s="10"/>
      <c r="ENG172" s="5"/>
      <c r="ENH172" s="5"/>
      <c r="ENI172" s="5"/>
      <c r="ENJ172" s="5"/>
      <c r="ENK172" s="5"/>
      <c r="ENL172" s="5"/>
      <c r="ENM172" s="117"/>
      <c r="ENN172" s="5"/>
      <c r="ENO172" s="118"/>
      <c r="ENP172" s="9"/>
      <c r="ENQ172" s="147"/>
      <c r="ENR172" s="5"/>
      <c r="ENS172" s="5"/>
      <c r="ENT172" s="5"/>
      <c r="ENU172" s="118"/>
      <c r="ENV172" s="10"/>
      <c r="ENW172" s="5"/>
      <c r="ENX172" s="5"/>
      <c r="ENY172" s="5"/>
      <c r="ENZ172" s="5"/>
      <c r="EOA172" s="5"/>
      <c r="EOB172" s="5"/>
      <c r="EOC172" s="117"/>
      <c r="EOD172" s="5"/>
      <c r="EOE172" s="118"/>
      <c r="EOF172" s="9"/>
      <c r="EOG172" s="147"/>
      <c r="EOH172" s="5"/>
      <c r="EOI172" s="5"/>
      <c r="EOJ172" s="5"/>
      <c r="EOK172" s="118"/>
      <c r="EOL172" s="10"/>
      <c r="EOM172" s="5"/>
      <c r="EON172" s="5"/>
      <c r="EOO172" s="5"/>
      <c r="EOP172" s="5"/>
      <c r="EOQ172" s="5"/>
      <c r="EOR172" s="5"/>
      <c r="EOS172" s="117"/>
      <c r="EOT172" s="5"/>
      <c r="EOU172" s="118"/>
      <c r="EOV172" s="9"/>
      <c r="EOW172" s="147"/>
      <c r="EOX172" s="5"/>
      <c r="EOY172" s="5"/>
      <c r="EOZ172" s="5"/>
      <c r="EPA172" s="118"/>
      <c r="EPB172" s="10"/>
      <c r="EPC172" s="5"/>
      <c r="EPD172" s="5"/>
      <c r="EPE172" s="5"/>
      <c r="EPF172" s="5"/>
      <c r="EPG172" s="5"/>
      <c r="EPH172" s="5"/>
      <c r="EPI172" s="117"/>
      <c r="EPJ172" s="5"/>
      <c r="EPK172" s="118"/>
      <c r="EPL172" s="9"/>
      <c r="EPM172" s="147"/>
      <c r="EPN172" s="5"/>
      <c r="EPO172" s="5"/>
      <c r="EPP172" s="5"/>
      <c r="EPQ172" s="118"/>
      <c r="EPR172" s="10"/>
      <c r="EPS172" s="5"/>
      <c r="EPT172" s="5"/>
      <c r="EPU172" s="5"/>
      <c r="EPV172" s="5"/>
      <c r="EPW172" s="5"/>
      <c r="EPX172" s="5"/>
      <c r="EPY172" s="117"/>
      <c r="EPZ172" s="5"/>
      <c r="EQA172" s="118"/>
      <c r="EQB172" s="9"/>
      <c r="EQC172" s="147"/>
      <c r="EQD172" s="5"/>
      <c r="EQE172" s="5"/>
      <c r="EQF172" s="5"/>
      <c r="EQG172" s="118"/>
      <c r="EQH172" s="10"/>
      <c r="EQI172" s="5"/>
      <c r="EQJ172" s="5"/>
      <c r="EQK172" s="5"/>
      <c r="EQL172" s="5"/>
      <c r="EQM172" s="5"/>
      <c r="EQN172" s="5"/>
      <c r="EQO172" s="117"/>
      <c r="EQP172" s="5"/>
      <c r="EQQ172" s="118"/>
      <c r="EQR172" s="9"/>
      <c r="EQS172" s="147"/>
      <c r="EQT172" s="5"/>
      <c r="EQU172" s="5"/>
      <c r="EQV172" s="5"/>
      <c r="EQW172" s="118"/>
      <c r="EQX172" s="10"/>
      <c r="EQY172" s="5"/>
      <c r="EQZ172" s="5"/>
      <c r="ERA172" s="5"/>
      <c r="ERB172" s="5"/>
      <c r="ERC172" s="5"/>
      <c r="ERD172" s="5"/>
      <c r="ERE172" s="117"/>
      <c r="ERF172" s="5"/>
      <c r="ERG172" s="118"/>
      <c r="ERH172" s="9"/>
      <c r="ERI172" s="147"/>
      <c r="ERJ172" s="5"/>
      <c r="ERK172" s="5"/>
      <c r="ERL172" s="5"/>
      <c r="ERM172" s="118"/>
      <c r="ERN172" s="10"/>
      <c r="ERO172" s="5"/>
      <c r="ERP172" s="5"/>
      <c r="ERQ172" s="5"/>
      <c r="ERR172" s="5"/>
      <c r="ERS172" s="5"/>
      <c r="ERT172" s="5"/>
      <c r="ERU172" s="117"/>
      <c r="ERV172" s="5"/>
      <c r="ERW172" s="118"/>
      <c r="ERX172" s="9"/>
      <c r="ERY172" s="147"/>
      <c r="ERZ172" s="5"/>
      <c r="ESA172" s="5"/>
      <c r="ESB172" s="5"/>
      <c r="ESC172" s="118"/>
      <c r="ESD172" s="10"/>
      <c r="ESE172" s="5"/>
      <c r="ESF172" s="5"/>
      <c r="ESG172" s="5"/>
      <c r="ESH172" s="5"/>
      <c r="ESI172" s="5"/>
      <c r="ESJ172" s="5"/>
      <c r="ESK172" s="117"/>
      <c r="ESL172" s="5"/>
      <c r="ESM172" s="118"/>
      <c r="ESN172" s="9"/>
      <c r="ESO172" s="147"/>
      <c r="ESP172" s="5"/>
      <c r="ESQ172" s="5"/>
      <c r="ESR172" s="5"/>
      <c r="ESS172" s="118"/>
      <c r="EST172" s="10"/>
      <c r="ESU172" s="5"/>
      <c r="ESV172" s="5"/>
      <c r="ESW172" s="5"/>
      <c r="ESX172" s="5"/>
      <c r="ESY172" s="5"/>
      <c r="ESZ172" s="5"/>
      <c r="ETA172" s="117"/>
      <c r="ETB172" s="5"/>
      <c r="ETC172" s="118"/>
      <c r="ETD172" s="9"/>
      <c r="ETE172" s="147"/>
      <c r="ETF172" s="5"/>
      <c r="ETG172" s="5"/>
      <c r="ETH172" s="5"/>
      <c r="ETI172" s="118"/>
      <c r="ETJ172" s="10"/>
      <c r="ETK172" s="5"/>
      <c r="ETL172" s="5"/>
      <c r="ETM172" s="5"/>
      <c r="ETN172" s="5"/>
      <c r="ETO172" s="5"/>
      <c r="ETP172" s="5"/>
      <c r="ETQ172" s="117"/>
      <c r="ETR172" s="5"/>
      <c r="ETS172" s="118"/>
      <c r="ETT172" s="9"/>
      <c r="ETU172" s="147"/>
      <c r="ETV172" s="5"/>
      <c r="ETW172" s="5"/>
      <c r="ETX172" s="5"/>
      <c r="ETY172" s="118"/>
      <c r="ETZ172" s="10"/>
      <c r="EUA172" s="5"/>
      <c r="EUB172" s="5"/>
      <c r="EUC172" s="5"/>
      <c r="EUD172" s="5"/>
      <c r="EUE172" s="5"/>
      <c r="EUF172" s="5"/>
      <c r="EUG172" s="117"/>
      <c r="EUH172" s="5"/>
      <c r="EUI172" s="118"/>
      <c r="EUJ172" s="9"/>
      <c r="EUK172" s="147"/>
      <c r="EUL172" s="5"/>
      <c r="EUM172" s="5"/>
      <c r="EUN172" s="5"/>
      <c r="EUO172" s="118"/>
      <c r="EUP172" s="10"/>
      <c r="EUQ172" s="5"/>
      <c r="EUR172" s="5"/>
      <c r="EUS172" s="5"/>
      <c r="EUT172" s="5"/>
      <c r="EUU172" s="5"/>
      <c r="EUV172" s="5"/>
      <c r="EUW172" s="117"/>
      <c r="EUX172" s="5"/>
      <c r="EUY172" s="118"/>
      <c r="EUZ172" s="9"/>
      <c r="EVA172" s="147"/>
      <c r="EVB172" s="5"/>
      <c r="EVC172" s="5"/>
      <c r="EVD172" s="5"/>
      <c r="EVE172" s="118"/>
      <c r="EVF172" s="10"/>
      <c r="EVG172" s="5"/>
      <c r="EVH172" s="5"/>
      <c r="EVI172" s="5"/>
      <c r="EVJ172" s="5"/>
      <c r="EVK172" s="5"/>
      <c r="EVL172" s="5"/>
      <c r="EVM172" s="117"/>
      <c r="EVN172" s="5"/>
      <c r="EVO172" s="118"/>
      <c r="EVP172" s="9"/>
      <c r="EVQ172" s="147"/>
      <c r="EVR172" s="5"/>
      <c r="EVS172" s="5"/>
      <c r="EVT172" s="5"/>
      <c r="EVU172" s="118"/>
      <c r="EVV172" s="10"/>
      <c r="EVW172" s="5"/>
      <c r="EVX172" s="5"/>
      <c r="EVY172" s="5"/>
      <c r="EVZ172" s="5"/>
      <c r="EWA172" s="5"/>
      <c r="EWB172" s="5"/>
      <c r="EWC172" s="117"/>
      <c r="EWD172" s="5"/>
      <c r="EWE172" s="118"/>
      <c r="EWF172" s="9"/>
      <c r="EWG172" s="147"/>
      <c r="EWH172" s="5"/>
      <c r="EWI172" s="5"/>
      <c r="EWJ172" s="5"/>
      <c r="EWK172" s="118"/>
      <c r="EWL172" s="10"/>
      <c r="EWM172" s="5"/>
      <c r="EWN172" s="5"/>
      <c r="EWO172" s="5"/>
      <c r="EWP172" s="5"/>
      <c r="EWQ172" s="5"/>
      <c r="EWR172" s="5"/>
      <c r="EWS172" s="117"/>
      <c r="EWT172" s="5"/>
      <c r="EWU172" s="118"/>
      <c r="EWV172" s="9"/>
      <c r="EWW172" s="147"/>
      <c r="EWX172" s="5"/>
      <c r="EWY172" s="5"/>
      <c r="EWZ172" s="5"/>
      <c r="EXA172" s="118"/>
      <c r="EXB172" s="10"/>
      <c r="EXC172" s="5"/>
      <c r="EXD172" s="5"/>
      <c r="EXE172" s="5"/>
      <c r="EXF172" s="5"/>
      <c r="EXG172" s="5"/>
      <c r="EXH172" s="5"/>
      <c r="EXI172" s="117"/>
      <c r="EXJ172" s="5"/>
      <c r="EXK172" s="118"/>
      <c r="EXL172" s="9"/>
      <c r="EXM172" s="147"/>
      <c r="EXN172" s="5"/>
      <c r="EXO172" s="5"/>
      <c r="EXP172" s="5"/>
      <c r="EXQ172" s="118"/>
      <c r="EXR172" s="10"/>
      <c r="EXS172" s="5"/>
      <c r="EXT172" s="5"/>
      <c r="EXU172" s="5"/>
      <c r="EXV172" s="5"/>
      <c r="EXW172" s="5"/>
      <c r="EXX172" s="5"/>
      <c r="EXY172" s="117"/>
      <c r="EXZ172" s="5"/>
      <c r="EYA172" s="118"/>
      <c r="EYB172" s="9"/>
      <c r="EYC172" s="147"/>
      <c r="EYD172" s="5"/>
      <c r="EYE172" s="5"/>
      <c r="EYF172" s="5"/>
      <c r="EYG172" s="118"/>
      <c r="EYH172" s="10"/>
      <c r="EYI172" s="5"/>
      <c r="EYJ172" s="5"/>
      <c r="EYK172" s="5"/>
      <c r="EYL172" s="5"/>
      <c r="EYM172" s="5"/>
      <c r="EYN172" s="5"/>
      <c r="EYO172" s="117"/>
      <c r="EYP172" s="5"/>
      <c r="EYQ172" s="118"/>
      <c r="EYR172" s="9"/>
      <c r="EYS172" s="147"/>
      <c r="EYT172" s="5"/>
      <c r="EYU172" s="5"/>
      <c r="EYV172" s="5"/>
      <c r="EYW172" s="118"/>
      <c r="EYX172" s="10"/>
      <c r="EYY172" s="5"/>
      <c r="EYZ172" s="5"/>
      <c r="EZA172" s="5"/>
      <c r="EZB172" s="5"/>
      <c r="EZC172" s="5"/>
      <c r="EZD172" s="5"/>
      <c r="EZE172" s="117"/>
      <c r="EZF172" s="5"/>
      <c r="EZG172" s="118"/>
      <c r="EZH172" s="9"/>
      <c r="EZI172" s="147"/>
      <c r="EZJ172" s="5"/>
      <c r="EZK172" s="5"/>
      <c r="EZL172" s="5"/>
      <c r="EZM172" s="118"/>
      <c r="EZN172" s="10"/>
      <c r="EZO172" s="5"/>
      <c r="EZP172" s="5"/>
      <c r="EZQ172" s="5"/>
      <c r="EZR172" s="5"/>
      <c r="EZS172" s="5"/>
      <c r="EZT172" s="5"/>
      <c r="EZU172" s="117"/>
      <c r="EZV172" s="5"/>
      <c r="EZW172" s="118"/>
      <c r="EZX172" s="9"/>
      <c r="EZY172" s="147"/>
      <c r="EZZ172" s="5"/>
      <c r="FAA172" s="5"/>
      <c r="FAB172" s="5"/>
      <c r="FAC172" s="118"/>
      <c r="FAD172" s="10"/>
      <c r="FAE172" s="5"/>
      <c r="FAF172" s="5"/>
      <c r="FAG172" s="5"/>
      <c r="FAH172" s="5"/>
      <c r="FAI172" s="5"/>
      <c r="FAJ172" s="5"/>
      <c r="FAK172" s="117"/>
      <c r="FAL172" s="5"/>
      <c r="FAM172" s="118"/>
      <c r="FAN172" s="9"/>
      <c r="FAO172" s="147"/>
      <c r="FAP172" s="5"/>
      <c r="FAQ172" s="5"/>
      <c r="FAR172" s="5"/>
      <c r="FAS172" s="118"/>
      <c r="FAT172" s="10"/>
      <c r="FAU172" s="5"/>
      <c r="FAV172" s="5"/>
      <c r="FAW172" s="5"/>
      <c r="FAX172" s="5"/>
      <c r="FAY172" s="5"/>
      <c r="FAZ172" s="5"/>
      <c r="FBA172" s="117"/>
      <c r="FBB172" s="5"/>
      <c r="FBC172" s="118"/>
      <c r="FBD172" s="9"/>
      <c r="FBE172" s="147"/>
      <c r="FBF172" s="5"/>
      <c r="FBG172" s="5"/>
      <c r="FBH172" s="5"/>
      <c r="FBI172" s="118"/>
      <c r="FBJ172" s="10"/>
      <c r="FBK172" s="5"/>
      <c r="FBL172" s="5"/>
      <c r="FBM172" s="5"/>
      <c r="FBN172" s="5"/>
      <c r="FBO172" s="5"/>
      <c r="FBP172" s="5"/>
      <c r="FBQ172" s="117"/>
      <c r="FBR172" s="5"/>
      <c r="FBS172" s="118"/>
      <c r="FBT172" s="9"/>
      <c r="FBU172" s="147"/>
      <c r="FBV172" s="5"/>
      <c r="FBW172" s="5"/>
      <c r="FBX172" s="5"/>
      <c r="FBY172" s="118"/>
      <c r="FBZ172" s="10"/>
      <c r="FCA172" s="5"/>
      <c r="FCB172" s="5"/>
      <c r="FCC172" s="5"/>
      <c r="FCD172" s="5"/>
      <c r="FCE172" s="5"/>
      <c r="FCF172" s="5"/>
      <c r="FCG172" s="117"/>
      <c r="FCH172" s="5"/>
      <c r="FCI172" s="118"/>
      <c r="FCJ172" s="9"/>
      <c r="FCK172" s="147"/>
      <c r="FCL172" s="5"/>
      <c r="FCM172" s="5"/>
      <c r="FCN172" s="5"/>
      <c r="FCO172" s="118"/>
      <c r="FCP172" s="10"/>
      <c r="FCQ172" s="5"/>
      <c r="FCR172" s="5"/>
      <c r="FCS172" s="5"/>
      <c r="FCT172" s="5"/>
      <c r="FCU172" s="5"/>
      <c r="FCV172" s="5"/>
      <c r="FCW172" s="117"/>
      <c r="FCX172" s="5"/>
      <c r="FCY172" s="118"/>
      <c r="FCZ172" s="9"/>
      <c r="FDA172" s="147"/>
      <c r="FDB172" s="5"/>
      <c r="FDC172" s="5"/>
      <c r="FDD172" s="5"/>
      <c r="FDE172" s="118"/>
      <c r="FDF172" s="10"/>
      <c r="FDG172" s="5"/>
      <c r="FDH172" s="5"/>
      <c r="FDI172" s="5"/>
      <c r="FDJ172" s="5"/>
      <c r="FDK172" s="5"/>
      <c r="FDL172" s="5"/>
      <c r="FDM172" s="117"/>
      <c r="FDN172" s="5"/>
      <c r="FDO172" s="118"/>
      <c r="FDP172" s="9"/>
      <c r="FDQ172" s="147"/>
      <c r="FDR172" s="5"/>
      <c r="FDS172" s="5"/>
      <c r="FDT172" s="5"/>
      <c r="FDU172" s="118"/>
      <c r="FDV172" s="10"/>
      <c r="FDW172" s="5"/>
      <c r="FDX172" s="5"/>
      <c r="FDY172" s="5"/>
      <c r="FDZ172" s="5"/>
      <c r="FEA172" s="5"/>
      <c r="FEB172" s="5"/>
      <c r="FEC172" s="117"/>
      <c r="FED172" s="5"/>
      <c r="FEE172" s="118"/>
      <c r="FEF172" s="9"/>
      <c r="FEG172" s="147"/>
      <c r="FEH172" s="5"/>
      <c r="FEI172" s="5"/>
      <c r="FEJ172" s="5"/>
      <c r="FEK172" s="118"/>
      <c r="FEL172" s="10"/>
      <c r="FEM172" s="5"/>
      <c r="FEN172" s="5"/>
      <c r="FEO172" s="5"/>
      <c r="FEP172" s="5"/>
      <c r="FEQ172" s="5"/>
      <c r="FER172" s="5"/>
      <c r="FES172" s="117"/>
      <c r="FET172" s="5"/>
      <c r="FEU172" s="118"/>
      <c r="FEV172" s="9"/>
      <c r="FEW172" s="147"/>
      <c r="FEX172" s="5"/>
      <c r="FEY172" s="5"/>
      <c r="FEZ172" s="5"/>
      <c r="FFA172" s="118"/>
      <c r="FFB172" s="10"/>
      <c r="FFC172" s="5"/>
      <c r="FFD172" s="5"/>
      <c r="FFE172" s="5"/>
      <c r="FFF172" s="5"/>
      <c r="FFG172" s="5"/>
      <c r="FFH172" s="5"/>
      <c r="FFI172" s="117"/>
      <c r="FFJ172" s="5"/>
      <c r="FFK172" s="118"/>
      <c r="FFL172" s="9"/>
      <c r="FFM172" s="147"/>
      <c r="FFN172" s="5"/>
      <c r="FFO172" s="5"/>
      <c r="FFP172" s="5"/>
      <c r="FFQ172" s="118"/>
      <c r="FFR172" s="10"/>
      <c r="FFS172" s="5"/>
      <c r="FFT172" s="5"/>
      <c r="FFU172" s="5"/>
      <c r="FFV172" s="5"/>
      <c r="FFW172" s="5"/>
      <c r="FFX172" s="5"/>
      <c r="FFY172" s="117"/>
      <c r="FFZ172" s="5"/>
      <c r="FGA172" s="118"/>
      <c r="FGB172" s="9"/>
      <c r="FGC172" s="147"/>
      <c r="FGD172" s="5"/>
      <c r="FGE172" s="5"/>
      <c r="FGF172" s="5"/>
      <c r="FGG172" s="118"/>
      <c r="FGH172" s="10"/>
      <c r="FGI172" s="5"/>
      <c r="FGJ172" s="5"/>
      <c r="FGK172" s="5"/>
      <c r="FGL172" s="5"/>
      <c r="FGM172" s="5"/>
      <c r="FGN172" s="5"/>
      <c r="FGO172" s="117"/>
      <c r="FGP172" s="5"/>
      <c r="FGQ172" s="118"/>
      <c r="FGR172" s="9"/>
      <c r="FGS172" s="147"/>
      <c r="FGT172" s="5"/>
      <c r="FGU172" s="5"/>
      <c r="FGV172" s="5"/>
      <c r="FGW172" s="118"/>
      <c r="FGX172" s="10"/>
      <c r="FGY172" s="5"/>
      <c r="FGZ172" s="5"/>
      <c r="FHA172" s="5"/>
      <c r="FHB172" s="5"/>
      <c r="FHC172" s="5"/>
      <c r="FHD172" s="5"/>
      <c r="FHE172" s="117"/>
      <c r="FHF172" s="5"/>
      <c r="FHG172" s="118"/>
      <c r="FHH172" s="9"/>
      <c r="FHI172" s="147"/>
      <c r="FHJ172" s="5"/>
      <c r="FHK172" s="5"/>
      <c r="FHL172" s="5"/>
      <c r="FHM172" s="118"/>
      <c r="FHN172" s="10"/>
      <c r="FHO172" s="5"/>
      <c r="FHP172" s="5"/>
      <c r="FHQ172" s="5"/>
      <c r="FHR172" s="5"/>
      <c r="FHS172" s="5"/>
      <c r="FHT172" s="5"/>
      <c r="FHU172" s="117"/>
      <c r="FHV172" s="5"/>
      <c r="FHW172" s="118"/>
      <c r="FHX172" s="9"/>
      <c r="FHY172" s="147"/>
      <c r="FHZ172" s="5"/>
      <c r="FIA172" s="5"/>
      <c r="FIB172" s="5"/>
      <c r="FIC172" s="118"/>
      <c r="FID172" s="10"/>
      <c r="FIE172" s="5"/>
      <c r="FIF172" s="5"/>
      <c r="FIG172" s="5"/>
      <c r="FIH172" s="5"/>
      <c r="FII172" s="5"/>
      <c r="FIJ172" s="5"/>
      <c r="FIK172" s="117"/>
      <c r="FIL172" s="5"/>
      <c r="FIM172" s="118"/>
      <c r="FIN172" s="9"/>
      <c r="FIO172" s="147"/>
      <c r="FIP172" s="5"/>
      <c r="FIQ172" s="5"/>
      <c r="FIR172" s="5"/>
      <c r="FIS172" s="118"/>
      <c r="FIT172" s="10"/>
      <c r="FIU172" s="5"/>
      <c r="FIV172" s="5"/>
      <c r="FIW172" s="5"/>
      <c r="FIX172" s="5"/>
      <c r="FIY172" s="5"/>
      <c r="FIZ172" s="5"/>
      <c r="FJA172" s="117"/>
      <c r="FJB172" s="5"/>
      <c r="FJC172" s="118"/>
      <c r="FJD172" s="9"/>
      <c r="FJE172" s="147"/>
      <c r="FJF172" s="5"/>
      <c r="FJG172" s="5"/>
      <c r="FJH172" s="5"/>
      <c r="FJI172" s="118"/>
      <c r="FJJ172" s="10"/>
      <c r="FJK172" s="5"/>
      <c r="FJL172" s="5"/>
      <c r="FJM172" s="5"/>
      <c r="FJN172" s="5"/>
      <c r="FJO172" s="5"/>
      <c r="FJP172" s="5"/>
      <c r="FJQ172" s="117"/>
      <c r="FJR172" s="5"/>
      <c r="FJS172" s="118"/>
      <c r="FJT172" s="9"/>
      <c r="FJU172" s="147"/>
      <c r="FJV172" s="5"/>
      <c r="FJW172" s="5"/>
      <c r="FJX172" s="5"/>
      <c r="FJY172" s="118"/>
      <c r="FJZ172" s="10"/>
      <c r="FKA172" s="5"/>
      <c r="FKB172" s="5"/>
      <c r="FKC172" s="5"/>
      <c r="FKD172" s="5"/>
      <c r="FKE172" s="5"/>
      <c r="FKF172" s="5"/>
      <c r="FKG172" s="117"/>
      <c r="FKH172" s="5"/>
      <c r="FKI172" s="118"/>
      <c r="FKJ172" s="9"/>
      <c r="FKK172" s="147"/>
      <c r="FKL172" s="5"/>
      <c r="FKM172" s="5"/>
      <c r="FKN172" s="5"/>
      <c r="FKO172" s="118"/>
      <c r="FKP172" s="10"/>
      <c r="FKQ172" s="5"/>
      <c r="FKR172" s="5"/>
      <c r="FKS172" s="5"/>
      <c r="FKT172" s="5"/>
      <c r="FKU172" s="5"/>
      <c r="FKV172" s="5"/>
      <c r="FKW172" s="117"/>
      <c r="FKX172" s="5"/>
      <c r="FKY172" s="118"/>
      <c r="FKZ172" s="9"/>
      <c r="FLA172" s="147"/>
      <c r="FLB172" s="5"/>
      <c r="FLC172" s="5"/>
      <c r="FLD172" s="5"/>
      <c r="FLE172" s="118"/>
      <c r="FLF172" s="10"/>
      <c r="FLG172" s="5"/>
      <c r="FLH172" s="5"/>
      <c r="FLI172" s="5"/>
      <c r="FLJ172" s="5"/>
      <c r="FLK172" s="5"/>
      <c r="FLL172" s="5"/>
      <c r="FLM172" s="117"/>
      <c r="FLN172" s="5"/>
      <c r="FLO172" s="118"/>
      <c r="FLP172" s="9"/>
      <c r="FLQ172" s="147"/>
      <c r="FLR172" s="5"/>
      <c r="FLS172" s="5"/>
      <c r="FLT172" s="5"/>
      <c r="FLU172" s="118"/>
      <c r="FLV172" s="10"/>
      <c r="FLW172" s="5"/>
      <c r="FLX172" s="5"/>
      <c r="FLY172" s="5"/>
      <c r="FLZ172" s="5"/>
      <c r="FMA172" s="5"/>
      <c r="FMB172" s="5"/>
      <c r="FMC172" s="117"/>
      <c r="FMD172" s="5"/>
      <c r="FME172" s="118"/>
      <c r="FMF172" s="9"/>
      <c r="FMG172" s="147"/>
      <c r="FMH172" s="5"/>
      <c r="FMI172" s="5"/>
      <c r="FMJ172" s="5"/>
      <c r="FMK172" s="118"/>
      <c r="FML172" s="10"/>
      <c r="FMM172" s="5"/>
      <c r="FMN172" s="5"/>
      <c r="FMO172" s="5"/>
      <c r="FMP172" s="5"/>
      <c r="FMQ172" s="5"/>
      <c r="FMR172" s="5"/>
      <c r="FMS172" s="117"/>
      <c r="FMT172" s="5"/>
      <c r="FMU172" s="118"/>
      <c r="FMV172" s="9"/>
      <c r="FMW172" s="147"/>
      <c r="FMX172" s="5"/>
      <c r="FMY172" s="5"/>
      <c r="FMZ172" s="5"/>
      <c r="FNA172" s="118"/>
      <c r="FNB172" s="10"/>
      <c r="FNC172" s="5"/>
      <c r="FND172" s="5"/>
      <c r="FNE172" s="5"/>
      <c r="FNF172" s="5"/>
      <c r="FNG172" s="5"/>
      <c r="FNH172" s="5"/>
      <c r="FNI172" s="117"/>
      <c r="FNJ172" s="5"/>
      <c r="FNK172" s="118"/>
      <c r="FNL172" s="9"/>
      <c r="FNM172" s="147"/>
      <c r="FNN172" s="5"/>
      <c r="FNO172" s="5"/>
      <c r="FNP172" s="5"/>
      <c r="FNQ172" s="118"/>
      <c r="FNR172" s="10"/>
      <c r="FNS172" s="5"/>
      <c r="FNT172" s="5"/>
      <c r="FNU172" s="5"/>
      <c r="FNV172" s="5"/>
      <c r="FNW172" s="5"/>
      <c r="FNX172" s="5"/>
      <c r="FNY172" s="117"/>
      <c r="FNZ172" s="5"/>
      <c r="FOA172" s="118"/>
      <c r="FOB172" s="9"/>
      <c r="FOC172" s="147"/>
      <c r="FOD172" s="5"/>
      <c r="FOE172" s="5"/>
      <c r="FOF172" s="5"/>
      <c r="FOG172" s="118"/>
      <c r="FOH172" s="10"/>
      <c r="FOI172" s="5"/>
      <c r="FOJ172" s="5"/>
      <c r="FOK172" s="5"/>
      <c r="FOL172" s="5"/>
      <c r="FOM172" s="5"/>
      <c r="FON172" s="5"/>
      <c r="FOO172" s="117"/>
      <c r="FOP172" s="5"/>
      <c r="FOQ172" s="118"/>
      <c r="FOR172" s="9"/>
      <c r="FOS172" s="147"/>
      <c r="FOT172" s="5"/>
      <c r="FOU172" s="5"/>
      <c r="FOV172" s="5"/>
      <c r="FOW172" s="118"/>
      <c r="FOX172" s="10"/>
      <c r="FOY172" s="5"/>
      <c r="FOZ172" s="5"/>
      <c r="FPA172" s="5"/>
      <c r="FPB172" s="5"/>
      <c r="FPC172" s="5"/>
      <c r="FPD172" s="5"/>
      <c r="FPE172" s="117"/>
      <c r="FPF172" s="5"/>
      <c r="FPG172" s="118"/>
      <c r="FPH172" s="9"/>
      <c r="FPI172" s="147"/>
      <c r="FPJ172" s="5"/>
      <c r="FPK172" s="5"/>
      <c r="FPL172" s="5"/>
      <c r="FPM172" s="118"/>
      <c r="FPN172" s="10"/>
      <c r="FPO172" s="5"/>
      <c r="FPP172" s="5"/>
      <c r="FPQ172" s="5"/>
      <c r="FPR172" s="5"/>
      <c r="FPS172" s="5"/>
      <c r="FPT172" s="5"/>
      <c r="FPU172" s="117"/>
      <c r="FPV172" s="5"/>
      <c r="FPW172" s="118"/>
      <c r="FPX172" s="9"/>
      <c r="FPY172" s="147"/>
      <c r="FPZ172" s="5"/>
      <c r="FQA172" s="5"/>
      <c r="FQB172" s="5"/>
      <c r="FQC172" s="118"/>
      <c r="FQD172" s="10"/>
      <c r="FQE172" s="5"/>
      <c r="FQF172" s="5"/>
      <c r="FQG172" s="5"/>
      <c r="FQH172" s="5"/>
      <c r="FQI172" s="5"/>
      <c r="FQJ172" s="5"/>
      <c r="FQK172" s="117"/>
      <c r="FQL172" s="5"/>
      <c r="FQM172" s="118"/>
      <c r="FQN172" s="9"/>
      <c r="FQO172" s="147"/>
      <c r="FQP172" s="5"/>
      <c r="FQQ172" s="5"/>
      <c r="FQR172" s="5"/>
      <c r="FQS172" s="118"/>
      <c r="FQT172" s="10"/>
      <c r="FQU172" s="5"/>
      <c r="FQV172" s="5"/>
      <c r="FQW172" s="5"/>
      <c r="FQX172" s="5"/>
      <c r="FQY172" s="5"/>
      <c r="FQZ172" s="5"/>
      <c r="FRA172" s="117"/>
      <c r="FRB172" s="5"/>
      <c r="FRC172" s="118"/>
      <c r="FRD172" s="9"/>
      <c r="FRE172" s="147"/>
      <c r="FRF172" s="5"/>
      <c r="FRG172" s="5"/>
      <c r="FRH172" s="5"/>
      <c r="FRI172" s="118"/>
      <c r="FRJ172" s="10"/>
      <c r="FRK172" s="5"/>
      <c r="FRL172" s="5"/>
      <c r="FRM172" s="5"/>
      <c r="FRN172" s="5"/>
      <c r="FRO172" s="5"/>
      <c r="FRP172" s="5"/>
      <c r="FRQ172" s="117"/>
      <c r="FRR172" s="5"/>
      <c r="FRS172" s="118"/>
      <c r="FRT172" s="9"/>
      <c r="FRU172" s="147"/>
      <c r="FRV172" s="5"/>
      <c r="FRW172" s="5"/>
      <c r="FRX172" s="5"/>
      <c r="FRY172" s="118"/>
      <c r="FRZ172" s="10"/>
      <c r="FSA172" s="5"/>
      <c r="FSB172" s="5"/>
      <c r="FSC172" s="5"/>
      <c r="FSD172" s="5"/>
      <c r="FSE172" s="5"/>
      <c r="FSF172" s="5"/>
      <c r="FSG172" s="117"/>
      <c r="FSH172" s="5"/>
      <c r="FSI172" s="118"/>
      <c r="FSJ172" s="9"/>
      <c r="FSK172" s="147"/>
      <c r="FSL172" s="5"/>
      <c r="FSM172" s="5"/>
      <c r="FSN172" s="5"/>
      <c r="FSO172" s="118"/>
      <c r="FSP172" s="10"/>
      <c r="FSQ172" s="5"/>
      <c r="FSR172" s="5"/>
      <c r="FSS172" s="5"/>
      <c r="FST172" s="5"/>
      <c r="FSU172" s="5"/>
      <c r="FSV172" s="5"/>
      <c r="FSW172" s="117"/>
      <c r="FSX172" s="5"/>
      <c r="FSY172" s="118"/>
      <c r="FSZ172" s="9"/>
      <c r="FTA172" s="147"/>
      <c r="FTB172" s="5"/>
      <c r="FTC172" s="5"/>
      <c r="FTD172" s="5"/>
      <c r="FTE172" s="118"/>
      <c r="FTF172" s="10"/>
      <c r="FTG172" s="5"/>
      <c r="FTH172" s="5"/>
      <c r="FTI172" s="5"/>
      <c r="FTJ172" s="5"/>
      <c r="FTK172" s="5"/>
      <c r="FTL172" s="5"/>
      <c r="FTM172" s="117"/>
      <c r="FTN172" s="5"/>
      <c r="FTO172" s="118"/>
      <c r="FTP172" s="9"/>
      <c r="FTQ172" s="147"/>
      <c r="FTR172" s="5"/>
      <c r="FTS172" s="5"/>
      <c r="FTT172" s="5"/>
      <c r="FTU172" s="118"/>
      <c r="FTV172" s="10"/>
      <c r="FTW172" s="5"/>
      <c r="FTX172" s="5"/>
      <c r="FTY172" s="5"/>
      <c r="FTZ172" s="5"/>
      <c r="FUA172" s="5"/>
      <c r="FUB172" s="5"/>
      <c r="FUC172" s="117"/>
      <c r="FUD172" s="5"/>
      <c r="FUE172" s="118"/>
      <c r="FUF172" s="9"/>
      <c r="FUG172" s="147"/>
      <c r="FUH172" s="5"/>
      <c r="FUI172" s="5"/>
      <c r="FUJ172" s="5"/>
      <c r="FUK172" s="118"/>
      <c r="FUL172" s="10"/>
      <c r="FUM172" s="5"/>
      <c r="FUN172" s="5"/>
      <c r="FUO172" s="5"/>
      <c r="FUP172" s="5"/>
      <c r="FUQ172" s="5"/>
      <c r="FUR172" s="5"/>
      <c r="FUS172" s="117"/>
      <c r="FUT172" s="5"/>
      <c r="FUU172" s="118"/>
      <c r="FUV172" s="9"/>
      <c r="FUW172" s="147"/>
      <c r="FUX172" s="5"/>
      <c r="FUY172" s="5"/>
      <c r="FUZ172" s="5"/>
      <c r="FVA172" s="118"/>
      <c r="FVB172" s="10"/>
      <c r="FVC172" s="5"/>
      <c r="FVD172" s="5"/>
      <c r="FVE172" s="5"/>
      <c r="FVF172" s="5"/>
      <c r="FVG172" s="5"/>
      <c r="FVH172" s="5"/>
      <c r="FVI172" s="117"/>
      <c r="FVJ172" s="5"/>
      <c r="FVK172" s="118"/>
      <c r="FVL172" s="9"/>
      <c r="FVM172" s="147"/>
      <c r="FVN172" s="5"/>
      <c r="FVO172" s="5"/>
      <c r="FVP172" s="5"/>
      <c r="FVQ172" s="118"/>
      <c r="FVR172" s="10"/>
      <c r="FVS172" s="5"/>
      <c r="FVT172" s="5"/>
      <c r="FVU172" s="5"/>
      <c r="FVV172" s="5"/>
      <c r="FVW172" s="5"/>
      <c r="FVX172" s="5"/>
      <c r="FVY172" s="117"/>
      <c r="FVZ172" s="5"/>
      <c r="FWA172" s="118"/>
      <c r="FWB172" s="9"/>
      <c r="FWC172" s="147"/>
      <c r="FWD172" s="5"/>
      <c r="FWE172" s="5"/>
      <c r="FWF172" s="5"/>
      <c r="FWG172" s="118"/>
      <c r="FWH172" s="10"/>
      <c r="FWI172" s="5"/>
      <c r="FWJ172" s="5"/>
      <c r="FWK172" s="5"/>
      <c r="FWL172" s="5"/>
      <c r="FWM172" s="5"/>
      <c r="FWN172" s="5"/>
      <c r="FWO172" s="117"/>
      <c r="FWP172" s="5"/>
      <c r="FWQ172" s="118"/>
      <c r="FWR172" s="9"/>
      <c r="FWS172" s="147"/>
      <c r="FWT172" s="5"/>
      <c r="FWU172" s="5"/>
      <c r="FWV172" s="5"/>
      <c r="FWW172" s="118"/>
      <c r="FWX172" s="10"/>
      <c r="FWY172" s="5"/>
      <c r="FWZ172" s="5"/>
      <c r="FXA172" s="5"/>
      <c r="FXB172" s="5"/>
      <c r="FXC172" s="5"/>
      <c r="FXD172" s="5"/>
      <c r="FXE172" s="117"/>
      <c r="FXF172" s="5"/>
      <c r="FXG172" s="118"/>
      <c r="FXH172" s="9"/>
      <c r="FXI172" s="147"/>
      <c r="FXJ172" s="5"/>
      <c r="FXK172" s="5"/>
      <c r="FXL172" s="5"/>
      <c r="FXM172" s="118"/>
      <c r="FXN172" s="10"/>
      <c r="FXO172" s="5"/>
      <c r="FXP172" s="5"/>
      <c r="FXQ172" s="5"/>
      <c r="FXR172" s="5"/>
      <c r="FXS172" s="5"/>
      <c r="FXT172" s="5"/>
      <c r="FXU172" s="117"/>
      <c r="FXV172" s="5"/>
      <c r="FXW172" s="118"/>
      <c r="FXX172" s="9"/>
      <c r="FXY172" s="147"/>
      <c r="FXZ172" s="5"/>
      <c r="FYA172" s="5"/>
      <c r="FYB172" s="5"/>
      <c r="FYC172" s="118"/>
      <c r="FYD172" s="10"/>
      <c r="FYE172" s="5"/>
      <c r="FYF172" s="5"/>
      <c r="FYG172" s="5"/>
      <c r="FYH172" s="5"/>
      <c r="FYI172" s="5"/>
      <c r="FYJ172" s="5"/>
      <c r="FYK172" s="117"/>
      <c r="FYL172" s="5"/>
      <c r="FYM172" s="118"/>
      <c r="FYN172" s="9"/>
      <c r="FYO172" s="147"/>
      <c r="FYP172" s="5"/>
      <c r="FYQ172" s="5"/>
      <c r="FYR172" s="5"/>
      <c r="FYS172" s="118"/>
      <c r="FYT172" s="10"/>
      <c r="FYU172" s="5"/>
      <c r="FYV172" s="5"/>
      <c r="FYW172" s="5"/>
      <c r="FYX172" s="5"/>
      <c r="FYY172" s="5"/>
      <c r="FYZ172" s="5"/>
      <c r="FZA172" s="117"/>
      <c r="FZB172" s="5"/>
      <c r="FZC172" s="118"/>
      <c r="FZD172" s="9"/>
      <c r="FZE172" s="147"/>
      <c r="FZF172" s="5"/>
      <c r="FZG172" s="5"/>
      <c r="FZH172" s="5"/>
      <c r="FZI172" s="118"/>
      <c r="FZJ172" s="10"/>
      <c r="FZK172" s="5"/>
      <c r="FZL172" s="5"/>
      <c r="FZM172" s="5"/>
      <c r="FZN172" s="5"/>
      <c r="FZO172" s="5"/>
      <c r="FZP172" s="5"/>
      <c r="FZQ172" s="117"/>
      <c r="FZR172" s="5"/>
      <c r="FZS172" s="118"/>
      <c r="FZT172" s="9"/>
      <c r="FZU172" s="147"/>
      <c r="FZV172" s="5"/>
      <c r="FZW172" s="5"/>
      <c r="FZX172" s="5"/>
      <c r="FZY172" s="118"/>
      <c r="FZZ172" s="10"/>
      <c r="GAA172" s="5"/>
      <c r="GAB172" s="5"/>
      <c r="GAC172" s="5"/>
      <c r="GAD172" s="5"/>
      <c r="GAE172" s="5"/>
      <c r="GAF172" s="5"/>
      <c r="GAG172" s="117"/>
      <c r="GAH172" s="5"/>
      <c r="GAI172" s="118"/>
      <c r="GAJ172" s="9"/>
      <c r="GAK172" s="147"/>
      <c r="GAL172" s="5"/>
      <c r="GAM172" s="5"/>
      <c r="GAN172" s="5"/>
      <c r="GAO172" s="118"/>
      <c r="GAP172" s="10"/>
      <c r="GAQ172" s="5"/>
      <c r="GAR172" s="5"/>
      <c r="GAS172" s="5"/>
      <c r="GAT172" s="5"/>
      <c r="GAU172" s="5"/>
      <c r="GAV172" s="5"/>
      <c r="GAW172" s="117"/>
      <c r="GAX172" s="5"/>
      <c r="GAY172" s="118"/>
      <c r="GAZ172" s="9"/>
      <c r="GBA172" s="147"/>
      <c r="GBB172" s="5"/>
      <c r="GBC172" s="5"/>
      <c r="GBD172" s="5"/>
      <c r="GBE172" s="118"/>
      <c r="GBF172" s="10"/>
      <c r="GBG172" s="5"/>
      <c r="GBH172" s="5"/>
      <c r="GBI172" s="5"/>
      <c r="GBJ172" s="5"/>
      <c r="GBK172" s="5"/>
      <c r="GBL172" s="5"/>
      <c r="GBM172" s="117"/>
      <c r="GBN172" s="5"/>
      <c r="GBO172" s="118"/>
      <c r="GBP172" s="9"/>
      <c r="GBQ172" s="147"/>
      <c r="GBR172" s="5"/>
      <c r="GBS172" s="5"/>
      <c r="GBT172" s="5"/>
      <c r="GBU172" s="118"/>
      <c r="GBV172" s="10"/>
      <c r="GBW172" s="5"/>
      <c r="GBX172" s="5"/>
      <c r="GBY172" s="5"/>
      <c r="GBZ172" s="5"/>
      <c r="GCA172" s="5"/>
      <c r="GCB172" s="5"/>
      <c r="GCC172" s="117"/>
      <c r="GCD172" s="5"/>
      <c r="GCE172" s="118"/>
      <c r="GCF172" s="9"/>
      <c r="GCG172" s="147"/>
      <c r="GCH172" s="5"/>
      <c r="GCI172" s="5"/>
      <c r="GCJ172" s="5"/>
      <c r="GCK172" s="118"/>
      <c r="GCL172" s="10"/>
      <c r="GCM172" s="5"/>
      <c r="GCN172" s="5"/>
      <c r="GCO172" s="5"/>
      <c r="GCP172" s="5"/>
      <c r="GCQ172" s="5"/>
      <c r="GCR172" s="5"/>
      <c r="GCS172" s="117"/>
      <c r="GCT172" s="5"/>
      <c r="GCU172" s="118"/>
      <c r="GCV172" s="9"/>
      <c r="GCW172" s="147"/>
      <c r="GCX172" s="5"/>
      <c r="GCY172" s="5"/>
      <c r="GCZ172" s="5"/>
      <c r="GDA172" s="118"/>
      <c r="GDB172" s="10"/>
      <c r="GDC172" s="5"/>
      <c r="GDD172" s="5"/>
      <c r="GDE172" s="5"/>
      <c r="GDF172" s="5"/>
      <c r="GDG172" s="5"/>
      <c r="GDH172" s="5"/>
      <c r="GDI172" s="117"/>
      <c r="GDJ172" s="5"/>
      <c r="GDK172" s="118"/>
      <c r="GDL172" s="9"/>
      <c r="GDM172" s="147"/>
      <c r="GDN172" s="5"/>
      <c r="GDO172" s="5"/>
      <c r="GDP172" s="5"/>
      <c r="GDQ172" s="118"/>
      <c r="GDR172" s="10"/>
      <c r="GDS172" s="5"/>
      <c r="GDT172" s="5"/>
      <c r="GDU172" s="5"/>
      <c r="GDV172" s="5"/>
      <c r="GDW172" s="5"/>
      <c r="GDX172" s="5"/>
      <c r="GDY172" s="117"/>
      <c r="GDZ172" s="5"/>
      <c r="GEA172" s="118"/>
      <c r="GEB172" s="9"/>
      <c r="GEC172" s="147"/>
      <c r="GED172" s="5"/>
      <c r="GEE172" s="5"/>
      <c r="GEF172" s="5"/>
      <c r="GEG172" s="118"/>
      <c r="GEH172" s="10"/>
      <c r="GEI172" s="5"/>
      <c r="GEJ172" s="5"/>
      <c r="GEK172" s="5"/>
      <c r="GEL172" s="5"/>
      <c r="GEM172" s="5"/>
      <c r="GEN172" s="5"/>
      <c r="GEO172" s="117"/>
      <c r="GEP172" s="5"/>
      <c r="GEQ172" s="118"/>
      <c r="GER172" s="9"/>
      <c r="GES172" s="147"/>
      <c r="GET172" s="5"/>
      <c r="GEU172" s="5"/>
      <c r="GEV172" s="5"/>
      <c r="GEW172" s="118"/>
      <c r="GEX172" s="10"/>
      <c r="GEY172" s="5"/>
      <c r="GEZ172" s="5"/>
      <c r="GFA172" s="5"/>
      <c r="GFB172" s="5"/>
      <c r="GFC172" s="5"/>
      <c r="GFD172" s="5"/>
      <c r="GFE172" s="117"/>
      <c r="GFF172" s="5"/>
      <c r="GFG172" s="118"/>
      <c r="GFH172" s="9"/>
      <c r="GFI172" s="147"/>
      <c r="GFJ172" s="5"/>
      <c r="GFK172" s="5"/>
      <c r="GFL172" s="5"/>
      <c r="GFM172" s="118"/>
      <c r="GFN172" s="10"/>
      <c r="GFO172" s="5"/>
      <c r="GFP172" s="5"/>
      <c r="GFQ172" s="5"/>
      <c r="GFR172" s="5"/>
      <c r="GFS172" s="5"/>
      <c r="GFT172" s="5"/>
      <c r="GFU172" s="117"/>
      <c r="GFV172" s="5"/>
      <c r="GFW172" s="118"/>
      <c r="GFX172" s="9"/>
      <c r="GFY172" s="147"/>
      <c r="GFZ172" s="5"/>
      <c r="GGA172" s="5"/>
      <c r="GGB172" s="5"/>
      <c r="GGC172" s="118"/>
      <c r="GGD172" s="10"/>
      <c r="GGE172" s="5"/>
      <c r="GGF172" s="5"/>
      <c r="GGG172" s="5"/>
      <c r="GGH172" s="5"/>
      <c r="GGI172" s="5"/>
      <c r="GGJ172" s="5"/>
      <c r="GGK172" s="117"/>
      <c r="GGL172" s="5"/>
      <c r="GGM172" s="118"/>
      <c r="GGN172" s="9"/>
      <c r="GGO172" s="147"/>
      <c r="GGP172" s="5"/>
      <c r="GGQ172" s="5"/>
      <c r="GGR172" s="5"/>
      <c r="GGS172" s="118"/>
      <c r="GGT172" s="10"/>
      <c r="GGU172" s="5"/>
      <c r="GGV172" s="5"/>
      <c r="GGW172" s="5"/>
      <c r="GGX172" s="5"/>
      <c r="GGY172" s="5"/>
      <c r="GGZ172" s="5"/>
      <c r="GHA172" s="117"/>
      <c r="GHB172" s="5"/>
      <c r="GHC172" s="118"/>
      <c r="GHD172" s="9"/>
      <c r="GHE172" s="147"/>
      <c r="GHF172" s="5"/>
      <c r="GHG172" s="5"/>
      <c r="GHH172" s="5"/>
      <c r="GHI172" s="118"/>
      <c r="GHJ172" s="10"/>
      <c r="GHK172" s="5"/>
      <c r="GHL172" s="5"/>
      <c r="GHM172" s="5"/>
      <c r="GHN172" s="5"/>
      <c r="GHO172" s="5"/>
      <c r="GHP172" s="5"/>
      <c r="GHQ172" s="117"/>
      <c r="GHR172" s="5"/>
      <c r="GHS172" s="118"/>
      <c r="GHT172" s="9"/>
      <c r="GHU172" s="147"/>
      <c r="GHV172" s="5"/>
      <c r="GHW172" s="5"/>
      <c r="GHX172" s="5"/>
      <c r="GHY172" s="118"/>
      <c r="GHZ172" s="10"/>
      <c r="GIA172" s="5"/>
      <c r="GIB172" s="5"/>
      <c r="GIC172" s="5"/>
      <c r="GID172" s="5"/>
      <c r="GIE172" s="5"/>
      <c r="GIF172" s="5"/>
      <c r="GIG172" s="117"/>
      <c r="GIH172" s="5"/>
      <c r="GII172" s="118"/>
      <c r="GIJ172" s="9"/>
      <c r="GIK172" s="147"/>
      <c r="GIL172" s="5"/>
      <c r="GIM172" s="5"/>
      <c r="GIN172" s="5"/>
      <c r="GIO172" s="118"/>
      <c r="GIP172" s="10"/>
      <c r="GIQ172" s="5"/>
      <c r="GIR172" s="5"/>
      <c r="GIS172" s="5"/>
      <c r="GIT172" s="5"/>
      <c r="GIU172" s="5"/>
      <c r="GIV172" s="5"/>
      <c r="GIW172" s="117"/>
      <c r="GIX172" s="5"/>
      <c r="GIY172" s="118"/>
      <c r="GIZ172" s="9"/>
      <c r="GJA172" s="147"/>
      <c r="GJB172" s="5"/>
      <c r="GJC172" s="5"/>
      <c r="GJD172" s="5"/>
      <c r="GJE172" s="118"/>
      <c r="GJF172" s="10"/>
      <c r="GJG172" s="5"/>
      <c r="GJH172" s="5"/>
      <c r="GJI172" s="5"/>
      <c r="GJJ172" s="5"/>
      <c r="GJK172" s="5"/>
      <c r="GJL172" s="5"/>
      <c r="GJM172" s="117"/>
      <c r="GJN172" s="5"/>
      <c r="GJO172" s="118"/>
      <c r="GJP172" s="9"/>
      <c r="GJQ172" s="147"/>
      <c r="GJR172" s="5"/>
      <c r="GJS172" s="5"/>
      <c r="GJT172" s="5"/>
      <c r="GJU172" s="118"/>
      <c r="GJV172" s="10"/>
      <c r="GJW172" s="5"/>
      <c r="GJX172" s="5"/>
      <c r="GJY172" s="5"/>
      <c r="GJZ172" s="5"/>
      <c r="GKA172" s="5"/>
      <c r="GKB172" s="5"/>
      <c r="GKC172" s="117"/>
      <c r="GKD172" s="5"/>
      <c r="GKE172" s="118"/>
      <c r="GKF172" s="9"/>
      <c r="GKG172" s="147"/>
      <c r="GKH172" s="5"/>
      <c r="GKI172" s="5"/>
      <c r="GKJ172" s="5"/>
      <c r="GKK172" s="118"/>
      <c r="GKL172" s="10"/>
      <c r="GKM172" s="5"/>
      <c r="GKN172" s="5"/>
      <c r="GKO172" s="5"/>
      <c r="GKP172" s="5"/>
      <c r="GKQ172" s="5"/>
      <c r="GKR172" s="5"/>
      <c r="GKS172" s="117"/>
      <c r="GKT172" s="5"/>
      <c r="GKU172" s="118"/>
      <c r="GKV172" s="9"/>
      <c r="GKW172" s="147"/>
      <c r="GKX172" s="5"/>
      <c r="GKY172" s="5"/>
      <c r="GKZ172" s="5"/>
      <c r="GLA172" s="118"/>
      <c r="GLB172" s="10"/>
      <c r="GLC172" s="5"/>
      <c r="GLD172" s="5"/>
      <c r="GLE172" s="5"/>
      <c r="GLF172" s="5"/>
      <c r="GLG172" s="5"/>
      <c r="GLH172" s="5"/>
      <c r="GLI172" s="117"/>
      <c r="GLJ172" s="5"/>
      <c r="GLK172" s="118"/>
      <c r="GLL172" s="9"/>
      <c r="GLM172" s="147"/>
      <c r="GLN172" s="5"/>
      <c r="GLO172" s="5"/>
      <c r="GLP172" s="5"/>
      <c r="GLQ172" s="118"/>
      <c r="GLR172" s="10"/>
      <c r="GLS172" s="5"/>
      <c r="GLT172" s="5"/>
      <c r="GLU172" s="5"/>
      <c r="GLV172" s="5"/>
      <c r="GLW172" s="5"/>
      <c r="GLX172" s="5"/>
      <c r="GLY172" s="117"/>
      <c r="GLZ172" s="5"/>
      <c r="GMA172" s="118"/>
      <c r="GMB172" s="9"/>
      <c r="GMC172" s="147"/>
      <c r="GMD172" s="5"/>
      <c r="GME172" s="5"/>
      <c r="GMF172" s="5"/>
      <c r="GMG172" s="118"/>
      <c r="GMH172" s="10"/>
      <c r="GMI172" s="5"/>
      <c r="GMJ172" s="5"/>
      <c r="GMK172" s="5"/>
      <c r="GML172" s="5"/>
      <c r="GMM172" s="5"/>
      <c r="GMN172" s="5"/>
      <c r="GMO172" s="117"/>
      <c r="GMP172" s="5"/>
      <c r="GMQ172" s="118"/>
      <c r="GMR172" s="9"/>
      <c r="GMS172" s="147"/>
      <c r="GMT172" s="5"/>
      <c r="GMU172" s="5"/>
      <c r="GMV172" s="5"/>
      <c r="GMW172" s="118"/>
      <c r="GMX172" s="10"/>
      <c r="GMY172" s="5"/>
      <c r="GMZ172" s="5"/>
      <c r="GNA172" s="5"/>
      <c r="GNB172" s="5"/>
      <c r="GNC172" s="5"/>
      <c r="GND172" s="5"/>
      <c r="GNE172" s="117"/>
      <c r="GNF172" s="5"/>
      <c r="GNG172" s="118"/>
      <c r="GNH172" s="9"/>
      <c r="GNI172" s="147"/>
      <c r="GNJ172" s="5"/>
      <c r="GNK172" s="5"/>
      <c r="GNL172" s="5"/>
      <c r="GNM172" s="118"/>
      <c r="GNN172" s="10"/>
      <c r="GNO172" s="5"/>
      <c r="GNP172" s="5"/>
      <c r="GNQ172" s="5"/>
      <c r="GNR172" s="5"/>
      <c r="GNS172" s="5"/>
      <c r="GNT172" s="5"/>
      <c r="GNU172" s="117"/>
      <c r="GNV172" s="5"/>
      <c r="GNW172" s="118"/>
      <c r="GNX172" s="9"/>
      <c r="GNY172" s="147"/>
      <c r="GNZ172" s="5"/>
      <c r="GOA172" s="5"/>
      <c r="GOB172" s="5"/>
      <c r="GOC172" s="118"/>
      <c r="GOD172" s="10"/>
      <c r="GOE172" s="5"/>
      <c r="GOF172" s="5"/>
      <c r="GOG172" s="5"/>
      <c r="GOH172" s="5"/>
      <c r="GOI172" s="5"/>
      <c r="GOJ172" s="5"/>
      <c r="GOK172" s="117"/>
      <c r="GOL172" s="5"/>
      <c r="GOM172" s="118"/>
      <c r="GON172" s="9"/>
      <c r="GOO172" s="147"/>
      <c r="GOP172" s="5"/>
      <c r="GOQ172" s="5"/>
      <c r="GOR172" s="5"/>
      <c r="GOS172" s="118"/>
      <c r="GOT172" s="10"/>
      <c r="GOU172" s="5"/>
      <c r="GOV172" s="5"/>
      <c r="GOW172" s="5"/>
      <c r="GOX172" s="5"/>
      <c r="GOY172" s="5"/>
      <c r="GOZ172" s="5"/>
      <c r="GPA172" s="117"/>
      <c r="GPB172" s="5"/>
      <c r="GPC172" s="118"/>
      <c r="GPD172" s="9"/>
      <c r="GPE172" s="147"/>
      <c r="GPF172" s="5"/>
      <c r="GPG172" s="5"/>
      <c r="GPH172" s="5"/>
      <c r="GPI172" s="118"/>
      <c r="GPJ172" s="10"/>
      <c r="GPK172" s="5"/>
      <c r="GPL172" s="5"/>
      <c r="GPM172" s="5"/>
      <c r="GPN172" s="5"/>
      <c r="GPO172" s="5"/>
      <c r="GPP172" s="5"/>
      <c r="GPQ172" s="117"/>
      <c r="GPR172" s="5"/>
      <c r="GPS172" s="118"/>
      <c r="GPT172" s="9"/>
      <c r="GPU172" s="147"/>
      <c r="GPV172" s="5"/>
      <c r="GPW172" s="5"/>
      <c r="GPX172" s="5"/>
      <c r="GPY172" s="118"/>
      <c r="GPZ172" s="10"/>
      <c r="GQA172" s="5"/>
      <c r="GQB172" s="5"/>
      <c r="GQC172" s="5"/>
      <c r="GQD172" s="5"/>
      <c r="GQE172" s="5"/>
      <c r="GQF172" s="5"/>
      <c r="GQG172" s="117"/>
      <c r="GQH172" s="5"/>
      <c r="GQI172" s="118"/>
      <c r="GQJ172" s="9"/>
      <c r="GQK172" s="147"/>
      <c r="GQL172" s="5"/>
      <c r="GQM172" s="5"/>
      <c r="GQN172" s="5"/>
      <c r="GQO172" s="118"/>
      <c r="GQP172" s="10"/>
      <c r="GQQ172" s="5"/>
      <c r="GQR172" s="5"/>
      <c r="GQS172" s="5"/>
      <c r="GQT172" s="5"/>
      <c r="GQU172" s="5"/>
      <c r="GQV172" s="5"/>
      <c r="GQW172" s="117"/>
      <c r="GQX172" s="5"/>
      <c r="GQY172" s="118"/>
      <c r="GQZ172" s="9"/>
      <c r="GRA172" s="147"/>
      <c r="GRB172" s="5"/>
      <c r="GRC172" s="5"/>
      <c r="GRD172" s="5"/>
      <c r="GRE172" s="118"/>
      <c r="GRF172" s="10"/>
      <c r="GRG172" s="5"/>
      <c r="GRH172" s="5"/>
      <c r="GRI172" s="5"/>
      <c r="GRJ172" s="5"/>
      <c r="GRK172" s="5"/>
      <c r="GRL172" s="5"/>
      <c r="GRM172" s="117"/>
      <c r="GRN172" s="5"/>
      <c r="GRO172" s="118"/>
      <c r="GRP172" s="9"/>
      <c r="GRQ172" s="147"/>
      <c r="GRR172" s="5"/>
      <c r="GRS172" s="5"/>
      <c r="GRT172" s="5"/>
      <c r="GRU172" s="118"/>
      <c r="GRV172" s="10"/>
      <c r="GRW172" s="5"/>
      <c r="GRX172" s="5"/>
      <c r="GRY172" s="5"/>
      <c r="GRZ172" s="5"/>
      <c r="GSA172" s="5"/>
      <c r="GSB172" s="5"/>
      <c r="GSC172" s="117"/>
      <c r="GSD172" s="5"/>
      <c r="GSE172" s="118"/>
      <c r="GSF172" s="9"/>
      <c r="GSG172" s="147"/>
      <c r="GSH172" s="5"/>
      <c r="GSI172" s="5"/>
      <c r="GSJ172" s="5"/>
      <c r="GSK172" s="118"/>
      <c r="GSL172" s="10"/>
      <c r="GSM172" s="5"/>
      <c r="GSN172" s="5"/>
      <c r="GSO172" s="5"/>
      <c r="GSP172" s="5"/>
      <c r="GSQ172" s="5"/>
      <c r="GSR172" s="5"/>
      <c r="GSS172" s="117"/>
      <c r="GST172" s="5"/>
      <c r="GSU172" s="118"/>
      <c r="GSV172" s="9"/>
      <c r="GSW172" s="147"/>
      <c r="GSX172" s="5"/>
      <c r="GSY172" s="5"/>
      <c r="GSZ172" s="5"/>
      <c r="GTA172" s="118"/>
      <c r="GTB172" s="10"/>
      <c r="GTC172" s="5"/>
      <c r="GTD172" s="5"/>
      <c r="GTE172" s="5"/>
      <c r="GTF172" s="5"/>
      <c r="GTG172" s="5"/>
      <c r="GTH172" s="5"/>
      <c r="GTI172" s="117"/>
      <c r="GTJ172" s="5"/>
      <c r="GTK172" s="118"/>
      <c r="GTL172" s="9"/>
      <c r="GTM172" s="147"/>
      <c r="GTN172" s="5"/>
      <c r="GTO172" s="5"/>
      <c r="GTP172" s="5"/>
      <c r="GTQ172" s="118"/>
      <c r="GTR172" s="10"/>
      <c r="GTS172" s="5"/>
      <c r="GTT172" s="5"/>
      <c r="GTU172" s="5"/>
      <c r="GTV172" s="5"/>
      <c r="GTW172" s="5"/>
      <c r="GTX172" s="5"/>
      <c r="GTY172" s="117"/>
      <c r="GTZ172" s="5"/>
      <c r="GUA172" s="118"/>
      <c r="GUB172" s="9"/>
      <c r="GUC172" s="147"/>
      <c r="GUD172" s="5"/>
      <c r="GUE172" s="5"/>
      <c r="GUF172" s="5"/>
      <c r="GUG172" s="118"/>
      <c r="GUH172" s="10"/>
      <c r="GUI172" s="5"/>
      <c r="GUJ172" s="5"/>
      <c r="GUK172" s="5"/>
      <c r="GUL172" s="5"/>
      <c r="GUM172" s="5"/>
      <c r="GUN172" s="5"/>
      <c r="GUO172" s="117"/>
      <c r="GUP172" s="5"/>
      <c r="GUQ172" s="118"/>
      <c r="GUR172" s="9"/>
      <c r="GUS172" s="147"/>
      <c r="GUT172" s="5"/>
      <c r="GUU172" s="5"/>
      <c r="GUV172" s="5"/>
      <c r="GUW172" s="118"/>
      <c r="GUX172" s="10"/>
      <c r="GUY172" s="5"/>
      <c r="GUZ172" s="5"/>
      <c r="GVA172" s="5"/>
      <c r="GVB172" s="5"/>
      <c r="GVC172" s="5"/>
      <c r="GVD172" s="5"/>
      <c r="GVE172" s="117"/>
      <c r="GVF172" s="5"/>
      <c r="GVG172" s="118"/>
      <c r="GVH172" s="9"/>
      <c r="GVI172" s="147"/>
      <c r="GVJ172" s="5"/>
      <c r="GVK172" s="5"/>
      <c r="GVL172" s="5"/>
      <c r="GVM172" s="118"/>
      <c r="GVN172" s="10"/>
      <c r="GVO172" s="5"/>
      <c r="GVP172" s="5"/>
      <c r="GVQ172" s="5"/>
      <c r="GVR172" s="5"/>
      <c r="GVS172" s="5"/>
      <c r="GVT172" s="5"/>
      <c r="GVU172" s="117"/>
      <c r="GVV172" s="5"/>
      <c r="GVW172" s="118"/>
      <c r="GVX172" s="9"/>
      <c r="GVY172" s="147"/>
      <c r="GVZ172" s="5"/>
      <c r="GWA172" s="5"/>
      <c r="GWB172" s="5"/>
      <c r="GWC172" s="118"/>
      <c r="GWD172" s="10"/>
      <c r="GWE172" s="5"/>
      <c r="GWF172" s="5"/>
      <c r="GWG172" s="5"/>
      <c r="GWH172" s="5"/>
      <c r="GWI172" s="5"/>
      <c r="GWJ172" s="5"/>
      <c r="GWK172" s="117"/>
      <c r="GWL172" s="5"/>
      <c r="GWM172" s="118"/>
      <c r="GWN172" s="9"/>
      <c r="GWO172" s="147"/>
      <c r="GWP172" s="5"/>
      <c r="GWQ172" s="5"/>
      <c r="GWR172" s="5"/>
      <c r="GWS172" s="118"/>
      <c r="GWT172" s="10"/>
      <c r="GWU172" s="5"/>
      <c r="GWV172" s="5"/>
      <c r="GWW172" s="5"/>
      <c r="GWX172" s="5"/>
      <c r="GWY172" s="5"/>
      <c r="GWZ172" s="5"/>
      <c r="GXA172" s="117"/>
      <c r="GXB172" s="5"/>
      <c r="GXC172" s="118"/>
      <c r="GXD172" s="9"/>
      <c r="GXE172" s="147"/>
      <c r="GXF172" s="5"/>
      <c r="GXG172" s="5"/>
      <c r="GXH172" s="5"/>
      <c r="GXI172" s="118"/>
      <c r="GXJ172" s="10"/>
      <c r="GXK172" s="5"/>
      <c r="GXL172" s="5"/>
      <c r="GXM172" s="5"/>
      <c r="GXN172" s="5"/>
      <c r="GXO172" s="5"/>
      <c r="GXP172" s="5"/>
      <c r="GXQ172" s="117"/>
      <c r="GXR172" s="5"/>
      <c r="GXS172" s="118"/>
      <c r="GXT172" s="9"/>
      <c r="GXU172" s="147"/>
      <c r="GXV172" s="5"/>
      <c r="GXW172" s="5"/>
      <c r="GXX172" s="5"/>
      <c r="GXY172" s="118"/>
      <c r="GXZ172" s="10"/>
      <c r="GYA172" s="5"/>
      <c r="GYB172" s="5"/>
      <c r="GYC172" s="5"/>
      <c r="GYD172" s="5"/>
      <c r="GYE172" s="5"/>
      <c r="GYF172" s="5"/>
      <c r="GYG172" s="117"/>
      <c r="GYH172" s="5"/>
      <c r="GYI172" s="118"/>
      <c r="GYJ172" s="9"/>
      <c r="GYK172" s="147"/>
      <c r="GYL172" s="5"/>
      <c r="GYM172" s="5"/>
      <c r="GYN172" s="5"/>
      <c r="GYO172" s="118"/>
      <c r="GYP172" s="10"/>
      <c r="GYQ172" s="5"/>
      <c r="GYR172" s="5"/>
      <c r="GYS172" s="5"/>
      <c r="GYT172" s="5"/>
      <c r="GYU172" s="5"/>
      <c r="GYV172" s="5"/>
      <c r="GYW172" s="117"/>
      <c r="GYX172" s="5"/>
      <c r="GYY172" s="118"/>
      <c r="GYZ172" s="9"/>
      <c r="GZA172" s="147"/>
      <c r="GZB172" s="5"/>
      <c r="GZC172" s="5"/>
      <c r="GZD172" s="5"/>
      <c r="GZE172" s="118"/>
      <c r="GZF172" s="10"/>
      <c r="GZG172" s="5"/>
      <c r="GZH172" s="5"/>
      <c r="GZI172" s="5"/>
      <c r="GZJ172" s="5"/>
      <c r="GZK172" s="5"/>
      <c r="GZL172" s="5"/>
      <c r="GZM172" s="117"/>
      <c r="GZN172" s="5"/>
      <c r="GZO172" s="118"/>
      <c r="GZP172" s="9"/>
      <c r="GZQ172" s="147"/>
      <c r="GZR172" s="5"/>
      <c r="GZS172" s="5"/>
      <c r="GZT172" s="5"/>
      <c r="GZU172" s="118"/>
      <c r="GZV172" s="10"/>
      <c r="GZW172" s="5"/>
      <c r="GZX172" s="5"/>
      <c r="GZY172" s="5"/>
      <c r="GZZ172" s="5"/>
      <c r="HAA172" s="5"/>
      <c r="HAB172" s="5"/>
      <c r="HAC172" s="117"/>
      <c r="HAD172" s="5"/>
      <c r="HAE172" s="118"/>
      <c r="HAF172" s="9"/>
      <c r="HAG172" s="147"/>
      <c r="HAH172" s="5"/>
      <c r="HAI172" s="5"/>
      <c r="HAJ172" s="5"/>
      <c r="HAK172" s="118"/>
      <c r="HAL172" s="10"/>
      <c r="HAM172" s="5"/>
      <c r="HAN172" s="5"/>
      <c r="HAO172" s="5"/>
      <c r="HAP172" s="5"/>
      <c r="HAQ172" s="5"/>
      <c r="HAR172" s="5"/>
      <c r="HAS172" s="117"/>
      <c r="HAT172" s="5"/>
      <c r="HAU172" s="118"/>
      <c r="HAV172" s="9"/>
      <c r="HAW172" s="147"/>
      <c r="HAX172" s="5"/>
      <c r="HAY172" s="5"/>
      <c r="HAZ172" s="5"/>
      <c r="HBA172" s="118"/>
      <c r="HBB172" s="10"/>
      <c r="HBC172" s="5"/>
      <c r="HBD172" s="5"/>
      <c r="HBE172" s="5"/>
      <c r="HBF172" s="5"/>
      <c r="HBG172" s="5"/>
      <c r="HBH172" s="5"/>
      <c r="HBI172" s="117"/>
      <c r="HBJ172" s="5"/>
      <c r="HBK172" s="118"/>
      <c r="HBL172" s="9"/>
      <c r="HBM172" s="147"/>
      <c r="HBN172" s="5"/>
      <c r="HBO172" s="5"/>
      <c r="HBP172" s="5"/>
      <c r="HBQ172" s="118"/>
      <c r="HBR172" s="10"/>
      <c r="HBS172" s="5"/>
      <c r="HBT172" s="5"/>
      <c r="HBU172" s="5"/>
      <c r="HBV172" s="5"/>
      <c r="HBW172" s="5"/>
      <c r="HBX172" s="5"/>
      <c r="HBY172" s="117"/>
      <c r="HBZ172" s="5"/>
      <c r="HCA172" s="118"/>
      <c r="HCB172" s="9"/>
      <c r="HCC172" s="147"/>
      <c r="HCD172" s="5"/>
      <c r="HCE172" s="5"/>
      <c r="HCF172" s="5"/>
      <c r="HCG172" s="118"/>
      <c r="HCH172" s="10"/>
      <c r="HCI172" s="5"/>
      <c r="HCJ172" s="5"/>
      <c r="HCK172" s="5"/>
      <c r="HCL172" s="5"/>
      <c r="HCM172" s="5"/>
      <c r="HCN172" s="5"/>
      <c r="HCO172" s="117"/>
      <c r="HCP172" s="5"/>
      <c r="HCQ172" s="118"/>
      <c r="HCR172" s="9"/>
      <c r="HCS172" s="147"/>
      <c r="HCT172" s="5"/>
      <c r="HCU172" s="5"/>
      <c r="HCV172" s="5"/>
      <c r="HCW172" s="118"/>
      <c r="HCX172" s="10"/>
      <c r="HCY172" s="5"/>
      <c r="HCZ172" s="5"/>
      <c r="HDA172" s="5"/>
      <c r="HDB172" s="5"/>
      <c r="HDC172" s="5"/>
      <c r="HDD172" s="5"/>
      <c r="HDE172" s="117"/>
      <c r="HDF172" s="5"/>
      <c r="HDG172" s="118"/>
      <c r="HDH172" s="9"/>
      <c r="HDI172" s="147"/>
      <c r="HDJ172" s="5"/>
      <c r="HDK172" s="5"/>
      <c r="HDL172" s="5"/>
      <c r="HDM172" s="118"/>
      <c r="HDN172" s="10"/>
      <c r="HDO172" s="5"/>
      <c r="HDP172" s="5"/>
      <c r="HDQ172" s="5"/>
      <c r="HDR172" s="5"/>
      <c r="HDS172" s="5"/>
      <c r="HDT172" s="5"/>
      <c r="HDU172" s="117"/>
      <c r="HDV172" s="5"/>
      <c r="HDW172" s="118"/>
      <c r="HDX172" s="9"/>
      <c r="HDY172" s="147"/>
      <c r="HDZ172" s="5"/>
      <c r="HEA172" s="5"/>
      <c r="HEB172" s="5"/>
      <c r="HEC172" s="118"/>
      <c r="HED172" s="10"/>
      <c r="HEE172" s="5"/>
      <c r="HEF172" s="5"/>
      <c r="HEG172" s="5"/>
      <c r="HEH172" s="5"/>
      <c r="HEI172" s="5"/>
      <c r="HEJ172" s="5"/>
      <c r="HEK172" s="117"/>
      <c r="HEL172" s="5"/>
      <c r="HEM172" s="118"/>
      <c r="HEN172" s="9"/>
      <c r="HEO172" s="147"/>
      <c r="HEP172" s="5"/>
      <c r="HEQ172" s="5"/>
      <c r="HER172" s="5"/>
      <c r="HES172" s="118"/>
      <c r="HET172" s="10"/>
      <c r="HEU172" s="5"/>
      <c r="HEV172" s="5"/>
      <c r="HEW172" s="5"/>
      <c r="HEX172" s="5"/>
      <c r="HEY172" s="5"/>
      <c r="HEZ172" s="5"/>
      <c r="HFA172" s="117"/>
      <c r="HFB172" s="5"/>
      <c r="HFC172" s="118"/>
      <c r="HFD172" s="9"/>
      <c r="HFE172" s="147"/>
      <c r="HFF172" s="5"/>
      <c r="HFG172" s="5"/>
      <c r="HFH172" s="5"/>
      <c r="HFI172" s="118"/>
      <c r="HFJ172" s="10"/>
      <c r="HFK172" s="5"/>
      <c r="HFL172" s="5"/>
      <c r="HFM172" s="5"/>
      <c r="HFN172" s="5"/>
      <c r="HFO172" s="5"/>
      <c r="HFP172" s="5"/>
      <c r="HFQ172" s="117"/>
      <c r="HFR172" s="5"/>
      <c r="HFS172" s="118"/>
      <c r="HFT172" s="9"/>
      <c r="HFU172" s="147"/>
      <c r="HFV172" s="5"/>
      <c r="HFW172" s="5"/>
      <c r="HFX172" s="5"/>
      <c r="HFY172" s="118"/>
      <c r="HFZ172" s="10"/>
      <c r="HGA172" s="5"/>
      <c r="HGB172" s="5"/>
      <c r="HGC172" s="5"/>
      <c r="HGD172" s="5"/>
      <c r="HGE172" s="5"/>
      <c r="HGF172" s="5"/>
      <c r="HGG172" s="117"/>
      <c r="HGH172" s="5"/>
      <c r="HGI172" s="118"/>
      <c r="HGJ172" s="9"/>
      <c r="HGK172" s="147"/>
      <c r="HGL172" s="5"/>
      <c r="HGM172" s="5"/>
      <c r="HGN172" s="5"/>
      <c r="HGO172" s="118"/>
      <c r="HGP172" s="10"/>
      <c r="HGQ172" s="5"/>
      <c r="HGR172" s="5"/>
      <c r="HGS172" s="5"/>
      <c r="HGT172" s="5"/>
      <c r="HGU172" s="5"/>
      <c r="HGV172" s="5"/>
      <c r="HGW172" s="117"/>
      <c r="HGX172" s="5"/>
      <c r="HGY172" s="118"/>
      <c r="HGZ172" s="9"/>
      <c r="HHA172" s="147"/>
      <c r="HHB172" s="5"/>
      <c r="HHC172" s="5"/>
      <c r="HHD172" s="5"/>
      <c r="HHE172" s="118"/>
      <c r="HHF172" s="10"/>
      <c r="HHG172" s="5"/>
      <c r="HHH172" s="5"/>
      <c r="HHI172" s="5"/>
      <c r="HHJ172" s="5"/>
      <c r="HHK172" s="5"/>
      <c r="HHL172" s="5"/>
      <c r="HHM172" s="117"/>
      <c r="HHN172" s="5"/>
      <c r="HHO172" s="118"/>
      <c r="HHP172" s="9"/>
      <c r="HHQ172" s="147"/>
      <c r="HHR172" s="5"/>
      <c r="HHS172" s="5"/>
      <c r="HHT172" s="5"/>
      <c r="HHU172" s="118"/>
      <c r="HHV172" s="10"/>
      <c r="HHW172" s="5"/>
      <c r="HHX172" s="5"/>
      <c r="HHY172" s="5"/>
      <c r="HHZ172" s="5"/>
      <c r="HIA172" s="5"/>
      <c r="HIB172" s="5"/>
      <c r="HIC172" s="117"/>
      <c r="HID172" s="5"/>
      <c r="HIE172" s="118"/>
      <c r="HIF172" s="9"/>
      <c r="HIG172" s="147"/>
      <c r="HIH172" s="5"/>
      <c r="HII172" s="5"/>
      <c r="HIJ172" s="5"/>
      <c r="HIK172" s="118"/>
      <c r="HIL172" s="10"/>
      <c r="HIM172" s="5"/>
      <c r="HIN172" s="5"/>
      <c r="HIO172" s="5"/>
      <c r="HIP172" s="5"/>
      <c r="HIQ172" s="5"/>
      <c r="HIR172" s="5"/>
      <c r="HIS172" s="117"/>
      <c r="HIT172" s="5"/>
      <c r="HIU172" s="118"/>
      <c r="HIV172" s="9"/>
      <c r="HIW172" s="147"/>
      <c r="HIX172" s="5"/>
      <c r="HIY172" s="5"/>
      <c r="HIZ172" s="5"/>
      <c r="HJA172" s="118"/>
      <c r="HJB172" s="10"/>
      <c r="HJC172" s="5"/>
      <c r="HJD172" s="5"/>
      <c r="HJE172" s="5"/>
      <c r="HJF172" s="5"/>
      <c r="HJG172" s="5"/>
      <c r="HJH172" s="5"/>
      <c r="HJI172" s="117"/>
      <c r="HJJ172" s="5"/>
      <c r="HJK172" s="118"/>
      <c r="HJL172" s="9"/>
      <c r="HJM172" s="147"/>
      <c r="HJN172" s="5"/>
      <c r="HJO172" s="5"/>
      <c r="HJP172" s="5"/>
      <c r="HJQ172" s="118"/>
      <c r="HJR172" s="10"/>
      <c r="HJS172" s="5"/>
      <c r="HJT172" s="5"/>
      <c r="HJU172" s="5"/>
      <c r="HJV172" s="5"/>
      <c r="HJW172" s="5"/>
      <c r="HJX172" s="5"/>
      <c r="HJY172" s="117"/>
      <c r="HJZ172" s="5"/>
      <c r="HKA172" s="118"/>
      <c r="HKB172" s="9"/>
      <c r="HKC172" s="147"/>
      <c r="HKD172" s="5"/>
      <c r="HKE172" s="5"/>
      <c r="HKF172" s="5"/>
      <c r="HKG172" s="118"/>
      <c r="HKH172" s="10"/>
      <c r="HKI172" s="5"/>
      <c r="HKJ172" s="5"/>
      <c r="HKK172" s="5"/>
      <c r="HKL172" s="5"/>
      <c r="HKM172" s="5"/>
      <c r="HKN172" s="5"/>
      <c r="HKO172" s="117"/>
      <c r="HKP172" s="5"/>
      <c r="HKQ172" s="118"/>
      <c r="HKR172" s="9"/>
      <c r="HKS172" s="147"/>
      <c r="HKT172" s="5"/>
      <c r="HKU172" s="5"/>
      <c r="HKV172" s="5"/>
      <c r="HKW172" s="118"/>
      <c r="HKX172" s="10"/>
      <c r="HKY172" s="5"/>
      <c r="HKZ172" s="5"/>
      <c r="HLA172" s="5"/>
      <c r="HLB172" s="5"/>
      <c r="HLC172" s="5"/>
      <c r="HLD172" s="5"/>
      <c r="HLE172" s="117"/>
      <c r="HLF172" s="5"/>
      <c r="HLG172" s="118"/>
      <c r="HLH172" s="9"/>
      <c r="HLI172" s="147"/>
      <c r="HLJ172" s="5"/>
      <c r="HLK172" s="5"/>
      <c r="HLL172" s="5"/>
      <c r="HLM172" s="118"/>
      <c r="HLN172" s="10"/>
      <c r="HLO172" s="5"/>
      <c r="HLP172" s="5"/>
      <c r="HLQ172" s="5"/>
      <c r="HLR172" s="5"/>
      <c r="HLS172" s="5"/>
      <c r="HLT172" s="5"/>
      <c r="HLU172" s="117"/>
      <c r="HLV172" s="5"/>
      <c r="HLW172" s="118"/>
      <c r="HLX172" s="9"/>
      <c r="HLY172" s="147"/>
      <c r="HLZ172" s="5"/>
      <c r="HMA172" s="5"/>
      <c r="HMB172" s="5"/>
      <c r="HMC172" s="118"/>
      <c r="HMD172" s="10"/>
      <c r="HME172" s="5"/>
      <c r="HMF172" s="5"/>
      <c r="HMG172" s="5"/>
      <c r="HMH172" s="5"/>
      <c r="HMI172" s="5"/>
      <c r="HMJ172" s="5"/>
      <c r="HMK172" s="117"/>
      <c r="HML172" s="5"/>
      <c r="HMM172" s="118"/>
      <c r="HMN172" s="9"/>
      <c r="HMO172" s="147"/>
      <c r="HMP172" s="5"/>
      <c r="HMQ172" s="5"/>
      <c r="HMR172" s="5"/>
      <c r="HMS172" s="118"/>
      <c r="HMT172" s="10"/>
      <c r="HMU172" s="5"/>
      <c r="HMV172" s="5"/>
      <c r="HMW172" s="5"/>
      <c r="HMX172" s="5"/>
      <c r="HMY172" s="5"/>
      <c r="HMZ172" s="5"/>
      <c r="HNA172" s="117"/>
      <c r="HNB172" s="5"/>
      <c r="HNC172" s="118"/>
      <c r="HND172" s="9"/>
      <c r="HNE172" s="147"/>
      <c r="HNF172" s="5"/>
      <c r="HNG172" s="5"/>
      <c r="HNH172" s="5"/>
      <c r="HNI172" s="118"/>
      <c r="HNJ172" s="10"/>
      <c r="HNK172" s="5"/>
      <c r="HNL172" s="5"/>
      <c r="HNM172" s="5"/>
      <c r="HNN172" s="5"/>
      <c r="HNO172" s="5"/>
      <c r="HNP172" s="5"/>
      <c r="HNQ172" s="117"/>
      <c r="HNR172" s="5"/>
      <c r="HNS172" s="118"/>
      <c r="HNT172" s="9"/>
      <c r="HNU172" s="147"/>
      <c r="HNV172" s="5"/>
      <c r="HNW172" s="5"/>
      <c r="HNX172" s="5"/>
      <c r="HNY172" s="118"/>
      <c r="HNZ172" s="10"/>
      <c r="HOA172" s="5"/>
      <c r="HOB172" s="5"/>
      <c r="HOC172" s="5"/>
      <c r="HOD172" s="5"/>
      <c r="HOE172" s="5"/>
      <c r="HOF172" s="5"/>
      <c r="HOG172" s="117"/>
      <c r="HOH172" s="5"/>
      <c r="HOI172" s="118"/>
      <c r="HOJ172" s="9"/>
      <c r="HOK172" s="147"/>
      <c r="HOL172" s="5"/>
      <c r="HOM172" s="5"/>
      <c r="HON172" s="5"/>
      <c r="HOO172" s="118"/>
      <c r="HOP172" s="10"/>
      <c r="HOQ172" s="5"/>
      <c r="HOR172" s="5"/>
      <c r="HOS172" s="5"/>
      <c r="HOT172" s="5"/>
      <c r="HOU172" s="5"/>
      <c r="HOV172" s="5"/>
      <c r="HOW172" s="117"/>
      <c r="HOX172" s="5"/>
      <c r="HOY172" s="118"/>
      <c r="HOZ172" s="9"/>
      <c r="HPA172" s="147"/>
      <c r="HPB172" s="5"/>
      <c r="HPC172" s="5"/>
      <c r="HPD172" s="5"/>
      <c r="HPE172" s="118"/>
      <c r="HPF172" s="10"/>
      <c r="HPG172" s="5"/>
      <c r="HPH172" s="5"/>
      <c r="HPI172" s="5"/>
      <c r="HPJ172" s="5"/>
      <c r="HPK172" s="5"/>
      <c r="HPL172" s="5"/>
      <c r="HPM172" s="117"/>
      <c r="HPN172" s="5"/>
      <c r="HPO172" s="118"/>
      <c r="HPP172" s="9"/>
      <c r="HPQ172" s="147"/>
      <c r="HPR172" s="5"/>
      <c r="HPS172" s="5"/>
      <c r="HPT172" s="5"/>
      <c r="HPU172" s="118"/>
      <c r="HPV172" s="10"/>
      <c r="HPW172" s="5"/>
      <c r="HPX172" s="5"/>
      <c r="HPY172" s="5"/>
      <c r="HPZ172" s="5"/>
      <c r="HQA172" s="5"/>
      <c r="HQB172" s="5"/>
      <c r="HQC172" s="117"/>
      <c r="HQD172" s="5"/>
      <c r="HQE172" s="118"/>
      <c r="HQF172" s="9"/>
      <c r="HQG172" s="147"/>
      <c r="HQH172" s="5"/>
      <c r="HQI172" s="5"/>
      <c r="HQJ172" s="5"/>
      <c r="HQK172" s="118"/>
      <c r="HQL172" s="10"/>
      <c r="HQM172" s="5"/>
      <c r="HQN172" s="5"/>
      <c r="HQO172" s="5"/>
      <c r="HQP172" s="5"/>
      <c r="HQQ172" s="5"/>
      <c r="HQR172" s="5"/>
      <c r="HQS172" s="117"/>
      <c r="HQT172" s="5"/>
      <c r="HQU172" s="118"/>
      <c r="HQV172" s="9"/>
      <c r="HQW172" s="147"/>
      <c r="HQX172" s="5"/>
      <c r="HQY172" s="5"/>
      <c r="HQZ172" s="5"/>
      <c r="HRA172" s="118"/>
      <c r="HRB172" s="10"/>
      <c r="HRC172" s="5"/>
      <c r="HRD172" s="5"/>
      <c r="HRE172" s="5"/>
      <c r="HRF172" s="5"/>
      <c r="HRG172" s="5"/>
      <c r="HRH172" s="5"/>
      <c r="HRI172" s="117"/>
      <c r="HRJ172" s="5"/>
      <c r="HRK172" s="118"/>
      <c r="HRL172" s="9"/>
      <c r="HRM172" s="147"/>
      <c r="HRN172" s="5"/>
      <c r="HRO172" s="5"/>
      <c r="HRP172" s="5"/>
      <c r="HRQ172" s="118"/>
      <c r="HRR172" s="10"/>
      <c r="HRS172" s="5"/>
      <c r="HRT172" s="5"/>
      <c r="HRU172" s="5"/>
      <c r="HRV172" s="5"/>
      <c r="HRW172" s="5"/>
      <c r="HRX172" s="5"/>
      <c r="HRY172" s="117"/>
      <c r="HRZ172" s="5"/>
      <c r="HSA172" s="118"/>
      <c r="HSB172" s="9"/>
      <c r="HSC172" s="147"/>
      <c r="HSD172" s="5"/>
      <c r="HSE172" s="5"/>
      <c r="HSF172" s="5"/>
      <c r="HSG172" s="118"/>
      <c r="HSH172" s="10"/>
      <c r="HSI172" s="5"/>
      <c r="HSJ172" s="5"/>
      <c r="HSK172" s="5"/>
      <c r="HSL172" s="5"/>
      <c r="HSM172" s="5"/>
      <c r="HSN172" s="5"/>
      <c r="HSO172" s="117"/>
      <c r="HSP172" s="5"/>
      <c r="HSQ172" s="118"/>
      <c r="HSR172" s="9"/>
      <c r="HSS172" s="147"/>
      <c r="HST172" s="5"/>
      <c r="HSU172" s="5"/>
      <c r="HSV172" s="5"/>
      <c r="HSW172" s="118"/>
      <c r="HSX172" s="10"/>
      <c r="HSY172" s="5"/>
      <c r="HSZ172" s="5"/>
      <c r="HTA172" s="5"/>
      <c r="HTB172" s="5"/>
      <c r="HTC172" s="5"/>
      <c r="HTD172" s="5"/>
      <c r="HTE172" s="117"/>
      <c r="HTF172" s="5"/>
      <c r="HTG172" s="118"/>
      <c r="HTH172" s="9"/>
      <c r="HTI172" s="147"/>
      <c r="HTJ172" s="5"/>
      <c r="HTK172" s="5"/>
      <c r="HTL172" s="5"/>
      <c r="HTM172" s="118"/>
      <c r="HTN172" s="10"/>
      <c r="HTO172" s="5"/>
      <c r="HTP172" s="5"/>
      <c r="HTQ172" s="5"/>
      <c r="HTR172" s="5"/>
      <c r="HTS172" s="5"/>
      <c r="HTT172" s="5"/>
      <c r="HTU172" s="117"/>
      <c r="HTV172" s="5"/>
      <c r="HTW172" s="118"/>
      <c r="HTX172" s="9"/>
      <c r="HTY172" s="147"/>
      <c r="HTZ172" s="5"/>
      <c r="HUA172" s="5"/>
      <c r="HUB172" s="5"/>
      <c r="HUC172" s="118"/>
      <c r="HUD172" s="10"/>
      <c r="HUE172" s="5"/>
      <c r="HUF172" s="5"/>
      <c r="HUG172" s="5"/>
      <c r="HUH172" s="5"/>
      <c r="HUI172" s="5"/>
      <c r="HUJ172" s="5"/>
      <c r="HUK172" s="117"/>
      <c r="HUL172" s="5"/>
      <c r="HUM172" s="118"/>
      <c r="HUN172" s="9"/>
      <c r="HUO172" s="147"/>
      <c r="HUP172" s="5"/>
      <c r="HUQ172" s="5"/>
      <c r="HUR172" s="5"/>
      <c r="HUS172" s="118"/>
      <c r="HUT172" s="10"/>
      <c r="HUU172" s="5"/>
      <c r="HUV172" s="5"/>
      <c r="HUW172" s="5"/>
      <c r="HUX172" s="5"/>
      <c r="HUY172" s="5"/>
      <c r="HUZ172" s="5"/>
      <c r="HVA172" s="117"/>
      <c r="HVB172" s="5"/>
      <c r="HVC172" s="118"/>
      <c r="HVD172" s="9"/>
      <c r="HVE172" s="147"/>
      <c r="HVF172" s="5"/>
      <c r="HVG172" s="5"/>
      <c r="HVH172" s="5"/>
      <c r="HVI172" s="118"/>
      <c r="HVJ172" s="10"/>
      <c r="HVK172" s="5"/>
      <c r="HVL172" s="5"/>
      <c r="HVM172" s="5"/>
      <c r="HVN172" s="5"/>
      <c r="HVO172" s="5"/>
      <c r="HVP172" s="5"/>
      <c r="HVQ172" s="117"/>
      <c r="HVR172" s="5"/>
      <c r="HVS172" s="118"/>
      <c r="HVT172" s="9"/>
      <c r="HVU172" s="147"/>
      <c r="HVV172" s="5"/>
      <c r="HVW172" s="5"/>
      <c r="HVX172" s="5"/>
      <c r="HVY172" s="118"/>
      <c r="HVZ172" s="10"/>
      <c r="HWA172" s="5"/>
      <c r="HWB172" s="5"/>
      <c r="HWC172" s="5"/>
      <c r="HWD172" s="5"/>
      <c r="HWE172" s="5"/>
      <c r="HWF172" s="5"/>
      <c r="HWG172" s="117"/>
      <c r="HWH172" s="5"/>
      <c r="HWI172" s="118"/>
      <c r="HWJ172" s="9"/>
      <c r="HWK172" s="147"/>
      <c r="HWL172" s="5"/>
      <c r="HWM172" s="5"/>
      <c r="HWN172" s="5"/>
      <c r="HWO172" s="118"/>
      <c r="HWP172" s="10"/>
      <c r="HWQ172" s="5"/>
      <c r="HWR172" s="5"/>
      <c r="HWS172" s="5"/>
      <c r="HWT172" s="5"/>
      <c r="HWU172" s="5"/>
      <c r="HWV172" s="5"/>
      <c r="HWW172" s="117"/>
      <c r="HWX172" s="5"/>
      <c r="HWY172" s="118"/>
      <c r="HWZ172" s="9"/>
      <c r="HXA172" s="147"/>
      <c r="HXB172" s="5"/>
      <c r="HXC172" s="5"/>
      <c r="HXD172" s="5"/>
      <c r="HXE172" s="118"/>
      <c r="HXF172" s="10"/>
      <c r="HXG172" s="5"/>
      <c r="HXH172" s="5"/>
      <c r="HXI172" s="5"/>
      <c r="HXJ172" s="5"/>
      <c r="HXK172" s="5"/>
      <c r="HXL172" s="5"/>
      <c r="HXM172" s="117"/>
      <c r="HXN172" s="5"/>
      <c r="HXO172" s="118"/>
      <c r="HXP172" s="9"/>
      <c r="HXQ172" s="147"/>
      <c r="HXR172" s="5"/>
      <c r="HXS172" s="5"/>
      <c r="HXT172" s="5"/>
      <c r="HXU172" s="118"/>
      <c r="HXV172" s="10"/>
      <c r="HXW172" s="5"/>
      <c r="HXX172" s="5"/>
      <c r="HXY172" s="5"/>
      <c r="HXZ172" s="5"/>
      <c r="HYA172" s="5"/>
      <c r="HYB172" s="5"/>
      <c r="HYC172" s="117"/>
      <c r="HYD172" s="5"/>
      <c r="HYE172" s="118"/>
      <c r="HYF172" s="9"/>
      <c r="HYG172" s="147"/>
      <c r="HYH172" s="5"/>
      <c r="HYI172" s="5"/>
      <c r="HYJ172" s="5"/>
      <c r="HYK172" s="118"/>
      <c r="HYL172" s="10"/>
      <c r="HYM172" s="5"/>
      <c r="HYN172" s="5"/>
      <c r="HYO172" s="5"/>
      <c r="HYP172" s="5"/>
      <c r="HYQ172" s="5"/>
      <c r="HYR172" s="5"/>
      <c r="HYS172" s="117"/>
      <c r="HYT172" s="5"/>
      <c r="HYU172" s="118"/>
      <c r="HYV172" s="9"/>
      <c r="HYW172" s="147"/>
      <c r="HYX172" s="5"/>
      <c r="HYY172" s="5"/>
      <c r="HYZ172" s="5"/>
      <c r="HZA172" s="118"/>
      <c r="HZB172" s="10"/>
      <c r="HZC172" s="5"/>
      <c r="HZD172" s="5"/>
      <c r="HZE172" s="5"/>
      <c r="HZF172" s="5"/>
      <c r="HZG172" s="5"/>
      <c r="HZH172" s="5"/>
      <c r="HZI172" s="117"/>
      <c r="HZJ172" s="5"/>
      <c r="HZK172" s="118"/>
      <c r="HZL172" s="9"/>
      <c r="HZM172" s="147"/>
      <c r="HZN172" s="5"/>
      <c r="HZO172" s="5"/>
      <c r="HZP172" s="5"/>
      <c r="HZQ172" s="118"/>
      <c r="HZR172" s="10"/>
      <c r="HZS172" s="5"/>
      <c r="HZT172" s="5"/>
      <c r="HZU172" s="5"/>
      <c r="HZV172" s="5"/>
      <c r="HZW172" s="5"/>
      <c r="HZX172" s="5"/>
      <c r="HZY172" s="117"/>
      <c r="HZZ172" s="5"/>
      <c r="IAA172" s="118"/>
      <c r="IAB172" s="9"/>
      <c r="IAC172" s="147"/>
      <c r="IAD172" s="5"/>
      <c r="IAE172" s="5"/>
      <c r="IAF172" s="5"/>
      <c r="IAG172" s="118"/>
      <c r="IAH172" s="10"/>
      <c r="IAI172" s="5"/>
      <c r="IAJ172" s="5"/>
      <c r="IAK172" s="5"/>
      <c r="IAL172" s="5"/>
      <c r="IAM172" s="5"/>
      <c r="IAN172" s="5"/>
      <c r="IAO172" s="117"/>
      <c r="IAP172" s="5"/>
      <c r="IAQ172" s="118"/>
      <c r="IAR172" s="9"/>
      <c r="IAS172" s="147"/>
      <c r="IAT172" s="5"/>
      <c r="IAU172" s="5"/>
      <c r="IAV172" s="5"/>
      <c r="IAW172" s="118"/>
      <c r="IAX172" s="10"/>
      <c r="IAY172" s="5"/>
      <c r="IAZ172" s="5"/>
      <c r="IBA172" s="5"/>
      <c r="IBB172" s="5"/>
      <c r="IBC172" s="5"/>
      <c r="IBD172" s="5"/>
      <c r="IBE172" s="117"/>
      <c r="IBF172" s="5"/>
      <c r="IBG172" s="118"/>
      <c r="IBH172" s="9"/>
      <c r="IBI172" s="147"/>
      <c r="IBJ172" s="5"/>
      <c r="IBK172" s="5"/>
      <c r="IBL172" s="5"/>
      <c r="IBM172" s="118"/>
      <c r="IBN172" s="10"/>
      <c r="IBO172" s="5"/>
      <c r="IBP172" s="5"/>
      <c r="IBQ172" s="5"/>
      <c r="IBR172" s="5"/>
      <c r="IBS172" s="5"/>
      <c r="IBT172" s="5"/>
      <c r="IBU172" s="117"/>
      <c r="IBV172" s="5"/>
      <c r="IBW172" s="118"/>
      <c r="IBX172" s="9"/>
      <c r="IBY172" s="147"/>
      <c r="IBZ172" s="5"/>
      <c r="ICA172" s="5"/>
      <c r="ICB172" s="5"/>
      <c r="ICC172" s="118"/>
      <c r="ICD172" s="10"/>
      <c r="ICE172" s="5"/>
      <c r="ICF172" s="5"/>
      <c r="ICG172" s="5"/>
      <c r="ICH172" s="5"/>
      <c r="ICI172" s="5"/>
      <c r="ICJ172" s="5"/>
      <c r="ICK172" s="117"/>
      <c r="ICL172" s="5"/>
      <c r="ICM172" s="118"/>
      <c r="ICN172" s="9"/>
      <c r="ICO172" s="147"/>
      <c r="ICP172" s="5"/>
      <c r="ICQ172" s="5"/>
      <c r="ICR172" s="5"/>
      <c r="ICS172" s="118"/>
      <c r="ICT172" s="10"/>
      <c r="ICU172" s="5"/>
      <c r="ICV172" s="5"/>
      <c r="ICW172" s="5"/>
      <c r="ICX172" s="5"/>
      <c r="ICY172" s="5"/>
      <c r="ICZ172" s="5"/>
      <c r="IDA172" s="117"/>
      <c r="IDB172" s="5"/>
      <c r="IDC172" s="118"/>
      <c r="IDD172" s="9"/>
      <c r="IDE172" s="147"/>
      <c r="IDF172" s="5"/>
      <c r="IDG172" s="5"/>
      <c r="IDH172" s="5"/>
      <c r="IDI172" s="118"/>
      <c r="IDJ172" s="10"/>
      <c r="IDK172" s="5"/>
      <c r="IDL172" s="5"/>
      <c r="IDM172" s="5"/>
      <c r="IDN172" s="5"/>
      <c r="IDO172" s="5"/>
      <c r="IDP172" s="5"/>
      <c r="IDQ172" s="117"/>
      <c r="IDR172" s="5"/>
      <c r="IDS172" s="118"/>
      <c r="IDT172" s="9"/>
      <c r="IDU172" s="147"/>
      <c r="IDV172" s="5"/>
      <c r="IDW172" s="5"/>
      <c r="IDX172" s="5"/>
      <c r="IDY172" s="118"/>
      <c r="IDZ172" s="10"/>
      <c r="IEA172" s="5"/>
      <c r="IEB172" s="5"/>
      <c r="IEC172" s="5"/>
      <c r="IED172" s="5"/>
      <c r="IEE172" s="5"/>
      <c r="IEF172" s="5"/>
      <c r="IEG172" s="117"/>
      <c r="IEH172" s="5"/>
      <c r="IEI172" s="118"/>
      <c r="IEJ172" s="9"/>
      <c r="IEK172" s="147"/>
      <c r="IEL172" s="5"/>
      <c r="IEM172" s="5"/>
      <c r="IEN172" s="5"/>
      <c r="IEO172" s="118"/>
      <c r="IEP172" s="10"/>
      <c r="IEQ172" s="5"/>
      <c r="IER172" s="5"/>
      <c r="IES172" s="5"/>
      <c r="IET172" s="5"/>
      <c r="IEU172" s="5"/>
      <c r="IEV172" s="5"/>
      <c r="IEW172" s="117"/>
      <c r="IEX172" s="5"/>
      <c r="IEY172" s="118"/>
      <c r="IEZ172" s="9"/>
      <c r="IFA172" s="147"/>
      <c r="IFB172" s="5"/>
      <c r="IFC172" s="5"/>
      <c r="IFD172" s="5"/>
      <c r="IFE172" s="118"/>
      <c r="IFF172" s="10"/>
      <c r="IFG172" s="5"/>
      <c r="IFH172" s="5"/>
      <c r="IFI172" s="5"/>
      <c r="IFJ172" s="5"/>
      <c r="IFK172" s="5"/>
      <c r="IFL172" s="5"/>
      <c r="IFM172" s="117"/>
      <c r="IFN172" s="5"/>
      <c r="IFO172" s="118"/>
      <c r="IFP172" s="9"/>
      <c r="IFQ172" s="147"/>
      <c r="IFR172" s="5"/>
      <c r="IFS172" s="5"/>
      <c r="IFT172" s="5"/>
      <c r="IFU172" s="118"/>
      <c r="IFV172" s="10"/>
      <c r="IFW172" s="5"/>
      <c r="IFX172" s="5"/>
      <c r="IFY172" s="5"/>
      <c r="IFZ172" s="5"/>
      <c r="IGA172" s="5"/>
      <c r="IGB172" s="5"/>
      <c r="IGC172" s="117"/>
      <c r="IGD172" s="5"/>
      <c r="IGE172" s="118"/>
      <c r="IGF172" s="9"/>
      <c r="IGG172" s="147"/>
      <c r="IGH172" s="5"/>
      <c r="IGI172" s="5"/>
      <c r="IGJ172" s="5"/>
      <c r="IGK172" s="118"/>
      <c r="IGL172" s="10"/>
      <c r="IGM172" s="5"/>
      <c r="IGN172" s="5"/>
      <c r="IGO172" s="5"/>
      <c r="IGP172" s="5"/>
      <c r="IGQ172" s="5"/>
      <c r="IGR172" s="5"/>
      <c r="IGS172" s="117"/>
      <c r="IGT172" s="5"/>
      <c r="IGU172" s="118"/>
      <c r="IGV172" s="9"/>
      <c r="IGW172" s="147"/>
      <c r="IGX172" s="5"/>
      <c r="IGY172" s="5"/>
      <c r="IGZ172" s="5"/>
      <c r="IHA172" s="118"/>
      <c r="IHB172" s="10"/>
      <c r="IHC172" s="5"/>
      <c r="IHD172" s="5"/>
      <c r="IHE172" s="5"/>
      <c r="IHF172" s="5"/>
      <c r="IHG172" s="5"/>
      <c r="IHH172" s="5"/>
      <c r="IHI172" s="117"/>
      <c r="IHJ172" s="5"/>
      <c r="IHK172" s="118"/>
      <c r="IHL172" s="9"/>
      <c r="IHM172" s="147"/>
      <c r="IHN172" s="5"/>
      <c r="IHO172" s="5"/>
      <c r="IHP172" s="5"/>
      <c r="IHQ172" s="118"/>
      <c r="IHR172" s="10"/>
      <c r="IHS172" s="5"/>
      <c r="IHT172" s="5"/>
      <c r="IHU172" s="5"/>
      <c r="IHV172" s="5"/>
      <c r="IHW172" s="5"/>
      <c r="IHX172" s="5"/>
      <c r="IHY172" s="117"/>
      <c r="IHZ172" s="5"/>
      <c r="IIA172" s="118"/>
      <c r="IIB172" s="9"/>
      <c r="IIC172" s="147"/>
      <c r="IID172" s="5"/>
      <c r="IIE172" s="5"/>
      <c r="IIF172" s="5"/>
      <c r="IIG172" s="118"/>
      <c r="IIH172" s="10"/>
      <c r="III172" s="5"/>
      <c r="IIJ172" s="5"/>
      <c r="IIK172" s="5"/>
      <c r="IIL172" s="5"/>
      <c r="IIM172" s="5"/>
      <c r="IIN172" s="5"/>
      <c r="IIO172" s="117"/>
      <c r="IIP172" s="5"/>
      <c r="IIQ172" s="118"/>
      <c r="IIR172" s="9"/>
      <c r="IIS172" s="147"/>
      <c r="IIT172" s="5"/>
      <c r="IIU172" s="5"/>
      <c r="IIV172" s="5"/>
      <c r="IIW172" s="118"/>
      <c r="IIX172" s="10"/>
      <c r="IIY172" s="5"/>
      <c r="IIZ172" s="5"/>
      <c r="IJA172" s="5"/>
      <c r="IJB172" s="5"/>
      <c r="IJC172" s="5"/>
      <c r="IJD172" s="5"/>
      <c r="IJE172" s="117"/>
      <c r="IJF172" s="5"/>
      <c r="IJG172" s="118"/>
      <c r="IJH172" s="9"/>
      <c r="IJI172" s="147"/>
      <c r="IJJ172" s="5"/>
      <c r="IJK172" s="5"/>
      <c r="IJL172" s="5"/>
      <c r="IJM172" s="118"/>
      <c r="IJN172" s="10"/>
      <c r="IJO172" s="5"/>
      <c r="IJP172" s="5"/>
      <c r="IJQ172" s="5"/>
      <c r="IJR172" s="5"/>
      <c r="IJS172" s="5"/>
      <c r="IJT172" s="5"/>
      <c r="IJU172" s="117"/>
      <c r="IJV172" s="5"/>
      <c r="IJW172" s="118"/>
      <c r="IJX172" s="9"/>
      <c r="IJY172" s="147"/>
      <c r="IJZ172" s="5"/>
      <c r="IKA172" s="5"/>
      <c r="IKB172" s="5"/>
      <c r="IKC172" s="118"/>
      <c r="IKD172" s="10"/>
      <c r="IKE172" s="5"/>
      <c r="IKF172" s="5"/>
      <c r="IKG172" s="5"/>
      <c r="IKH172" s="5"/>
      <c r="IKI172" s="5"/>
      <c r="IKJ172" s="5"/>
      <c r="IKK172" s="117"/>
      <c r="IKL172" s="5"/>
      <c r="IKM172" s="118"/>
      <c r="IKN172" s="9"/>
      <c r="IKO172" s="147"/>
      <c r="IKP172" s="5"/>
      <c r="IKQ172" s="5"/>
      <c r="IKR172" s="5"/>
      <c r="IKS172" s="118"/>
      <c r="IKT172" s="10"/>
      <c r="IKU172" s="5"/>
      <c r="IKV172" s="5"/>
      <c r="IKW172" s="5"/>
      <c r="IKX172" s="5"/>
      <c r="IKY172" s="5"/>
      <c r="IKZ172" s="5"/>
      <c r="ILA172" s="117"/>
      <c r="ILB172" s="5"/>
      <c r="ILC172" s="118"/>
      <c r="ILD172" s="9"/>
      <c r="ILE172" s="147"/>
      <c r="ILF172" s="5"/>
      <c r="ILG172" s="5"/>
      <c r="ILH172" s="5"/>
      <c r="ILI172" s="118"/>
      <c r="ILJ172" s="10"/>
      <c r="ILK172" s="5"/>
      <c r="ILL172" s="5"/>
      <c r="ILM172" s="5"/>
      <c r="ILN172" s="5"/>
      <c r="ILO172" s="5"/>
      <c r="ILP172" s="5"/>
      <c r="ILQ172" s="117"/>
      <c r="ILR172" s="5"/>
      <c r="ILS172" s="118"/>
      <c r="ILT172" s="9"/>
      <c r="ILU172" s="147"/>
      <c r="ILV172" s="5"/>
      <c r="ILW172" s="5"/>
      <c r="ILX172" s="5"/>
      <c r="ILY172" s="118"/>
      <c r="ILZ172" s="10"/>
      <c r="IMA172" s="5"/>
      <c r="IMB172" s="5"/>
      <c r="IMC172" s="5"/>
      <c r="IMD172" s="5"/>
      <c r="IME172" s="5"/>
      <c r="IMF172" s="5"/>
      <c r="IMG172" s="117"/>
      <c r="IMH172" s="5"/>
      <c r="IMI172" s="118"/>
      <c r="IMJ172" s="9"/>
      <c r="IMK172" s="147"/>
      <c r="IML172" s="5"/>
      <c r="IMM172" s="5"/>
      <c r="IMN172" s="5"/>
      <c r="IMO172" s="118"/>
      <c r="IMP172" s="10"/>
      <c r="IMQ172" s="5"/>
      <c r="IMR172" s="5"/>
      <c r="IMS172" s="5"/>
      <c r="IMT172" s="5"/>
      <c r="IMU172" s="5"/>
      <c r="IMV172" s="5"/>
      <c r="IMW172" s="117"/>
      <c r="IMX172" s="5"/>
      <c r="IMY172" s="118"/>
      <c r="IMZ172" s="9"/>
      <c r="INA172" s="147"/>
      <c r="INB172" s="5"/>
      <c r="INC172" s="5"/>
      <c r="IND172" s="5"/>
      <c r="INE172" s="118"/>
      <c r="INF172" s="10"/>
      <c r="ING172" s="5"/>
      <c r="INH172" s="5"/>
      <c r="INI172" s="5"/>
      <c r="INJ172" s="5"/>
      <c r="INK172" s="5"/>
      <c r="INL172" s="5"/>
      <c r="INM172" s="117"/>
      <c r="INN172" s="5"/>
      <c r="INO172" s="118"/>
      <c r="INP172" s="9"/>
      <c r="INQ172" s="147"/>
      <c r="INR172" s="5"/>
      <c r="INS172" s="5"/>
      <c r="INT172" s="5"/>
      <c r="INU172" s="118"/>
      <c r="INV172" s="10"/>
      <c r="INW172" s="5"/>
      <c r="INX172" s="5"/>
      <c r="INY172" s="5"/>
      <c r="INZ172" s="5"/>
      <c r="IOA172" s="5"/>
      <c r="IOB172" s="5"/>
      <c r="IOC172" s="117"/>
      <c r="IOD172" s="5"/>
      <c r="IOE172" s="118"/>
      <c r="IOF172" s="9"/>
      <c r="IOG172" s="147"/>
      <c r="IOH172" s="5"/>
      <c r="IOI172" s="5"/>
      <c r="IOJ172" s="5"/>
      <c r="IOK172" s="118"/>
      <c r="IOL172" s="10"/>
      <c r="IOM172" s="5"/>
      <c r="ION172" s="5"/>
      <c r="IOO172" s="5"/>
      <c r="IOP172" s="5"/>
      <c r="IOQ172" s="5"/>
      <c r="IOR172" s="5"/>
      <c r="IOS172" s="117"/>
      <c r="IOT172" s="5"/>
      <c r="IOU172" s="118"/>
      <c r="IOV172" s="9"/>
      <c r="IOW172" s="147"/>
      <c r="IOX172" s="5"/>
      <c r="IOY172" s="5"/>
      <c r="IOZ172" s="5"/>
      <c r="IPA172" s="118"/>
      <c r="IPB172" s="10"/>
      <c r="IPC172" s="5"/>
      <c r="IPD172" s="5"/>
      <c r="IPE172" s="5"/>
      <c r="IPF172" s="5"/>
      <c r="IPG172" s="5"/>
      <c r="IPH172" s="5"/>
      <c r="IPI172" s="117"/>
      <c r="IPJ172" s="5"/>
      <c r="IPK172" s="118"/>
      <c r="IPL172" s="9"/>
      <c r="IPM172" s="147"/>
      <c r="IPN172" s="5"/>
      <c r="IPO172" s="5"/>
      <c r="IPP172" s="5"/>
      <c r="IPQ172" s="118"/>
      <c r="IPR172" s="10"/>
      <c r="IPS172" s="5"/>
      <c r="IPT172" s="5"/>
      <c r="IPU172" s="5"/>
      <c r="IPV172" s="5"/>
      <c r="IPW172" s="5"/>
      <c r="IPX172" s="5"/>
      <c r="IPY172" s="117"/>
      <c r="IPZ172" s="5"/>
      <c r="IQA172" s="118"/>
      <c r="IQB172" s="9"/>
      <c r="IQC172" s="147"/>
      <c r="IQD172" s="5"/>
      <c r="IQE172" s="5"/>
      <c r="IQF172" s="5"/>
      <c r="IQG172" s="118"/>
      <c r="IQH172" s="10"/>
      <c r="IQI172" s="5"/>
      <c r="IQJ172" s="5"/>
      <c r="IQK172" s="5"/>
      <c r="IQL172" s="5"/>
      <c r="IQM172" s="5"/>
      <c r="IQN172" s="5"/>
      <c r="IQO172" s="117"/>
      <c r="IQP172" s="5"/>
      <c r="IQQ172" s="118"/>
      <c r="IQR172" s="9"/>
      <c r="IQS172" s="147"/>
      <c r="IQT172" s="5"/>
      <c r="IQU172" s="5"/>
      <c r="IQV172" s="5"/>
      <c r="IQW172" s="118"/>
      <c r="IQX172" s="10"/>
      <c r="IQY172" s="5"/>
      <c r="IQZ172" s="5"/>
      <c r="IRA172" s="5"/>
      <c r="IRB172" s="5"/>
      <c r="IRC172" s="5"/>
      <c r="IRD172" s="5"/>
      <c r="IRE172" s="117"/>
      <c r="IRF172" s="5"/>
      <c r="IRG172" s="118"/>
      <c r="IRH172" s="9"/>
      <c r="IRI172" s="147"/>
      <c r="IRJ172" s="5"/>
      <c r="IRK172" s="5"/>
      <c r="IRL172" s="5"/>
      <c r="IRM172" s="118"/>
      <c r="IRN172" s="10"/>
      <c r="IRO172" s="5"/>
      <c r="IRP172" s="5"/>
      <c r="IRQ172" s="5"/>
      <c r="IRR172" s="5"/>
      <c r="IRS172" s="5"/>
      <c r="IRT172" s="5"/>
      <c r="IRU172" s="117"/>
      <c r="IRV172" s="5"/>
      <c r="IRW172" s="118"/>
      <c r="IRX172" s="9"/>
      <c r="IRY172" s="147"/>
      <c r="IRZ172" s="5"/>
      <c r="ISA172" s="5"/>
      <c r="ISB172" s="5"/>
      <c r="ISC172" s="118"/>
      <c r="ISD172" s="10"/>
      <c r="ISE172" s="5"/>
      <c r="ISF172" s="5"/>
      <c r="ISG172" s="5"/>
      <c r="ISH172" s="5"/>
      <c r="ISI172" s="5"/>
      <c r="ISJ172" s="5"/>
      <c r="ISK172" s="117"/>
      <c r="ISL172" s="5"/>
      <c r="ISM172" s="118"/>
      <c r="ISN172" s="9"/>
      <c r="ISO172" s="147"/>
      <c r="ISP172" s="5"/>
      <c r="ISQ172" s="5"/>
      <c r="ISR172" s="5"/>
      <c r="ISS172" s="118"/>
      <c r="IST172" s="10"/>
      <c r="ISU172" s="5"/>
      <c r="ISV172" s="5"/>
      <c r="ISW172" s="5"/>
      <c r="ISX172" s="5"/>
      <c r="ISY172" s="5"/>
      <c r="ISZ172" s="5"/>
      <c r="ITA172" s="117"/>
      <c r="ITB172" s="5"/>
      <c r="ITC172" s="118"/>
      <c r="ITD172" s="9"/>
      <c r="ITE172" s="147"/>
      <c r="ITF172" s="5"/>
      <c r="ITG172" s="5"/>
      <c r="ITH172" s="5"/>
      <c r="ITI172" s="118"/>
      <c r="ITJ172" s="10"/>
      <c r="ITK172" s="5"/>
      <c r="ITL172" s="5"/>
      <c r="ITM172" s="5"/>
      <c r="ITN172" s="5"/>
      <c r="ITO172" s="5"/>
      <c r="ITP172" s="5"/>
      <c r="ITQ172" s="117"/>
      <c r="ITR172" s="5"/>
      <c r="ITS172" s="118"/>
      <c r="ITT172" s="9"/>
      <c r="ITU172" s="147"/>
      <c r="ITV172" s="5"/>
      <c r="ITW172" s="5"/>
      <c r="ITX172" s="5"/>
      <c r="ITY172" s="118"/>
      <c r="ITZ172" s="10"/>
      <c r="IUA172" s="5"/>
      <c r="IUB172" s="5"/>
      <c r="IUC172" s="5"/>
      <c r="IUD172" s="5"/>
      <c r="IUE172" s="5"/>
      <c r="IUF172" s="5"/>
      <c r="IUG172" s="117"/>
      <c r="IUH172" s="5"/>
      <c r="IUI172" s="118"/>
      <c r="IUJ172" s="9"/>
      <c r="IUK172" s="147"/>
      <c r="IUL172" s="5"/>
      <c r="IUM172" s="5"/>
      <c r="IUN172" s="5"/>
      <c r="IUO172" s="118"/>
      <c r="IUP172" s="10"/>
      <c r="IUQ172" s="5"/>
      <c r="IUR172" s="5"/>
      <c r="IUS172" s="5"/>
      <c r="IUT172" s="5"/>
      <c r="IUU172" s="5"/>
      <c r="IUV172" s="5"/>
      <c r="IUW172" s="117"/>
      <c r="IUX172" s="5"/>
      <c r="IUY172" s="118"/>
      <c r="IUZ172" s="9"/>
      <c r="IVA172" s="147"/>
      <c r="IVB172" s="5"/>
      <c r="IVC172" s="5"/>
      <c r="IVD172" s="5"/>
      <c r="IVE172" s="118"/>
      <c r="IVF172" s="10"/>
      <c r="IVG172" s="5"/>
      <c r="IVH172" s="5"/>
      <c r="IVI172" s="5"/>
      <c r="IVJ172" s="5"/>
      <c r="IVK172" s="5"/>
      <c r="IVL172" s="5"/>
      <c r="IVM172" s="117"/>
      <c r="IVN172" s="5"/>
      <c r="IVO172" s="118"/>
      <c r="IVP172" s="9"/>
      <c r="IVQ172" s="147"/>
      <c r="IVR172" s="5"/>
      <c r="IVS172" s="5"/>
      <c r="IVT172" s="5"/>
      <c r="IVU172" s="118"/>
      <c r="IVV172" s="10"/>
      <c r="IVW172" s="5"/>
      <c r="IVX172" s="5"/>
      <c r="IVY172" s="5"/>
      <c r="IVZ172" s="5"/>
      <c r="IWA172" s="5"/>
      <c r="IWB172" s="5"/>
      <c r="IWC172" s="117"/>
      <c r="IWD172" s="5"/>
      <c r="IWE172" s="118"/>
      <c r="IWF172" s="9"/>
      <c r="IWG172" s="147"/>
      <c r="IWH172" s="5"/>
      <c r="IWI172" s="5"/>
      <c r="IWJ172" s="5"/>
      <c r="IWK172" s="118"/>
      <c r="IWL172" s="10"/>
      <c r="IWM172" s="5"/>
      <c r="IWN172" s="5"/>
      <c r="IWO172" s="5"/>
      <c r="IWP172" s="5"/>
      <c r="IWQ172" s="5"/>
      <c r="IWR172" s="5"/>
      <c r="IWS172" s="117"/>
      <c r="IWT172" s="5"/>
      <c r="IWU172" s="118"/>
      <c r="IWV172" s="9"/>
      <c r="IWW172" s="147"/>
      <c r="IWX172" s="5"/>
      <c r="IWY172" s="5"/>
      <c r="IWZ172" s="5"/>
      <c r="IXA172" s="118"/>
      <c r="IXB172" s="10"/>
      <c r="IXC172" s="5"/>
      <c r="IXD172" s="5"/>
      <c r="IXE172" s="5"/>
      <c r="IXF172" s="5"/>
      <c r="IXG172" s="5"/>
      <c r="IXH172" s="5"/>
      <c r="IXI172" s="117"/>
      <c r="IXJ172" s="5"/>
      <c r="IXK172" s="118"/>
      <c r="IXL172" s="9"/>
      <c r="IXM172" s="147"/>
      <c r="IXN172" s="5"/>
      <c r="IXO172" s="5"/>
      <c r="IXP172" s="5"/>
      <c r="IXQ172" s="118"/>
      <c r="IXR172" s="10"/>
      <c r="IXS172" s="5"/>
      <c r="IXT172" s="5"/>
      <c r="IXU172" s="5"/>
      <c r="IXV172" s="5"/>
      <c r="IXW172" s="5"/>
      <c r="IXX172" s="5"/>
      <c r="IXY172" s="117"/>
      <c r="IXZ172" s="5"/>
      <c r="IYA172" s="118"/>
      <c r="IYB172" s="9"/>
      <c r="IYC172" s="147"/>
      <c r="IYD172" s="5"/>
      <c r="IYE172" s="5"/>
      <c r="IYF172" s="5"/>
      <c r="IYG172" s="118"/>
      <c r="IYH172" s="10"/>
      <c r="IYI172" s="5"/>
      <c r="IYJ172" s="5"/>
      <c r="IYK172" s="5"/>
      <c r="IYL172" s="5"/>
      <c r="IYM172" s="5"/>
      <c r="IYN172" s="5"/>
      <c r="IYO172" s="117"/>
      <c r="IYP172" s="5"/>
      <c r="IYQ172" s="118"/>
      <c r="IYR172" s="9"/>
      <c r="IYS172" s="147"/>
      <c r="IYT172" s="5"/>
      <c r="IYU172" s="5"/>
      <c r="IYV172" s="5"/>
      <c r="IYW172" s="118"/>
      <c r="IYX172" s="10"/>
      <c r="IYY172" s="5"/>
      <c r="IYZ172" s="5"/>
      <c r="IZA172" s="5"/>
      <c r="IZB172" s="5"/>
      <c r="IZC172" s="5"/>
      <c r="IZD172" s="5"/>
      <c r="IZE172" s="117"/>
      <c r="IZF172" s="5"/>
      <c r="IZG172" s="118"/>
      <c r="IZH172" s="9"/>
      <c r="IZI172" s="147"/>
      <c r="IZJ172" s="5"/>
      <c r="IZK172" s="5"/>
      <c r="IZL172" s="5"/>
      <c r="IZM172" s="118"/>
      <c r="IZN172" s="10"/>
      <c r="IZO172" s="5"/>
      <c r="IZP172" s="5"/>
      <c r="IZQ172" s="5"/>
      <c r="IZR172" s="5"/>
      <c r="IZS172" s="5"/>
      <c r="IZT172" s="5"/>
      <c r="IZU172" s="117"/>
      <c r="IZV172" s="5"/>
      <c r="IZW172" s="118"/>
      <c r="IZX172" s="9"/>
      <c r="IZY172" s="147"/>
      <c r="IZZ172" s="5"/>
      <c r="JAA172" s="5"/>
      <c r="JAB172" s="5"/>
      <c r="JAC172" s="118"/>
      <c r="JAD172" s="10"/>
      <c r="JAE172" s="5"/>
      <c r="JAF172" s="5"/>
      <c r="JAG172" s="5"/>
      <c r="JAH172" s="5"/>
      <c r="JAI172" s="5"/>
      <c r="JAJ172" s="5"/>
      <c r="JAK172" s="117"/>
      <c r="JAL172" s="5"/>
      <c r="JAM172" s="118"/>
      <c r="JAN172" s="9"/>
      <c r="JAO172" s="147"/>
      <c r="JAP172" s="5"/>
      <c r="JAQ172" s="5"/>
      <c r="JAR172" s="5"/>
      <c r="JAS172" s="118"/>
      <c r="JAT172" s="10"/>
      <c r="JAU172" s="5"/>
      <c r="JAV172" s="5"/>
      <c r="JAW172" s="5"/>
      <c r="JAX172" s="5"/>
      <c r="JAY172" s="5"/>
      <c r="JAZ172" s="5"/>
      <c r="JBA172" s="117"/>
      <c r="JBB172" s="5"/>
      <c r="JBC172" s="118"/>
      <c r="JBD172" s="9"/>
      <c r="JBE172" s="147"/>
      <c r="JBF172" s="5"/>
      <c r="JBG172" s="5"/>
      <c r="JBH172" s="5"/>
      <c r="JBI172" s="118"/>
      <c r="JBJ172" s="10"/>
      <c r="JBK172" s="5"/>
      <c r="JBL172" s="5"/>
      <c r="JBM172" s="5"/>
      <c r="JBN172" s="5"/>
      <c r="JBO172" s="5"/>
      <c r="JBP172" s="5"/>
      <c r="JBQ172" s="117"/>
      <c r="JBR172" s="5"/>
      <c r="JBS172" s="118"/>
      <c r="JBT172" s="9"/>
      <c r="JBU172" s="147"/>
      <c r="JBV172" s="5"/>
      <c r="JBW172" s="5"/>
      <c r="JBX172" s="5"/>
      <c r="JBY172" s="118"/>
      <c r="JBZ172" s="10"/>
      <c r="JCA172" s="5"/>
      <c r="JCB172" s="5"/>
      <c r="JCC172" s="5"/>
      <c r="JCD172" s="5"/>
      <c r="JCE172" s="5"/>
      <c r="JCF172" s="5"/>
      <c r="JCG172" s="117"/>
      <c r="JCH172" s="5"/>
      <c r="JCI172" s="118"/>
      <c r="JCJ172" s="9"/>
      <c r="JCK172" s="147"/>
      <c r="JCL172" s="5"/>
      <c r="JCM172" s="5"/>
      <c r="JCN172" s="5"/>
      <c r="JCO172" s="118"/>
      <c r="JCP172" s="10"/>
      <c r="JCQ172" s="5"/>
      <c r="JCR172" s="5"/>
      <c r="JCS172" s="5"/>
      <c r="JCT172" s="5"/>
      <c r="JCU172" s="5"/>
      <c r="JCV172" s="5"/>
      <c r="JCW172" s="117"/>
      <c r="JCX172" s="5"/>
      <c r="JCY172" s="118"/>
      <c r="JCZ172" s="9"/>
      <c r="JDA172" s="147"/>
      <c r="JDB172" s="5"/>
      <c r="JDC172" s="5"/>
      <c r="JDD172" s="5"/>
      <c r="JDE172" s="118"/>
      <c r="JDF172" s="10"/>
      <c r="JDG172" s="5"/>
      <c r="JDH172" s="5"/>
      <c r="JDI172" s="5"/>
      <c r="JDJ172" s="5"/>
      <c r="JDK172" s="5"/>
      <c r="JDL172" s="5"/>
      <c r="JDM172" s="117"/>
      <c r="JDN172" s="5"/>
      <c r="JDO172" s="118"/>
      <c r="JDP172" s="9"/>
      <c r="JDQ172" s="147"/>
      <c r="JDR172" s="5"/>
      <c r="JDS172" s="5"/>
      <c r="JDT172" s="5"/>
      <c r="JDU172" s="118"/>
      <c r="JDV172" s="10"/>
      <c r="JDW172" s="5"/>
      <c r="JDX172" s="5"/>
      <c r="JDY172" s="5"/>
      <c r="JDZ172" s="5"/>
      <c r="JEA172" s="5"/>
      <c r="JEB172" s="5"/>
      <c r="JEC172" s="117"/>
      <c r="JED172" s="5"/>
      <c r="JEE172" s="118"/>
      <c r="JEF172" s="9"/>
      <c r="JEG172" s="147"/>
      <c r="JEH172" s="5"/>
      <c r="JEI172" s="5"/>
      <c r="JEJ172" s="5"/>
      <c r="JEK172" s="118"/>
      <c r="JEL172" s="10"/>
      <c r="JEM172" s="5"/>
      <c r="JEN172" s="5"/>
      <c r="JEO172" s="5"/>
      <c r="JEP172" s="5"/>
      <c r="JEQ172" s="5"/>
      <c r="JER172" s="5"/>
      <c r="JES172" s="117"/>
      <c r="JET172" s="5"/>
      <c r="JEU172" s="118"/>
      <c r="JEV172" s="9"/>
      <c r="JEW172" s="147"/>
      <c r="JEX172" s="5"/>
      <c r="JEY172" s="5"/>
      <c r="JEZ172" s="5"/>
      <c r="JFA172" s="118"/>
      <c r="JFB172" s="10"/>
      <c r="JFC172" s="5"/>
      <c r="JFD172" s="5"/>
      <c r="JFE172" s="5"/>
      <c r="JFF172" s="5"/>
      <c r="JFG172" s="5"/>
      <c r="JFH172" s="5"/>
      <c r="JFI172" s="117"/>
      <c r="JFJ172" s="5"/>
      <c r="JFK172" s="118"/>
      <c r="JFL172" s="9"/>
      <c r="JFM172" s="147"/>
      <c r="JFN172" s="5"/>
      <c r="JFO172" s="5"/>
      <c r="JFP172" s="5"/>
      <c r="JFQ172" s="118"/>
      <c r="JFR172" s="10"/>
      <c r="JFS172" s="5"/>
      <c r="JFT172" s="5"/>
      <c r="JFU172" s="5"/>
      <c r="JFV172" s="5"/>
      <c r="JFW172" s="5"/>
      <c r="JFX172" s="5"/>
      <c r="JFY172" s="117"/>
      <c r="JFZ172" s="5"/>
      <c r="JGA172" s="118"/>
      <c r="JGB172" s="9"/>
      <c r="JGC172" s="147"/>
      <c r="JGD172" s="5"/>
      <c r="JGE172" s="5"/>
      <c r="JGF172" s="5"/>
      <c r="JGG172" s="118"/>
      <c r="JGH172" s="10"/>
      <c r="JGI172" s="5"/>
      <c r="JGJ172" s="5"/>
      <c r="JGK172" s="5"/>
      <c r="JGL172" s="5"/>
      <c r="JGM172" s="5"/>
      <c r="JGN172" s="5"/>
      <c r="JGO172" s="117"/>
      <c r="JGP172" s="5"/>
      <c r="JGQ172" s="118"/>
      <c r="JGR172" s="9"/>
      <c r="JGS172" s="147"/>
      <c r="JGT172" s="5"/>
      <c r="JGU172" s="5"/>
      <c r="JGV172" s="5"/>
      <c r="JGW172" s="118"/>
      <c r="JGX172" s="10"/>
      <c r="JGY172" s="5"/>
      <c r="JGZ172" s="5"/>
      <c r="JHA172" s="5"/>
      <c r="JHB172" s="5"/>
      <c r="JHC172" s="5"/>
      <c r="JHD172" s="5"/>
      <c r="JHE172" s="117"/>
      <c r="JHF172" s="5"/>
      <c r="JHG172" s="118"/>
      <c r="JHH172" s="9"/>
      <c r="JHI172" s="147"/>
      <c r="JHJ172" s="5"/>
      <c r="JHK172" s="5"/>
      <c r="JHL172" s="5"/>
      <c r="JHM172" s="118"/>
      <c r="JHN172" s="10"/>
      <c r="JHO172" s="5"/>
      <c r="JHP172" s="5"/>
      <c r="JHQ172" s="5"/>
      <c r="JHR172" s="5"/>
      <c r="JHS172" s="5"/>
      <c r="JHT172" s="5"/>
      <c r="JHU172" s="117"/>
      <c r="JHV172" s="5"/>
      <c r="JHW172" s="118"/>
      <c r="JHX172" s="9"/>
      <c r="JHY172" s="147"/>
      <c r="JHZ172" s="5"/>
      <c r="JIA172" s="5"/>
      <c r="JIB172" s="5"/>
      <c r="JIC172" s="118"/>
      <c r="JID172" s="10"/>
      <c r="JIE172" s="5"/>
      <c r="JIF172" s="5"/>
      <c r="JIG172" s="5"/>
      <c r="JIH172" s="5"/>
      <c r="JII172" s="5"/>
      <c r="JIJ172" s="5"/>
      <c r="JIK172" s="117"/>
      <c r="JIL172" s="5"/>
      <c r="JIM172" s="118"/>
      <c r="JIN172" s="9"/>
      <c r="JIO172" s="147"/>
      <c r="JIP172" s="5"/>
      <c r="JIQ172" s="5"/>
      <c r="JIR172" s="5"/>
      <c r="JIS172" s="118"/>
      <c r="JIT172" s="10"/>
      <c r="JIU172" s="5"/>
      <c r="JIV172" s="5"/>
      <c r="JIW172" s="5"/>
      <c r="JIX172" s="5"/>
      <c r="JIY172" s="5"/>
      <c r="JIZ172" s="5"/>
      <c r="JJA172" s="117"/>
      <c r="JJB172" s="5"/>
      <c r="JJC172" s="118"/>
      <c r="JJD172" s="9"/>
      <c r="JJE172" s="147"/>
      <c r="JJF172" s="5"/>
      <c r="JJG172" s="5"/>
      <c r="JJH172" s="5"/>
      <c r="JJI172" s="118"/>
      <c r="JJJ172" s="10"/>
      <c r="JJK172" s="5"/>
      <c r="JJL172" s="5"/>
      <c r="JJM172" s="5"/>
      <c r="JJN172" s="5"/>
      <c r="JJO172" s="5"/>
      <c r="JJP172" s="5"/>
      <c r="JJQ172" s="117"/>
      <c r="JJR172" s="5"/>
      <c r="JJS172" s="118"/>
      <c r="JJT172" s="9"/>
      <c r="JJU172" s="147"/>
      <c r="JJV172" s="5"/>
      <c r="JJW172" s="5"/>
      <c r="JJX172" s="5"/>
      <c r="JJY172" s="118"/>
      <c r="JJZ172" s="10"/>
      <c r="JKA172" s="5"/>
      <c r="JKB172" s="5"/>
      <c r="JKC172" s="5"/>
      <c r="JKD172" s="5"/>
      <c r="JKE172" s="5"/>
      <c r="JKF172" s="5"/>
      <c r="JKG172" s="117"/>
      <c r="JKH172" s="5"/>
      <c r="JKI172" s="118"/>
      <c r="JKJ172" s="9"/>
      <c r="JKK172" s="147"/>
      <c r="JKL172" s="5"/>
      <c r="JKM172" s="5"/>
      <c r="JKN172" s="5"/>
      <c r="JKO172" s="118"/>
      <c r="JKP172" s="10"/>
      <c r="JKQ172" s="5"/>
      <c r="JKR172" s="5"/>
      <c r="JKS172" s="5"/>
      <c r="JKT172" s="5"/>
      <c r="JKU172" s="5"/>
      <c r="JKV172" s="5"/>
      <c r="JKW172" s="117"/>
      <c r="JKX172" s="5"/>
      <c r="JKY172" s="118"/>
      <c r="JKZ172" s="9"/>
      <c r="JLA172" s="147"/>
      <c r="JLB172" s="5"/>
      <c r="JLC172" s="5"/>
      <c r="JLD172" s="5"/>
      <c r="JLE172" s="118"/>
      <c r="JLF172" s="10"/>
      <c r="JLG172" s="5"/>
      <c r="JLH172" s="5"/>
      <c r="JLI172" s="5"/>
      <c r="JLJ172" s="5"/>
      <c r="JLK172" s="5"/>
      <c r="JLL172" s="5"/>
      <c r="JLM172" s="117"/>
      <c r="JLN172" s="5"/>
      <c r="JLO172" s="118"/>
      <c r="JLP172" s="9"/>
      <c r="JLQ172" s="147"/>
      <c r="JLR172" s="5"/>
      <c r="JLS172" s="5"/>
      <c r="JLT172" s="5"/>
      <c r="JLU172" s="118"/>
      <c r="JLV172" s="10"/>
      <c r="JLW172" s="5"/>
      <c r="JLX172" s="5"/>
      <c r="JLY172" s="5"/>
      <c r="JLZ172" s="5"/>
      <c r="JMA172" s="5"/>
      <c r="JMB172" s="5"/>
      <c r="JMC172" s="117"/>
      <c r="JMD172" s="5"/>
      <c r="JME172" s="118"/>
      <c r="JMF172" s="9"/>
      <c r="JMG172" s="147"/>
      <c r="JMH172" s="5"/>
      <c r="JMI172" s="5"/>
      <c r="JMJ172" s="5"/>
      <c r="JMK172" s="118"/>
      <c r="JML172" s="10"/>
      <c r="JMM172" s="5"/>
      <c r="JMN172" s="5"/>
      <c r="JMO172" s="5"/>
      <c r="JMP172" s="5"/>
      <c r="JMQ172" s="5"/>
      <c r="JMR172" s="5"/>
      <c r="JMS172" s="117"/>
      <c r="JMT172" s="5"/>
      <c r="JMU172" s="118"/>
      <c r="JMV172" s="9"/>
      <c r="JMW172" s="147"/>
      <c r="JMX172" s="5"/>
      <c r="JMY172" s="5"/>
      <c r="JMZ172" s="5"/>
      <c r="JNA172" s="118"/>
      <c r="JNB172" s="10"/>
      <c r="JNC172" s="5"/>
      <c r="JND172" s="5"/>
      <c r="JNE172" s="5"/>
      <c r="JNF172" s="5"/>
      <c r="JNG172" s="5"/>
      <c r="JNH172" s="5"/>
      <c r="JNI172" s="117"/>
      <c r="JNJ172" s="5"/>
      <c r="JNK172" s="118"/>
      <c r="JNL172" s="9"/>
      <c r="JNM172" s="147"/>
      <c r="JNN172" s="5"/>
      <c r="JNO172" s="5"/>
      <c r="JNP172" s="5"/>
      <c r="JNQ172" s="118"/>
      <c r="JNR172" s="10"/>
      <c r="JNS172" s="5"/>
      <c r="JNT172" s="5"/>
      <c r="JNU172" s="5"/>
      <c r="JNV172" s="5"/>
      <c r="JNW172" s="5"/>
      <c r="JNX172" s="5"/>
      <c r="JNY172" s="117"/>
      <c r="JNZ172" s="5"/>
      <c r="JOA172" s="118"/>
      <c r="JOB172" s="9"/>
      <c r="JOC172" s="147"/>
      <c r="JOD172" s="5"/>
      <c r="JOE172" s="5"/>
      <c r="JOF172" s="5"/>
      <c r="JOG172" s="118"/>
      <c r="JOH172" s="10"/>
      <c r="JOI172" s="5"/>
      <c r="JOJ172" s="5"/>
      <c r="JOK172" s="5"/>
      <c r="JOL172" s="5"/>
      <c r="JOM172" s="5"/>
      <c r="JON172" s="5"/>
      <c r="JOO172" s="117"/>
      <c r="JOP172" s="5"/>
      <c r="JOQ172" s="118"/>
      <c r="JOR172" s="9"/>
      <c r="JOS172" s="147"/>
      <c r="JOT172" s="5"/>
      <c r="JOU172" s="5"/>
      <c r="JOV172" s="5"/>
      <c r="JOW172" s="118"/>
      <c r="JOX172" s="10"/>
      <c r="JOY172" s="5"/>
      <c r="JOZ172" s="5"/>
      <c r="JPA172" s="5"/>
      <c r="JPB172" s="5"/>
      <c r="JPC172" s="5"/>
      <c r="JPD172" s="5"/>
      <c r="JPE172" s="117"/>
      <c r="JPF172" s="5"/>
      <c r="JPG172" s="118"/>
      <c r="JPH172" s="9"/>
      <c r="JPI172" s="147"/>
      <c r="JPJ172" s="5"/>
      <c r="JPK172" s="5"/>
      <c r="JPL172" s="5"/>
      <c r="JPM172" s="118"/>
      <c r="JPN172" s="10"/>
      <c r="JPO172" s="5"/>
      <c r="JPP172" s="5"/>
      <c r="JPQ172" s="5"/>
      <c r="JPR172" s="5"/>
      <c r="JPS172" s="5"/>
      <c r="JPT172" s="5"/>
      <c r="JPU172" s="117"/>
      <c r="JPV172" s="5"/>
      <c r="JPW172" s="118"/>
      <c r="JPX172" s="9"/>
      <c r="JPY172" s="147"/>
      <c r="JPZ172" s="5"/>
      <c r="JQA172" s="5"/>
      <c r="JQB172" s="5"/>
      <c r="JQC172" s="118"/>
      <c r="JQD172" s="10"/>
      <c r="JQE172" s="5"/>
      <c r="JQF172" s="5"/>
      <c r="JQG172" s="5"/>
      <c r="JQH172" s="5"/>
      <c r="JQI172" s="5"/>
      <c r="JQJ172" s="5"/>
      <c r="JQK172" s="117"/>
      <c r="JQL172" s="5"/>
      <c r="JQM172" s="118"/>
      <c r="JQN172" s="9"/>
      <c r="JQO172" s="147"/>
      <c r="JQP172" s="5"/>
      <c r="JQQ172" s="5"/>
      <c r="JQR172" s="5"/>
      <c r="JQS172" s="118"/>
      <c r="JQT172" s="10"/>
      <c r="JQU172" s="5"/>
      <c r="JQV172" s="5"/>
      <c r="JQW172" s="5"/>
      <c r="JQX172" s="5"/>
      <c r="JQY172" s="5"/>
      <c r="JQZ172" s="5"/>
      <c r="JRA172" s="117"/>
      <c r="JRB172" s="5"/>
      <c r="JRC172" s="118"/>
      <c r="JRD172" s="9"/>
      <c r="JRE172" s="147"/>
      <c r="JRF172" s="5"/>
      <c r="JRG172" s="5"/>
      <c r="JRH172" s="5"/>
      <c r="JRI172" s="118"/>
      <c r="JRJ172" s="10"/>
      <c r="JRK172" s="5"/>
      <c r="JRL172" s="5"/>
      <c r="JRM172" s="5"/>
      <c r="JRN172" s="5"/>
      <c r="JRO172" s="5"/>
      <c r="JRP172" s="5"/>
      <c r="JRQ172" s="117"/>
      <c r="JRR172" s="5"/>
      <c r="JRS172" s="118"/>
      <c r="JRT172" s="9"/>
      <c r="JRU172" s="147"/>
      <c r="JRV172" s="5"/>
      <c r="JRW172" s="5"/>
      <c r="JRX172" s="5"/>
      <c r="JRY172" s="118"/>
      <c r="JRZ172" s="10"/>
      <c r="JSA172" s="5"/>
      <c r="JSB172" s="5"/>
      <c r="JSC172" s="5"/>
      <c r="JSD172" s="5"/>
      <c r="JSE172" s="5"/>
      <c r="JSF172" s="5"/>
      <c r="JSG172" s="117"/>
      <c r="JSH172" s="5"/>
      <c r="JSI172" s="118"/>
      <c r="JSJ172" s="9"/>
      <c r="JSK172" s="147"/>
      <c r="JSL172" s="5"/>
      <c r="JSM172" s="5"/>
      <c r="JSN172" s="5"/>
      <c r="JSO172" s="118"/>
      <c r="JSP172" s="10"/>
      <c r="JSQ172" s="5"/>
      <c r="JSR172" s="5"/>
      <c r="JSS172" s="5"/>
      <c r="JST172" s="5"/>
      <c r="JSU172" s="5"/>
      <c r="JSV172" s="5"/>
      <c r="JSW172" s="117"/>
      <c r="JSX172" s="5"/>
      <c r="JSY172" s="118"/>
      <c r="JSZ172" s="9"/>
      <c r="JTA172" s="147"/>
      <c r="JTB172" s="5"/>
      <c r="JTC172" s="5"/>
      <c r="JTD172" s="5"/>
      <c r="JTE172" s="118"/>
      <c r="JTF172" s="10"/>
      <c r="JTG172" s="5"/>
      <c r="JTH172" s="5"/>
      <c r="JTI172" s="5"/>
      <c r="JTJ172" s="5"/>
      <c r="JTK172" s="5"/>
      <c r="JTL172" s="5"/>
      <c r="JTM172" s="117"/>
      <c r="JTN172" s="5"/>
      <c r="JTO172" s="118"/>
      <c r="JTP172" s="9"/>
      <c r="JTQ172" s="147"/>
      <c r="JTR172" s="5"/>
      <c r="JTS172" s="5"/>
      <c r="JTT172" s="5"/>
      <c r="JTU172" s="118"/>
      <c r="JTV172" s="10"/>
      <c r="JTW172" s="5"/>
      <c r="JTX172" s="5"/>
      <c r="JTY172" s="5"/>
      <c r="JTZ172" s="5"/>
      <c r="JUA172" s="5"/>
      <c r="JUB172" s="5"/>
      <c r="JUC172" s="117"/>
      <c r="JUD172" s="5"/>
      <c r="JUE172" s="118"/>
      <c r="JUF172" s="9"/>
      <c r="JUG172" s="147"/>
      <c r="JUH172" s="5"/>
      <c r="JUI172" s="5"/>
      <c r="JUJ172" s="5"/>
      <c r="JUK172" s="118"/>
      <c r="JUL172" s="10"/>
      <c r="JUM172" s="5"/>
      <c r="JUN172" s="5"/>
      <c r="JUO172" s="5"/>
      <c r="JUP172" s="5"/>
      <c r="JUQ172" s="5"/>
      <c r="JUR172" s="5"/>
      <c r="JUS172" s="117"/>
      <c r="JUT172" s="5"/>
      <c r="JUU172" s="118"/>
      <c r="JUV172" s="9"/>
      <c r="JUW172" s="147"/>
      <c r="JUX172" s="5"/>
      <c r="JUY172" s="5"/>
      <c r="JUZ172" s="5"/>
      <c r="JVA172" s="118"/>
      <c r="JVB172" s="10"/>
      <c r="JVC172" s="5"/>
      <c r="JVD172" s="5"/>
      <c r="JVE172" s="5"/>
      <c r="JVF172" s="5"/>
      <c r="JVG172" s="5"/>
      <c r="JVH172" s="5"/>
      <c r="JVI172" s="117"/>
      <c r="JVJ172" s="5"/>
      <c r="JVK172" s="118"/>
      <c r="JVL172" s="9"/>
      <c r="JVM172" s="147"/>
      <c r="JVN172" s="5"/>
      <c r="JVO172" s="5"/>
      <c r="JVP172" s="5"/>
      <c r="JVQ172" s="118"/>
      <c r="JVR172" s="10"/>
      <c r="JVS172" s="5"/>
      <c r="JVT172" s="5"/>
      <c r="JVU172" s="5"/>
      <c r="JVV172" s="5"/>
      <c r="JVW172" s="5"/>
      <c r="JVX172" s="5"/>
      <c r="JVY172" s="117"/>
      <c r="JVZ172" s="5"/>
      <c r="JWA172" s="118"/>
      <c r="JWB172" s="9"/>
      <c r="JWC172" s="147"/>
      <c r="JWD172" s="5"/>
      <c r="JWE172" s="5"/>
      <c r="JWF172" s="5"/>
      <c r="JWG172" s="118"/>
      <c r="JWH172" s="10"/>
      <c r="JWI172" s="5"/>
      <c r="JWJ172" s="5"/>
      <c r="JWK172" s="5"/>
      <c r="JWL172" s="5"/>
      <c r="JWM172" s="5"/>
      <c r="JWN172" s="5"/>
      <c r="JWO172" s="117"/>
      <c r="JWP172" s="5"/>
      <c r="JWQ172" s="118"/>
      <c r="JWR172" s="9"/>
      <c r="JWS172" s="147"/>
      <c r="JWT172" s="5"/>
      <c r="JWU172" s="5"/>
      <c r="JWV172" s="5"/>
      <c r="JWW172" s="118"/>
      <c r="JWX172" s="10"/>
      <c r="JWY172" s="5"/>
      <c r="JWZ172" s="5"/>
      <c r="JXA172" s="5"/>
      <c r="JXB172" s="5"/>
      <c r="JXC172" s="5"/>
      <c r="JXD172" s="5"/>
      <c r="JXE172" s="117"/>
      <c r="JXF172" s="5"/>
      <c r="JXG172" s="118"/>
      <c r="JXH172" s="9"/>
      <c r="JXI172" s="147"/>
      <c r="JXJ172" s="5"/>
      <c r="JXK172" s="5"/>
      <c r="JXL172" s="5"/>
      <c r="JXM172" s="118"/>
      <c r="JXN172" s="10"/>
      <c r="JXO172" s="5"/>
      <c r="JXP172" s="5"/>
      <c r="JXQ172" s="5"/>
      <c r="JXR172" s="5"/>
      <c r="JXS172" s="5"/>
      <c r="JXT172" s="5"/>
      <c r="JXU172" s="117"/>
      <c r="JXV172" s="5"/>
      <c r="JXW172" s="118"/>
      <c r="JXX172" s="9"/>
      <c r="JXY172" s="147"/>
      <c r="JXZ172" s="5"/>
      <c r="JYA172" s="5"/>
      <c r="JYB172" s="5"/>
      <c r="JYC172" s="118"/>
      <c r="JYD172" s="10"/>
      <c r="JYE172" s="5"/>
      <c r="JYF172" s="5"/>
      <c r="JYG172" s="5"/>
      <c r="JYH172" s="5"/>
      <c r="JYI172" s="5"/>
      <c r="JYJ172" s="5"/>
      <c r="JYK172" s="117"/>
      <c r="JYL172" s="5"/>
      <c r="JYM172" s="118"/>
      <c r="JYN172" s="9"/>
      <c r="JYO172" s="147"/>
      <c r="JYP172" s="5"/>
      <c r="JYQ172" s="5"/>
      <c r="JYR172" s="5"/>
      <c r="JYS172" s="118"/>
      <c r="JYT172" s="10"/>
      <c r="JYU172" s="5"/>
      <c r="JYV172" s="5"/>
      <c r="JYW172" s="5"/>
      <c r="JYX172" s="5"/>
      <c r="JYY172" s="5"/>
      <c r="JYZ172" s="5"/>
      <c r="JZA172" s="117"/>
      <c r="JZB172" s="5"/>
      <c r="JZC172" s="118"/>
      <c r="JZD172" s="9"/>
      <c r="JZE172" s="147"/>
      <c r="JZF172" s="5"/>
      <c r="JZG172" s="5"/>
      <c r="JZH172" s="5"/>
      <c r="JZI172" s="118"/>
      <c r="JZJ172" s="10"/>
      <c r="JZK172" s="5"/>
      <c r="JZL172" s="5"/>
      <c r="JZM172" s="5"/>
      <c r="JZN172" s="5"/>
      <c r="JZO172" s="5"/>
      <c r="JZP172" s="5"/>
      <c r="JZQ172" s="117"/>
      <c r="JZR172" s="5"/>
      <c r="JZS172" s="118"/>
      <c r="JZT172" s="9"/>
      <c r="JZU172" s="147"/>
      <c r="JZV172" s="5"/>
      <c r="JZW172" s="5"/>
      <c r="JZX172" s="5"/>
      <c r="JZY172" s="118"/>
      <c r="JZZ172" s="10"/>
      <c r="KAA172" s="5"/>
      <c r="KAB172" s="5"/>
      <c r="KAC172" s="5"/>
      <c r="KAD172" s="5"/>
      <c r="KAE172" s="5"/>
      <c r="KAF172" s="5"/>
      <c r="KAG172" s="117"/>
      <c r="KAH172" s="5"/>
      <c r="KAI172" s="118"/>
      <c r="KAJ172" s="9"/>
      <c r="KAK172" s="147"/>
      <c r="KAL172" s="5"/>
      <c r="KAM172" s="5"/>
      <c r="KAN172" s="5"/>
      <c r="KAO172" s="118"/>
      <c r="KAP172" s="10"/>
      <c r="KAQ172" s="5"/>
      <c r="KAR172" s="5"/>
      <c r="KAS172" s="5"/>
      <c r="KAT172" s="5"/>
      <c r="KAU172" s="5"/>
      <c r="KAV172" s="5"/>
      <c r="KAW172" s="117"/>
      <c r="KAX172" s="5"/>
      <c r="KAY172" s="118"/>
      <c r="KAZ172" s="9"/>
      <c r="KBA172" s="147"/>
      <c r="KBB172" s="5"/>
      <c r="KBC172" s="5"/>
      <c r="KBD172" s="5"/>
      <c r="KBE172" s="118"/>
      <c r="KBF172" s="10"/>
      <c r="KBG172" s="5"/>
      <c r="KBH172" s="5"/>
      <c r="KBI172" s="5"/>
      <c r="KBJ172" s="5"/>
      <c r="KBK172" s="5"/>
      <c r="KBL172" s="5"/>
      <c r="KBM172" s="117"/>
      <c r="KBN172" s="5"/>
      <c r="KBO172" s="118"/>
      <c r="KBP172" s="9"/>
      <c r="KBQ172" s="147"/>
      <c r="KBR172" s="5"/>
      <c r="KBS172" s="5"/>
      <c r="KBT172" s="5"/>
      <c r="KBU172" s="118"/>
      <c r="KBV172" s="10"/>
      <c r="KBW172" s="5"/>
      <c r="KBX172" s="5"/>
      <c r="KBY172" s="5"/>
      <c r="KBZ172" s="5"/>
      <c r="KCA172" s="5"/>
      <c r="KCB172" s="5"/>
      <c r="KCC172" s="117"/>
      <c r="KCD172" s="5"/>
      <c r="KCE172" s="118"/>
      <c r="KCF172" s="9"/>
      <c r="KCG172" s="147"/>
      <c r="KCH172" s="5"/>
      <c r="KCI172" s="5"/>
      <c r="KCJ172" s="5"/>
      <c r="KCK172" s="118"/>
      <c r="KCL172" s="10"/>
      <c r="KCM172" s="5"/>
      <c r="KCN172" s="5"/>
      <c r="KCO172" s="5"/>
      <c r="KCP172" s="5"/>
      <c r="KCQ172" s="5"/>
      <c r="KCR172" s="5"/>
      <c r="KCS172" s="117"/>
      <c r="KCT172" s="5"/>
      <c r="KCU172" s="118"/>
      <c r="KCV172" s="9"/>
      <c r="KCW172" s="147"/>
      <c r="KCX172" s="5"/>
      <c r="KCY172" s="5"/>
      <c r="KCZ172" s="5"/>
      <c r="KDA172" s="118"/>
      <c r="KDB172" s="10"/>
      <c r="KDC172" s="5"/>
      <c r="KDD172" s="5"/>
      <c r="KDE172" s="5"/>
      <c r="KDF172" s="5"/>
      <c r="KDG172" s="5"/>
      <c r="KDH172" s="5"/>
      <c r="KDI172" s="117"/>
      <c r="KDJ172" s="5"/>
      <c r="KDK172" s="118"/>
      <c r="KDL172" s="9"/>
      <c r="KDM172" s="147"/>
      <c r="KDN172" s="5"/>
      <c r="KDO172" s="5"/>
      <c r="KDP172" s="5"/>
      <c r="KDQ172" s="118"/>
      <c r="KDR172" s="10"/>
      <c r="KDS172" s="5"/>
      <c r="KDT172" s="5"/>
      <c r="KDU172" s="5"/>
      <c r="KDV172" s="5"/>
      <c r="KDW172" s="5"/>
      <c r="KDX172" s="5"/>
      <c r="KDY172" s="117"/>
      <c r="KDZ172" s="5"/>
      <c r="KEA172" s="118"/>
      <c r="KEB172" s="9"/>
      <c r="KEC172" s="147"/>
      <c r="KED172" s="5"/>
      <c r="KEE172" s="5"/>
      <c r="KEF172" s="5"/>
      <c r="KEG172" s="118"/>
      <c r="KEH172" s="10"/>
      <c r="KEI172" s="5"/>
      <c r="KEJ172" s="5"/>
      <c r="KEK172" s="5"/>
      <c r="KEL172" s="5"/>
      <c r="KEM172" s="5"/>
      <c r="KEN172" s="5"/>
      <c r="KEO172" s="117"/>
      <c r="KEP172" s="5"/>
      <c r="KEQ172" s="118"/>
      <c r="KER172" s="9"/>
      <c r="KES172" s="147"/>
      <c r="KET172" s="5"/>
      <c r="KEU172" s="5"/>
      <c r="KEV172" s="5"/>
      <c r="KEW172" s="118"/>
      <c r="KEX172" s="10"/>
      <c r="KEY172" s="5"/>
      <c r="KEZ172" s="5"/>
      <c r="KFA172" s="5"/>
      <c r="KFB172" s="5"/>
      <c r="KFC172" s="5"/>
      <c r="KFD172" s="5"/>
      <c r="KFE172" s="117"/>
      <c r="KFF172" s="5"/>
      <c r="KFG172" s="118"/>
      <c r="KFH172" s="9"/>
      <c r="KFI172" s="147"/>
      <c r="KFJ172" s="5"/>
      <c r="KFK172" s="5"/>
      <c r="KFL172" s="5"/>
      <c r="KFM172" s="118"/>
      <c r="KFN172" s="10"/>
      <c r="KFO172" s="5"/>
      <c r="KFP172" s="5"/>
      <c r="KFQ172" s="5"/>
      <c r="KFR172" s="5"/>
      <c r="KFS172" s="5"/>
      <c r="KFT172" s="5"/>
      <c r="KFU172" s="117"/>
      <c r="KFV172" s="5"/>
      <c r="KFW172" s="118"/>
      <c r="KFX172" s="9"/>
      <c r="KFY172" s="147"/>
      <c r="KFZ172" s="5"/>
      <c r="KGA172" s="5"/>
      <c r="KGB172" s="5"/>
      <c r="KGC172" s="118"/>
      <c r="KGD172" s="10"/>
      <c r="KGE172" s="5"/>
      <c r="KGF172" s="5"/>
      <c r="KGG172" s="5"/>
      <c r="KGH172" s="5"/>
      <c r="KGI172" s="5"/>
      <c r="KGJ172" s="5"/>
      <c r="KGK172" s="117"/>
      <c r="KGL172" s="5"/>
      <c r="KGM172" s="118"/>
      <c r="KGN172" s="9"/>
      <c r="KGO172" s="147"/>
      <c r="KGP172" s="5"/>
      <c r="KGQ172" s="5"/>
      <c r="KGR172" s="5"/>
      <c r="KGS172" s="118"/>
      <c r="KGT172" s="10"/>
      <c r="KGU172" s="5"/>
      <c r="KGV172" s="5"/>
      <c r="KGW172" s="5"/>
      <c r="KGX172" s="5"/>
      <c r="KGY172" s="5"/>
      <c r="KGZ172" s="5"/>
      <c r="KHA172" s="117"/>
      <c r="KHB172" s="5"/>
      <c r="KHC172" s="118"/>
      <c r="KHD172" s="9"/>
      <c r="KHE172" s="147"/>
      <c r="KHF172" s="5"/>
      <c r="KHG172" s="5"/>
      <c r="KHH172" s="5"/>
      <c r="KHI172" s="118"/>
      <c r="KHJ172" s="10"/>
      <c r="KHK172" s="5"/>
      <c r="KHL172" s="5"/>
      <c r="KHM172" s="5"/>
      <c r="KHN172" s="5"/>
      <c r="KHO172" s="5"/>
      <c r="KHP172" s="5"/>
      <c r="KHQ172" s="117"/>
      <c r="KHR172" s="5"/>
      <c r="KHS172" s="118"/>
      <c r="KHT172" s="9"/>
      <c r="KHU172" s="147"/>
      <c r="KHV172" s="5"/>
      <c r="KHW172" s="5"/>
      <c r="KHX172" s="5"/>
      <c r="KHY172" s="118"/>
      <c r="KHZ172" s="10"/>
      <c r="KIA172" s="5"/>
      <c r="KIB172" s="5"/>
      <c r="KIC172" s="5"/>
      <c r="KID172" s="5"/>
      <c r="KIE172" s="5"/>
      <c r="KIF172" s="5"/>
      <c r="KIG172" s="117"/>
      <c r="KIH172" s="5"/>
      <c r="KII172" s="118"/>
      <c r="KIJ172" s="9"/>
      <c r="KIK172" s="147"/>
      <c r="KIL172" s="5"/>
      <c r="KIM172" s="5"/>
      <c r="KIN172" s="5"/>
      <c r="KIO172" s="118"/>
      <c r="KIP172" s="10"/>
      <c r="KIQ172" s="5"/>
      <c r="KIR172" s="5"/>
      <c r="KIS172" s="5"/>
      <c r="KIT172" s="5"/>
      <c r="KIU172" s="5"/>
      <c r="KIV172" s="5"/>
      <c r="KIW172" s="117"/>
      <c r="KIX172" s="5"/>
      <c r="KIY172" s="118"/>
      <c r="KIZ172" s="9"/>
      <c r="KJA172" s="147"/>
      <c r="KJB172" s="5"/>
      <c r="KJC172" s="5"/>
      <c r="KJD172" s="5"/>
      <c r="KJE172" s="118"/>
      <c r="KJF172" s="10"/>
      <c r="KJG172" s="5"/>
      <c r="KJH172" s="5"/>
      <c r="KJI172" s="5"/>
      <c r="KJJ172" s="5"/>
      <c r="KJK172" s="5"/>
      <c r="KJL172" s="5"/>
      <c r="KJM172" s="117"/>
      <c r="KJN172" s="5"/>
      <c r="KJO172" s="118"/>
      <c r="KJP172" s="9"/>
      <c r="KJQ172" s="147"/>
      <c r="KJR172" s="5"/>
      <c r="KJS172" s="5"/>
      <c r="KJT172" s="5"/>
      <c r="KJU172" s="118"/>
      <c r="KJV172" s="10"/>
      <c r="KJW172" s="5"/>
      <c r="KJX172" s="5"/>
      <c r="KJY172" s="5"/>
      <c r="KJZ172" s="5"/>
      <c r="KKA172" s="5"/>
      <c r="KKB172" s="5"/>
      <c r="KKC172" s="117"/>
      <c r="KKD172" s="5"/>
      <c r="KKE172" s="118"/>
      <c r="KKF172" s="9"/>
      <c r="KKG172" s="147"/>
      <c r="KKH172" s="5"/>
      <c r="KKI172" s="5"/>
      <c r="KKJ172" s="5"/>
      <c r="KKK172" s="118"/>
      <c r="KKL172" s="10"/>
      <c r="KKM172" s="5"/>
      <c r="KKN172" s="5"/>
      <c r="KKO172" s="5"/>
      <c r="KKP172" s="5"/>
      <c r="KKQ172" s="5"/>
      <c r="KKR172" s="5"/>
      <c r="KKS172" s="117"/>
      <c r="KKT172" s="5"/>
      <c r="KKU172" s="118"/>
      <c r="KKV172" s="9"/>
      <c r="KKW172" s="147"/>
      <c r="KKX172" s="5"/>
      <c r="KKY172" s="5"/>
      <c r="KKZ172" s="5"/>
      <c r="KLA172" s="118"/>
      <c r="KLB172" s="10"/>
      <c r="KLC172" s="5"/>
      <c r="KLD172" s="5"/>
      <c r="KLE172" s="5"/>
      <c r="KLF172" s="5"/>
      <c r="KLG172" s="5"/>
      <c r="KLH172" s="5"/>
      <c r="KLI172" s="117"/>
      <c r="KLJ172" s="5"/>
      <c r="KLK172" s="118"/>
      <c r="KLL172" s="9"/>
      <c r="KLM172" s="147"/>
      <c r="KLN172" s="5"/>
      <c r="KLO172" s="5"/>
      <c r="KLP172" s="5"/>
      <c r="KLQ172" s="118"/>
      <c r="KLR172" s="10"/>
      <c r="KLS172" s="5"/>
      <c r="KLT172" s="5"/>
      <c r="KLU172" s="5"/>
      <c r="KLV172" s="5"/>
      <c r="KLW172" s="5"/>
      <c r="KLX172" s="5"/>
      <c r="KLY172" s="117"/>
      <c r="KLZ172" s="5"/>
      <c r="KMA172" s="118"/>
      <c r="KMB172" s="9"/>
      <c r="KMC172" s="147"/>
      <c r="KMD172" s="5"/>
      <c r="KME172" s="5"/>
      <c r="KMF172" s="5"/>
      <c r="KMG172" s="118"/>
      <c r="KMH172" s="10"/>
      <c r="KMI172" s="5"/>
      <c r="KMJ172" s="5"/>
      <c r="KMK172" s="5"/>
      <c r="KML172" s="5"/>
      <c r="KMM172" s="5"/>
      <c r="KMN172" s="5"/>
      <c r="KMO172" s="117"/>
      <c r="KMP172" s="5"/>
      <c r="KMQ172" s="118"/>
      <c r="KMR172" s="9"/>
      <c r="KMS172" s="147"/>
      <c r="KMT172" s="5"/>
      <c r="KMU172" s="5"/>
      <c r="KMV172" s="5"/>
      <c r="KMW172" s="118"/>
      <c r="KMX172" s="10"/>
      <c r="KMY172" s="5"/>
      <c r="KMZ172" s="5"/>
      <c r="KNA172" s="5"/>
      <c r="KNB172" s="5"/>
      <c r="KNC172" s="5"/>
      <c r="KND172" s="5"/>
      <c r="KNE172" s="117"/>
      <c r="KNF172" s="5"/>
      <c r="KNG172" s="118"/>
      <c r="KNH172" s="9"/>
      <c r="KNI172" s="147"/>
      <c r="KNJ172" s="5"/>
      <c r="KNK172" s="5"/>
      <c r="KNL172" s="5"/>
      <c r="KNM172" s="118"/>
      <c r="KNN172" s="10"/>
      <c r="KNO172" s="5"/>
      <c r="KNP172" s="5"/>
      <c r="KNQ172" s="5"/>
      <c r="KNR172" s="5"/>
      <c r="KNS172" s="5"/>
      <c r="KNT172" s="5"/>
      <c r="KNU172" s="117"/>
      <c r="KNV172" s="5"/>
      <c r="KNW172" s="118"/>
      <c r="KNX172" s="9"/>
      <c r="KNY172" s="147"/>
      <c r="KNZ172" s="5"/>
      <c r="KOA172" s="5"/>
      <c r="KOB172" s="5"/>
      <c r="KOC172" s="118"/>
      <c r="KOD172" s="10"/>
      <c r="KOE172" s="5"/>
      <c r="KOF172" s="5"/>
      <c r="KOG172" s="5"/>
      <c r="KOH172" s="5"/>
      <c r="KOI172" s="5"/>
      <c r="KOJ172" s="5"/>
      <c r="KOK172" s="117"/>
      <c r="KOL172" s="5"/>
      <c r="KOM172" s="118"/>
      <c r="KON172" s="9"/>
      <c r="KOO172" s="147"/>
      <c r="KOP172" s="5"/>
      <c r="KOQ172" s="5"/>
      <c r="KOR172" s="5"/>
      <c r="KOS172" s="118"/>
      <c r="KOT172" s="10"/>
      <c r="KOU172" s="5"/>
      <c r="KOV172" s="5"/>
      <c r="KOW172" s="5"/>
      <c r="KOX172" s="5"/>
      <c r="KOY172" s="5"/>
      <c r="KOZ172" s="5"/>
      <c r="KPA172" s="117"/>
      <c r="KPB172" s="5"/>
      <c r="KPC172" s="118"/>
      <c r="KPD172" s="9"/>
      <c r="KPE172" s="147"/>
      <c r="KPF172" s="5"/>
      <c r="KPG172" s="5"/>
      <c r="KPH172" s="5"/>
      <c r="KPI172" s="118"/>
      <c r="KPJ172" s="10"/>
      <c r="KPK172" s="5"/>
      <c r="KPL172" s="5"/>
      <c r="KPM172" s="5"/>
      <c r="KPN172" s="5"/>
      <c r="KPO172" s="5"/>
      <c r="KPP172" s="5"/>
      <c r="KPQ172" s="117"/>
      <c r="KPR172" s="5"/>
      <c r="KPS172" s="118"/>
      <c r="KPT172" s="9"/>
      <c r="KPU172" s="147"/>
      <c r="KPV172" s="5"/>
      <c r="KPW172" s="5"/>
      <c r="KPX172" s="5"/>
      <c r="KPY172" s="118"/>
      <c r="KPZ172" s="10"/>
      <c r="KQA172" s="5"/>
      <c r="KQB172" s="5"/>
      <c r="KQC172" s="5"/>
      <c r="KQD172" s="5"/>
      <c r="KQE172" s="5"/>
      <c r="KQF172" s="5"/>
      <c r="KQG172" s="117"/>
      <c r="KQH172" s="5"/>
      <c r="KQI172" s="118"/>
      <c r="KQJ172" s="9"/>
      <c r="KQK172" s="147"/>
      <c r="KQL172" s="5"/>
      <c r="KQM172" s="5"/>
      <c r="KQN172" s="5"/>
      <c r="KQO172" s="118"/>
      <c r="KQP172" s="10"/>
      <c r="KQQ172" s="5"/>
      <c r="KQR172" s="5"/>
      <c r="KQS172" s="5"/>
      <c r="KQT172" s="5"/>
      <c r="KQU172" s="5"/>
      <c r="KQV172" s="5"/>
      <c r="KQW172" s="117"/>
      <c r="KQX172" s="5"/>
      <c r="KQY172" s="118"/>
      <c r="KQZ172" s="9"/>
      <c r="KRA172" s="147"/>
      <c r="KRB172" s="5"/>
      <c r="KRC172" s="5"/>
      <c r="KRD172" s="5"/>
      <c r="KRE172" s="118"/>
      <c r="KRF172" s="10"/>
      <c r="KRG172" s="5"/>
      <c r="KRH172" s="5"/>
      <c r="KRI172" s="5"/>
      <c r="KRJ172" s="5"/>
      <c r="KRK172" s="5"/>
      <c r="KRL172" s="5"/>
      <c r="KRM172" s="117"/>
      <c r="KRN172" s="5"/>
      <c r="KRO172" s="118"/>
      <c r="KRP172" s="9"/>
      <c r="KRQ172" s="147"/>
      <c r="KRR172" s="5"/>
      <c r="KRS172" s="5"/>
      <c r="KRT172" s="5"/>
      <c r="KRU172" s="118"/>
      <c r="KRV172" s="10"/>
      <c r="KRW172" s="5"/>
      <c r="KRX172" s="5"/>
      <c r="KRY172" s="5"/>
      <c r="KRZ172" s="5"/>
      <c r="KSA172" s="5"/>
      <c r="KSB172" s="5"/>
      <c r="KSC172" s="117"/>
      <c r="KSD172" s="5"/>
      <c r="KSE172" s="118"/>
      <c r="KSF172" s="9"/>
      <c r="KSG172" s="147"/>
      <c r="KSH172" s="5"/>
      <c r="KSI172" s="5"/>
      <c r="KSJ172" s="5"/>
      <c r="KSK172" s="118"/>
      <c r="KSL172" s="10"/>
      <c r="KSM172" s="5"/>
      <c r="KSN172" s="5"/>
      <c r="KSO172" s="5"/>
      <c r="KSP172" s="5"/>
      <c r="KSQ172" s="5"/>
      <c r="KSR172" s="5"/>
      <c r="KSS172" s="117"/>
      <c r="KST172" s="5"/>
      <c r="KSU172" s="118"/>
      <c r="KSV172" s="9"/>
      <c r="KSW172" s="147"/>
      <c r="KSX172" s="5"/>
      <c r="KSY172" s="5"/>
      <c r="KSZ172" s="5"/>
      <c r="KTA172" s="118"/>
      <c r="KTB172" s="10"/>
      <c r="KTC172" s="5"/>
      <c r="KTD172" s="5"/>
      <c r="KTE172" s="5"/>
      <c r="KTF172" s="5"/>
      <c r="KTG172" s="5"/>
      <c r="KTH172" s="5"/>
      <c r="KTI172" s="117"/>
      <c r="KTJ172" s="5"/>
      <c r="KTK172" s="118"/>
      <c r="KTL172" s="9"/>
      <c r="KTM172" s="147"/>
      <c r="KTN172" s="5"/>
      <c r="KTO172" s="5"/>
      <c r="KTP172" s="5"/>
      <c r="KTQ172" s="118"/>
      <c r="KTR172" s="10"/>
      <c r="KTS172" s="5"/>
      <c r="KTT172" s="5"/>
      <c r="KTU172" s="5"/>
      <c r="KTV172" s="5"/>
      <c r="KTW172" s="5"/>
      <c r="KTX172" s="5"/>
      <c r="KTY172" s="117"/>
      <c r="KTZ172" s="5"/>
      <c r="KUA172" s="118"/>
      <c r="KUB172" s="9"/>
      <c r="KUC172" s="147"/>
      <c r="KUD172" s="5"/>
      <c r="KUE172" s="5"/>
      <c r="KUF172" s="5"/>
      <c r="KUG172" s="118"/>
      <c r="KUH172" s="10"/>
      <c r="KUI172" s="5"/>
      <c r="KUJ172" s="5"/>
      <c r="KUK172" s="5"/>
      <c r="KUL172" s="5"/>
      <c r="KUM172" s="5"/>
      <c r="KUN172" s="5"/>
      <c r="KUO172" s="117"/>
      <c r="KUP172" s="5"/>
      <c r="KUQ172" s="118"/>
      <c r="KUR172" s="9"/>
      <c r="KUS172" s="147"/>
      <c r="KUT172" s="5"/>
      <c r="KUU172" s="5"/>
      <c r="KUV172" s="5"/>
      <c r="KUW172" s="118"/>
      <c r="KUX172" s="10"/>
      <c r="KUY172" s="5"/>
      <c r="KUZ172" s="5"/>
      <c r="KVA172" s="5"/>
      <c r="KVB172" s="5"/>
      <c r="KVC172" s="5"/>
      <c r="KVD172" s="5"/>
      <c r="KVE172" s="117"/>
      <c r="KVF172" s="5"/>
      <c r="KVG172" s="118"/>
      <c r="KVH172" s="9"/>
      <c r="KVI172" s="147"/>
      <c r="KVJ172" s="5"/>
      <c r="KVK172" s="5"/>
      <c r="KVL172" s="5"/>
      <c r="KVM172" s="118"/>
      <c r="KVN172" s="10"/>
      <c r="KVO172" s="5"/>
      <c r="KVP172" s="5"/>
      <c r="KVQ172" s="5"/>
      <c r="KVR172" s="5"/>
      <c r="KVS172" s="5"/>
      <c r="KVT172" s="5"/>
      <c r="KVU172" s="117"/>
      <c r="KVV172" s="5"/>
      <c r="KVW172" s="118"/>
      <c r="KVX172" s="9"/>
      <c r="KVY172" s="147"/>
      <c r="KVZ172" s="5"/>
      <c r="KWA172" s="5"/>
      <c r="KWB172" s="5"/>
      <c r="KWC172" s="118"/>
      <c r="KWD172" s="10"/>
      <c r="KWE172" s="5"/>
      <c r="KWF172" s="5"/>
      <c r="KWG172" s="5"/>
      <c r="KWH172" s="5"/>
      <c r="KWI172" s="5"/>
      <c r="KWJ172" s="5"/>
      <c r="KWK172" s="117"/>
      <c r="KWL172" s="5"/>
      <c r="KWM172" s="118"/>
      <c r="KWN172" s="9"/>
      <c r="KWO172" s="147"/>
      <c r="KWP172" s="5"/>
      <c r="KWQ172" s="5"/>
      <c r="KWR172" s="5"/>
      <c r="KWS172" s="118"/>
      <c r="KWT172" s="10"/>
      <c r="KWU172" s="5"/>
      <c r="KWV172" s="5"/>
      <c r="KWW172" s="5"/>
      <c r="KWX172" s="5"/>
      <c r="KWY172" s="5"/>
      <c r="KWZ172" s="5"/>
      <c r="KXA172" s="117"/>
      <c r="KXB172" s="5"/>
      <c r="KXC172" s="118"/>
      <c r="KXD172" s="9"/>
      <c r="KXE172" s="147"/>
      <c r="KXF172" s="5"/>
      <c r="KXG172" s="5"/>
      <c r="KXH172" s="5"/>
      <c r="KXI172" s="118"/>
      <c r="KXJ172" s="10"/>
      <c r="KXK172" s="5"/>
      <c r="KXL172" s="5"/>
      <c r="KXM172" s="5"/>
      <c r="KXN172" s="5"/>
      <c r="KXO172" s="5"/>
      <c r="KXP172" s="5"/>
      <c r="KXQ172" s="117"/>
      <c r="KXR172" s="5"/>
      <c r="KXS172" s="118"/>
      <c r="KXT172" s="9"/>
      <c r="KXU172" s="147"/>
      <c r="KXV172" s="5"/>
      <c r="KXW172" s="5"/>
      <c r="KXX172" s="5"/>
      <c r="KXY172" s="118"/>
      <c r="KXZ172" s="10"/>
      <c r="KYA172" s="5"/>
      <c r="KYB172" s="5"/>
      <c r="KYC172" s="5"/>
      <c r="KYD172" s="5"/>
      <c r="KYE172" s="5"/>
      <c r="KYF172" s="5"/>
      <c r="KYG172" s="117"/>
      <c r="KYH172" s="5"/>
      <c r="KYI172" s="118"/>
      <c r="KYJ172" s="9"/>
      <c r="KYK172" s="147"/>
      <c r="KYL172" s="5"/>
      <c r="KYM172" s="5"/>
      <c r="KYN172" s="5"/>
      <c r="KYO172" s="118"/>
      <c r="KYP172" s="10"/>
      <c r="KYQ172" s="5"/>
      <c r="KYR172" s="5"/>
      <c r="KYS172" s="5"/>
      <c r="KYT172" s="5"/>
      <c r="KYU172" s="5"/>
      <c r="KYV172" s="5"/>
      <c r="KYW172" s="117"/>
      <c r="KYX172" s="5"/>
      <c r="KYY172" s="118"/>
      <c r="KYZ172" s="9"/>
      <c r="KZA172" s="147"/>
      <c r="KZB172" s="5"/>
      <c r="KZC172" s="5"/>
      <c r="KZD172" s="5"/>
      <c r="KZE172" s="118"/>
      <c r="KZF172" s="10"/>
      <c r="KZG172" s="5"/>
      <c r="KZH172" s="5"/>
      <c r="KZI172" s="5"/>
      <c r="KZJ172" s="5"/>
      <c r="KZK172" s="5"/>
      <c r="KZL172" s="5"/>
      <c r="KZM172" s="117"/>
      <c r="KZN172" s="5"/>
      <c r="KZO172" s="118"/>
      <c r="KZP172" s="9"/>
      <c r="KZQ172" s="147"/>
      <c r="KZR172" s="5"/>
      <c r="KZS172" s="5"/>
      <c r="KZT172" s="5"/>
      <c r="KZU172" s="118"/>
      <c r="KZV172" s="10"/>
      <c r="KZW172" s="5"/>
      <c r="KZX172" s="5"/>
      <c r="KZY172" s="5"/>
      <c r="KZZ172" s="5"/>
      <c r="LAA172" s="5"/>
      <c r="LAB172" s="5"/>
      <c r="LAC172" s="117"/>
      <c r="LAD172" s="5"/>
      <c r="LAE172" s="118"/>
      <c r="LAF172" s="9"/>
      <c r="LAG172" s="147"/>
      <c r="LAH172" s="5"/>
      <c r="LAI172" s="5"/>
      <c r="LAJ172" s="5"/>
      <c r="LAK172" s="118"/>
      <c r="LAL172" s="10"/>
      <c r="LAM172" s="5"/>
      <c r="LAN172" s="5"/>
      <c r="LAO172" s="5"/>
      <c r="LAP172" s="5"/>
      <c r="LAQ172" s="5"/>
      <c r="LAR172" s="5"/>
      <c r="LAS172" s="117"/>
      <c r="LAT172" s="5"/>
      <c r="LAU172" s="118"/>
      <c r="LAV172" s="9"/>
      <c r="LAW172" s="147"/>
      <c r="LAX172" s="5"/>
      <c r="LAY172" s="5"/>
      <c r="LAZ172" s="5"/>
      <c r="LBA172" s="118"/>
      <c r="LBB172" s="10"/>
      <c r="LBC172" s="5"/>
      <c r="LBD172" s="5"/>
      <c r="LBE172" s="5"/>
      <c r="LBF172" s="5"/>
      <c r="LBG172" s="5"/>
      <c r="LBH172" s="5"/>
      <c r="LBI172" s="117"/>
      <c r="LBJ172" s="5"/>
      <c r="LBK172" s="118"/>
      <c r="LBL172" s="9"/>
      <c r="LBM172" s="147"/>
      <c r="LBN172" s="5"/>
      <c r="LBO172" s="5"/>
      <c r="LBP172" s="5"/>
      <c r="LBQ172" s="118"/>
      <c r="LBR172" s="10"/>
      <c r="LBS172" s="5"/>
      <c r="LBT172" s="5"/>
      <c r="LBU172" s="5"/>
      <c r="LBV172" s="5"/>
      <c r="LBW172" s="5"/>
      <c r="LBX172" s="5"/>
      <c r="LBY172" s="117"/>
      <c r="LBZ172" s="5"/>
      <c r="LCA172" s="118"/>
      <c r="LCB172" s="9"/>
      <c r="LCC172" s="147"/>
      <c r="LCD172" s="5"/>
      <c r="LCE172" s="5"/>
      <c r="LCF172" s="5"/>
      <c r="LCG172" s="118"/>
      <c r="LCH172" s="10"/>
      <c r="LCI172" s="5"/>
      <c r="LCJ172" s="5"/>
      <c r="LCK172" s="5"/>
      <c r="LCL172" s="5"/>
      <c r="LCM172" s="5"/>
      <c r="LCN172" s="5"/>
      <c r="LCO172" s="117"/>
      <c r="LCP172" s="5"/>
      <c r="LCQ172" s="118"/>
      <c r="LCR172" s="9"/>
      <c r="LCS172" s="147"/>
      <c r="LCT172" s="5"/>
      <c r="LCU172" s="5"/>
      <c r="LCV172" s="5"/>
      <c r="LCW172" s="118"/>
      <c r="LCX172" s="10"/>
      <c r="LCY172" s="5"/>
      <c r="LCZ172" s="5"/>
      <c r="LDA172" s="5"/>
      <c r="LDB172" s="5"/>
      <c r="LDC172" s="5"/>
      <c r="LDD172" s="5"/>
      <c r="LDE172" s="117"/>
      <c r="LDF172" s="5"/>
      <c r="LDG172" s="118"/>
      <c r="LDH172" s="9"/>
      <c r="LDI172" s="147"/>
      <c r="LDJ172" s="5"/>
      <c r="LDK172" s="5"/>
      <c r="LDL172" s="5"/>
      <c r="LDM172" s="118"/>
      <c r="LDN172" s="10"/>
      <c r="LDO172" s="5"/>
      <c r="LDP172" s="5"/>
      <c r="LDQ172" s="5"/>
      <c r="LDR172" s="5"/>
      <c r="LDS172" s="5"/>
      <c r="LDT172" s="5"/>
      <c r="LDU172" s="117"/>
      <c r="LDV172" s="5"/>
      <c r="LDW172" s="118"/>
      <c r="LDX172" s="9"/>
      <c r="LDY172" s="147"/>
      <c r="LDZ172" s="5"/>
      <c r="LEA172" s="5"/>
      <c r="LEB172" s="5"/>
      <c r="LEC172" s="118"/>
      <c r="LED172" s="10"/>
      <c r="LEE172" s="5"/>
      <c r="LEF172" s="5"/>
      <c r="LEG172" s="5"/>
      <c r="LEH172" s="5"/>
      <c r="LEI172" s="5"/>
      <c r="LEJ172" s="5"/>
      <c r="LEK172" s="117"/>
      <c r="LEL172" s="5"/>
      <c r="LEM172" s="118"/>
      <c r="LEN172" s="9"/>
      <c r="LEO172" s="147"/>
      <c r="LEP172" s="5"/>
      <c r="LEQ172" s="5"/>
      <c r="LER172" s="5"/>
      <c r="LES172" s="118"/>
      <c r="LET172" s="10"/>
      <c r="LEU172" s="5"/>
      <c r="LEV172" s="5"/>
      <c r="LEW172" s="5"/>
      <c r="LEX172" s="5"/>
      <c r="LEY172" s="5"/>
      <c r="LEZ172" s="5"/>
      <c r="LFA172" s="117"/>
      <c r="LFB172" s="5"/>
      <c r="LFC172" s="118"/>
      <c r="LFD172" s="9"/>
      <c r="LFE172" s="147"/>
      <c r="LFF172" s="5"/>
      <c r="LFG172" s="5"/>
      <c r="LFH172" s="5"/>
      <c r="LFI172" s="118"/>
      <c r="LFJ172" s="10"/>
      <c r="LFK172" s="5"/>
      <c r="LFL172" s="5"/>
      <c r="LFM172" s="5"/>
      <c r="LFN172" s="5"/>
      <c r="LFO172" s="5"/>
      <c r="LFP172" s="5"/>
      <c r="LFQ172" s="117"/>
      <c r="LFR172" s="5"/>
      <c r="LFS172" s="118"/>
      <c r="LFT172" s="9"/>
      <c r="LFU172" s="147"/>
      <c r="LFV172" s="5"/>
      <c r="LFW172" s="5"/>
      <c r="LFX172" s="5"/>
      <c r="LFY172" s="118"/>
      <c r="LFZ172" s="10"/>
      <c r="LGA172" s="5"/>
      <c r="LGB172" s="5"/>
      <c r="LGC172" s="5"/>
      <c r="LGD172" s="5"/>
      <c r="LGE172" s="5"/>
      <c r="LGF172" s="5"/>
      <c r="LGG172" s="117"/>
      <c r="LGH172" s="5"/>
      <c r="LGI172" s="118"/>
      <c r="LGJ172" s="9"/>
      <c r="LGK172" s="147"/>
      <c r="LGL172" s="5"/>
      <c r="LGM172" s="5"/>
      <c r="LGN172" s="5"/>
      <c r="LGO172" s="118"/>
      <c r="LGP172" s="10"/>
      <c r="LGQ172" s="5"/>
      <c r="LGR172" s="5"/>
      <c r="LGS172" s="5"/>
      <c r="LGT172" s="5"/>
      <c r="LGU172" s="5"/>
      <c r="LGV172" s="5"/>
      <c r="LGW172" s="117"/>
      <c r="LGX172" s="5"/>
      <c r="LGY172" s="118"/>
      <c r="LGZ172" s="9"/>
      <c r="LHA172" s="147"/>
      <c r="LHB172" s="5"/>
      <c r="LHC172" s="5"/>
      <c r="LHD172" s="5"/>
      <c r="LHE172" s="118"/>
      <c r="LHF172" s="10"/>
      <c r="LHG172" s="5"/>
      <c r="LHH172" s="5"/>
      <c r="LHI172" s="5"/>
      <c r="LHJ172" s="5"/>
      <c r="LHK172" s="5"/>
      <c r="LHL172" s="5"/>
      <c r="LHM172" s="117"/>
      <c r="LHN172" s="5"/>
      <c r="LHO172" s="118"/>
      <c r="LHP172" s="9"/>
      <c r="LHQ172" s="147"/>
      <c r="LHR172" s="5"/>
      <c r="LHS172" s="5"/>
      <c r="LHT172" s="5"/>
      <c r="LHU172" s="118"/>
      <c r="LHV172" s="10"/>
      <c r="LHW172" s="5"/>
      <c r="LHX172" s="5"/>
      <c r="LHY172" s="5"/>
      <c r="LHZ172" s="5"/>
      <c r="LIA172" s="5"/>
      <c r="LIB172" s="5"/>
      <c r="LIC172" s="117"/>
      <c r="LID172" s="5"/>
      <c r="LIE172" s="118"/>
      <c r="LIF172" s="9"/>
      <c r="LIG172" s="147"/>
      <c r="LIH172" s="5"/>
      <c r="LII172" s="5"/>
      <c r="LIJ172" s="5"/>
      <c r="LIK172" s="118"/>
      <c r="LIL172" s="10"/>
      <c r="LIM172" s="5"/>
      <c r="LIN172" s="5"/>
      <c r="LIO172" s="5"/>
      <c r="LIP172" s="5"/>
      <c r="LIQ172" s="5"/>
      <c r="LIR172" s="5"/>
      <c r="LIS172" s="117"/>
      <c r="LIT172" s="5"/>
      <c r="LIU172" s="118"/>
      <c r="LIV172" s="9"/>
      <c r="LIW172" s="147"/>
      <c r="LIX172" s="5"/>
      <c r="LIY172" s="5"/>
      <c r="LIZ172" s="5"/>
      <c r="LJA172" s="118"/>
      <c r="LJB172" s="10"/>
      <c r="LJC172" s="5"/>
      <c r="LJD172" s="5"/>
      <c r="LJE172" s="5"/>
      <c r="LJF172" s="5"/>
      <c r="LJG172" s="5"/>
      <c r="LJH172" s="5"/>
      <c r="LJI172" s="117"/>
      <c r="LJJ172" s="5"/>
      <c r="LJK172" s="118"/>
      <c r="LJL172" s="9"/>
      <c r="LJM172" s="147"/>
      <c r="LJN172" s="5"/>
      <c r="LJO172" s="5"/>
      <c r="LJP172" s="5"/>
      <c r="LJQ172" s="118"/>
      <c r="LJR172" s="10"/>
      <c r="LJS172" s="5"/>
      <c r="LJT172" s="5"/>
      <c r="LJU172" s="5"/>
      <c r="LJV172" s="5"/>
      <c r="LJW172" s="5"/>
      <c r="LJX172" s="5"/>
      <c r="LJY172" s="117"/>
      <c r="LJZ172" s="5"/>
      <c r="LKA172" s="118"/>
      <c r="LKB172" s="9"/>
      <c r="LKC172" s="147"/>
      <c r="LKD172" s="5"/>
      <c r="LKE172" s="5"/>
      <c r="LKF172" s="5"/>
      <c r="LKG172" s="118"/>
      <c r="LKH172" s="10"/>
      <c r="LKI172" s="5"/>
      <c r="LKJ172" s="5"/>
      <c r="LKK172" s="5"/>
      <c r="LKL172" s="5"/>
      <c r="LKM172" s="5"/>
      <c r="LKN172" s="5"/>
      <c r="LKO172" s="117"/>
      <c r="LKP172" s="5"/>
      <c r="LKQ172" s="118"/>
      <c r="LKR172" s="9"/>
      <c r="LKS172" s="147"/>
      <c r="LKT172" s="5"/>
      <c r="LKU172" s="5"/>
      <c r="LKV172" s="5"/>
      <c r="LKW172" s="118"/>
      <c r="LKX172" s="10"/>
      <c r="LKY172" s="5"/>
      <c r="LKZ172" s="5"/>
      <c r="LLA172" s="5"/>
      <c r="LLB172" s="5"/>
      <c r="LLC172" s="5"/>
      <c r="LLD172" s="5"/>
      <c r="LLE172" s="117"/>
      <c r="LLF172" s="5"/>
      <c r="LLG172" s="118"/>
      <c r="LLH172" s="9"/>
      <c r="LLI172" s="147"/>
      <c r="LLJ172" s="5"/>
      <c r="LLK172" s="5"/>
      <c r="LLL172" s="5"/>
      <c r="LLM172" s="118"/>
      <c r="LLN172" s="10"/>
      <c r="LLO172" s="5"/>
      <c r="LLP172" s="5"/>
      <c r="LLQ172" s="5"/>
      <c r="LLR172" s="5"/>
      <c r="LLS172" s="5"/>
      <c r="LLT172" s="5"/>
      <c r="LLU172" s="117"/>
      <c r="LLV172" s="5"/>
      <c r="LLW172" s="118"/>
      <c r="LLX172" s="9"/>
      <c r="LLY172" s="147"/>
      <c r="LLZ172" s="5"/>
      <c r="LMA172" s="5"/>
      <c r="LMB172" s="5"/>
      <c r="LMC172" s="118"/>
      <c r="LMD172" s="10"/>
      <c r="LME172" s="5"/>
      <c r="LMF172" s="5"/>
      <c r="LMG172" s="5"/>
      <c r="LMH172" s="5"/>
      <c r="LMI172" s="5"/>
      <c r="LMJ172" s="5"/>
      <c r="LMK172" s="117"/>
      <c r="LML172" s="5"/>
      <c r="LMM172" s="118"/>
      <c r="LMN172" s="9"/>
      <c r="LMO172" s="147"/>
      <c r="LMP172" s="5"/>
      <c r="LMQ172" s="5"/>
      <c r="LMR172" s="5"/>
      <c r="LMS172" s="118"/>
      <c r="LMT172" s="10"/>
      <c r="LMU172" s="5"/>
      <c r="LMV172" s="5"/>
      <c r="LMW172" s="5"/>
      <c r="LMX172" s="5"/>
      <c r="LMY172" s="5"/>
      <c r="LMZ172" s="5"/>
      <c r="LNA172" s="117"/>
      <c r="LNB172" s="5"/>
      <c r="LNC172" s="118"/>
      <c r="LND172" s="9"/>
      <c r="LNE172" s="147"/>
      <c r="LNF172" s="5"/>
      <c r="LNG172" s="5"/>
      <c r="LNH172" s="5"/>
      <c r="LNI172" s="118"/>
      <c r="LNJ172" s="10"/>
      <c r="LNK172" s="5"/>
      <c r="LNL172" s="5"/>
      <c r="LNM172" s="5"/>
      <c r="LNN172" s="5"/>
      <c r="LNO172" s="5"/>
      <c r="LNP172" s="5"/>
      <c r="LNQ172" s="117"/>
      <c r="LNR172" s="5"/>
      <c r="LNS172" s="118"/>
      <c r="LNT172" s="9"/>
      <c r="LNU172" s="147"/>
      <c r="LNV172" s="5"/>
      <c r="LNW172" s="5"/>
      <c r="LNX172" s="5"/>
      <c r="LNY172" s="118"/>
      <c r="LNZ172" s="10"/>
      <c r="LOA172" s="5"/>
      <c r="LOB172" s="5"/>
      <c r="LOC172" s="5"/>
      <c r="LOD172" s="5"/>
      <c r="LOE172" s="5"/>
      <c r="LOF172" s="5"/>
      <c r="LOG172" s="117"/>
      <c r="LOH172" s="5"/>
      <c r="LOI172" s="118"/>
      <c r="LOJ172" s="9"/>
      <c r="LOK172" s="147"/>
      <c r="LOL172" s="5"/>
      <c r="LOM172" s="5"/>
      <c r="LON172" s="5"/>
      <c r="LOO172" s="118"/>
      <c r="LOP172" s="10"/>
      <c r="LOQ172" s="5"/>
      <c r="LOR172" s="5"/>
      <c r="LOS172" s="5"/>
      <c r="LOT172" s="5"/>
      <c r="LOU172" s="5"/>
      <c r="LOV172" s="5"/>
      <c r="LOW172" s="117"/>
      <c r="LOX172" s="5"/>
      <c r="LOY172" s="118"/>
      <c r="LOZ172" s="9"/>
      <c r="LPA172" s="147"/>
      <c r="LPB172" s="5"/>
      <c r="LPC172" s="5"/>
      <c r="LPD172" s="5"/>
      <c r="LPE172" s="118"/>
      <c r="LPF172" s="10"/>
      <c r="LPG172" s="5"/>
      <c r="LPH172" s="5"/>
      <c r="LPI172" s="5"/>
      <c r="LPJ172" s="5"/>
      <c r="LPK172" s="5"/>
      <c r="LPL172" s="5"/>
      <c r="LPM172" s="117"/>
      <c r="LPN172" s="5"/>
      <c r="LPO172" s="118"/>
      <c r="LPP172" s="9"/>
      <c r="LPQ172" s="147"/>
      <c r="LPR172" s="5"/>
      <c r="LPS172" s="5"/>
      <c r="LPT172" s="5"/>
      <c r="LPU172" s="118"/>
      <c r="LPV172" s="10"/>
      <c r="LPW172" s="5"/>
      <c r="LPX172" s="5"/>
      <c r="LPY172" s="5"/>
      <c r="LPZ172" s="5"/>
      <c r="LQA172" s="5"/>
      <c r="LQB172" s="5"/>
      <c r="LQC172" s="117"/>
      <c r="LQD172" s="5"/>
      <c r="LQE172" s="118"/>
      <c r="LQF172" s="9"/>
      <c r="LQG172" s="147"/>
      <c r="LQH172" s="5"/>
      <c r="LQI172" s="5"/>
      <c r="LQJ172" s="5"/>
      <c r="LQK172" s="118"/>
      <c r="LQL172" s="10"/>
      <c r="LQM172" s="5"/>
      <c r="LQN172" s="5"/>
      <c r="LQO172" s="5"/>
      <c r="LQP172" s="5"/>
      <c r="LQQ172" s="5"/>
      <c r="LQR172" s="5"/>
      <c r="LQS172" s="117"/>
      <c r="LQT172" s="5"/>
      <c r="LQU172" s="118"/>
      <c r="LQV172" s="9"/>
      <c r="LQW172" s="147"/>
      <c r="LQX172" s="5"/>
      <c r="LQY172" s="5"/>
      <c r="LQZ172" s="5"/>
      <c r="LRA172" s="118"/>
      <c r="LRB172" s="10"/>
      <c r="LRC172" s="5"/>
      <c r="LRD172" s="5"/>
      <c r="LRE172" s="5"/>
      <c r="LRF172" s="5"/>
      <c r="LRG172" s="5"/>
      <c r="LRH172" s="5"/>
      <c r="LRI172" s="117"/>
      <c r="LRJ172" s="5"/>
      <c r="LRK172" s="118"/>
      <c r="LRL172" s="9"/>
      <c r="LRM172" s="147"/>
      <c r="LRN172" s="5"/>
      <c r="LRO172" s="5"/>
      <c r="LRP172" s="5"/>
      <c r="LRQ172" s="118"/>
      <c r="LRR172" s="10"/>
      <c r="LRS172" s="5"/>
      <c r="LRT172" s="5"/>
      <c r="LRU172" s="5"/>
      <c r="LRV172" s="5"/>
      <c r="LRW172" s="5"/>
      <c r="LRX172" s="5"/>
      <c r="LRY172" s="117"/>
      <c r="LRZ172" s="5"/>
      <c r="LSA172" s="118"/>
      <c r="LSB172" s="9"/>
      <c r="LSC172" s="147"/>
      <c r="LSD172" s="5"/>
      <c r="LSE172" s="5"/>
      <c r="LSF172" s="5"/>
      <c r="LSG172" s="118"/>
      <c r="LSH172" s="10"/>
      <c r="LSI172" s="5"/>
      <c r="LSJ172" s="5"/>
      <c r="LSK172" s="5"/>
      <c r="LSL172" s="5"/>
      <c r="LSM172" s="5"/>
      <c r="LSN172" s="5"/>
      <c r="LSO172" s="117"/>
      <c r="LSP172" s="5"/>
      <c r="LSQ172" s="118"/>
      <c r="LSR172" s="9"/>
      <c r="LSS172" s="147"/>
      <c r="LST172" s="5"/>
      <c r="LSU172" s="5"/>
      <c r="LSV172" s="5"/>
      <c r="LSW172" s="118"/>
      <c r="LSX172" s="10"/>
      <c r="LSY172" s="5"/>
      <c r="LSZ172" s="5"/>
      <c r="LTA172" s="5"/>
      <c r="LTB172" s="5"/>
      <c r="LTC172" s="5"/>
      <c r="LTD172" s="5"/>
      <c r="LTE172" s="117"/>
      <c r="LTF172" s="5"/>
      <c r="LTG172" s="118"/>
      <c r="LTH172" s="9"/>
      <c r="LTI172" s="147"/>
      <c r="LTJ172" s="5"/>
      <c r="LTK172" s="5"/>
      <c r="LTL172" s="5"/>
      <c r="LTM172" s="118"/>
      <c r="LTN172" s="10"/>
      <c r="LTO172" s="5"/>
      <c r="LTP172" s="5"/>
      <c r="LTQ172" s="5"/>
      <c r="LTR172" s="5"/>
      <c r="LTS172" s="5"/>
      <c r="LTT172" s="5"/>
      <c r="LTU172" s="117"/>
      <c r="LTV172" s="5"/>
      <c r="LTW172" s="118"/>
      <c r="LTX172" s="9"/>
      <c r="LTY172" s="147"/>
      <c r="LTZ172" s="5"/>
      <c r="LUA172" s="5"/>
      <c r="LUB172" s="5"/>
      <c r="LUC172" s="118"/>
      <c r="LUD172" s="10"/>
      <c r="LUE172" s="5"/>
      <c r="LUF172" s="5"/>
      <c r="LUG172" s="5"/>
      <c r="LUH172" s="5"/>
      <c r="LUI172" s="5"/>
      <c r="LUJ172" s="5"/>
      <c r="LUK172" s="117"/>
      <c r="LUL172" s="5"/>
      <c r="LUM172" s="118"/>
      <c r="LUN172" s="9"/>
      <c r="LUO172" s="147"/>
      <c r="LUP172" s="5"/>
      <c r="LUQ172" s="5"/>
      <c r="LUR172" s="5"/>
      <c r="LUS172" s="118"/>
      <c r="LUT172" s="10"/>
      <c r="LUU172" s="5"/>
      <c r="LUV172" s="5"/>
      <c r="LUW172" s="5"/>
      <c r="LUX172" s="5"/>
      <c r="LUY172" s="5"/>
      <c r="LUZ172" s="5"/>
      <c r="LVA172" s="117"/>
      <c r="LVB172" s="5"/>
      <c r="LVC172" s="118"/>
      <c r="LVD172" s="9"/>
      <c r="LVE172" s="147"/>
      <c r="LVF172" s="5"/>
      <c r="LVG172" s="5"/>
      <c r="LVH172" s="5"/>
      <c r="LVI172" s="118"/>
      <c r="LVJ172" s="10"/>
      <c r="LVK172" s="5"/>
      <c r="LVL172" s="5"/>
      <c r="LVM172" s="5"/>
      <c r="LVN172" s="5"/>
      <c r="LVO172" s="5"/>
      <c r="LVP172" s="5"/>
      <c r="LVQ172" s="117"/>
      <c r="LVR172" s="5"/>
      <c r="LVS172" s="118"/>
      <c r="LVT172" s="9"/>
      <c r="LVU172" s="147"/>
      <c r="LVV172" s="5"/>
      <c r="LVW172" s="5"/>
      <c r="LVX172" s="5"/>
      <c r="LVY172" s="118"/>
      <c r="LVZ172" s="10"/>
      <c r="LWA172" s="5"/>
      <c r="LWB172" s="5"/>
      <c r="LWC172" s="5"/>
      <c r="LWD172" s="5"/>
      <c r="LWE172" s="5"/>
      <c r="LWF172" s="5"/>
      <c r="LWG172" s="117"/>
      <c r="LWH172" s="5"/>
      <c r="LWI172" s="118"/>
      <c r="LWJ172" s="9"/>
      <c r="LWK172" s="147"/>
      <c r="LWL172" s="5"/>
      <c r="LWM172" s="5"/>
      <c r="LWN172" s="5"/>
      <c r="LWO172" s="118"/>
      <c r="LWP172" s="10"/>
      <c r="LWQ172" s="5"/>
      <c r="LWR172" s="5"/>
      <c r="LWS172" s="5"/>
      <c r="LWT172" s="5"/>
      <c r="LWU172" s="5"/>
      <c r="LWV172" s="5"/>
      <c r="LWW172" s="117"/>
      <c r="LWX172" s="5"/>
      <c r="LWY172" s="118"/>
      <c r="LWZ172" s="9"/>
      <c r="LXA172" s="147"/>
      <c r="LXB172" s="5"/>
      <c r="LXC172" s="5"/>
      <c r="LXD172" s="5"/>
      <c r="LXE172" s="118"/>
      <c r="LXF172" s="10"/>
      <c r="LXG172" s="5"/>
      <c r="LXH172" s="5"/>
      <c r="LXI172" s="5"/>
      <c r="LXJ172" s="5"/>
      <c r="LXK172" s="5"/>
      <c r="LXL172" s="5"/>
      <c r="LXM172" s="117"/>
      <c r="LXN172" s="5"/>
      <c r="LXO172" s="118"/>
      <c r="LXP172" s="9"/>
      <c r="LXQ172" s="147"/>
      <c r="LXR172" s="5"/>
      <c r="LXS172" s="5"/>
      <c r="LXT172" s="5"/>
      <c r="LXU172" s="118"/>
      <c r="LXV172" s="10"/>
      <c r="LXW172" s="5"/>
      <c r="LXX172" s="5"/>
      <c r="LXY172" s="5"/>
      <c r="LXZ172" s="5"/>
      <c r="LYA172" s="5"/>
      <c r="LYB172" s="5"/>
      <c r="LYC172" s="117"/>
      <c r="LYD172" s="5"/>
      <c r="LYE172" s="118"/>
      <c r="LYF172" s="9"/>
      <c r="LYG172" s="147"/>
      <c r="LYH172" s="5"/>
      <c r="LYI172" s="5"/>
      <c r="LYJ172" s="5"/>
      <c r="LYK172" s="118"/>
      <c r="LYL172" s="10"/>
      <c r="LYM172" s="5"/>
      <c r="LYN172" s="5"/>
      <c r="LYO172" s="5"/>
      <c r="LYP172" s="5"/>
      <c r="LYQ172" s="5"/>
      <c r="LYR172" s="5"/>
      <c r="LYS172" s="117"/>
      <c r="LYT172" s="5"/>
      <c r="LYU172" s="118"/>
      <c r="LYV172" s="9"/>
      <c r="LYW172" s="147"/>
      <c r="LYX172" s="5"/>
      <c r="LYY172" s="5"/>
      <c r="LYZ172" s="5"/>
      <c r="LZA172" s="118"/>
      <c r="LZB172" s="10"/>
      <c r="LZC172" s="5"/>
      <c r="LZD172" s="5"/>
      <c r="LZE172" s="5"/>
      <c r="LZF172" s="5"/>
      <c r="LZG172" s="5"/>
      <c r="LZH172" s="5"/>
      <c r="LZI172" s="117"/>
      <c r="LZJ172" s="5"/>
      <c r="LZK172" s="118"/>
      <c r="LZL172" s="9"/>
      <c r="LZM172" s="147"/>
      <c r="LZN172" s="5"/>
      <c r="LZO172" s="5"/>
      <c r="LZP172" s="5"/>
      <c r="LZQ172" s="118"/>
      <c r="LZR172" s="10"/>
      <c r="LZS172" s="5"/>
      <c r="LZT172" s="5"/>
      <c r="LZU172" s="5"/>
      <c r="LZV172" s="5"/>
      <c r="LZW172" s="5"/>
      <c r="LZX172" s="5"/>
      <c r="LZY172" s="117"/>
      <c r="LZZ172" s="5"/>
      <c r="MAA172" s="118"/>
      <c r="MAB172" s="9"/>
      <c r="MAC172" s="147"/>
      <c r="MAD172" s="5"/>
      <c r="MAE172" s="5"/>
      <c r="MAF172" s="5"/>
      <c r="MAG172" s="118"/>
      <c r="MAH172" s="10"/>
      <c r="MAI172" s="5"/>
      <c r="MAJ172" s="5"/>
      <c r="MAK172" s="5"/>
      <c r="MAL172" s="5"/>
      <c r="MAM172" s="5"/>
      <c r="MAN172" s="5"/>
      <c r="MAO172" s="117"/>
      <c r="MAP172" s="5"/>
      <c r="MAQ172" s="118"/>
      <c r="MAR172" s="9"/>
      <c r="MAS172" s="147"/>
      <c r="MAT172" s="5"/>
      <c r="MAU172" s="5"/>
      <c r="MAV172" s="5"/>
      <c r="MAW172" s="118"/>
      <c r="MAX172" s="10"/>
      <c r="MAY172" s="5"/>
      <c r="MAZ172" s="5"/>
      <c r="MBA172" s="5"/>
      <c r="MBB172" s="5"/>
      <c r="MBC172" s="5"/>
      <c r="MBD172" s="5"/>
      <c r="MBE172" s="117"/>
      <c r="MBF172" s="5"/>
      <c r="MBG172" s="118"/>
      <c r="MBH172" s="9"/>
      <c r="MBI172" s="147"/>
      <c r="MBJ172" s="5"/>
      <c r="MBK172" s="5"/>
      <c r="MBL172" s="5"/>
      <c r="MBM172" s="118"/>
      <c r="MBN172" s="10"/>
      <c r="MBO172" s="5"/>
      <c r="MBP172" s="5"/>
      <c r="MBQ172" s="5"/>
      <c r="MBR172" s="5"/>
      <c r="MBS172" s="5"/>
      <c r="MBT172" s="5"/>
      <c r="MBU172" s="117"/>
      <c r="MBV172" s="5"/>
      <c r="MBW172" s="118"/>
      <c r="MBX172" s="9"/>
      <c r="MBY172" s="147"/>
      <c r="MBZ172" s="5"/>
      <c r="MCA172" s="5"/>
      <c r="MCB172" s="5"/>
      <c r="MCC172" s="118"/>
      <c r="MCD172" s="10"/>
      <c r="MCE172" s="5"/>
      <c r="MCF172" s="5"/>
      <c r="MCG172" s="5"/>
      <c r="MCH172" s="5"/>
      <c r="MCI172" s="5"/>
      <c r="MCJ172" s="5"/>
      <c r="MCK172" s="117"/>
      <c r="MCL172" s="5"/>
      <c r="MCM172" s="118"/>
      <c r="MCN172" s="9"/>
      <c r="MCO172" s="147"/>
      <c r="MCP172" s="5"/>
      <c r="MCQ172" s="5"/>
      <c r="MCR172" s="5"/>
      <c r="MCS172" s="118"/>
      <c r="MCT172" s="10"/>
      <c r="MCU172" s="5"/>
      <c r="MCV172" s="5"/>
      <c r="MCW172" s="5"/>
      <c r="MCX172" s="5"/>
      <c r="MCY172" s="5"/>
      <c r="MCZ172" s="5"/>
      <c r="MDA172" s="117"/>
      <c r="MDB172" s="5"/>
      <c r="MDC172" s="118"/>
      <c r="MDD172" s="9"/>
      <c r="MDE172" s="147"/>
      <c r="MDF172" s="5"/>
      <c r="MDG172" s="5"/>
      <c r="MDH172" s="5"/>
      <c r="MDI172" s="118"/>
      <c r="MDJ172" s="10"/>
      <c r="MDK172" s="5"/>
      <c r="MDL172" s="5"/>
      <c r="MDM172" s="5"/>
      <c r="MDN172" s="5"/>
      <c r="MDO172" s="5"/>
      <c r="MDP172" s="5"/>
      <c r="MDQ172" s="117"/>
      <c r="MDR172" s="5"/>
      <c r="MDS172" s="118"/>
      <c r="MDT172" s="9"/>
      <c r="MDU172" s="147"/>
      <c r="MDV172" s="5"/>
      <c r="MDW172" s="5"/>
      <c r="MDX172" s="5"/>
      <c r="MDY172" s="118"/>
      <c r="MDZ172" s="10"/>
      <c r="MEA172" s="5"/>
      <c r="MEB172" s="5"/>
      <c r="MEC172" s="5"/>
      <c r="MED172" s="5"/>
      <c r="MEE172" s="5"/>
      <c r="MEF172" s="5"/>
      <c r="MEG172" s="117"/>
      <c r="MEH172" s="5"/>
      <c r="MEI172" s="118"/>
      <c r="MEJ172" s="9"/>
      <c r="MEK172" s="147"/>
      <c r="MEL172" s="5"/>
      <c r="MEM172" s="5"/>
      <c r="MEN172" s="5"/>
      <c r="MEO172" s="118"/>
      <c r="MEP172" s="10"/>
      <c r="MEQ172" s="5"/>
      <c r="MER172" s="5"/>
      <c r="MES172" s="5"/>
      <c r="MET172" s="5"/>
      <c r="MEU172" s="5"/>
      <c r="MEV172" s="5"/>
      <c r="MEW172" s="117"/>
      <c r="MEX172" s="5"/>
      <c r="MEY172" s="118"/>
      <c r="MEZ172" s="9"/>
      <c r="MFA172" s="147"/>
      <c r="MFB172" s="5"/>
      <c r="MFC172" s="5"/>
      <c r="MFD172" s="5"/>
      <c r="MFE172" s="118"/>
      <c r="MFF172" s="10"/>
      <c r="MFG172" s="5"/>
      <c r="MFH172" s="5"/>
      <c r="MFI172" s="5"/>
      <c r="MFJ172" s="5"/>
      <c r="MFK172" s="5"/>
      <c r="MFL172" s="5"/>
      <c r="MFM172" s="117"/>
      <c r="MFN172" s="5"/>
      <c r="MFO172" s="118"/>
      <c r="MFP172" s="9"/>
      <c r="MFQ172" s="147"/>
      <c r="MFR172" s="5"/>
      <c r="MFS172" s="5"/>
      <c r="MFT172" s="5"/>
      <c r="MFU172" s="118"/>
      <c r="MFV172" s="10"/>
      <c r="MFW172" s="5"/>
      <c r="MFX172" s="5"/>
      <c r="MFY172" s="5"/>
      <c r="MFZ172" s="5"/>
      <c r="MGA172" s="5"/>
      <c r="MGB172" s="5"/>
      <c r="MGC172" s="117"/>
      <c r="MGD172" s="5"/>
      <c r="MGE172" s="118"/>
      <c r="MGF172" s="9"/>
      <c r="MGG172" s="147"/>
      <c r="MGH172" s="5"/>
      <c r="MGI172" s="5"/>
      <c r="MGJ172" s="5"/>
      <c r="MGK172" s="118"/>
      <c r="MGL172" s="10"/>
      <c r="MGM172" s="5"/>
      <c r="MGN172" s="5"/>
      <c r="MGO172" s="5"/>
      <c r="MGP172" s="5"/>
      <c r="MGQ172" s="5"/>
      <c r="MGR172" s="5"/>
      <c r="MGS172" s="117"/>
      <c r="MGT172" s="5"/>
      <c r="MGU172" s="118"/>
      <c r="MGV172" s="9"/>
      <c r="MGW172" s="147"/>
      <c r="MGX172" s="5"/>
      <c r="MGY172" s="5"/>
      <c r="MGZ172" s="5"/>
      <c r="MHA172" s="118"/>
      <c r="MHB172" s="10"/>
      <c r="MHC172" s="5"/>
      <c r="MHD172" s="5"/>
      <c r="MHE172" s="5"/>
      <c r="MHF172" s="5"/>
      <c r="MHG172" s="5"/>
      <c r="MHH172" s="5"/>
      <c r="MHI172" s="117"/>
      <c r="MHJ172" s="5"/>
      <c r="MHK172" s="118"/>
      <c r="MHL172" s="9"/>
      <c r="MHM172" s="147"/>
      <c r="MHN172" s="5"/>
      <c r="MHO172" s="5"/>
      <c r="MHP172" s="5"/>
      <c r="MHQ172" s="118"/>
      <c r="MHR172" s="10"/>
      <c r="MHS172" s="5"/>
      <c r="MHT172" s="5"/>
      <c r="MHU172" s="5"/>
      <c r="MHV172" s="5"/>
      <c r="MHW172" s="5"/>
      <c r="MHX172" s="5"/>
      <c r="MHY172" s="117"/>
      <c r="MHZ172" s="5"/>
      <c r="MIA172" s="118"/>
      <c r="MIB172" s="9"/>
      <c r="MIC172" s="147"/>
      <c r="MID172" s="5"/>
      <c r="MIE172" s="5"/>
      <c r="MIF172" s="5"/>
      <c r="MIG172" s="118"/>
      <c r="MIH172" s="10"/>
      <c r="MII172" s="5"/>
      <c r="MIJ172" s="5"/>
      <c r="MIK172" s="5"/>
      <c r="MIL172" s="5"/>
      <c r="MIM172" s="5"/>
      <c r="MIN172" s="5"/>
      <c r="MIO172" s="117"/>
      <c r="MIP172" s="5"/>
      <c r="MIQ172" s="118"/>
      <c r="MIR172" s="9"/>
      <c r="MIS172" s="147"/>
      <c r="MIT172" s="5"/>
      <c r="MIU172" s="5"/>
      <c r="MIV172" s="5"/>
      <c r="MIW172" s="118"/>
      <c r="MIX172" s="10"/>
      <c r="MIY172" s="5"/>
      <c r="MIZ172" s="5"/>
      <c r="MJA172" s="5"/>
      <c r="MJB172" s="5"/>
      <c r="MJC172" s="5"/>
      <c r="MJD172" s="5"/>
      <c r="MJE172" s="117"/>
      <c r="MJF172" s="5"/>
      <c r="MJG172" s="118"/>
      <c r="MJH172" s="9"/>
      <c r="MJI172" s="147"/>
      <c r="MJJ172" s="5"/>
      <c r="MJK172" s="5"/>
      <c r="MJL172" s="5"/>
      <c r="MJM172" s="118"/>
      <c r="MJN172" s="10"/>
      <c r="MJO172" s="5"/>
      <c r="MJP172" s="5"/>
      <c r="MJQ172" s="5"/>
      <c r="MJR172" s="5"/>
      <c r="MJS172" s="5"/>
      <c r="MJT172" s="5"/>
      <c r="MJU172" s="117"/>
      <c r="MJV172" s="5"/>
      <c r="MJW172" s="118"/>
      <c r="MJX172" s="9"/>
      <c r="MJY172" s="147"/>
      <c r="MJZ172" s="5"/>
      <c r="MKA172" s="5"/>
      <c r="MKB172" s="5"/>
      <c r="MKC172" s="118"/>
      <c r="MKD172" s="10"/>
      <c r="MKE172" s="5"/>
      <c r="MKF172" s="5"/>
      <c r="MKG172" s="5"/>
      <c r="MKH172" s="5"/>
      <c r="MKI172" s="5"/>
      <c r="MKJ172" s="5"/>
      <c r="MKK172" s="117"/>
      <c r="MKL172" s="5"/>
      <c r="MKM172" s="118"/>
      <c r="MKN172" s="9"/>
      <c r="MKO172" s="147"/>
      <c r="MKP172" s="5"/>
      <c r="MKQ172" s="5"/>
      <c r="MKR172" s="5"/>
      <c r="MKS172" s="118"/>
      <c r="MKT172" s="10"/>
      <c r="MKU172" s="5"/>
      <c r="MKV172" s="5"/>
      <c r="MKW172" s="5"/>
      <c r="MKX172" s="5"/>
      <c r="MKY172" s="5"/>
      <c r="MKZ172" s="5"/>
      <c r="MLA172" s="117"/>
      <c r="MLB172" s="5"/>
      <c r="MLC172" s="118"/>
      <c r="MLD172" s="9"/>
      <c r="MLE172" s="147"/>
      <c r="MLF172" s="5"/>
      <c r="MLG172" s="5"/>
      <c r="MLH172" s="5"/>
      <c r="MLI172" s="118"/>
      <c r="MLJ172" s="10"/>
      <c r="MLK172" s="5"/>
      <c r="MLL172" s="5"/>
      <c r="MLM172" s="5"/>
      <c r="MLN172" s="5"/>
      <c r="MLO172" s="5"/>
      <c r="MLP172" s="5"/>
      <c r="MLQ172" s="117"/>
      <c r="MLR172" s="5"/>
      <c r="MLS172" s="118"/>
      <c r="MLT172" s="9"/>
      <c r="MLU172" s="147"/>
      <c r="MLV172" s="5"/>
      <c r="MLW172" s="5"/>
      <c r="MLX172" s="5"/>
      <c r="MLY172" s="118"/>
      <c r="MLZ172" s="10"/>
      <c r="MMA172" s="5"/>
      <c r="MMB172" s="5"/>
      <c r="MMC172" s="5"/>
      <c r="MMD172" s="5"/>
      <c r="MME172" s="5"/>
      <c r="MMF172" s="5"/>
      <c r="MMG172" s="117"/>
      <c r="MMH172" s="5"/>
      <c r="MMI172" s="118"/>
      <c r="MMJ172" s="9"/>
      <c r="MMK172" s="147"/>
      <c r="MML172" s="5"/>
      <c r="MMM172" s="5"/>
      <c r="MMN172" s="5"/>
      <c r="MMO172" s="118"/>
      <c r="MMP172" s="10"/>
      <c r="MMQ172" s="5"/>
      <c r="MMR172" s="5"/>
      <c r="MMS172" s="5"/>
      <c r="MMT172" s="5"/>
      <c r="MMU172" s="5"/>
      <c r="MMV172" s="5"/>
      <c r="MMW172" s="117"/>
      <c r="MMX172" s="5"/>
      <c r="MMY172" s="118"/>
      <c r="MMZ172" s="9"/>
      <c r="MNA172" s="147"/>
      <c r="MNB172" s="5"/>
      <c r="MNC172" s="5"/>
      <c r="MND172" s="5"/>
      <c r="MNE172" s="118"/>
      <c r="MNF172" s="10"/>
      <c r="MNG172" s="5"/>
      <c r="MNH172" s="5"/>
      <c r="MNI172" s="5"/>
      <c r="MNJ172" s="5"/>
      <c r="MNK172" s="5"/>
      <c r="MNL172" s="5"/>
      <c r="MNM172" s="117"/>
      <c r="MNN172" s="5"/>
      <c r="MNO172" s="118"/>
      <c r="MNP172" s="9"/>
      <c r="MNQ172" s="147"/>
      <c r="MNR172" s="5"/>
      <c r="MNS172" s="5"/>
      <c r="MNT172" s="5"/>
      <c r="MNU172" s="118"/>
      <c r="MNV172" s="10"/>
      <c r="MNW172" s="5"/>
      <c r="MNX172" s="5"/>
      <c r="MNY172" s="5"/>
      <c r="MNZ172" s="5"/>
      <c r="MOA172" s="5"/>
      <c r="MOB172" s="5"/>
      <c r="MOC172" s="117"/>
      <c r="MOD172" s="5"/>
      <c r="MOE172" s="118"/>
      <c r="MOF172" s="9"/>
      <c r="MOG172" s="147"/>
      <c r="MOH172" s="5"/>
      <c r="MOI172" s="5"/>
      <c r="MOJ172" s="5"/>
      <c r="MOK172" s="118"/>
      <c r="MOL172" s="10"/>
      <c r="MOM172" s="5"/>
      <c r="MON172" s="5"/>
      <c r="MOO172" s="5"/>
      <c r="MOP172" s="5"/>
      <c r="MOQ172" s="5"/>
      <c r="MOR172" s="5"/>
      <c r="MOS172" s="117"/>
      <c r="MOT172" s="5"/>
      <c r="MOU172" s="118"/>
      <c r="MOV172" s="9"/>
      <c r="MOW172" s="147"/>
      <c r="MOX172" s="5"/>
      <c r="MOY172" s="5"/>
      <c r="MOZ172" s="5"/>
      <c r="MPA172" s="118"/>
      <c r="MPB172" s="10"/>
      <c r="MPC172" s="5"/>
      <c r="MPD172" s="5"/>
      <c r="MPE172" s="5"/>
      <c r="MPF172" s="5"/>
      <c r="MPG172" s="5"/>
      <c r="MPH172" s="5"/>
      <c r="MPI172" s="117"/>
      <c r="MPJ172" s="5"/>
      <c r="MPK172" s="118"/>
      <c r="MPL172" s="9"/>
      <c r="MPM172" s="147"/>
      <c r="MPN172" s="5"/>
      <c r="MPO172" s="5"/>
      <c r="MPP172" s="5"/>
      <c r="MPQ172" s="118"/>
      <c r="MPR172" s="10"/>
      <c r="MPS172" s="5"/>
      <c r="MPT172" s="5"/>
      <c r="MPU172" s="5"/>
      <c r="MPV172" s="5"/>
      <c r="MPW172" s="5"/>
      <c r="MPX172" s="5"/>
      <c r="MPY172" s="117"/>
      <c r="MPZ172" s="5"/>
      <c r="MQA172" s="118"/>
      <c r="MQB172" s="9"/>
      <c r="MQC172" s="147"/>
      <c r="MQD172" s="5"/>
      <c r="MQE172" s="5"/>
      <c r="MQF172" s="5"/>
      <c r="MQG172" s="118"/>
      <c r="MQH172" s="10"/>
      <c r="MQI172" s="5"/>
      <c r="MQJ172" s="5"/>
      <c r="MQK172" s="5"/>
      <c r="MQL172" s="5"/>
      <c r="MQM172" s="5"/>
      <c r="MQN172" s="5"/>
      <c r="MQO172" s="117"/>
      <c r="MQP172" s="5"/>
      <c r="MQQ172" s="118"/>
      <c r="MQR172" s="9"/>
      <c r="MQS172" s="147"/>
      <c r="MQT172" s="5"/>
      <c r="MQU172" s="5"/>
      <c r="MQV172" s="5"/>
      <c r="MQW172" s="118"/>
      <c r="MQX172" s="10"/>
      <c r="MQY172" s="5"/>
      <c r="MQZ172" s="5"/>
      <c r="MRA172" s="5"/>
      <c r="MRB172" s="5"/>
      <c r="MRC172" s="5"/>
      <c r="MRD172" s="5"/>
      <c r="MRE172" s="117"/>
      <c r="MRF172" s="5"/>
      <c r="MRG172" s="118"/>
      <c r="MRH172" s="9"/>
      <c r="MRI172" s="147"/>
      <c r="MRJ172" s="5"/>
      <c r="MRK172" s="5"/>
      <c r="MRL172" s="5"/>
      <c r="MRM172" s="118"/>
      <c r="MRN172" s="10"/>
      <c r="MRO172" s="5"/>
      <c r="MRP172" s="5"/>
      <c r="MRQ172" s="5"/>
      <c r="MRR172" s="5"/>
      <c r="MRS172" s="5"/>
      <c r="MRT172" s="5"/>
      <c r="MRU172" s="117"/>
      <c r="MRV172" s="5"/>
      <c r="MRW172" s="118"/>
      <c r="MRX172" s="9"/>
      <c r="MRY172" s="147"/>
      <c r="MRZ172" s="5"/>
      <c r="MSA172" s="5"/>
      <c r="MSB172" s="5"/>
      <c r="MSC172" s="118"/>
      <c r="MSD172" s="10"/>
      <c r="MSE172" s="5"/>
      <c r="MSF172" s="5"/>
      <c r="MSG172" s="5"/>
      <c r="MSH172" s="5"/>
      <c r="MSI172" s="5"/>
      <c r="MSJ172" s="5"/>
      <c r="MSK172" s="117"/>
      <c r="MSL172" s="5"/>
      <c r="MSM172" s="118"/>
      <c r="MSN172" s="9"/>
      <c r="MSO172" s="147"/>
      <c r="MSP172" s="5"/>
      <c r="MSQ172" s="5"/>
      <c r="MSR172" s="5"/>
      <c r="MSS172" s="118"/>
      <c r="MST172" s="10"/>
      <c r="MSU172" s="5"/>
      <c r="MSV172" s="5"/>
      <c r="MSW172" s="5"/>
      <c r="MSX172" s="5"/>
      <c r="MSY172" s="5"/>
      <c r="MSZ172" s="5"/>
      <c r="MTA172" s="117"/>
      <c r="MTB172" s="5"/>
      <c r="MTC172" s="118"/>
      <c r="MTD172" s="9"/>
      <c r="MTE172" s="147"/>
      <c r="MTF172" s="5"/>
      <c r="MTG172" s="5"/>
      <c r="MTH172" s="5"/>
      <c r="MTI172" s="118"/>
      <c r="MTJ172" s="10"/>
      <c r="MTK172" s="5"/>
      <c r="MTL172" s="5"/>
      <c r="MTM172" s="5"/>
      <c r="MTN172" s="5"/>
      <c r="MTO172" s="5"/>
      <c r="MTP172" s="5"/>
      <c r="MTQ172" s="117"/>
      <c r="MTR172" s="5"/>
      <c r="MTS172" s="118"/>
      <c r="MTT172" s="9"/>
      <c r="MTU172" s="147"/>
      <c r="MTV172" s="5"/>
      <c r="MTW172" s="5"/>
      <c r="MTX172" s="5"/>
      <c r="MTY172" s="118"/>
      <c r="MTZ172" s="10"/>
      <c r="MUA172" s="5"/>
      <c r="MUB172" s="5"/>
      <c r="MUC172" s="5"/>
      <c r="MUD172" s="5"/>
      <c r="MUE172" s="5"/>
      <c r="MUF172" s="5"/>
      <c r="MUG172" s="117"/>
      <c r="MUH172" s="5"/>
      <c r="MUI172" s="118"/>
      <c r="MUJ172" s="9"/>
      <c r="MUK172" s="147"/>
      <c r="MUL172" s="5"/>
      <c r="MUM172" s="5"/>
      <c r="MUN172" s="5"/>
      <c r="MUO172" s="118"/>
      <c r="MUP172" s="10"/>
      <c r="MUQ172" s="5"/>
      <c r="MUR172" s="5"/>
      <c r="MUS172" s="5"/>
      <c r="MUT172" s="5"/>
      <c r="MUU172" s="5"/>
      <c r="MUV172" s="5"/>
      <c r="MUW172" s="117"/>
      <c r="MUX172" s="5"/>
      <c r="MUY172" s="118"/>
      <c r="MUZ172" s="9"/>
      <c r="MVA172" s="147"/>
      <c r="MVB172" s="5"/>
      <c r="MVC172" s="5"/>
      <c r="MVD172" s="5"/>
      <c r="MVE172" s="118"/>
      <c r="MVF172" s="10"/>
      <c r="MVG172" s="5"/>
      <c r="MVH172" s="5"/>
      <c r="MVI172" s="5"/>
      <c r="MVJ172" s="5"/>
      <c r="MVK172" s="5"/>
      <c r="MVL172" s="5"/>
      <c r="MVM172" s="117"/>
      <c r="MVN172" s="5"/>
      <c r="MVO172" s="118"/>
      <c r="MVP172" s="9"/>
      <c r="MVQ172" s="147"/>
      <c r="MVR172" s="5"/>
      <c r="MVS172" s="5"/>
      <c r="MVT172" s="5"/>
      <c r="MVU172" s="118"/>
      <c r="MVV172" s="10"/>
      <c r="MVW172" s="5"/>
      <c r="MVX172" s="5"/>
      <c r="MVY172" s="5"/>
      <c r="MVZ172" s="5"/>
      <c r="MWA172" s="5"/>
      <c r="MWB172" s="5"/>
      <c r="MWC172" s="117"/>
      <c r="MWD172" s="5"/>
      <c r="MWE172" s="118"/>
      <c r="MWF172" s="9"/>
      <c r="MWG172" s="147"/>
      <c r="MWH172" s="5"/>
      <c r="MWI172" s="5"/>
      <c r="MWJ172" s="5"/>
      <c r="MWK172" s="118"/>
      <c r="MWL172" s="10"/>
      <c r="MWM172" s="5"/>
      <c r="MWN172" s="5"/>
      <c r="MWO172" s="5"/>
      <c r="MWP172" s="5"/>
      <c r="MWQ172" s="5"/>
      <c r="MWR172" s="5"/>
      <c r="MWS172" s="117"/>
      <c r="MWT172" s="5"/>
      <c r="MWU172" s="118"/>
      <c r="MWV172" s="9"/>
      <c r="MWW172" s="147"/>
      <c r="MWX172" s="5"/>
      <c r="MWY172" s="5"/>
      <c r="MWZ172" s="5"/>
      <c r="MXA172" s="118"/>
      <c r="MXB172" s="10"/>
      <c r="MXC172" s="5"/>
      <c r="MXD172" s="5"/>
      <c r="MXE172" s="5"/>
      <c r="MXF172" s="5"/>
      <c r="MXG172" s="5"/>
      <c r="MXH172" s="5"/>
      <c r="MXI172" s="117"/>
      <c r="MXJ172" s="5"/>
      <c r="MXK172" s="118"/>
      <c r="MXL172" s="9"/>
      <c r="MXM172" s="147"/>
      <c r="MXN172" s="5"/>
      <c r="MXO172" s="5"/>
      <c r="MXP172" s="5"/>
      <c r="MXQ172" s="118"/>
      <c r="MXR172" s="10"/>
      <c r="MXS172" s="5"/>
      <c r="MXT172" s="5"/>
      <c r="MXU172" s="5"/>
      <c r="MXV172" s="5"/>
      <c r="MXW172" s="5"/>
      <c r="MXX172" s="5"/>
      <c r="MXY172" s="117"/>
      <c r="MXZ172" s="5"/>
      <c r="MYA172" s="118"/>
      <c r="MYB172" s="9"/>
      <c r="MYC172" s="147"/>
      <c r="MYD172" s="5"/>
      <c r="MYE172" s="5"/>
      <c r="MYF172" s="5"/>
      <c r="MYG172" s="118"/>
      <c r="MYH172" s="10"/>
      <c r="MYI172" s="5"/>
      <c r="MYJ172" s="5"/>
      <c r="MYK172" s="5"/>
      <c r="MYL172" s="5"/>
      <c r="MYM172" s="5"/>
      <c r="MYN172" s="5"/>
      <c r="MYO172" s="117"/>
      <c r="MYP172" s="5"/>
      <c r="MYQ172" s="118"/>
      <c r="MYR172" s="9"/>
      <c r="MYS172" s="147"/>
      <c r="MYT172" s="5"/>
      <c r="MYU172" s="5"/>
      <c r="MYV172" s="5"/>
      <c r="MYW172" s="118"/>
      <c r="MYX172" s="10"/>
      <c r="MYY172" s="5"/>
      <c r="MYZ172" s="5"/>
      <c r="MZA172" s="5"/>
      <c r="MZB172" s="5"/>
      <c r="MZC172" s="5"/>
      <c r="MZD172" s="5"/>
      <c r="MZE172" s="117"/>
      <c r="MZF172" s="5"/>
      <c r="MZG172" s="118"/>
      <c r="MZH172" s="9"/>
      <c r="MZI172" s="147"/>
      <c r="MZJ172" s="5"/>
      <c r="MZK172" s="5"/>
      <c r="MZL172" s="5"/>
      <c r="MZM172" s="118"/>
      <c r="MZN172" s="10"/>
      <c r="MZO172" s="5"/>
      <c r="MZP172" s="5"/>
      <c r="MZQ172" s="5"/>
      <c r="MZR172" s="5"/>
      <c r="MZS172" s="5"/>
      <c r="MZT172" s="5"/>
      <c r="MZU172" s="117"/>
      <c r="MZV172" s="5"/>
      <c r="MZW172" s="118"/>
      <c r="MZX172" s="9"/>
      <c r="MZY172" s="147"/>
      <c r="MZZ172" s="5"/>
      <c r="NAA172" s="5"/>
      <c r="NAB172" s="5"/>
      <c r="NAC172" s="118"/>
      <c r="NAD172" s="10"/>
      <c r="NAE172" s="5"/>
      <c r="NAF172" s="5"/>
      <c r="NAG172" s="5"/>
      <c r="NAH172" s="5"/>
      <c r="NAI172" s="5"/>
      <c r="NAJ172" s="5"/>
      <c r="NAK172" s="117"/>
      <c r="NAL172" s="5"/>
      <c r="NAM172" s="118"/>
      <c r="NAN172" s="9"/>
      <c r="NAO172" s="147"/>
      <c r="NAP172" s="5"/>
      <c r="NAQ172" s="5"/>
      <c r="NAR172" s="5"/>
      <c r="NAS172" s="118"/>
      <c r="NAT172" s="10"/>
      <c r="NAU172" s="5"/>
      <c r="NAV172" s="5"/>
      <c r="NAW172" s="5"/>
      <c r="NAX172" s="5"/>
      <c r="NAY172" s="5"/>
      <c r="NAZ172" s="5"/>
      <c r="NBA172" s="117"/>
      <c r="NBB172" s="5"/>
      <c r="NBC172" s="118"/>
      <c r="NBD172" s="9"/>
      <c r="NBE172" s="147"/>
      <c r="NBF172" s="5"/>
      <c r="NBG172" s="5"/>
      <c r="NBH172" s="5"/>
      <c r="NBI172" s="118"/>
      <c r="NBJ172" s="10"/>
      <c r="NBK172" s="5"/>
      <c r="NBL172" s="5"/>
      <c r="NBM172" s="5"/>
      <c r="NBN172" s="5"/>
      <c r="NBO172" s="5"/>
      <c r="NBP172" s="5"/>
      <c r="NBQ172" s="117"/>
      <c r="NBR172" s="5"/>
      <c r="NBS172" s="118"/>
      <c r="NBT172" s="9"/>
      <c r="NBU172" s="147"/>
      <c r="NBV172" s="5"/>
      <c r="NBW172" s="5"/>
      <c r="NBX172" s="5"/>
      <c r="NBY172" s="118"/>
      <c r="NBZ172" s="10"/>
      <c r="NCA172" s="5"/>
      <c r="NCB172" s="5"/>
      <c r="NCC172" s="5"/>
      <c r="NCD172" s="5"/>
      <c r="NCE172" s="5"/>
      <c r="NCF172" s="5"/>
      <c r="NCG172" s="117"/>
      <c r="NCH172" s="5"/>
      <c r="NCI172" s="118"/>
      <c r="NCJ172" s="9"/>
      <c r="NCK172" s="147"/>
      <c r="NCL172" s="5"/>
      <c r="NCM172" s="5"/>
      <c r="NCN172" s="5"/>
      <c r="NCO172" s="118"/>
      <c r="NCP172" s="10"/>
      <c r="NCQ172" s="5"/>
      <c r="NCR172" s="5"/>
      <c r="NCS172" s="5"/>
      <c r="NCT172" s="5"/>
      <c r="NCU172" s="5"/>
      <c r="NCV172" s="5"/>
      <c r="NCW172" s="117"/>
      <c r="NCX172" s="5"/>
      <c r="NCY172" s="118"/>
      <c r="NCZ172" s="9"/>
      <c r="NDA172" s="147"/>
      <c r="NDB172" s="5"/>
      <c r="NDC172" s="5"/>
      <c r="NDD172" s="5"/>
      <c r="NDE172" s="118"/>
      <c r="NDF172" s="10"/>
      <c r="NDG172" s="5"/>
      <c r="NDH172" s="5"/>
      <c r="NDI172" s="5"/>
      <c r="NDJ172" s="5"/>
      <c r="NDK172" s="5"/>
      <c r="NDL172" s="5"/>
      <c r="NDM172" s="117"/>
      <c r="NDN172" s="5"/>
      <c r="NDO172" s="118"/>
      <c r="NDP172" s="9"/>
      <c r="NDQ172" s="147"/>
      <c r="NDR172" s="5"/>
      <c r="NDS172" s="5"/>
      <c r="NDT172" s="5"/>
      <c r="NDU172" s="118"/>
      <c r="NDV172" s="10"/>
      <c r="NDW172" s="5"/>
      <c r="NDX172" s="5"/>
      <c r="NDY172" s="5"/>
      <c r="NDZ172" s="5"/>
      <c r="NEA172" s="5"/>
      <c r="NEB172" s="5"/>
      <c r="NEC172" s="117"/>
      <c r="NED172" s="5"/>
      <c r="NEE172" s="118"/>
      <c r="NEF172" s="9"/>
      <c r="NEG172" s="147"/>
      <c r="NEH172" s="5"/>
      <c r="NEI172" s="5"/>
      <c r="NEJ172" s="5"/>
      <c r="NEK172" s="118"/>
      <c r="NEL172" s="10"/>
      <c r="NEM172" s="5"/>
      <c r="NEN172" s="5"/>
      <c r="NEO172" s="5"/>
      <c r="NEP172" s="5"/>
      <c r="NEQ172" s="5"/>
      <c r="NER172" s="5"/>
      <c r="NES172" s="117"/>
      <c r="NET172" s="5"/>
      <c r="NEU172" s="118"/>
      <c r="NEV172" s="9"/>
      <c r="NEW172" s="147"/>
      <c r="NEX172" s="5"/>
      <c r="NEY172" s="5"/>
      <c r="NEZ172" s="5"/>
      <c r="NFA172" s="118"/>
      <c r="NFB172" s="10"/>
      <c r="NFC172" s="5"/>
      <c r="NFD172" s="5"/>
      <c r="NFE172" s="5"/>
      <c r="NFF172" s="5"/>
      <c r="NFG172" s="5"/>
      <c r="NFH172" s="5"/>
      <c r="NFI172" s="117"/>
      <c r="NFJ172" s="5"/>
      <c r="NFK172" s="118"/>
      <c r="NFL172" s="9"/>
      <c r="NFM172" s="147"/>
      <c r="NFN172" s="5"/>
      <c r="NFO172" s="5"/>
      <c r="NFP172" s="5"/>
      <c r="NFQ172" s="118"/>
      <c r="NFR172" s="10"/>
      <c r="NFS172" s="5"/>
      <c r="NFT172" s="5"/>
      <c r="NFU172" s="5"/>
      <c r="NFV172" s="5"/>
      <c r="NFW172" s="5"/>
      <c r="NFX172" s="5"/>
      <c r="NFY172" s="117"/>
      <c r="NFZ172" s="5"/>
      <c r="NGA172" s="118"/>
      <c r="NGB172" s="9"/>
      <c r="NGC172" s="147"/>
      <c r="NGD172" s="5"/>
      <c r="NGE172" s="5"/>
      <c r="NGF172" s="5"/>
      <c r="NGG172" s="118"/>
      <c r="NGH172" s="10"/>
      <c r="NGI172" s="5"/>
      <c r="NGJ172" s="5"/>
      <c r="NGK172" s="5"/>
      <c r="NGL172" s="5"/>
      <c r="NGM172" s="5"/>
      <c r="NGN172" s="5"/>
      <c r="NGO172" s="117"/>
      <c r="NGP172" s="5"/>
      <c r="NGQ172" s="118"/>
      <c r="NGR172" s="9"/>
      <c r="NGS172" s="147"/>
      <c r="NGT172" s="5"/>
      <c r="NGU172" s="5"/>
      <c r="NGV172" s="5"/>
      <c r="NGW172" s="118"/>
      <c r="NGX172" s="10"/>
      <c r="NGY172" s="5"/>
      <c r="NGZ172" s="5"/>
      <c r="NHA172" s="5"/>
      <c r="NHB172" s="5"/>
      <c r="NHC172" s="5"/>
      <c r="NHD172" s="5"/>
      <c r="NHE172" s="117"/>
      <c r="NHF172" s="5"/>
      <c r="NHG172" s="118"/>
      <c r="NHH172" s="9"/>
      <c r="NHI172" s="147"/>
      <c r="NHJ172" s="5"/>
      <c r="NHK172" s="5"/>
      <c r="NHL172" s="5"/>
      <c r="NHM172" s="118"/>
      <c r="NHN172" s="10"/>
      <c r="NHO172" s="5"/>
      <c r="NHP172" s="5"/>
      <c r="NHQ172" s="5"/>
      <c r="NHR172" s="5"/>
      <c r="NHS172" s="5"/>
      <c r="NHT172" s="5"/>
      <c r="NHU172" s="117"/>
      <c r="NHV172" s="5"/>
      <c r="NHW172" s="118"/>
      <c r="NHX172" s="9"/>
      <c r="NHY172" s="147"/>
      <c r="NHZ172" s="5"/>
      <c r="NIA172" s="5"/>
      <c r="NIB172" s="5"/>
      <c r="NIC172" s="118"/>
      <c r="NID172" s="10"/>
      <c r="NIE172" s="5"/>
      <c r="NIF172" s="5"/>
      <c r="NIG172" s="5"/>
      <c r="NIH172" s="5"/>
      <c r="NII172" s="5"/>
      <c r="NIJ172" s="5"/>
      <c r="NIK172" s="117"/>
      <c r="NIL172" s="5"/>
      <c r="NIM172" s="118"/>
      <c r="NIN172" s="9"/>
      <c r="NIO172" s="147"/>
      <c r="NIP172" s="5"/>
      <c r="NIQ172" s="5"/>
      <c r="NIR172" s="5"/>
      <c r="NIS172" s="118"/>
      <c r="NIT172" s="10"/>
      <c r="NIU172" s="5"/>
      <c r="NIV172" s="5"/>
      <c r="NIW172" s="5"/>
      <c r="NIX172" s="5"/>
      <c r="NIY172" s="5"/>
      <c r="NIZ172" s="5"/>
      <c r="NJA172" s="117"/>
      <c r="NJB172" s="5"/>
      <c r="NJC172" s="118"/>
      <c r="NJD172" s="9"/>
      <c r="NJE172" s="147"/>
      <c r="NJF172" s="5"/>
      <c r="NJG172" s="5"/>
      <c r="NJH172" s="5"/>
      <c r="NJI172" s="118"/>
      <c r="NJJ172" s="10"/>
      <c r="NJK172" s="5"/>
      <c r="NJL172" s="5"/>
      <c r="NJM172" s="5"/>
      <c r="NJN172" s="5"/>
      <c r="NJO172" s="5"/>
      <c r="NJP172" s="5"/>
      <c r="NJQ172" s="117"/>
      <c r="NJR172" s="5"/>
      <c r="NJS172" s="118"/>
      <c r="NJT172" s="9"/>
      <c r="NJU172" s="147"/>
      <c r="NJV172" s="5"/>
      <c r="NJW172" s="5"/>
      <c r="NJX172" s="5"/>
      <c r="NJY172" s="118"/>
      <c r="NJZ172" s="10"/>
      <c r="NKA172" s="5"/>
      <c r="NKB172" s="5"/>
      <c r="NKC172" s="5"/>
      <c r="NKD172" s="5"/>
      <c r="NKE172" s="5"/>
      <c r="NKF172" s="5"/>
      <c r="NKG172" s="117"/>
      <c r="NKH172" s="5"/>
      <c r="NKI172" s="118"/>
      <c r="NKJ172" s="9"/>
      <c r="NKK172" s="147"/>
      <c r="NKL172" s="5"/>
      <c r="NKM172" s="5"/>
      <c r="NKN172" s="5"/>
      <c r="NKO172" s="118"/>
      <c r="NKP172" s="10"/>
      <c r="NKQ172" s="5"/>
      <c r="NKR172" s="5"/>
      <c r="NKS172" s="5"/>
      <c r="NKT172" s="5"/>
      <c r="NKU172" s="5"/>
      <c r="NKV172" s="5"/>
      <c r="NKW172" s="117"/>
      <c r="NKX172" s="5"/>
      <c r="NKY172" s="118"/>
      <c r="NKZ172" s="9"/>
      <c r="NLA172" s="147"/>
      <c r="NLB172" s="5"/>
      <c r="NLC172" s="5"/>
      <c r="NLD172" s="5"/>
      <c r="NLE172" s="118"/>
      <c r="NLF172" s="10"/>
      <c r="NLG172" s="5"/>
      <c r="NLH172" s="5"/>
      <c r="NLI172" s="5"/>
      <c r="NLJ172" s="5"/>
      <c r="NLK172" s="5"/>
      <c r="NLL172" s="5"/>
      <c r="NLM172" s="117"/>
      <c r="NLN172" s="5"/>
      <c r="NLO172" s="118"/>
      <c r="NLP172" s="9"/>
      <c r="NLQ172" s="147"/>
      <c r="NLR172" s="5"/>
      <c r="NLS172" s="5"/>
      <c r="NLT172" s="5"/>
      <c r="NLU172" s="118"/>
      <c r="NLV172" s="10"/>
      <c r="NLW172" s="5"/>
      <c r="NLX172" s="5"/>
      <c r="NLY172" s="5"/>
      <c r="NLZ172" s="5"/>
      <c r="NMA172" s="5"/>
      <c r="NMB172" s="5"/>
      <c r="NMC172" s="117"/>
      <c r="NMD172" s="5"/>
      <c r="NME172" s="118"/>
      <c r="NMF172" s="9"/>
      <c r="NMG172" s="147"/>
      <c r="NMH172" s="5"/>
      <c r="NMI172" s="5"/>
      <c r="NMJ172" s="5"/>
      <c r="NMK172" s="118"/>
      <c r="NML172" s="10"/>
      <c r="NMM172" s="5"/>
      <c r="NMN172" s="5"/>
      <c r="NMO172" s="5"/>
      <c r="NMP172" s="5"/>
      <c r="NMQ172" s="5"/>
      <c r="NMR172" s="5"/>
      <c r="NMS172" s="117"/>
      <c r="NMT172" s="5"/>
      <c r="NMU172" s="118"/>
      <c r="NMV172" s="9"/>
      <c r="NMW172" s="147"/>
      <c r="NMX172" s="5"/>
      <c r="NMY172" s="5"/>
      <c r="NMZ172" s="5"/>
      <c r="NNA172" s="118"/>
      <c r="NNB172" s="10"/>
      <c r="NNC172" s="5"/>
      <c r="NND172" s="5"/>
      <c r="NNE172" s="5"/>
      <c r="NNF172" s="5"/>
      <c r="NNG172" s="5"/>
      <c r="NNH172" s="5"/>
      <c r="NNI172" s="117"/>
      <c r="NNJ172" s="5"/>
      <c r="NNK172" s="118"/>
      <c r="NNL172" s="9"/>
      <c r="NNM172" s="147"/>
      <c r="NNN172" s="5"/>
      <c r="NNO172" s="5"/>
      <c r="NNP172" s="5"/>
      <c r="NNQ172" s="118"/>
      <c r="NNR172" s="10"/>
      <c r="NNS172" s="5"/>
      <c r="NNT172" s="5"/>
      <c r="NNU172" s="5"/>
      <c r="NNV172" s="5"/>
      <c r="NNW172" s="5"/>
      <c r="NNX172" s="5"/>
      <c r="NNY172" s="117"/>
      <c r="NNZ172" s="5"/>
      <c r="NOA172" s="118"/>
      <c r="NOB172" s="9"/>
      <c r="NOC172" s="147"/>
      <c r="NOD172" s="5"/>
      <c r="NOE172" s="5"/>
      <c r="NOF172" s="5"/>
      <c r="NOG172" s="118"/>
      <c r="NOH172" s="10"/>
      <c r="NOI172" s="5"/>
      <c r="NOJ172" s="5"/>
      <c r="NOK172" s="5"/>
      <c r="NOL172" s="5"/>
      <c r="NOM172" s="5"/>
      <c r="NON172" s="5"/>
      <c r="NOO172" s="117"/>
      <c r="NOP172" s="5"/>
      <c r="NOQ172" s="118"/>
      <c r="NOR172" s="9"/>
      <c r="NOS172" s="147"/>
      <c r="NOT172" s="5"/>
      <c r="NOU172" s="5"/>
      <c r="NOV172" s="5"/>
      <c r="NOW172" s="118"/>
      <c r="NOX172" s="10"/>
      <c r="NOY172" s="5"/>
      <c r="NOZ172" s="5"/>
      <c r="NPA172" s="5"/>
      <c r="NPB172" s="5"/>
      <c r="NPC172" s="5"/>
      <c r="NPD172" s="5"/>
      <c r="NPE172" s="117"/>
      <c r="NPF172" s="5"/>
      <c r="NPG172" s="118"/>
      <c r="NPH172" s="9"/>
      <c r="NPI172" s="147"/>
      <c r="NPJ172" s="5"/>
      <c r="NPK172" s="5"/>
      <c r="NPL172" s="5"/>
      <c r="NPM172" s="118"/>
      <c r="NPN172" s="10"/>
      <c r="NPO172" s="5"/>
      <c r="NPP172" s="5"/>
      <c r="NPQ172" s="5"/>
      <c r="NPR172" s="5"/>
      <c r="NPS172" s="5"/>
      <c r="NPT172" s="5"/>
      <c r="NPU172" s="117"/>
      <c r="NPV172" s="5"/>
      <c r="NPW172" s="118"/>
      <c r="NPX172" s="9"/>
      <c r="NPY172" s="147"/>
      <c r="NPZ172" s="5"/>
      <c r="NQA172" s="5"/>
      <c r="NQB172" s="5"/>
      <c r="NQC172" s="118"/>
      <c r="NQD172" s="10"/>
      <c r="NQE172" s="5"/>
      <c r="NQF172" s="5"/>
      <c r="NQG172" s="5"/>
      <c r="NQH172" s="5"/>
      <c r="NQI172" s="5"/>
      <c r="NQJ172" s="5"/>
      <c r="NQK172" s="117"/>
      <c r="NQL172" s="5"/>
      <c r="NQM172" s="118"/>
      <c r="NQN172" s="9"/>
      <c r="NQO172" s="147"/>
      <c r="NQP172" s="5"/>
      <c r="NQQ172" s="5"/>
      <c r="NQR172" s="5"/>
      <c r="NQS172" s="118"/>
      <c r="NQT172" s="10"/>
      <c r="NQU172" s="5"/>
      <c r="NQV172" s="5"/>
      <c r="NQW172" s="5"/>
      <c r="NQX172" s="5"/>
      <c r="NQY172" s="5"/>
      <c r="NQZ172" s="5"/>
      <c r="NRA172" s="117"/>
      <c r="NRB172" s="5"/>
      <c r="NRC172" s="118"/>
      <c r="NRD172" s="9"/>
      <c r="NRE172" s="147"/>
      <c r="NRF172" s="5"/>
      <c r="NRG172" s="5"/>
      <c r="NRH172" s="5"/>
      <c r="NRI172" s="118"/>
      <c r="NRJ172" s="10"/>
      <c r="NRK172" s="5"/>
      <c r="NRL172" s="5"/>
      <c r="NRM172" s="5"/>
      <c r="NRN172" s="5"/>
      <c r="NRO172" s="5"/>
      <c r="NRP172" s="5"/>
      <c r="NRQ172" s="117"/>
      <c r="NRR172" s="5"/>
      <c r="NRS172" s="118"/>
      <c r="NRT172" s="9"/>
      <c r="NRU172" s="147"/>
      <c r="NRV172" s="5"/>
      <c r="NRW172" s="5"/>
      <c r="NRX172" s="5"/>
      <c r="NRY172" s="118"/>
      <c r="NRZ172" s="10"/>
      <c r="NSA172" s="5"/>
      <c r="NSB172" s="5"/>
      <c r="NSC172" s="5"/>
      <c r="NSD172" s="5"/>
      <c r="NSE172" s="5"/>
      <c r="NSF172" s="5"/>
      <c r="NSG172" s="117"/>
      <c r="NSH172" s="5"/>
      <c r="NSI172" s="118"/>
      <c r="NSJ172" s="9"/>
      <c r="NSK172" s="147"/>
      <c r="NSL172" s="5"/>
      <c r="NSM172" s="5"/>
      <c r="NSN172" s="5"/>
      <c r="NSO172" s="118"/>
      <c r="NSP172" s="10"/>
      <c r="NSQ172" s="5"/>
      <c r="NSR172" s="5"/>
      <c r="NSS172" s="5"/>
      <c r="NST172" s="5"/>
      <c r="NSU172" s="5"/>
      <c r="NSV172" s="5"/>
      <c r="NSW172" s="117"/>
      <c r="NSX172" s="5"/>
      <c r="NSY172" s="118"/>
      <c r="NSZ172" s="9"/>
      <c r="NTA172" s="147"/>
      <c r="NTB172" s="5"/>
      <c r="NTC172" s="5"/>
      <c r="NTD172" s="5"/>
      <c r="NTE172" s="118"/>
      <c r="NTF172" s="10"/>
      <c r="NTG172" s="5"/>
      <c r="NTH172" s="5"/>
      <c r="NTI172" s="5"/>
      <c r="NTJ172" s="5"/>
      <c r="NTK172" s="5"/>
      <c r="NTL172" s="5"/>
      <c r="NTM172" s="117"/>
      <c r="NTN172" s="5"/>
      <c r="NTO172" s="118"/>
      <c r="NTP172" s="9"/>
      <c r="NTQ172" s="147"/>
      <c r="NTR172" s="5"/>
      <c r="NTS172" s="5"/>
      <c r="NTT172" s="5"/>
      <c r="NTU172" s="118"/>
      <c r="NTV172" s="10"/>
      <c r="NTW172" s="5"/>
      <c r="NTX172" s="5"/>
      <c r="NTY172" s="5"/>
      <c r="NTZ172" s="5"/>
      <c r="NUA172" s="5"/>
      <c r="NUB172" s="5"/>
      <c r="NUC172" s="117"/>
      <c r="NUD172" s="5"/>
      <c r="NUE172" s="118"/>
      <c r="NUF172" s="9"/>
      <c r="NUG172" s="147"/>
      <c r="NUH172" s="5"/>
      <c r="NUI172" s="5"/>
      <c r="NUJ172" s="5"/>
      <c r="NUK172" s="118"/>
      <c r="NUL172" s="10"/>
      <c r="NUM172" s="5"/>
      <c r="NUN172" s="5"/>
      <c r="NUO172" s="5"/>
      <c r="NUP172" s="5"/>
      <c r="NUQ172" s="5"/>
      <c r="NUR172" s="5"/>
      <c r="NUS172" s="117"/>
      <c r="NUT172" s="5"/>
      <c r="NUU172" s="118"/>
      <c r="NUV172" s="9"/>
      <c r="NUW172" s="147"/>
      <c r="NUX172" s="5"/>
      <c r="NUY172" s="5"/>
      <c r="NUZ172" s="5"/>
      <c r="NVA172" s="118"/>
      <c r="NVB172" s="10"/>
      <c r="NVC172" s="5"/>
      <c r="NVD172" s="5"/>
      <c r="NVE172" s="5"/>
      <c r="NVF172" s="5"/>
      <c r="NVG172" s="5"/>
      <c r="NVH172" s="5"/>
      <c r="NVI172" s="117"/>
      <c r="NVJ172" s="5"/>
      <c r="NVK172" s="118"/>
      <c r="NVL172" s="9"/>
      <c r="NVM172" s="147"/>
      <c r="NVN172" s="5"/>
      <c r="NVO172" s="5"/>
      <c r="NVP172" s="5"/>
      <c r="NVQ172" s="118"/>
      <c r="NVR172" s="10"/>
      <c r="NVS172" s="5"/>
      <c r="NVT172" s="5"/>
      <c r="NVU172" s="5"/>
      <c r="NVV172" s="5"/>
      <c r="NVW172" s="5"/>
      <c r="NVX172" s="5"/>
      <c r="NVY172" s="117"/>
      <c r="NVZ172" s="5"/>
      <c r="NWA172" s="118"/>
      <c r="NWB172" s="9"/>
      <c r="NWC172" s="147"/>
      <c r="NWD172" s="5"/>
      <c r="NWE172" s="5"/>
      <c r="NWF172" s="5"/>
      <c r="NWG172" s="118"/>
      <c r="NWH172" s="10"/>
      <c r="NWI172" s="5"/>
      <c r="NWJ172" s="5"/>
      <c r="NWK172" s="5"/>
      <c r="NWL172" s="5"/>
      <c r="NWM172" s="5"/>
      <c r="NWN172" s="5"/>
      <c r="NWO172" s="117"/>
      <c r="NWP172" s="5"/>
      <c r="NWQ172" s="118"/>
      <c r="NWR172" s="9"/>
      <c r="NWS172" s="147"/>
      <c r="NWT172" s="5"/>
      <c r="NWU172" s="5"/>
      <c r="NWV172" s="5"/>
      <c r="NWW172" s="118"/>
      <c r="NWX172" s="10"/>
      <c r="NWY172" s="5"/>
      <c r="NWZ172" s="5"/>
      <c r="NXA172" s="5"/>
      <c r="NXB172" s="5"/>
      <c r="NXC172" s="5"/>
      <c r="NXD172" s="5"/>
      <c r="NXE172" s="117"/>
      <c r="NXF172" s="5"/>
      <c r="NXG172" s="118"/>
      <c r="NXH172" s="9"/>
      <c r="NXI172" s="147"/>
      <c r="NXJ172" s="5"/>
      <c r="NXK172" s="5"/>
      <c r="NXL172" s="5"/>
      <c r="NXM172" s="118"/>
      <c r="NXN172" s="10"/>
      <c r="NXO172" s="5"/>
      <c r="NXP172" s="5"/>
      <c r="NXQ172" s="5"/>
      <c r="NXR172" s="5"/>
      <c r="NXS172" s="5"/>
      <c r="NXT172" s="5"/>
      <c r="NXU172" s="117"/>
      <c r="NXV172" s="5"/>
      <c r="NXW172" s="118"/>
      <c r="NXX172" s="9"/>
      <c r="NXY172" s="147"/>
      <c r="NXZ172" s="5"/>
      <c r="NYA172" s="5"/>
      <c r="NYB172" s="5"/>
      <c r="NYC172" s="118"/>
      <c r="NYD172" s="10"/>
      <c r="NYE172" s="5"/>
      <c r="NYF172" s="5"/>
      <c r="NYG172" s="5"/>
      <c r="NYH172" s="5"/>
      <c r="NYI172" s="5"/>
      <c r="NYJ172" s="5"/>
      <c r="NYK172" s="117"/>
      <c r="NYL172" s="5"/>
      <c r="NYM172" s="118"/>
      <c r="NYN172" s="9"/>
      <c r="NYO172" s="147"/>
      <c r="NYP172" s="5"/>
      <c r="NYQ172" s="5"/>
      <c r="NYR172" s="5"/>
      <c r="NYS172" s="118"/>
      <c r="NYT172" s="10"/>
      <c r="NYU172" s="5"/>
      <c r="NYV172" s="5"/>
      <c r="NYW172" s="5"/>
      <c r="NYX172" s="5"/>
      <c r="NYY172" s="5"/>
      <c r="NYZ172" s="5"/>
      <c r="NZA172" s="117"/>
      <c r="NZB172" s="5"/>
      <c r="NZC172" s="118"/>
      <c r="NZD172" s="9"/>
      <c r="NZE172" s="147"/>
      <c r="NZF172" s="5"/>
      <c r="NZG172" s="5"/>
      <c r="NZH172" s="5"/>
      <c r="NZI172" s="118"/>
      <c r="NZJ172" s="10"/>
      <c r="NZK172" s="5"/>
      <c r="NZL172" s="5"/>
      <c r="NZM172" s="5"/>
      <c r="NZN172" s="5"/>
      <c r="NZO172" s="5"/>
      <c r="NZP172" s="5"/>
      <c r="NZQ172" s="117"/>
      <c r="NZR172" s="5"/>
      <c r="NZS172" s="118"/>
      <c r="NZT172" s="9"/>
      <c r="NZU172" s="147"/>
      <c r="NZV172" s="5"/>
      <c r="NZW172" s="5"/>
      <c r="NZX172" s="5"/>
      <c r="NZY172" s="118"/>
      <c r="NZZ172" s="10"/>
      <c r="OAA172" s="5"/>
      <c r="OAB172" s="5"/>
      <c r="OAC172" s="5"/>
      <c r="OAD172" s="5"/>
      <c r="OAE172" s="5"/>
      <c r="OAF172" s="5"/>
      <c r="OAG172" s="117"/>
      <c r="OAH172" s="5"/>
      <c r="OAI172" s="118"/>
      <c r="OAJ172" s="9"/>
      <c r="OAK172" s="147"/>
      <c r="OAL172" s="5"/>
      <c r="OAM172" s="5"/>
      <c r="OAN172" s="5"/>
      <c r="OAO172" s="118"/>
      <c r="OAP172" s="10"/>
      <c r="OAQ172" s="5"/>
      <c r="OAR172" s="5"/>
      <c r="OAS172" s="5"/>
      <c r="OAT172" s="5"/>
      <c r="OAU172" s="5"/>
      <c r="OAV172" s="5"/>
      <c r="OAW172" s="117"/>
      <c r="OAX172" s="5"/>
      <c r="OAY172" s="118"/>
      <c r="OAZ172" s="9"/>
      <c r="OBA172" s="147"/>
      <c r="OBB172" s="5"/>
      <c r="OBC172" s="5"/>
      <c r="OBD172" s="5"/>
      <c r="OBE172" s="118"/>
      <c r="OBF172" s="10"/>
      <c r="OBG172" s="5"/>
      <c r="OBH172" s="5"/>
      <c r="OBI172" s="5"/>
      <c r="OBJ172" s="5"/>
      <c r="OBK172" s="5"/>
      <c r="OBL172" s="5"/>
      <c r="OBM172" s="117"/>
      <c r="OBN172" s="5"/>
      <c r="OBO172" s="118"/>
      <c r="OBP172" s="9"/>
      <c r="OBQ172" s="147"/>
      <c r="OBR172" s="5"/>
      <c r="OBS172" s="5"/>
      <c r="OBT172" s="5"/>
      <c r="OBU172" s="118"/>
      <c r="OBV172" s="10"/>
      <c r="OBW172" s="5"/>
      <c r="OBX172" s="5"/>
      <c r="OBY172" s="5"/>
      <c r="OBZ172" s="5"/>
      <c r="OCA172" s="5"/>
      <c r="OCB172" s="5"/>
      <c r="OCC172" s="117"/>
      <c r="OCD172" s="5"/>
      <c r="OCE172" s="118"/>
      <c r="OCF172" s="9"/>
      <c r="OCG172" s="147"/>
      <c r="OCH172" s="5"/>
      <c r="OCI172" s="5"/>
      <c r="OCJ172" s="5"/>
      <c r="OCK172" s="118"/>
      <c r="OCL172" s="10"/>
      <c r="OCM172" s="5"/>
      <c r="OCN172" s="5"/>
      <c r="OCO172" s="5"/>
      <c r="OCP172" s="5"/>
      <c r="OCQ172" s="5"/>
      <c r="OCR172" s="5"/>
      <c r="OCS172" s="117"/>
      <c r="OCT172" s="5"/>
      <c r="OCU172" s="118"/>
      <c r="OCV172" s="9"/>
      <c r="OCW172" s="147"/>
      <c r="OCX172" s="5"/>
      <c r="OCY172" s="5"/>
      <c r="OCZ172" s="5"/>
      <c r="ODA172" s="118"/>
      <c r="ODB172" s="10"/>
      <c r="ODC172" s="5"/>
      <c r="ODD172" s="5"/>
      <c r="ODE172" s="5"/>
      <c r="ODF172" s="5"/>
      <c r="ODG172" s="5"/>
      <c r="ODH172" s="5"/>
      <c r="ODI172" s="117"/>
      <c r="ODJ172" s="5"/>
      <c r="ODK172" s="118"/>
      <c r="ODL172" s="9"/>
      <c r="ODM172" s="147"/>
      <c r="ODN172" s="5"/>
      <c r="ODO172" s="5"/>
      <c r="ODP172" s="5"/>
      <c r="ODQ172" s="118"/>
      <c r="ODR172" s="10"/>
      <c r="ODS172" s="5"/>
      <c r="ODT172" s="5"/>
      <c r="ODU172" s="5"/>
      <c r="ODV172" s="5"/>
      <c r="ODW172" s="5"/>
      <c r="ODX172" s="5"/>
      <c r="ODY172" s="117"/>
      <c r="ODZ172" s="5"/>
      <c r="OEA172" s="118"/>
      <c r="OEB172" s="9"/>
      <c r="OEC172" s="147"/>
      <c r="OED172" s="5"/>
      <c r="OEE172" s="5"/>
      <c r="OEF172" s="5"/>
      <c r="OEG172" s="118"/>
      <c r="OEH172" s="10"/>
      <c r="OEI172" s="5"/>
      <c r="OEJ172" s="5"/>
      <c r="OEK172" s="5"/>
      <c r="OEL172" s="5"/>
      <c r="OEM172" s="5"/>
      <c r="OEN172" s="5"/>
      <c r="OEO172" s="117"/>
      <c r="OEP172" s="5"/>
      <c r="OEQ172" s="118"/>
      <c r="OER172" s="9"/>
      <c r="OES172" s="147"/>
      <c r="OET172" s="5"/>
      <c r="OEU172" s="5"/>
      <c r="OEV172" s="5"/>
      <c r="OEW172" s="118"/>
      <c r="OEX172" s="10"/>
      <c r="OEY172" s="5"/>
      <c r="OEZ172" s="5"/>
      <c r="OFA172" s="5"/>
      <c r="OFB172" s="5"/>
      <c r="OFC172" s="5"/>
      <c r="OFD172" s="5"/>
      <c r="OFE172" s="117"/>
      <c r="OFF172" s="5"/>
      <c r="OFG172" s="118"/>
      <c r="OFH172" s="9"/>
      <c r="OFI172" s="147"/>
      <c r="OFJ172" s="5"/>
      <c r="OFK172" s="5"/>
      <c r="OFL172" s="5"/>
      <c r="OFM172" s="118"/>
      <c r="OFN172" s="10"/>
      <c r="OFO172" s="5"/>
      <c r="OFP172" s="5"/>
      <c r="OFQ172" s="5"/>
      <c r="OFR172" s="5"/>
      <c r="OFS172" s="5"/>
      <c r="OFT172" s="5"/>
      <c r="OFU172" s="117"/>
      <c r="OFV172" s="5"/>
      <c r="OFW172" s="118"/>
      <c r="OFX172" s="9"/>
      <c r="OFY172" s="147"/>
      <c r="OFZ172" s="5"/>
      <c r="OGA172" s="5"/>
      <c r="OGB172" s="5"/>
      <c r="OGC172" s="118"/>
      <c r="OGD172" s="10"/>
      <c r="OGE172" s="5"/>
      <c r="OGF172" s="5"/>
      <c r="OGG172" s="5"/>
      <c r="OGH172" s="5"/>
      <c r="OGI172" s="5"/>
      <c r="OGJ172" s="5"/>
      <c r="OGK172" s="117"/>
      <c r="OGL172" s="5"/>
      <c r="OGM172" s="118"/>
      <c r="OGN172" s="9"/>
      <c r="OGO172" s="147"/>
      <c r="OGP172" s="5"/>
      <c r="OGQ172" s="5"/>
      <c r="OGR172" s="5"/>
      <c r="OGS172" s="118"/>
      <c r="OGT172" s="10"/>
      <c r="OGU172" s="5"/>
      <c r="OGV172" s="5"/>
      <c r="OGW172" s="5"/>
      <c r="OGX172" s="5"/>
      <c r="OGY172" s="5"/>
      <c r="OGZ172" s="5"/>
      <c r="OHA172" s="117"/>
      <c r="OHB172" s="5"/>
      <c r="OHC172" s="118"/>
      <c r="OHD172" s="9"/>
      <c r="OHE172" s="147"/>
      <c r="OHF172" s="5"/>
      <c r="OHG172" s="5"/>
      <c r="OHH172" s="5"/>
      <c r="OHI172" s="118"/>
      <c r="OHJ172" s="10"/>
      <c r="OHK172" s="5"/>
      <c r="OHL172" s="5"/>
      <c r="OHM172" s="5"/>
      <c r="OHN172" s="5"/>
      <c r="OHO172" s="5"/>
      <c r="OHP172" s="5"/>
      <c r="OHQ172" s="117"/>
      <c r="OHR172" s="5"/>
      <c r="OHS172" s="118"/>
      <c r="OHT172" s="9"/>
      <c r="OHU172" s="147"/>
      <c r="OHV172" s="5"/>
      <c r="OHW172" s="5"/>
      <c r="OHX172" s="5"/>
      <c r="OHY172" s="118"/>
      <c r="OHZ172" s="10"/>
      <c r="OIA172" s="5"/>
      <c r="OIB172" s="5"/>
      <c r="OIC172" s="5"/>
      <c r="OID172" s="5"/>
      <c r="OIE172" s="5"/>
      <c r="OIF172" s="5"/>
      <c r="OIG172" s="117"/>
      <c r="OIH172" s="5"/>
      <c r="OII172" s="118"/>
      <c r="OIJ172" s="9"/>
      <c r="OIK172" s="147"/>
      <c r="OIL172" s="5"/>
      <c r="OIM172" s="5"/>
      <c r="OIN172" s="5"/>
      <c r="OIO172" s="118"/>
      <c r="OIP172" s="10"/>
      <c r="OIQ172" s="5"/>
      <c r="OIR172" s="5"/>
      <c r="OIS172" s="5"/>
      <c r="OIT172" s="5"/>
      <c r="OIU172" s="5"/>
      <c r="OIV172" s="5"/>
      <c r="OIW172" s="117"/>
      <c r="OIX172" s="5"/>
      <c r="OIY172" s="118"/>
      <c r="OIZ172" s="9"/>
      <c r="OJA172" s="147"/>
      <c r="OJB172" s="5"/>
      <c r="OJC172" s="5"/>
      <c r="OJD172" s="5"/>
      <c r="OJE172" s="118"/>
      <c r="OJF172" s="10"/>
      <c r="OJG172" s="5"/>
      <c r="OJH172" s="5"/>
      <c r="OJI172" s="5"/>
      <c r="OJJ172" s="5"/>
      <c r="OJK172" s="5"/>
      <c r="OJL172" s="5"/>
      <c r="OJM172" s="117"/>
      <c r="OJN172" s="5"/>
      <c r="OJO172" s="118"/>
      <c r="OJP172" s="9"/>
      <c r="OJQ172" s="147"/>
      <c r="OJR172" s="5"/>
      <c r="OJS172" s="5"/>
      <c r="OJT172" s="5"/>
      <c r="OJU172" s="118"/>
      <c r="OJV172" s="10"/>
      <c r="OJW172" s="5"/>
      <c r="OJX172" s="5"/>
      <c r="OJY172" s="5"/>
      <c r="OJZ172" s="5"/>
      <c r="OKA172" s="5"/>
      <c r="OKB172" s="5"/>
      <c r="OKC172" s="117"/>
      <c r="OKD172" s="5"/>
      <c r="OKE172" s="118"/>
      <c r="OKF172" s="9"/>
      <c r="OKG172" s="147"/>
      <c r="OKH172" s="5"/>
      <c r="OKI172" s="5"/>
      <c r="OKJ172" s="5"/>
      <c r="OKK172" s="118"/>
      <c r="OKL172" s="10"/>
      <c r="OKM172" s="5"/>
      <c r="OKN172" s="5"/>
      <c r="OKO172" s="5"/>
      <c r="OKP172" s="5"/>
      <c r="OKQ172" s="5"/>
      <c r="OKR172" s="5"/>
      <c r="OKS172" s="117"/>
      <c r="OKT172" s="5"/>
      <c r="OKU172" s="118"/>
      <c r="OKV172" s="9"/>
      <c r="OKW172" s="147"/>
      <c r="OKX172" s="5"/>
      <c r="OKY172" s="5"/>
      <c r="OKZ172" s="5"/>
      <c r="OLA172" s="118"/>
      <c r="OLB172" s="10"/>
      <c r="OLC172" s="5"/>
      <c r="OLD172" s="5"/>
      <c r="OLE172" s="5"/>
      <c r="OLF172" s="5"/>
      <c r="OLG172" s="5"/>
      <c r="OLH172" s="5"/>
      <c r="OLI172" s="117"/>
      <c r="OLJ172" s="5"/>
      <c r="OLK172" s="118"/>
      <c r="OLL172" s="9"/>
      <c r="OLM172" s="147"/>
      <c r="OLN172" s="5"/>
      <c r="OLO172" s="5"/>
      <c r="OLP172" s="5"/>
      <c r="OLQ172" s="118"/>
      <c r="OLR172" s="10"/>
      <c r="OLS172" s="5"/>
      <c r="OLT172" s="5"/>
      <c r="OLU172" s="5"/>
      <c r="OLV172" s="5"/>
      <c r="OLW172" s="5"/>
      <c r="OLX172" s="5"/>
      <c r="OLY172" s="117"/>
      <c r="OLZ172" s="5"/>
      <c r="OMA172" s="118"/>
      <c r="OMB172" s="9"/>
      <c r="OMC172" s="147"/>
      <c r="OMD172" s="5"/>
      <c r="OME172" s="5"/>
      <c r="OMF172" s="5"/>
      <c r="OMG172" s="118"/>
      <c r="OMH172" s="10"/>
      <c r="OMI172" s="5"/>
      <c r="OMJ172" s="5"/>
      <c r="OMK172" s="5"/>
      <c r="OML172" s="5"/>
      <c r="OMM172" s="5"/>
      <c r="OMN172" s="5"/>
      <c r="OMO172" s="117"/>
      <c r="OMP172" s="5"/>
      <c r="OMQ172" s="118"/>
      <c r="OMR172" s="9"/>
      <c r="OMS172" s="147"/>
      <c r="OMT172" s="5"/>
      <c r="OMU172" s="5"/>
      <c r="OMV172" s="5"/>
      <c r="OMW172" s="118"/>
      <c r="OMX172" s="10"/>
      <c r="OMY172" s="5"/>
      <c r="OMZ172" s="5"/>
      <c r="ONA172" s="5"/>
      <c r="ONB172" s="5"/>
      <c r="ONC172" s="5"/>
      <c r="OND172" s="5"/>
      <c r="ONE172" s="117"/>
      <c r="ONF172" s="5"/>
      <c r="ONG172" s="118"/>
      <c r="ONH172" s="9"/>
      <c r="ONI172" s="147"/>
      <c r="ONJ172" s="5"/>
      <c r="ONK172" s="5"/>
      <c r="ONL172" s="5"/>
      <c r="ONM172" s="118"/>
      <c r="ONN172" s="10"/>
      <c r="ONO172" s="5"/>
      <c r="ONP172" s="5"/>
      <c r="ONQ172" s="5"/>
      <c r="ONR172" s="5"/>
      <c r="ONS172" s="5"/>
      <c r="ONT172" s="5"/>
      <c r="ONU172" s="117"/>
      <c r="ONV172" s="5"/>
      <c r="ONW172" s="118"/>
      <c r="ONX172" s="9"/>
      <c r="ONY172" s="147"/>
      <c r="ONZ172" s="5"/>
      <c r="OOA172" s="5"/>
      <c r="OOB172" s="5"/>
      <c r="OOC172" s="118"/>
      <c r="OOD172" s="10"/>
      <c r="OOE172" s="5"/>
      <c r="OOF172" s="5"/>
      <c r="OOG172" s="5"/>
      <c r="OOH172" s="5"/>
      <c r="OOI172" s="5"/>
      <c r="OOJ172" s="5"/>
      <c r="OOK172" s="117"/>
      <c r="OOL172" s="5"/>
      <c r="OOM172" s="118"/>
      <c r="OON172" s="9"/>
      <c r="OOO172" s="147"/>
      <c r="OOP172" s="5"/>
      <c r="OOQ172" s="5"/>
      <c r="OOR172" s="5"/>
      <c r="OOS172" s="118"/>
      <c r="OOT172" s="10"/>
      <c r="OOU172" s="5"/>
      <c r="OOV172" s="5"/>
      <c r="OOW172" s="5"/>
      <c r="OOX172" s="5"/>
      <c r="OOY172" s="5"/>
      <c r="OOZ172" s="5"/>
      <c r="OPA172" s="117"/>
      <c r="OPB172" s="5"/>
      <c r="OPC172" s="118"/>
      <c r="OPD172" s="9"/>
      <c r="OPE172" s="147"/>
      <c r="OPF172" s="5"/>
      <c r="OPG172" s="5"/>
      <c r="OPH172" s="5"/>
      <c r="OPI172" s="118"/>
      <c r="OPJ172" s="10"/>
      <c r="OPK172" s="5"/>
      <c r="OPL172" s="5"/>
      <c r="OPM172" s="5"/>
      <c r="OPN172" s="5"/>
      <c r="OPO172" s="5"/>
      <c r="OPP172" s="5"/>
      <c r="OPQ172" s="117"/>
      <c r="OPR172" s="5"/>
      <c r="OPS172" s="118"/>
      <c r="OPT172" s="9"/>
      <c r="OPU172" s="147"/>
      <c r="OPV172" s="5"/>
      <c r="OPW172" s="5"/>
      <c r="OPX172" s="5"/>
      <c r="OPY172" s="118"/>
      <c r="OPZ172" s="10"/>
      <c r="OQA172" s="5"/>
      <c r="OQB172" s="5"/>
      <c r="OQC172" s="5"/>
      <c r="OQD172" s="5"/>
      <c r="OQE172" s="5"/>
      <c r="OQF172" s="5"/>
      <c r="OQG172" s="117"/>
      <c r="OQH172" s="5"/>
      <c r="OQI172" s="118"/>
      <c r="OQJ172" s="9"/>
      <c r="OQK172" s="147"/>
      <c r="OQL172" s="5"/>
      <c r="OQM172" s="5"/>
      <c r="OQN172" s="5"/>
      <c r="OQO172" s="118"/>
      <c r="OQP172" s="10"/>
      <c r="OQQ172" s="5"/>
      <c r="OQR172" s="5"/>
      <c r="OQS172" s="5"/>
      <c r="OQT172" s="5"/>
      <c r="OQU172" s="5"/>
      <c r="OQV172" s="5"/>
      <c r="OQW172" s="117"/>
      <c r="OQX172" s="5"/>
      <c r="OQY172" s="118"/>
      <c r="OQZ172" s="9"/>
      <c r="ORA172" s="147"/>
      <c r="ORB172" s="5"/>
      <c r="ORC172" s="5"/>
      <c r="ORD172" s="5"/>
      <c r="ORE172" s="118"/>
      <c r="ORF172" s="10"/>
      <c r="ORG172" s="5"/>
      <c r="ORH172" s="5"/>
      <c r="ORI172" s="5"/>
      <c r="ORJ172" s="5"/>
      <c r="ORK172" s="5"/>
      <c r="ORL172" s="5"/>
      <c r="ORM172" s="117"/>
      <c r="ORN172" s="5"/>
      <c r="ORO172" s="118"/>
      <c r="ORP172" s="9"/>
      <c r="ORQ172" s="147"/>
      <c r="ORR172" s="5"/>
      <c r="ORS172" s="5"/>
      <c r="ORT172" s="5"/>
      <c r="ORU172" s="118"/>
      <c r="ORV172" s="10"/>
      <c r="ORW172" s="5"/>
      <c r="ORX172" s="5"/>
      <c r="ORY172" s="5"/>
      <c r="ORZ172" s="5"/>
      <c r="OSA172" s="5"/>
      <c r="OSB172" s="5"/>
      <c r="OSC172" s="117"/>
      <c r="OSD172" s="5"/>
      <c r="OSE172" s="118"/>
      <c r="OSF172" s="9"/>
      <c r="OSG172" s="147"/>
      <c r="OSH172" s="5"/>
      <c r="OSI172" s="5"/>
      <c r="OSJ172" s="5"/>
      <c r="OSK172" s="118"/>
      <c r="OSL172" s="10"/>
      <c r="OSM172" s="5"/>
      <c r="OSN172" s="5"/>
      <c r="OSO172" s="5"/>
      <c r="OSP172" s="5"/>
      <c r="OSQ172" s="5"/>
      <c r="OSR172" s="5"/>
      <c r="OSS172" s="117"/>
      <c r="OST172" s="5"/>
      <c r="OSU172" s="118"/>
      <c r="OSV172" s="9"/>
      <c r="OSW172" s="147"/>
      <c r="OSX172" s="5"/>
      <c r="OSY172" s="5"/>
      <c r="OSZ172" s="5"/>
      <c r="OTA172" s="118"/>
      <c r="OTB172" s="10"/>
      <c r="OTC172" s="5"/>
      <c r="OTD172" s="5"/>
      <c r="OTE172" s="5"/>
      <c r="OTF172" s="5"/>
      <c r="OTG172" s="5"/>
      <c r="OTH172" s="5"/>
      <c r="OTI172" s="117"/>
      <c r="OTJ172" s="5"/>
      <c r="OTK172" s="118"/>
      <c r="OTL172" s="9"/>
      <c r="OTM172" s="147"/>
      <c r="OTN172" s="5"/>
      <c r="OTO172" s="5"/>
      <c r="OTP172" s="5"/>
      <c r="OTQ172" s="118"/>
      <c r="OTR172" s="10"/>
      <c r="OTS172" s="5"/>
      <c r="OTT172" s="5"/>
      <c r="OTU172" s="5"/>
      <c r="OTV172" s="5"/>
      <c r="OTW172" s="5"/>
      <c r="OTX172" s="5"/>
      <c r="OTY172" s="117"/>
      <c r="OTZ172" s="5"/>
      <c r="OUA172" s="118"/>
      <c r="OUB172" s="9"/>
      <c r="OUC172" s="147"/>
      <c r="OUD172" s="5"/>
      <c r="OUE172" s="5"/>
      <c r="OUF172" s="5"/>
      <c r="OUG172" s="118"/>
      <c r="OUH172" s="10"/>
      <c r="OUI172" s="5"/>
      <c r="OUJ172" s="5"/>
      <c r="OUK172" s="5"/>
      <c r="OUL172" s="5"/>
      <c r="OUM172" s="5"/>
      <c r="OUN172" s="5"/>
      <c r="OUO172" s="117"/>
      <c r="OUP172" s="5"/>
      <c r="OUQ172" s="118"/>
      <c r="OUR172" s="9"/>
      <c r="OUS172" s="147"/>
      <c r="OUT172" s="5"/>
      <c r="OUU172" s="5"/>
      <c r="OUV172" s="5"/>
      <c r="OUW172" s="118"/>
      <c r="OUX172" s="10"/>
      <c r="OUY172" s="5"/>
      <c r="OUZ172" s="5"/>
      <c r="OVA172" s="5"/>
      <c r="OVB172" s="5"/>
      <c r="OVC172" s="5"/>
      <c r="OVD172" s="5"/>
      <c r="OVE172" s="117"/>
      <c r="OVF172" s="5"/>
      <c r="OVG172" s="118"/>
      <c r="OVH172" s="9"/>
      <c r="OVI172" s="147"/>
      <c r="OVJ172" s="5"/>
      <c r="OVK172" s="5"/>
      <c r="OVL172" s="5"/>
      <c r="OVM172" s="118"/>
      <c r="OVN172" s="10"/>
      <c r="OVO172" s="5"/>
      <c r="OVP172" s="5"/>
      <c r="OVQ172" s="5"/>
      <c r="OVR172" s="5"/>
      <c r="OVS172" s="5"/>
      <c r="OVT172" s="5"/>
      <c r="OVU172" s="117"/>
      <c r="OVV172" s="5"/>
      <c r="OVW172" s="118"/>
      <c r="OVX172" s="9"/>
      <c r="OVY172" s="147"/>
      <c r="OVZ172" s="5"/>
      <c r="OWA172" s="5"/>
      <c r="OWB172" s="5"/>
      <c r="OWC172" s="118"/>
      <c r="OWD172" s="10"/>
      <c r="OWE172" s="5"/>
      <c r="OWF172" s="5"/>
      <c r="OWG172" s="5"/>
      <c r="OWH172" s="5"/>
      <c r="OWI172" s="5"/>
      <c r="OWJ172" s="5"/>
      <c r="OWK172" s="117"/>
      <c r="OWL172" s="5"/>
      <c r="OWM172" s="118"/>
      <c r="OWN172" s="9"/>
      <c r="OWO172" s="147"/>
      <c r="OWP172" s="5"/>
      <c r="OWQ172" s="5"/>
      <c r="OWR172" s="5"/>
      <c r="OWS172" s="118"/>
      <c r="OWT172" s="10"/>
      <c r="OWU172" s="5"/>
      <c r="OWV172" s="5"/>
      <c r="OWW172" s="5"/>
      <c r="OWX172" s="5"/>
      <c r="OWY172" s="5"/>
      <c r="OWZ172" s="5"/>
      <c r="OXA172" s="117"/>
      <c r="OXB172" s="5"/>
      <c r="OXC172" s="118"/>
      <c r="OXD172" s="9"/>
      <c r="OXE172" s="147"/>
      <c r="OXF172" s="5"/>
      <c r="OXG172" s="5"/>
      <c r="OXH172" s="5"/>
      <c r="OXI172" s="118"/>
      <c r="OXJ172" s="10"/>
      <c r="OXK172" s="5"/>
      <c r="OXL172" s="5"/>
      <c r="OXM172" s="5"/>
      <c r="OXN172" s="5"/>
      <c r="OXO172" s="5"/>
      <c r="OXP172" s="5"/>
      <c r="OXQ172" s="117"/>
      <c r="OXR172" s="5"/>
      <c r="OXS172" s="118"/>
      <c r="OXT172" s="9"/>
      <c r="OXU172" s="147"/>
      <c r="OXV172" s="5"/>
      <c r="OXW172" s="5"/>
      <c r="OXX172" s="5"/>
      <c r="OXY172" s="118"/>
      <c r="OXZ172" s="10"/>
      <c r="OYA172" s="5"/>
      <c r="OYB172" s="5"/>
      <c r="OYC172" s="5"/>
      <c r="OYD172" s="5"/>
      <c r="OYE172" s="5"/>
      <c r="OYF172" s="5"/>
      <c r="OYG172" s="117"/>
      <c r="OYH172" s="5"/>
      <c r="OYI172" s="118"/>
      <c r="OYJ172" s="9"/>
      <c r="OYK172" s="147"/>
      <c r="OYL172" s="5"/>
      <c r="OYM172" s="5"/>
      <c r="OYN172" s="5"/>
      <c r="OYO172" s="118"/>
      <c r="OYP172" s="10"/>
      <c r="OYQ172" s="5"/>
      <c r="OYR172" s="5"/>
      <c r="OYS172" s="5"/>
      <c r="OYT172" s="5"/>
      <c r="OYU172" s="5"/>
      <c r="OYV172" s="5"/>
      <c r="OYW172" s="117"/>
      <c r="OYX172" s="5"/>
      <c r="OYY172" s="118"/>
      <c r="OYZ172" s="9"/>
      <c r="OZA172" s="147"/>
      <c r="OZB172" s="5"/>
      <c r="OZC172" s="5"/>
      <c r="OZD172" s="5"/>
      <c r="OZE172" s="118"/>
      <c r="OZF172" s="10"/>
      <c r="OZG172" s="5"/>
      <c r="OZH172" s="5"/>
      <c r="OZI172" s="5"/>
      <c r="OZJ172" s="5"/>
      <c r="OZK172" s="5"/>
      <c r="OZL172" s="5"/>
      <c r="OZM172" s="117"/>
      <c r="OZN172" s="5"/>
      <c r="OZO172" s="118"/>
      <c r="OZP172" s="9"/>
      <c r="OZQ172" s="147"/>
      <c r="OZR172" s="5"/>
      <c r="OZS172" s="5"/>
      <c r="OZT172" s="5"/>
      <c r="OZU172" s="118"/>
      <c r="OZV172" s="10"/>
      <c r="OZW172" s="5"/>
      <c r="OZX172" s="5"/>
      <c r="OZY172" s="5"/>
      <c r="OZZ172" s="5"/>
      <c r="PAA172" s="5"/>
      <c r="PAB172" s="5"/>
      <c r="PAC172" s="117"/>
      <c r="PAD172" s="5"/>
      <c r="PAE172" s="118"/>
      <c r="PAF172" s="9"/>
      <c r="PAG172" s="147"/>
      <c r="PAH172" s="5"/>
      <c r="PAI172" s="5"/>
      <c r="PAJ172" s="5"/>
      <c r="PAK172" s="118"/>
      <c r="PAL172" s="10"/>
      <c r="PAM172" s="5"/>
      <c r="PAN172" s="5"/>
      <c r="PAO172" s="5"/>
      <c r="PAP172" s="5"/>
      <c r="PAQ172" s="5"/>
      <c r="PAR172" s="5"/>
      <c r="PAS172" s="117"/>
      <c r="PAT172" s="5"/>
      <c r="PAU172" s="118"/>
      <c r="PAV172" s="9"/>
      <c r="PAW172" s="147"/>
      <c r="PAX172" s="5"/>
      <c r="PAY172" s="5"/>
      <c r="PAZ172" s="5"/>
      <c r="PBA172" s="118"/>
      <c r="PBB172" s="10"/>
      <c r="PBC172" s="5"/>
      <c r="PBD172" s="5"/>
      <c r="PBE172" s="5"/>
      <c r="PBF172" s="5"/>
      <c r="PBG172" s="5"/>
      <c r="PBH172" s="5"/>
      <c r="PBI172" s="117"/>
      <c r="PBJ172" s="5"/>
      <c r="PBK172" s="118"/>
      <c r="PBL172" s="9"/>
      <c r="PBM172" s="147"/>
      <c r="PBN172" s="5"/>
      <c r="PBO172" s="5"/>
      <c r="PBP172" s="5"/>
      <c r="PBQ172" s="118"/>
      <c r="PBR172" s="10"/>
      <c r="PBS172" s="5"/>
      <c r="PBT172" s="5"/>
      <c r="PBU172" s="5"/>
      <c r="PBV172" s="5"/>
      <c r="PBW172" s="5"/>
      <c r="PBX172" s="5"/>
      <c r="PBY172" s="117"/>
      <c r="PBZ172" s="5"/>
      <c r="PCA172" s="118"/>
      <c r="PCB172" s="9"/>
      <c r="PCC172" s="147"/>
      <c r="PCD172" s="5"/>
      <c r="PCE172" s="5"/>
      <c r="PCF172" s="5"/>
      <c r="PCG172" s="118"/>
      <c r="PCH172" s="10"/>
      <c r="PCI172" s="5"/>
      <c r="PCJ172" s="5"/>
      <c r="PCK172" s="5"/>
      <c r="PCL172" s="5"/>
      <c r="PCM172" s="5"/>
      <c r="PCN172" s="5"/>
      <c r="PCO172" s="117"/>
      <c r="PCP172" s="5"/>
      <c r="PCQ172" s="118"/>
      <c r="PCR172" s="9"/>
      <c r="PCS172" s="147"/>
      <c r="PCT172" s="5"/>
      <c r="PCU172" s="5"/>
      <c r="PCV172" s="5"/>
      <c r="PCW172" s="118"/>
      <c r="PCX172" s="10"/>
      <c r="PCY172" s="5"/>
      <c r="PCZ172" s="5"/>
      <c r="PDA172" s="5"/>
      <c r="PDB172" s="5"/>
      <c r="PDC172" s="5"/>
      <c r="PDD172" s="5"/>
      <c r="PDE172" s="117"/>
      <c r="PDF172" s="5"/>
      <c r="PDG172" s="118"/>
      <c r="PDH172" s="9"/>
      <c r="PDI172" s="147"/>
      <c r="PDJ172" s="5"/>
      <c r="PDK172" s="5"/>
      <c r="PDL172" s="5"/>
      <c r="PDM172" s="118"/>
      <c r="PDN172" s="10"/>
      <c r="PDO172" s="5"/>
      <c r="PDP172" s="5"/>
      <c r="PDQ172" s="5"/>
      <c r="PDR172" s="5"/>
      <c r="PDS172" s="5"/>
      <c r="PDT172" s="5"/>
      <c r="PDU172" s="117"/>
      <c r="PDV172" s="5"/>
      <c r="PDW172" s="118"/>
      <c r="PDX172" s="9"/>
      <c r="PDY172" s="147"/>
      <c r="PDZ172" s="5"/>
      <c r="PEA172" s="5"/>
      <c r="PEB172" s="5"/>
      <c r="PEC172" s="118"/>
      <c r="PED172" s="10"/>
      <c r="PEE172" s="5"/>
      <c r="PEF172" s="5"/>
      <c r="PEG172" s="5"/>
      <c r="PEH172" s="5"/>
      <c r="PEI172" s="5"/>
      <c r="PEJ172" s="5"/>
      <c r="PEK172" s="117"/>
      <c r="PEL172" s="5"/>
      <c r="PEM172" s="118"/>
      <c r="PEN172" s="9"/>
      <c r="PEO172" s="147"/>
      <c r="PEP172" s="5"/>
      <c r="PEQ172" s="5"/>
      <c r="PER172" s="5"/>
      <c r="PES172" s="118"/>
      <c r="PET172" s="10"/>
      <c r="PEU172" s="5"/>
      <c r="PEV172" s="5"/>
      <c r="PEW172" s="5"/>
      <c r="PEX172" s="5"/>
      <c r="PEY172" s="5"/>
      <c r="PEZ172" s="5"/>
      <c r="PFA172" s="117"/>
      <c r="PFB172" s="5"/>
      <c r="PFC172" s="118"/>
      <c r="PFD172" s="9"/>
      <c r="PFE172" s="147"/>
      <c r="PFF172" s="5"/>
      <c r="PFG172" s="5"/>
      <c r="PFH172" s="5"/>
      <c r="PFI172" s="118"/>
      <c r="PFJ172" s="10"/>
      <c r="PFK172" s="5"/>
      <c r="PFL172" s="5"/>
      <c r="PFM172" s="5"/>
      <c r="PFN172" s="5"/>
      <c r="PFO172" s="5"/>
      <c r="PFP172" s="5"/>
      <c r="PFQ172" s="117"/>
      <c r="PFR172" s="5"/>
      <c r="PFS172" s="118"/>
      <c r="PFT172" s="9"/>
      <c r="PFU172" s="147"/>
      <c r="PFV172" s="5"/>
      <c r="PFW172" s="5"/>
      <c r="PFX172" s="5"/>
      <c r="PFY172" s="118"/>
      <c r="PFZ172" s="10"/>
      <c r="PGA172" s="5"/>
      <c r="PGB172" s="5"/>
      <c r="PGC172" s="5"/>
      <c r="PGD172" s="5"/>
      <c r="PGE172" s="5"/>
      <c r="PGF172" s="5"/>
      <c r="PGG172" s="117"/>
      <c r="PGH172" s="5"/>
      <c r="PGI172" s="118"/>
      <c r="PGJ172" s="9"/>
      <c r="PGK172" s="147"/>
      <c r="PGL172" s="5"/>
      <c r="PGM172" s="5"/>
      <c r="PGN172" s="5"/>
      <c r="PGO172" s="118"/>
      <c r="PGP172" s="10"/>
      <c r="PGQ172" s="5"/>
      <c r="PGR172" s="5"/>
      <c r="PGS172" s="5"/>
      <c r="PGT172" s="5"/>
      <c r="PGU172" s="5"/>
      <c r="PGV172" s="5"/>
      <c r="PGW172" s="117"/>
      <c r="PGX172" s="5"/>
      <c r="PGY172" s="118"/>
      <c r="PGZ172" s="9"/>
      <c r="PHA172" s="147"/>
      <c r="PHB172" s="5"/>
      <c r="PHC172" s="5"/>
      <c r="PHD172" s="5"/>
      <c r="PHE172" s="118"/>
      <c r="PHF172" s="10"/>
      <c r="PHG172" s="5"/>
      <c r="PHH172" s="5"/>
      <c r="PHI172" s="5"/>
      <c r="PHJ172" s="5"/>
      <c r="PHK172" s="5"/>
      <c r="PHL172" s="5"/>
      <c r="PHM172" s="117"/>
      <c r="PHN172" s="5"/>
      <c r="PHO172" s="118"/>
      <c r="PHP172" s="9"/>
      <c r="PHQ172" s="147"/>
      <c r="PHR172" s="5"/>
      <c r="PHS172" s="5"/>
      <c r="PHT172" s="5"/>
      <c r="PHU172" s="118"/>
      <c r="PHV172" s="10"/>
      <c r="PHW172" s="5"/>
      <c r="PHX172" s="5"/>
      <c r="PHY172" s="5"/>
      <c r="PHZ172" s="5"/>
      <c r="PIA172" s="5"/>
      <c r="PIB172" s="5"/>
      <c r="PIC172" s="117"/>
      <c r="PID172" s="5"/>
      <c r="PIE172" s="118"/>
      <c r="PIF172" s="9"/>
      <c r="PIG172" s="147"/>
      <c r="PIH172" s="5"/>
      <c r="PII172" s="5"/>
      <c r="PIJ172" s="5"/>
      <c r="PIK172" s="118"/>
      <c r="PIL172" s="10"/>
      <c r="PIM172" s="5"/>
      <c r="PIN172" s="5"/>
      <c r="PIO172" s="5"/>
      <c r="PIP172" s="5"/>
      <c r="PIQ172" s="5"/>
      <c r="PIR172" s="5"/>
      <c r="PIS172" s="117"/>
      <c r="PIT172" s="5"/>
      <c r="PIU172" s="118"/>
      <c r="PIV172" s="9"/>
      <c r="PIW172" s="147"/>
      <c r="PIX172" s="5"/>
      <c r="PIY172" s="5"/>
      <c r="PIZ172" s="5"/>
      <c r="PJA172" s="118"/>
      <c r="PJB172" s="10"/>
      <c r="PJC172" s="5"/>
      <c r="PJD172" s="5"/>
      <c r="PJE172" s="5"/>
      <c r="PJF172" s="5"/>
      <c r="PJG172" s="5"/>
      <c r="PJH172" s="5"/>
      <c r="PJI172" s="117"/>
      <c r="PJJ172" s="5"/>
      <c r="PJK172" s="118"/>
      <c r="PJL172" s="9"/>
      <c r="PJM172" s="147"/>
      <c r="PJN172" s="5"/>
      <c r="PJO172" s="5"/>
      <c r="PJP172" s="5"/>
      <c r="PJQ172" s="118"/>
      <c r="PJR172" s="10"/>
      <c r="PJS172" s="5"/>
      <c r="PJT172" s="5"/>
      <c r="PJU172" s="5"/>
      <c r="PJV172" s="5"/>
      <c r="PJW172" s="5"/>
      <c r="PJX172" s="5"/>
      <c r="PJY172" s="117"/>
      <c r="PJZ172" s="5"/>
      <c r="PKA172" s="118"/>
      <c r="PKB172" s="9"/>
      <c r="PKC172" s="147"/>
      <c r="PKD172" s="5"/>
      <c r="PKE172" s="5"/>
      <c r="PKF172" s="5"/>
      <c r="PKG172" s="118"/>
      <c r="PKH172" s="10"/>
      <c r="PKI172" s="5"/>
      <c r="PKJ172" s="5"/>
      <c r="PKK172" s="5"/>
      <c r="PKL172" s="5"/>
      <c r="PKM172" s="5"/>
      <c r="PKN172" s="5"/>
      <c r="PKO172" s="117"/>
      <c r="PKP172" s="5"/>
      <c r="PKQ172" s="118"/>
      <c r="PKR172" s="9"/>
      <c r="PKS172" s="147"/>
      <c r="PKT172" s="5"/>
      <c r="PKU172" s="5"/>
      <c r="PKV172" s="5"/>
      <c r="PKW172" s="118"/>
      <c r="PKX172" s="10"/>
      <c r="PKY172" s="5"/>
      <c r="PKZ172" s="5"/>
      <c r="PLA172" s="5"/>
      <c r="PLB172" s="5"/>
      <c r="PLC172" s="5"/>
      <c r="PLD172" s="5"/>
      <c r="PLE172" s="117"/>
      <c r="PLF172" s="5"/>
      <c r="PLG172" s="118"/>
      <c r="PLH172" s="9"/>
      <c r="PLI172" s="147"/>
      <c r="PLJ172" s="5"/>
      <c r="PLK172" s="5"/>
      <c r="PLL172" s="5"/>
      <c r="PLM172" s="118"/>
      <c r="PLN172" s="10"/>
      <c r="PLO172" s="5"/>
      <c r="PLP172" s="5"/>
      <c r="PLQ172" s="5"/>
      <c r="PLR172" s="5"/>
      <c r="PLS172" s="5"/>
      <c r="PLT172" s="5"/>
      <c r="PLU172" s="117"/>
      <c r="PLV172" s="5"/>
      <c r="PLW172" s="118"/>
      <c r="PLX172" s="9"/>
      <c r="PLY172" s="147"/>
      <c r="PLZ172" s="5"/>
      <c r="PMA172" s="5"/>
      <c r="PMB172" s="5"/>
      <c r="PMC172" s="118"/>
      <c r="PMD172" s="10"/>
      <c r="PME172" s="5"/>
      <c r="PMF172" s="5"/>
      <c r="PMG172" s="5"/>
      <c r="PMH172" s="5"/>
      <c r="PMI172" s="5"/>
      <c r="PMJ172" s="5"/>
      <c r="PMK172" s="117"/>
      <c r="PML172" s="5"/>
      <c r="PMM172" s="118"/>
      <c r="PMN172" s="9"/>
      <c r="PMO172" s="147"/>
      <c r="PMP172" s="5"/>
      <c r="PMQ172" s="5"/>
      <c r="PMR172" s="5"/>
      <c r="PMS172" s="118"/>
      <c r="PMT172" s="10"/>
      <c r="PMU172" s="5"/>
      <c r="PMV172" s="5"/>
      <c r="PMW172" s="5"/>
      <c r="PMX172" s="5"/>
      <c r="PMY172" s="5"/>
      <c r="PMZ172" s="5"/>
      <c r="PNA172" s="117"/>
      <c r="PNB172" s="5"/>
      <c r="PNC172" s="118"/>
      <c r="PND172" s="9"/>
      <c r="PNE172" s="147"/>
      <c r="PNF172" s="5"/>
      <c r="PNG172" s="5"/>
      <c r="PNH172" s="5"/>
      <c r="PNI172" s="118"/>
      <c r="PNJ172" s="10"/>
      <c r="PNK172" s="5"/>
      <c r="PNL172" s="5"/>
      <c r="PNM172" s="5"/>
      <c r="PNN172" s="5"/>
      <c r="PNO172" s="5"/>
      <c r="PNP172" s="5"/>
      <c r="PNQ172" s="117"/>
      <c r="PNR172" s="5"/>
      <c r="PNS172" s="118"/>
      <c r="PNT172" s="9"/>
      <c r="PNU172" s="147"/>
      <c r="PNV172" s="5"/>
      <c r="PNW172" s="5"/>
      <c r="PNX172" s="5"/>
      <c r="PNY172" s="118"/>
      <c r="PNZ172" s="10"/>
      <c r="POA172" s="5"/>
      <c r="POB172" s="5"/>
      <c r="POC172" s="5"/>
      <c r="POD172" s="5"/>
      <c r="POE172" s="5"/>
      <c r="POF172" s="5"/>
      <c r="POG172" s="117"/>
      <c r="POH172" s="5"/>
      <c r="POI172" s="118"/>
      <c r="POJ172" s="9"/>
      <c r="POK172" s="147"/>
      <c r="POL172" s="5"/>
      <c r="POM172" s="5"/>
      <c r="PON172" s="5"/>
      <c r="POO172" s="118"/>
      <c r="POP172" s="10"/>
      <c r="POQ172" s="5"/>
      <c r="POR172" s="5"/>
      <c r="POS172" s="5"/>
      <c r="POT172" s="5"/>
      <c r="POU172" s="5"/>
      <c r="POV172" s="5"/>
      <c r="POW172" s="117"/>
      <c r="POX172" s="5"/>
      <c r="POY172" s="118"/>
      <c r="POZ172" s="9"/>
      <c r="PPA172" s="147"/>
      <c r="PPB172" s="5"/>
      <c r="PPC172" s="5"/>
      <c r="PPD172" s="5"/>
      <c r="PPE172" s="118"/>
      <c r="PPF172" s="10"/>
      <c r="PPG172" s="5"/>
      <c r="PPH172" s="5"/>
      <c r="PPI172" s="5"/>
      <c r="PPJ172" s="5"/>
      <c r="PPK172" s="5"/>
      <c r="PPL172" s="5"/>
      <c r="PPM172" s="117"/>
      <c r="PPN172" s="5"/>
      <c r="PPO172" s="118"/>
      <c r="PPP172" s="9"/>
      <c r="PPQ172" s="147"/>
      <c r="PPR172" s="5"/>
      <c r="PPS172" s="5"/>
      <c r="PPT172" s="5"/>
      <c r="PPU172" s="118"/>
      <c r="PPV172" s="10"/>
      <c r="PPW172" s="5"/>
      <c r="PPX172" s="5"/>
      <c r="PPY172" s="5"/>
      <c r="PPZ172" s="5"/>
      <c r="PQA172" s="5"/>
      <c r="PQB172" s="5"/>
      <c r="PQC172" s="117"/>
      <c r="PQD172" s="5"/>
      <c r="PQE172" s="118"/>
      <c r="PQF172" s="9"/>
      <c r="PQG172" s="147"/>
      <c r="PQH172" s="5"/>
      <c r="PQI172" s="5"/>
      <c r="PQJ172" s="5"/>
      <c r="PQK172" s="118"/>
      <c r="PQL172" s="10"/>
      <c r="PQM172" s="5"/>
      <c r="PQN172" s="5"/>
      <c r="PQO172" s="5"/>
      <c r="PQP172" s="5"/>
      <c r="PQQ172" s="5"/>
      <c r="PQR172" s="5"/>
      <c r="PQS172" s="117"/>
      <c r="PQT172" s="5"/>
      <c r="PQU172" s="118"/>
      <c r="PQV172" s="9"/>
      <c r="PQW172" s="147"/>
      <c r="PQX172" s="5"/>
      <c r="PQY172" s="5"/>
      <c r="PQZ172" s="5"/>
      <c r="PRA172" s="118"/>
      <c r="PRB172" s="10"/>
      <c r="PRC172" s="5"/>
      <c r="PRD172" s="5"/>
      <c r="PRE172" s="5"/>
      <c r="PRF172" s="5"/>
      <c r="PRG172" s="5"/>
      <c r="PRH172" s="5"/>
      <c r="PRI172" s="117"/>
      <c r="PRJ172" s="5"/>
      <c r="PRK172" s="118"/>
      <c r="PRL172" s="9"/>
      <c r="PRM172" s="147"/>
      <c r="PRN172" s="5"/>
      <c r="PRO172" s="5"/>
      <c r="PRP172" s="5"/>
      <c r="PRQ172" s="118"/>
      <c r="PRR172" s="10"/>
      <c r="PRS172" s="5"/>
      <c r="PRT172" s="5"/>
      <c r="PRU172" s="5"/>
      <c r="PRV172" s="5"/>
      <c r="PRW172" s="5"/>
      <c r="PRX172" s="5"/>
      <c r="PRY172" s="117"/>
      <c r="PRZ172" s="5"/>
      <c r="PSA172" s="118"/>
      <c r="PSB172" s="9"/>
      <c r="PSC172" s="147"/>
      <c r="PSD172" s="5"/>
      <c r="PSE172" s="5"/>
      <c r="PSF172" s="5"/>
      <c r="PSG172" s="118"/>
      <c r="PSH172" s="10"/>
      <c r="PSI172" s="5"/>
      <c r="PSJ172" s="5"/>
      <c r="PSK172" s="5"/>
      <c r="PSL172" s="5"/>
      <c r="PSM172" s="5"/>
      <c r="PSN172" s="5"/>
      <c r="PSO172" s="117"/>
      <c r="PSP172" s="5"/>
      <c r="PSQ172" s="118"/>
      <c r="PSR172" s="9"/>
      <c r="PSS172" s="147"/>
      <c r="PST172" s="5"/>
      <c r="PSU172" s="5"/>
      <c r="PSV172" s="5"/>
      <c r="PSW172" s="118"/>
      <c r="PSX172" s="10"/>
      <c r="PSY172" s="5"/>
      <c r="PSZ172" s="5"/>
      <c r="PTA172" s="5"/>
      <c r="PTB172" s="5"/>
      <c r="PTC172" s="5"/>
      <c r="PTD172" s="5"/>
      <c r="PTE172" s="117"/>
      <c r="PTF172" s="5"/>
      <c r="PTG172" s="118"/>
      <c r="PTH172" s="9"/>
      <c r="PTI172" s="147"/>
      <c r="PTJ172" s="5"/>
      <c r="PTK172" s="5"/>
      <c r="PTL172" s="5"/>
      <c r="PTM172" s="118"/>
      <c r="PTN172" s="10"/>
      <c r="PTO172" s="5"/>
      <c r="PTP172" s="5"/>
      <c r="PTQ172" s="5"/>
      <c r="PTR172" s="5"/>
      <c r="PTS172" s="5"/>
      <c r="PTT172" s="5"/>
      <c r="PTU172" s="117"/>
      <c r="PTV172" s="5"/>
      <c r="PTW172" s="118"/>
      <c r="PTX172" s="9"/>
      <c r="PTY172" s="147"/>
      <c r="PTZ172" s="5"/>
      <c r="PUA172" s="5"/>
      <c r="PUB172" s="5"/>
      <c r="PUC172" s="118"/>
      <c r="PUD172" s="10"/>
      <c r="PUE172" s="5"/>
      <c r="PUF172" s="5"/>
      <c r="PUG172" s="5"/>
      <c r="PUH172" s="5"/>
      <c r="PUI172" s="5"/>
      <c r="PUJ172" s="5"/>
      <c r="PUK172" s="117"/>
      <c r="PUL172" s="5"/>
      <c r="PUM172" s="118"/>
      <c r="PUN172" s="9"/>
      <c r="PUO172" s="147"/>
      <c r="PUP172" s="5"/>
      <c r="PUQ172" s="5"/>
      <c r="PUR172" s="5"/>
      <c r="PUS172" s="118"/>
      <c r="PUT172" s="10"/>
      <c r="PUU172" s="5"/>
      <c r="PUV172" s="5"/>
      <c r="PUW172" s="5"/>
      <c r="PUX172" s="5"/>
      <c r="PUY172" s="5"/>
      <c r="PUZ172" s="5"/>
      <c r="PVA172" s="117"/>
      <c r="PVB172" s="5"/>
      <c r="PVC172" s="118"/>
      <c r="PVD172" s="9"/>
      <c r="PVE172" s="147"/>
      <c r="PVF172" s="5"/>
      <c r="PVG172" s="5"/>
      <c r="PVH172" s="5"/>
      <c r="PVI172" s="118"/>
      <c r="PVJ172" s="10"/>
      <c r="PVK172" s="5"/>
      <c r="PVL172" s="5"/>
      <c r="PVM172" s="5"/>
      <c r="PVN172" s="5"/>
      <c r="PVO172" s="5"/>
      <c r="PVP172" s="5"/>
      <c r="PVQ172" s="117"/>
      <c r="PVR172" s="5"/>
      <c r="PVS172" s="118"/>
      <c r="PVT172" s="9"/>
      <c r="PVU172" s="147"/>
      <c r="PVV172" s="5"/>
      <c r="PVW172" s="5"/>
      <c r="PVX172" s="5"/>
      <c r="PVY172" s="118"/>
      <c r="PVZ172" s="10"/>
      <c r="PWA172" s="5"/>
      <c r="PWB172" s="5"/>
      <c r="PWC172" s="5"/>
      <c r="PWD172" s="5"/>
      <c r="PWE172" s="5"/>
      <c r="PWF172" s="5"/>
      <c r="PWG172" s="117"/>
      <c r="PWH172" s="5"/>
      <c r="PWI172" s="118"/>
      <c r="PWJ172" s="9"/>
      <c r="PWK172" s="147"/>
      <c r="PWL172" s="5"/>
      <c r="PWM172" s="5"/>
      <c r="PWN172" s="5"/>
      <c r="PWO172" s="118"/>
      <c r="PWP172" s="10"/>
      <c r="PWQ172" s="5"/>
      <c r="PWR172" s="5"/>
      <c r="PWS172" s="5"/>
      <c r="PWT172" s="5"/>
      <c r="PWU172" s="5"/>
      <c r="PWV172" s="5"/>
      <c r="PWW172" s="117"/>
      <c r="PWX172" s="5"/>
      <c r="PWY172" s="118"/>
      <c r="PWZ172" s="9"/>
      <c r="PXA172" s="147"/>
      <c r="PXB172" s="5"/>
      <c r="PXC172" s="5"/>
      <c r="PXD172" s="5"/>
      <c r="PXE172" s="118"/>
      <c r="PXF172" s="10"/>
      <c r="PXG172" s="5"/>
      <c r="PXH172" s="5"/>
      <c r="PXI172" s="5"/>
      <c r="PXJ172" s="5"/>
      <c r="PXK172" s="5"/>
      <c r="PXL172" s="5"/>
      <c r="PXM172" s="117"/>
      <c r="PXN172" s="5"/>
      <c r="PXO172" s="118"/>
      <c r="PXP172" s="9"/>
      <c r="PXQ172" s="147"/>
      <c r="PXR172" s="5"/>
      <c r="PXS172" s="5"/>
      <c r="PXT172" s="5"/>
      <c r="PXU172" s="118"/>
      <c r="PXV172" s="10"/>
      <c r="PXW172" s="5"/>
      <c r="PXX172" s="5"/>
      <c r="PXY172" s="5"/>
      <c r="PXZ172" s="5"/>
      <c r="PYA172" s="5"/>
      <c r="PYB172" s="5"/>
      <c r="PYC172" s="117"/>
      <c r="PYD172" s="5"/>
      <c r="PYE172" s="118"/>
      <c r="PYF172" s="9"/>
      <c r="PYG172" s="147"/>
      <c r="PYH172" s="5"/>
      <c r="PYI172" s="5"/>
      <c r="PYJ172" s="5"/>
      <c r="PYK172" s="118"/>
      <c r="PYL172" s="10"/>
      <c r="PYM172" s="5"/>
      <c r="PYN172" s="5"/>
      <c r="PYO172" s="5"/>
      <c r="PYP172" s="5"/>
      <c r="PYQ172" s="5"/>
      <c r="PYR172" s="5"/>
      <c r="PYS172" s="117"/>
      <c r="PYT172" s="5"/>
      <c r="PYU172" s="118"/>
      <c r="PYV172" s="9"/>
      <c r="PYW172" s="147"/>
      <c r="PYX172" s="5"/>
      <c r="PYY172" s="5"/>
      <c r="PYZ172" s="5"/>
      <c r="PZA172" s="118"/>
      <c r="PZB172" s="10"/>
      <c r="PZC172" s="5"/>
      <c r="PZD172" s="5"/>
      <c r="PZE172" s="5"/>
      <c r="PZF172" s="5"/>
      <c r="PZG172" s="5"/>
      <c r="PZH172" s="5"/>
      <c r="PZI172" s="117"/>
      <c r="PZJ172" s="5"/>
      <c r="PZK172" s="118"/>
      <c r="PZL172" s="9"/>
      <c r="PZM172" s="147"/>
      <c r="PZN172" s="5"/>
      <c r="PZO172" s="5"/>
      <c r="PZP172" s="5"/>
      <c r="PZQ172" s="118"/>
      <c r="PZR172" s="10"/>
      <c r="PZS172" s="5"/>
      <c r="PZT172" s="5"/>
      <c r="PZU172" s="5"/>
      <c r="PZV172" s="5"/>
      <c r="PZW172" s="5"/>
      <c r="PZX172" s="5"/>
      <c r="PZY172" s="117"/>
      <c r="PZZ172" s="5"/>
      <c r="QAA172" s="118"/>
      <c r="QAB172" s="9"/>
      <c r="QAC172" s="147"/>
      <c r="QAD172" s="5"/>
      <c r="QAE172" s="5"/>
      <c r="QAF172" s="5"/>
      <c r="QAG172" s="118"/>
      <c r="QAH172" s="10"/>
      <c r="QAI172" s="5"/>
      <c r="QAJ172" s="5"/>
      <c r="QAK172" s="5"/>
      <c r="QAL172" s="5"/>
      <c r="QAM172" s="5"/>
      <c r="QAN172" s="5"/>
      <c r="QAO172" s="117"/>
      <c r="QAP172" s="5"/>
      <c r="QAQ172" s="118"/>
      <c r="QAR172" s="9"/>
      <c r="QAS172" s="147"/>
      <c r="QAT172" s="5"/>
      <c r="QAU172" s="5"/>
      <c r="QAV172" s="5"/>
      <c r="QAW172" s="118"/>
      <c r="QAX172" s="10"/>
      <c r="QAY172" s="5"/>
      <c r="QAZ172" s="5"/>
      <c r="QBA172" s="5"/>
      <c r="QBB172" s="5"/>
      <c r="QBC172" s="5"/>
      <c r="QBD172" s="5"/>
      <c r="QBE172" s="117"/>
      <c r="QBF172" s="5"/>
      <c r="QBG172" s="118"/>
      <c r="QBH172" s="9"/>
      <c r="QBI172" s="147"/>
      <c r="QBJ172" s="5"/>
      <c r="QBK172" s="5"/>
      <c r="QBL172" s="5"/>
      <c r="QBM172" s="118"/>
      <c r="QBN172" s="10"/>
      <c r="QBO172" s="5"/>
      <c r="QBP172" s="5"/>
      <c r="QBQ172" s="5"/>
      <c r="QBR172" s="5"/>
      <c r="QBS172" s="5"/>
      <c r="QBT172" s="5"/>
      <c r="QBU172" s="117"/>
      <c r="QBV172" s="5"/>
      <c r="QBW172" s="118"/>
      <c r="QBX172" s="9"/>
      <c r="QBY172" s="147"/>
      <c r="QBZ172" s="5"/>
      <c r="QCA172" s="5"/>
      <c r="QCB172" s="5"/>
      <c r="QCC172" s="118"/>
      <c r="QCD172" s="10"/>
      <c r="QCE172" s="5"/>
      <c r="QCF172" s="5"/>
      <c r="QCG172" s="5"/>
      <c r="QCH172" s="5"/>
      <c r="QCI172" s="5"/>
      <c r="QCJ172" s="5"/>
      <c r="QCK172" s="117"/>
      <c r="QCL172" s="5"/>
      <c r="QCM172" s="118"/>
      <c r="QCN172" s="9"/>
      <c r="QCO172" s="147"/>
      <c r="QCP172" s="5"/>
      <c r="QCQ172" s="5"/>
      <c r="QCR172" s="5"/>
      <c r="QCS172" s="118"/>
      <c r="QCT172" s="10"/>
      <c r="QCU172" s="5"/>
      <c r="QCV172" s="5"/>
      <c r="QCW172" s="5"/>
      <c r="QCX172" s="5"/>
      <c r="QCY172" s="5"/>
      <c r="QCZ172" s="5"/>
      <c r="QDA172" s="117"/>
      <c r="QDB172" s="5"/>
      <c r="QDC172" s="118"/>
      <c r="QDD172" s="9"/>
      <c r="QDE172" s="147"/>
      <c r="QDF172" s="5"/>
      <c r="QDG172" s="5"/>
      <c r="QDH172" s="5"/>
      <c r="QDI172" s="118"/>
      <c r="QDJ172" s="10"/>
      <c r="QDK172" s="5"/>
      <c r="QDL172" s="5"/>
      <c r="QDM172" s="5"/>
      <c r="QDN172" s="5"/>
      <c r="QDO172" s="5"/>
      <c r="QDP172" s="5"/>
      <c r="QDQ172" s="117"/>
      <c r="QDR172" s="5"/>
      <c r="QDS172" s="118"/>
      <c r="QDT172" s="9"/>
      <c r="QDU172" s="147"/>
      <c r="QDV172" s="5"/>
      <c r="QDW172" s="5"/>
      <c r="QDX172" s="5"/>
      <c r="QDY172" s="118"/>
      <c r="QDZ172" s="10"/>
      <c r="QEA172" s="5"/>
      <c r="QEB172" s="5"/>
      <c r="QEC172" s="5"/>
      <c r="QED172" s="5"/>
      <c r="QEE172" s="5"/>
      <c r="QEF172" s="5"/>
      <c r="QEG172" s="117"/>
      <c r="QEH172" s="5"/>
      <c r="QEI172" s="118"/>
      <c r="QEJ172" s="9"/>
      <c r="QEK172" s="147"/>
      <c r="QEL172" s="5"/>
      <c r="QEM172" s="5"/>
      <c r="QEN172" s="5"/>
      <c r="QEO172" s="118"/>
      <c r="QEP172" s="10"/>
      <c r="QEQ172" s="5"/>
      <c r="QER172" s="5"/>
      <c r="QES172" s="5"/>
      <c r="QET172" s="5"/>
      <c r="QEU172" s="5"/>
      <c r="QEV172" s="5"/>
      <c r="QEW172" s="117"/>
      <c r="QEX172" s="5"/>
      <c r="QEY172" s="118"/>
      <c r="QEZ172" s="9"/>
      <c r="QFA172" s="147"/>
      <c r="QFB172" s="5"/>
      <c r="QFC172" s="5"/>
      <c r="QFD172" s="5"/>
      <c r="QFE172" s="118"/>
      <c r="QFF172" s="10"/>
      <c r="QFG172" s="5"/>
      <c r="QFH172" s="5"/>
      <c r="QFI172" s="5"/>
      <c r="QFJ172" s="5"/>
      <c r="QFK172" s="5"/>
      <c r="QFL172" s="5"/>
      <c r="QFM172" s="117"/>
      <c r="QFN172" s="5"/>
      <c r="QFO172" s="118"/>
      <c r="QFP172" s="9"/>
      <c r="QFQ172" s="147"/>
      <c r="QFR172" s="5"/>
      <c r="QFS172" s="5"/>
      <c r="QFT172" s="5"/>
      <c r="QFU172" s="118"/>
      <c r="QFV172" s="10"/>
      <c r="QFW172" s="5"/>
      <c r="QFX172" s="5"/>
      <c r="QFY172" s="5"/>
      <c r="QFZ172" s="5"/>
      <c r="QGA172" s="5"/>
      <c r="QGB172" s="5"/>
      <c r="QGC172" s="117"/>
      <c r="QGD172" s="5"/>
      <c r="QGE172" s="118"/>
      <c r="QGF172" s="9"/>
      <c r="QGG172" s="147"/>
      <c r="QGH172" s="5"/>
      <c r="QGI172" s="5"/>
      <c r="QGJ172" s="5"/>
      <c r="QGK172" s="118"/>
      <c r="QGL172" s="10"/>
      <c r="QGM172" s="5"/>
      <c r="QGN172" s="5"/>
      <c r="QGO172" s="5"/>
      <c r="QGP172" s="5"/>
      <c r="QGQ172" s="5"/>
      <c r="QGR172" s="5"/>
      <c r="QGS172" s="117"/>
      <c r="QGT172" s="5"/>
      <c r="QGU172" s="118"/>
      <c r="QGV172" s="9"/>
      <c r="QGW172" s="147"/>
      <c r="QGX172" s="5"/>
      <c r="QGY172" s="5"/>
      <c r="QGZ172" s="5"/>
      <c r="QHA172" s="118"/>
      <c r="QHB172" s="10"/>
      <c r="QHC172" s="5"/>
      <c r="QHD172" s="5"/>
      <c r="QHE172" s="5"/>
      <c r="QHF172" s="5"/>
      <c r="QHG172" s="5"/>
      <c r="QHH172" s="5"/>
      <c r="QHI172" s="117"/>
      <c r="QHJ172" s="5"/>
      <c r="QHK172" s="118"/>
      <c r="QHL172" s="9"/>
      <c r="QHM172" s="147"/>
      <c r="QHN172" s="5"/>
      <c r="QHO172" s="5"/>
      <c r="QHP172" s="5"/>
      <c r="QHQ172" s="118"/>
      <c r="QHR172" s="10"/>
      <c r="QHS172" s="5"/>
      <c r="QHT172" s="5"/>
      <c r="QHU172" s="5"/>
      <c r="QHV172" s="5"/>
      <c r="QHW172" s="5"/>
      <c r="QHX172" s="5"/>
      <c r="QHY172" s="117"/>
      <c r="QHZ172" s="5"/>
      <c r="QIA172" s="118"/>
      <c r="QIB172" s="9"/>
      <c r="QIC172" s="147"/>
      <c r="QID172" s="5"/>
      <c r="QIE172" s="5"/>
      <c r="QIF172" s="5"/>
      <c r="QIG172" s="118"/>
      <c r="QIH172" s="10"/>
      <c r="QII172" s="5"/>
      <c r="QIJ172" s="5"/>
      <c r="QIK172" s="5"/>
      <c r="QIL172" s="5"/>
      <c r="QIM172" s="5"/>
      <c r="QIN172" s="5"/>
      <c r="QIO172" s="117"/>
      <c r="QIP172" s="5"/>
      <c r="QIQ172" s="118"/>
      <c r="QIR172" s="9"/>
      <c r="QIS172" s="147"/>
      <c r="QIT172" s="5"/>
      <c r="QIU172" s="5"/>
      <c r="QIV172" s="5"/>
      <c r="QIW172" s="118"/>
      <c r="QIX172" s="10"/>
      <c r="QIY172" s="5"/>
      <c r="QIZ172" s="5"/>
      <c r="QJA172" s="5"/>
      <c r="QJB172" s="5"/>
      <c r="QJC172" s="5"/>
      <c r="QJD172" s="5"/>
      <c r="QJE172" s="117"/>
      <c r="QJF172" s="5"/>
      <c r="QJG172" s="118"/>
      <c r="QJH172" s="9"/>
      <c r="QJI172" s="147"/>
      <c r="QJJ172" s="5"/>
      <c r="QJK172" s="5"/>
      <c r="QJL172" s="5"/>
      <c r="QJM172" s="118"/>
      <c r="QJN172" s="10"/>
      <c r="QJO172" s="5"/>
      <c r="QJP172" s="5"/>
      <c r="QJQ172" s="5"/>
      <c r="QJR172" s="5"/>
      <c r="QJS172" s="5"/>
      <c r="QJT172" s="5"/>
      <c r="QJU172" s="117"/>
      <c r="QJV172" s="5"/>
      <c r="QJW172" s="118"/>
      <c r="QJX172" s="9"/>
      <c r="QJY172" s="147"/>
      <c r="QJZ172" s="5"/>
      <c r="QKA172" s="5"/>
      <c r="QKB172" s="5"/>
      <c r="QKC172" s="118"/>
      <c r="QKD172" s="10"/>
      <c r="QKE172" s="5"/>
      <c r="QKF172" s="5"/>
      <c r="QKG172" s="5"/>
      <c r="QKH172" s="5"/>
      <c r="QKI172" s="5"/>
      <c r="QKJ172" s="5"/>
      <c r="QKK172" s="117"/>
      <c r="QKL172" s="5"/>
      <c r="QKM172" s="118"/>
      <c r="QKN172" s="9"/>
      <c r="QKO172" s="147"/>
      <c r="QKP172" s="5"/>
      <c r="QKQ172" s="5"/>
      <c r="QKR172" s="5"/>
      <c r="QKS172" s="118"/>
      <c r="QKT172" s="10"/>
      <c r="QKU172" s="5"/>
      <c r="QKV172" s="5"/>
      <c r="QKW172" s="5"/>
      <c r="QKX172" s="5"/>
      <c r="QKY172" s="5"/>
      <c r="QKZ172" s="5"/>
      <c r="QLA172" s="117"/>
      <c r="QLB172" s="5"/>
      <c r="QLC172" s="118"/>
      <c r="QLD172" s="9"/>
      <c r="QLE172" s="147"/>
      <c r="QLF172" s="5"/>
      <c r="QLG172" s="5"/>
      <c r="QLH172" s="5"/>
      <c r="QLI172" s="118"/>
      <c r="QLJ172" s="10"/>
      <c r="QLK172" s="5"/>
      <c r="QLL172" s="5"/>
      <c r="QLM172" s="5"/>
      <c r="QLN172" s="5"/>
      <c r="QLO172" s="5"/>
      <c r="QLP172" s="5"/>
      <c r="QLQ172" s="117"/>
      <c r="QLR172" s="5"/>
      <c r="QLS172" s="118"/>
      <c r="QLT172" s="9"/>
      <c r="QLU172" s="147"/>
      <c r="QLV172" s="5"/>
      <c r="QLW172" s="5"/>
      <c r="QLX172" s="5"/>
      <c r="QLY172" s="118"/>
      <c r="QLZ172" s="10"/>
      <c r="QMA172" s="5"/>
      <c r="QMB172" s="5"/>
      <c r="QMC172" s="5"/>
      <c r="QMD172" s="5"/>
      <c r="QME172" s="5"/>
      <c r="QMF172" s="5"/>
      <c r="QMG172" s="117"/>
      <c r="QMH172" s="5"/>
      <c r="QMI172" s="118"/>
      <c r="QMJ172" s="9"/>
      <c r="QMK172" s="147"/>
      <c r="QML172" s="5"/>
      <c r="QMM172" s="5"/>
      <c r="QMN172" s="5"/>
      <c r="QMO172" s="118"/>
      <c r="QMP172" s="10"/>
      <c r="QMQ172" s="5"/>
      <c r="QMR172" s="5"/>
      <c r="QMS172" s="5"/>
      <c r="QMT172" s="5"/>
      <c r="QMU172" s="5"/>
      <c r="QMV172" s="5"/>
      <c r="QMW172" s="117"/>
      <c r="QMX172" s="5"/>
      <c r="QMY172" s="118"/>
      <c r="QMZ172" s="9"/>
      <c r="QNA172" s="147"/>
      <c r="QNB172" s="5"/>
      <c r="QNC172" s="5"/>
      <c r="QND172" s="5"/>
      <c r="QNE172" s="118"/>
      <c r="QNF172" s="10"/>
      <c r="QNG172" s="5"/>
      <c r="QNH172" s="5"/>
      <c r="QNI172" s="5"/>
      <c r="QNJ172" s="5"/>
      <c r="QNK172" s="5"/>
      <c r="QNL172" s="5"/>
      <c r="QNM172" s="117"/>
      <c r="QNN172" s="5"/>
      <c r="QNO172" s="118"/>
      <c r="QNP172" s="9"/>
      <c r="QNQ172" s="147"/>
      <c r="QNR172" s="5"/>
      <c r="QNS172" s="5"/>
      <c r="QNT172" s="5"/>
      <c r="QNU172" s="118"/>
      <c r="QNV172" s="10"/>
      <c r="QNW172" s="5"/>
      <c r="QNX172" s="5"/>
      <c r="QNY172" s="5"/>
      <c r="QNZ172" s="5"/>
      <c r="QOA172" s="5"/>
      <c r="QOB172" s="5"/>
      <c r="QOC172" s="117"/>
      <c r="QOD172" s="5"/>
      <c r="QOE172" s="118"/>
      <c r="QOF172" s="9"/>
      <c r="QOG172" s="147"/>
      <c r="QOH172" s="5"/>
      <c r="QOI172" s="5"/>
      <c r="QOJ172" s="5"/>
      <c r="QOK172" s="118"/>
      <c r="QOL172" s="10"/>
      <c r="QOM172" s="5"/>
      <c r="QON172" s="5"/>
      <c r="QOO172" s="5"/>
      <c r="QOP172" s="5"/>
      <c r="QOQ172" s="5"/>
      <c r="QOR172" s="5"/>
      <c r="QOS172" s="117"/>
      <c r="QOT172" s="5"/>
      <c r="QOU172" s="118"/>
      <c r="QOV172" s="9"/>
      <c r="QOW172" s="147"/>
      <c r="QOX172" s="5"/>
      <c r="QOY172" s="5"/>
      <c r="QOZ172" s="5"/>
      <c r="QPA172" s="118"/>
      <c r="QPB172" s="10"/>
      <c r="QPC172" s="5"/>
      <c r="QPD172" s="5"/>
      <c r="QPE172" s="5"/>
      <c r="QPF172" s="5"/>
      <c r="QPG172" s="5"/>
      <c r="QPH172" s="5"/>
      <c r="QPI172" s="117"/>
      <c r="QPJ172" s="5"/>
      <c r="QPK172" s="118"/>
      <c r="QPL172" s="9"/>
      <c r="QPM172" s="147"/>
      <c r="QPN172" s="5"/>
      <c r="QPO172" s="5"/>
      <c r="QPP172" s="5"/>
      <c r="QPQ172" s="118"/>
      <c r="QPR172" s="10"/>
      <c r="QPS172" s="5"/>
      <c r="QPT172" s="5"/>
      <c r="QPU172" s="5"/>
      <c r="QPV172" s="5"/>
      <c r="QPW172" s="5"/>
      <c r="QPX172" s="5"/>
      <c r="QPY172" s="117"/>
      <c r="QPZ172" s="5"/>
      <c r="QQA172" s="118"/>
      <c r="QQB172" s="9"/>
      <c r="QQC172" s="147"/>
      <c r="QQD172" s="5"/>
      <c r="QQE172" s="5"/>
      <c r="QQF172" s="5"/>
      <c r="QQG172" s="118"/>
      <c r="QQH172" s="10"/>
      <c r="QQI172" s="5"/>
      <c r="QQJ172" s="5"/>
      <c r="QQK172" s="5"/>
      <c r="QQL172" s="5"/>
      <c r="QQM172" s="5"/>
      <c r="QQN172" s="5"/>
      <c r="QQO172" s="117"/>
      <c r="QQP172" s="5"/>
      <c r="QQQ172" s="118"/>
      <c r="QQR172" s="9"/>
      <c r="QQS172" s="147"/>
      <c r="QQT172" s="5"/>
      <c r="QQU172" s="5"/>
      <c r="QQV172" s="5"/>
      <c r="QQW172" s="118"/>
      <c r="QQX172" s="10"/>
      <c r="QQY172" s="5"/>
      <c r="QQZ172" s="5"/>
      <c r="QRA172" s="5"/>
      <c r="QRB172" s="5"/>
      <c r="QRC172" s="5"/>
      <c r="QRD172" s="5"/>
      <c r="QRE172" s="117"/>
      <c r="QRF172" s="5"/>
      <c r="QRG172" s="118"/>
      <c r="QRH172" s="9"/>
      <c r="QRI172" s="147"/>
      <c r="QRJ172" s="5"/>
      <c r="QRK172" s="5"/>
      <c r="QRL172" s="5"/>
      <c r="QRM172" s="118"/>
      <c r="QRN172" s="10"/>
      <c r="QRO172" s="5"/>
      <c r="QRP172" s="5"/>
      <c r="QRQ172" s="5"/>
      <c r="QRR172" s="5"/>
      <c r="QRS172" s="5"/>
      <c r="QRT172" s="5"/>
      <c r="QRU172" s="117"/>
      <c r="QRV172" s="5"/>
      <c r="QRW172" s="118"/>
      <c r="QRX172" s="9"/>
      <c r="QRY172" s="147"/>
      <c r="QRZ172" s="5"/>
      <c r="QSA172" s="5"/>
      <c r="QSB172" s="5"/>
      <c r="QSC172" s="118"/>
      <c r="QSD172" s="10"/>
      <c r="QSE172" s="5"/>
      <c r="QSF172" s="5"/>
      <c r="QSG172" s="5"/>
      <c r="QSH172" s="5"/>
      <c r="QSI172" s="5"/>
      <c r="QSJ172" s="5"/>
      <c r="QSK172" s="117"/>
      <c r="QSL172" s="5"/>
      <c r="QSM172" s="118"/>
      <c r="QSN172" s="9"/>
      <c r="QSO172" s="147"/>
      <c r="QSP172" s="5"/>
      <c r="QSQ172" s="5"/>
      <c r="QSR172" s="5"/>
      <c r="QSS172" s="118"/>
      <c r="QST172" s="10"/>
      <c r="QSU172" s="5"/>
      <c r="QSV172" s="5"/>
      <c r="QSW172" s="5"/>
      <c r="QSX172" s="5"/>
      <c r="QSY172" s="5"/>
      <c r="QSZ172" s="5"/>
      <c r="QTA172" s="117"/>
      <c r="QTB172" s="5"/>
      <c r="QTC172" s="118"/>
      <c r="QTD172" s="9"/>
      <c r="QTE172" s="147"/>
      <c r="QTF172" s="5"/>
      <c r="QTG172" s="5"/>
      <c r="QTH172" s="5"/>
      <c r="QTI172" s="118"/>
      <c r="QTJ172" s="10"/>
      <c r="QTK172" s="5"/>
      <c r="QTL172" s="5"/>
      <c r="QTM172" s="5"/>
      <c r="QTN172" s="5"/>
      <c r="QTO172" s="5"/>
      <c r="QTP172" s="5"/>
      <c r="QTQ172" s="117"/>
      <c r="QTR172" s="5"/>
      <c r="QTS172" s="118"/>
      <c r="QTT172" s="9"/>
      <c r="QTU172" s="147"/>
      <c r="QTV172" s="5"/>
      <c r="QTW172" s="5"/>
      <c r="QTX172" s="5"/>
      <c r="QTY172" s="118"/>
      <c r="QTZ172" s="10"/>
      <c r="QUA172" s="5"/>
      <c r="QUB172" s="5"/>
      <c r="QUC172" s="5"/>
      <c r="QUD172" s="5"/>
      <c r="QUE172" s="5"/>
      <c r="QUF172" s="5"/>
      <c r="QUG172" s="117"/>
      <c r="QUH172" s="5"/>
      <c r="QUI172" s="118"/>
      <c r="QUJ172" s="9"/>
      <c r="QUK172" s="147"/>
      <c r="QUL172" s="5"/>
      <c r="QUM172" s="5"/>
      <c r="QUN172" s="5"/>
      <c r="QUO172" s="118"/>
      <c r="QUP172" s="10"/>
      <c r="QUQ172" s="5"/>
      <c r="QUR172" s="5"/>
      <c r="QUS172" s="5"/>
      <c r="QUT172" s="5"/>
      <c r="QUU172" s="5"/>
      <c r="QUV172" s="5"/>
      <c r="QUW172" s="117"/>
      <c r="QUX172" s="5"/>
      <c r="QUY172" s="118"/>
      <c r="QUZ172" s="9"/>
      <c r="QVA172" s="147"/>
      <c r="QVB172" s="5"/>
      <c r="QVC172" s="5"/>
      <c r="QVD172" s="5"/>
      <c r="QVE172" s="118"/>
      <c r="QVF172" s="10"/>
      <c r="QVG172" s="5"/>
      <c r="QVH172" s="5"/>
      <c r="QVI172" s="5"/>
      <c r="QVJ172" s="5"/>
      <c r="QVK172" s="5"/>
      <c r="QVL172" s="5"/>
      <c r="QVM172" s="117"/>
      <c r="QVN172" s="5"/>
      <c r="QVO172" s="118"/>
      <c r="QVP172" s="9"/>
      <c r="QVQ172" s="147"/>
      <c r="QVR172" s="5"/>
      <c r="QVS172" s="5"/>
      <c r="QVT172" s="5"/>
      <c r="QVU172" s="118"/>
      <c r="QVV172" s="10"/>
      <c r="QVW172" s="5"/>
      <c r="QVX172" s="5"/>
      <c r="QVY172" s="5"/>
      <c r="QVZ172" s="5"/>
      <c r="QWA172" s="5"/>
      <c r="QWB172" s="5"/>
      <c r="QWC172" s="117"/>
      <c r="QWD172" s="5"/>
      <c r="QWE172" s="118"/>
      <c r="QWF172" s="9"/>
      <c r="QWG172" s="147"/>
      <c r="QWH172" s="5"/>
      <c r="QWI172" s="5"/>
      <c r="QWJ172" s="5"/>
      <c r="QWK172" s="118"/>
      <c r="QWL172" s="10"/>
      <c r="QWM172" s="5"/>
      <c r="QWN172" s="5"/>
      <c r="QWO172" s="5"/>
      <c r="QWP172" s="5"/>
      <c r="QWQ172" s="5"/>
      <c r="QWR172" s="5"/>
      <c r="QWS172" s="117"/>
      <c r="QWT172" s="5"/>
      <c r="QWU172" s="118"/>
      <c r="QWV172" s="9"/>
      <c r="QWW172" s="147"/>
      <c r="QWX172" s="5"/>
      <c r="QWY172" s="5"/>
      <c r="QWZ172" s="5"/>
      <c r="QXA172" s="118"/>
      <c r="QXB172" s="10"/>
      <c r="QXC172" s="5"/>
      <c r="QXD172" s="5"/>
      <c r="QXE172" s="5"/>
      <c r="QXF172" s="5"/>
      <c r="QXG172" s="5"/>
      <c r="QXH172" s="5"/>
      <c r="QXI172" s="117"/>
      <c r="QXJ172" s="5"/>
      <c r="QXK172" s="118"/>
      <c r="QXL172" s="9"/>
      <c r="QXM172" s="147"/>
      <c r="QXN172" s="5"/>
      <c r="QXO172" s="5"/>
      <c r="QXP172" s="5"/>
      <c r="QXQ172" s="118"/>
      <c r="QXR172" s="10"/>
      <c r="QXS172" s="5"/>
      <c r="QXT172" s="5"/>
      <c r="QXU172" s="5"/>
      <c r="QXV172" s="5"/>
      <c r="QXW172" s="5"/>
      <c r="QXX172" s="5"/>
      <c r="QXY172" s="117"/>
      <c r="QXZ172" s="5"/>
      <c r="QYA172" s="118"/>
      <c r="QYB172" s="9"/>
      <c r="QYC172" s="147"/>
      <c r="QYD172" s="5"/>
      <c r="QYE172" s="5"/>
      <c r="QYF172" s="5"/>
      <c r="QYG172" s="118"/>
      <c r="QYH172" s="10"/>
      <c r="QYI172" s="5"/>
      <c r="QYJ172" s="5"/>
      <c r="QYK172" s="5"/>
      <c r="QYL172" s="5"/>
      <c r="QYM172" s="5"/>
      <c r="QYN172" s="5"/>
      <c r="QYO172" s="117"/>
      <c r="QYP172" s="5"/>
      <c r="QYQ172" s="118"/>
      <c r="QYR172" s="9"/>
      <c r="QYS172" s="147"/>
      <c r="QYT172" s="5"/>
      <c r="QYU172" s="5"/>
      <c r="QYV172" s="5"/>
      <c r="QYW172" s="118"/>
      <c r="QYX172" s="10"/>
      <c r="QYY172" s="5"/>
      <c r="QYZ172" s="5"/>
      <c r="QZA172" s="5"/>
      <c r="QZB172" s="5"/>
      <c r="QZC172" s="5"/>
      <c r="QZD172" s="5"/>
      <c r="QZE172" s="117"/>
      <c r="QZF172" s="5"/>
      <c r="QZG172" s="118"/>
      <c r="QZH172" s="9"/>
      <c r="QZI172" s="147"/>
      <c r="QZJ172" s="5"/>
      <c r="QZK172" s="5"/>
      <c r="QZL172" s="5"/>
      <c r="QZM172" s="118"/>
      <c r="QZN172" s="10"/>
      <c r="QZO172" s="5"/>
      <c r="QZP172" s="5"/>
      <c r="QZQ172" s="5"/>
      <c r="QZR172" s="5"/>
      <c r="QZS172" s="5"/>
      <c r="QZT172" s="5"/>
      <c r="QZU172" s="117"/>
      <c r="QZV172" s="5"/>
      <c r="QZW172" s="118"/>
      <c r="QZX172" s="9"/>
      <c r="QZY172" s="147"/>
      <c r="QZZ172" s="5"/>
      <c r="RAA172" s="5"/>
      <c r="RAB172" s="5"/>
      <c r="RAC172" s="118"/>
      <c r="RAD172" s="10"/>
      <c r="RAE172" s="5"/>
      <c r="RAF172" s="5"/>
      <c r="RAG172" s="5"/>
      <c r="RAH172" s="5"/>
      <c r="RAI172" s="5"/>
      <c r="RAJ172" s="5"/>
      <c r="RAK172" s="117"/>
      <c r="RAL172" s="5"/>
      <c r="RAM172" s="118"/>
      <c r="RAN172" s="9"/>
      <c r="RAO172" s="147"/>
      <c r="RAP172" s="5"/>
      <c r="RAQ172" s="5"/>
      <c r="RAR172" s="5"/>
      <c r="RAS172" s="118"/>
      <c r="RAT172" s="10"/>
      <c r="RAU172" s="5"/>
      <c r="RAV172" s="5"/>
      <c r="RAW172" s="5"/>
      <c r="RAX172" s="5"/>
      <c r="RAY172" s="5"/>
      <c r="RAZ172" s="5"/>
      <c r="RBA172" s="117"/>
      <c r="RBB172" s="5"/>
      <c r="RBC172" s="118"/>
      <c r="RBD172" s="9"/>
      <c r="RBE172" s="147"/>
      <c r="RBF172" s="5"/>
      <c r="RBG172" s="5"/>
      <c r="RBH172" s="5"/>
      <c r="RBI172" s="118"/>
      <c r="RBJ172" s="10"/>
      <c r="RBK172" s="5"/>
      <c r="RBL172" s="5"/>
      <c r="RBM172" s="5"/>
      <c r="RBN172" s="5"/>
      <c r="RBO172" s="5"/>
      <c r="RBP172" s="5"/>
      <c r="RBQ172" s="117"/>
      <c r="RBR172" s="5"/>
      <c r="RBS172" s="118"/>
      <c r="RBT172" s="9"/>
      <c r="RBU172" s="147"/>
      <c r="RBV172" s="5"/>
      <c r="RBW172" s="5"/>
      <c r="RBX172" s="5"/>
      <c r="RBY172" s="118"/>
      <c r="RBZ172" s="10"/>
      <c r="RCA172" s="5"/>
      <c r="RCB172" s="5"/>
      <c r="RCC172" s="5"/>
      <c r="RCD172" s="5"/>
      <c r="RCE172" s="5"/>
      <c r="RCF172" s="5"/>
      <c r="RCG172" s="117"/>
      <c r="RCH172" s="5"/>
      <c r="RCI172" s="118"/>
      <c r="RCJ172" s="9"/>
      <c r="RCK172" s="147"/>
      <c r="RCL172" s="5"/>
      <c r="RCM172" s="5"/>
      <c r="RCN172" s="5"/>
      <c r="RCO172" s="118"/>
      <c r="RCP172" s="10"/>
      <c r="RCQ172" s="5"/>
      <c r="RCR172" s="5"/>
      <c r="RCS172" s="5"/>
      <c r="RCT172" s="5"/>
      <c r="RCU172" s="5"/>
      <c r="RCV172" s="5"/>
      <c r="RCW172" s="117"/>
      <c r="RCX172" s="5"/>
      <c r="RCY172" s="118"/>
      <c r="RCZ172" s="9"/>
      <c r="RDA172" s="147"/>
      <c r="RDB172" s="5"/>
      <c r="RDC172" s="5"/>
      <c r="RDD172" s="5"/>
      <c r="RDE172" s="118"/>
      <c r="RDF172" s="10"/>
      <c r="RDG172" s="5"/>
      <c r="RDH172" s="5"/>
      <c r="RDI172" s="5"/>
      <c r="RDJ172" s="5"/>
      <c r="RDK172" s="5"/>
      <c r="RDL172" s="5"/>
      <c r="RDM172" s="117"/>
      <c r="RDN172" s="5"/>
      <c r="RDO172" s="118"/>
      <c r="RDP172" s="9"/>
      <c r="RDQ172" s="147"/>
      <c r="RDR172" s="5"/>
      <c r="RDS172" s="5"/>
      <c r="RDT172" s="5"/>
      <c r="RDU172" s="118"/>
      <c r="RDV172" s="10"/>
      <c r="RDW172" s="5"/>
      <c r="RDX172" s="5"/>
      <c r="RDY172" s="5"/>
      <c r="RDZ172" s="5"/>
      <c r="REA172" s="5"/>
      <c r="REB172" s="5"/>
      <c r="REC172" s="117"/>
      <c r="RED172" s="5"/>
      <c r="REE172" s="118"/>
      <c r="REF172" s="9"/>
      <c r="REG172" s="147"/>
      <c r="REH172" s="5"/>
      <c r="REI172" s="5"/>
      <c r="REJ172" s="5"/>
      <c r="REK172" s="118"/>
      <c r="REL172" s="10"/>
      <c r="REM172" s="5"/>
      <c r="REN172" s="5"/>
      <c r="REO172" s="5"/>
      <c r="REP172" s="5"/>
      <c r="REQ172" s="5"/>
      <c r="RER172" s="5"/>
      <c r="RES172" s="117"/>
      <c r="RET172" s="5"/>
      <c r="REU172" s="118"/>
      <c r="REV172" s="9"/>
      <c r="REW172" s="147"/>
      <c r="REX172" s="5"/>
      <c r="REY172" s="5"/>
      <c r="REZ172" s="5"/>
      <c r="RFA172" s="118"/>
      <c r="RFB172" s="10"/>
      <c r="RFC172" s="5"/>
      <c r="RFD172" s="5"/>
      <c r="RFE172" s="5"/>
      <c r="RFF172" s="5"/>
      <c r="RFG172" s="5"/>
      <c r="RFH172" s="5"/>
      <c r="RFI172" s="117"/>
      <c r="RFJ172" s="5"/>
      <c r="RFK172" s="118"/>
      <c r="RFL172" s="9"/>
      <c r="RFM172" s="147"/>
      <c r="RFN172" s="5"/>
      <c r="RFO172" s="5"/>
      <c r="RFP172" s="5"/>
      <c r="RFQ172" s="118"/>
      <c r="RFR172" s="10"/>
      <c r="RFS172" s="5"/>
      <c r="RFT172" s="5"/>
      <c r="RFU172" s="5"/>
      <c r="RFV172" s="5"/>
      <c r="RFW172" s="5"/>
      <c r="RFX172" s="5"/>
      <c r="RFY172" s="117"/>
      <c r="RFZ172" s="5"/>
      <c r="RGA172" s="118"/>
      <c r="RGB172" s="9"/>
      <c r="RGC172" s="147"/>
      <c r="RGD172" s="5"/>
      <c r="RGE172" s="5"/>
      <c r="RGF172" s="5"/>
      <c r="RGG172" s="118"/>
      <c r="RGH172" s="10"/>
      <c r="RGI172" s="5"/>
      <c r="RGJ172" s="5"/>
      <c r="RGK172" s="5"/>
      <c r="RGL172" s="5"/>
      <c r="RGM172" s="5"/>
      <c r="RGN172" s="5"/>
      <c r="RGO172" s="117"/>
      <c r="RGP172" s="5"/>
      <c r="RGQ172" s="118"/>
      <c r="RGR172" s="9"/>
      <c r="RGS172" s="147"/>
      <c r="RGT172" s="5"/>
      <c r="RGU172" s="5"/>
      <c r="RGV172" s="5"/>
      <c r="RGW172" s="118"/>
      <c r="RGX172" s="10"/>
      <c r="RGY172" s="5"/>
      <c r="RGZ172" s="5"/>
      <c r="RHA172" s="5"/>
      <c r="RHB172" s="5"/>
      <c r="RHC172" s="5"/>
      <c r="RHD172" s="5"/>
      <c r="RHE172" s="117"/>
      <c r="RHF172" s="5"/>
      <c r="RHG172" s="118"/>
      <c r="RHH172" s="9"/>
      <c r="RHI172" s="147"/>
      <c r="RHJ172" s="5"/>
      <c r="RHK172" s="5"/>
      <c r="RHL172" s="5"/>
      <c r="RHM172" s="118"/>
      <c r="RHN172" s="10"/>
      <c r="RHO172" s="5"/>
      <c r="RHP172" s="5"/>
      <c r="RHQ172" s="5"/>
      <c r="RHR172" s="5"/>
      <c r="RHS172" s="5"/>
      <c r="RHT172" s="5"/>
      <c r="RHU172" s="117"/>
      <c r="RHV172" s="5"/>
      <c r="RHW172" s="118"/>
      <c r="RHX172" s="9"/>
      <c r="RHY172" s="147"/>
      <c r="RHZ172" s="5"/>
      <c r="RIA172" s="5"/>
      <c r="RIB172" s="5"/>
      <c r="RIC172" s="118"/>
      <c r="RID172" s="10"/>
      <c r="RIE172" s="5"/>
      <c r="RIF172" s="5"/>
      <c r="RIG172" s="5"/>
      <c r="RIH172" s="5"/>
      <c r="RII172" s="5"/>
      <c r="RIJ172" s="5"/>
      <c r="RIK172" s="117"/>
      <c r="RIL172" s="5"/>
      <c r="RIM172" s="118"/>
      <c r="RIN172" s="9"/>
      <c r="RIO172" s="147"/>
      <c r="RIP172" s="5"/>
      <c r="RIQ172" s="5"/>
      <c r="RIR172" s="5"/>
      <c r="RIS172" s="118"/>
      <c r="RIT172" s="10"/>
      <c r="RIU172" s="5"/>
      <c r="RIV172" s="5"/>
      <c r="RIW172" s="5"/>
      <c r="RIX172" s="5"/>
      <c r="RIY172" s="5"/>
      <c r="RIZ172" s="5"/>
      <c r="RJA172" s="117"/>
      <c r="RJB172" s="5"/>
      <c r="RJC172" s="118"/>
      <c r="RJD172" s="9"/>
      <c r="RJE172" s="147"/>
      <c r="RJF172" s="5"/>
      <c r="RJG172" s="5"/>
      <c r="RJH172" s="5"/>
      <c r="RJI172" s="118"/>
      <c r="RJJ172" s="10"/>
      <c r="RJK172" s="5"/>
      <c r="RJL172" s="5"/>
      <c r="RJM172" s="5"/>
      <c r="RJN172" s="5"/>
      <c r="RJO172" s="5"/>
      <c r="RJP172" s="5"/>
      <c r="RJQ172" s="117"/>
      <c r="RJR172" s="5"/>
      <c r="RJS172" s="118"/>
      <c r="RJT172" s="9"/>
      <c r="RJU172" s="147"/>
      <c r="RJV172" s="5"/>
      <c r="RJW172" s="5"/>
      <c r="RJX172" s="5"/>
      <c r="RJY172" s="118"/>
      <c r="RJZ172" s="10"/>
      <c r="RKA172" s="5"/>
      <c r="RKB172" s="5"/>
      <c r="RKC172" s="5"/>
      <c r="RKD172" s="5"/>
      <c r="RKE172" s="5"/>
      <c r="RKF172" s="5"/>
      <c r="RKG172" s="117"/>
      <c r="RKH172" s="5"/>
      <c r="RKI172" s="118"/>
      <c r="RKJ172" s="9"/>
      <c r="RKK172" s="147"/>
      <c r="RKL172" s="5"/>
      <c r="RKM172" s="5"/>
      <c r="RKN172" s="5"/>
      <c r="RKO172" s="118"/>
      <c r="RKP172" s="10"/>
      <c r="RKQ172" s="5"/>
      <c r="RKR172" s="5"/>
      <c r="RKS172" s="5"/>
      <c r="RKT172" s="5"/>
      <c r="RKU172" s="5"/>
      <c r="RKV172" s="5"/>
      <c r="RKW172" s="117"/>
      <c r="RKX172" s="5"/>
      <c r="RKY172" s="118"/>
      <c r="RKZ172" s="9"/>
      <c r="RLA172" s="147"/>
      <c r="RLB172" s="5"/>
      <c r="RLC172" s="5"/>
      <c r="RLD172" s="5"/>
      <c r="RLE172" s="118"/>
      <c r="RLF172" s="10"/>
      <c r="RLG172" s="5"/>
      <c r="RLH172" s="5"/>
      <c r="RLI172" s="5"/>
      <c r="RLJ172" s="5"/>
      <c r="RLK172" s="5"/>
      <c r="RLL172" s="5"/>
      <c r="RLM172" s="117"/>
      <c r="RLN172" s="5"/>
      <c r="RLO172" s="118"/>
      <c r="RLP172" s="9"/>
      <c r="RLQ172" s="147"/>
      <c r="RLR172" s="5"/>
      <c r="RLS172" s="5"/>
      <c r="RLT172" s="5"/>
      <c r="RLU172" s="118"/>
      <c r="RLV172" s="10"/>
      <c r="RLW172" s="5"/>
      <c r="RLX172" s="5"/>
      <c r="RLY172" s="5"/>
      <c r="RLZ172" s="5"/>
      <c r="RMA172" s="5"/>
      <c r="RMB172" s="5"/>
      <c r="RMC172" s="117"/>
      <c r="RMD172" s="5"/>
      <c r="RME172" s="118"/>
      <c r="RMF172" s="9"/>
      <c r="RMG172" s="147"/>
      <c r="RMH172" s="5"/>
      <c r="RMI172" s="5"/>
      <c r="RMJ172" s="5"/>
      <c r="RMK172" s="118"/>
      <c r="RML172" s="10"/>
      <c r="RMM172" s="5"/>
      <c r="RMN172" s="5"/>
      <c r="RMO172" s="5"/>
      <c r="RMP172" s="5"/>
      <c r="RMQ172" s="5"/>
      <c r="RMR172" s="5"/>
      <c r="RMS172" s="117"/>
      <c r="RMT172" s="5"/>
      <c r="RMU172" s="118"/>
      <c r="RMV172" s="9"/>
      <c r="RMW172" s="147"/>
      <c r="RMX172" s="5"/>
      <c r="RMY172" s="5"/>
      <c r="RMZ172" s="5"/>
      <c r="RNA172" s="118"/>
      <c r="RNB172" s="10"/>
      <c r="RNC172" s="5"/>
      <c r="RND172" s="5"/>
      <c r="RNE172" s="5"/>
      <c r="RNF172" s="5"/>
      <c r="RNG172" s="5"/>
      <c r="RNH172" s="5"/>
      <c r="RNI172" s="117"/>
      <c r="RNJ172" s="5"/>
      <c r="RNK172" s="118"/>
      <c r="RNL172" s="9"/>
      <c r="RNM172" s="147"/>
      <c r="RNN172" s="5"/>
      <c r="RNO172" s="5"/>
      <c r="RNP172" s="5"/>
      <c r="RNQ172" s="118"/>
      <c r="RNR172" s="10"/>
      <c r="RNS172" s="5"/>
      <c r="RNT172" s="5"/>
      <c r="RNU172" s="5"/>
      <c r="RNV172" s="5"/>
      <c r="RNW172" s="5"/>
      <c r="RNX172" s="5"/>
      <c r="RNY172" s="117"/>
      <c r="RNZ172" s="5"/>
      <c r="ROA172" s="118"/>
      <c r="ROB172" s="9"/>
      <c r="ROC172" s="147"/>
      <c r="ROD172" s="5"/>
      <c r="ROE172" s="5"/>
      <c r="ROF172" s="5"/>
      <c r="ROG172" s="118"/>
      <c r="ROH172" s="10"/>
      <c r="ROI172" s="5"/>
      <c r="ROJ172" s="5"/>
      <c r="ROK172" s="5"/>
      <c r="ROL172" s="5"/>
      <c r="ROM172" s="5"/>
      <c r="RON172" s="5"/>
      <c r="ROO172" s="117"/>
      <c r="ROP172" s="5"/>
      <c r="ROQ172" s="118"/>
      <c r="ROR172" s="9"/>
      <c r="ROS172" s="147"/>
      <c r="ROT172" s="5"/>
      <c r="ROU172" s="5"/>
      <c r="ROV172" s="5"/>
      <c r="ROW172" s="118"/>
      <c r="ROX172" s="10"/>
      <c r="ROY172" s="5"/>
      <c r="ROZ172" s="5"/>
      <c r="RPA172" s="5"/>
      <c r="RPB172" s="5"/>
      <c r="RPC172" s="5"/>
      <c r="RPD172" s="5"/>
      <c r="RPE172" s="117"/>
      <c r="RPF172" s="5"/>
      <c r="RPG172" s="118"/>
      <c r="RPH172" s="9"/>
      <c r="RPI172" s="147"/>
      <c r="RPJ172" s="5"/>
      <c r="RPK172" s="5"/>
      <c r="RPL172" s="5"/>
      <c r="RPM172" s="118"/>
      <c r="RPN172" s="10"/>
      <c r="RPO172" s="5"/>
      <c r="RPP172" s="5"/>
      <c r="RPQ172" s="5"/>
      <c r="RPR172" s="5"/>
      <c r="RPS172" s="5"/>
      <c r="RPT172" s="5"/>
      <c r="RPU172" s="117"/>
      <c r="RPV172" s="5"/>
      <c r="RPW172" s="118"/>
      <c r="RPX172" s="9"/>
      <c r="RPY172" s="147"/>
      <c r="RPZ172" s="5"/>
      <c r="RQA172" s="5"/>
      <c r="RQB172" s="5"/>
      <c r="RQC172" s="118"/>
      <c r="RQD172" s="10"/>
      <c r="RQE172" s="5"/>
      <c r="RQF172" s="5"/>
      <c r="RQG172" s="5"/>
      <c r="RQH172" s="5"/>
      <c r="RQI172" s="5"/>
      <c r="RQJ172" s="5"/>
      <c r="RQK172" s="117"/>
      <c r="RQL172" s="5"/>
      <c r="RQM172" s="118"/>
      <c r="RQN172" s="9"/>
      <c r="RQO172" s="147"/>
      <c r="RQP172" s="5"/>
      <c r="RQQ172" s="5"/>
      <c r="RQR172" s="5"/>
      <c r="RQS172" s="118"/>
      <c r="RQT172" s="10"/>
      <c r="RQU172" s="5"/>
      <c r="RQV172" s="5"/>
      <c r="RQW172" s="5"/>
      <c r="RQX172" s="5"/>
      <c r="RQY172" s="5"/>
      <c r="RQZ172" s="5"/>
      <c r="RRA172" s="117"/>
      <c r="RRB172" s="5"/>
      <c r="RRC172" s="118"/>
      <c r="RRD172" s="9"/>
      <c r="RRE172" s="147"/>
      <c r="RRF172" s="5"/>
      <c r="RRG172" s="5"/>
      <c r="RRH172" s="5"/>
      <c r="RRI172" s="118"/>
      <c r="RRJ172" s="10"/>
      <c r="RRK172" s="5"/>
      <c r="RRL172" s="5"/>
      <c r="RRM172" s="5"/>
      <c r="RRN172" s="5"/>
      <c r="RRO172" s="5"/>
      <c r="RRP172" s="5"/>
      <c r="RRQ172" s="117"/>
      <c r="RRR172" s="5"/>
      <c r="RRS172" s="118"/>
      <c r="RRT172" s="9"/>
      <c r="RRU172" s="147"/>
      <c r="RRV172" s="5"/>
      <c r="RRW172" s="5"/>
      <c r="RRX172" s="5"/>
      <c r="RRY172" s="118"/>
      <c r="RRZ172" s="10"/>
      <c r="RSA172" s="5"/>
      <c r="RSB172" s="5"/>
      <c r="RSC172" s="5"/>
      <c r="RSD172" s="5"/>
      <c r="RSE172" s="5"/>
      <c r="RSF172" s="5"/>
      <c r="RSG172" s="117"/>
      <c r="RSH172" s="5"/>
      <c r="RSI172" s="118"/>
      <c r="RSJ172" s="9"/>
      <c r="RSK172" s="147"/>
      <c r="RSL172" s="5"/>
      <c r="RSM172" s="5"/>
      <c r="RSN172" s="5"/>
      <c r="RSO172" s="118"/>
      <c r="RSP172" s="10"/>
      <c r="RSQ172" s="5"/>
      <c r="RSR172" s="5"/>
      <c r="RSS172" s="5"/>
      <c r="RST172" s="5"/>
      <c r="RSU172" s="5"/>
      <c r="RSV172" s="5"/>
      <c r="RSW172" s="117"/>
      <c r="RSX172" s="5"/>
      <c r="RSY172" s="118"/>
      <c r="RSZ172" s="9"/>
      <c r="RTA172" s="147"/>
      <c r="RTB172" s="5"/>
      <c r="RTC172" s="5"/>
      <c r="RTD172" s="5"/>
      <c r="RTE172" s="118"/>
      <c r="RTF172" s="10"/>
      <c r="RTG172" s="5"/>
      <c r="RTH172" s="5"/>
      <c r="RTI172" s="5"/>
      <c r="RTJ172" s="5"/>
      <c r="RTK172" s="5"/>
      <c r="RTL172" s="5"/>
      <c r="RTM172" s="117"/>
      <c r="RTN172" s="5"/>
      <c r="RTO172" s="118"/>
      <c r="RTP172" s="9"/>
      <c r="RTQ172" s="147"/>
      <c r="RTR172" s="5"/>
      <c r="RTS172" s="5"/>
      <c r="RTT172" s="5"/>
      <c r="RTU172" s="118"/>
      <c r="RTV172" s="10"/>
      <c r="RTW172" s="5"/>
      <c r="RTX172" s="5"/>
      <c r="RTY172" s="5"/>
      <c r="RTZ172" s="5"/>
      <c r="RUA172" s="5"/>
      <c r="RUB172" s="5"/>
      <c r="RUC172" s="117"/>
      <c r="RUD172" s="5"/>
      <c r="RUE172" s="118"/>
      <c r="RUF172" s="9"/>
      <c r="RUG172" s="147"/>
      <c r="RUH172" s="5"/>
      <c r="RUI172" s="5"/>
      <c r="RUJ172" s="5"/>
      <c r="RUK172" s="118"/>
      <c r="RUL172" s="10"/>
      <c r="RUM172" s="5"/>
      <c r="RUN172" s="5"/>
      <c r="RUO172" s="5"/>
      <c r="RUP172" s="5"/>
      <c r="RUQ172" s="5"/>
      <c r="RUR172" s="5"/>
      <c r="RUS172" s="117"/>
      <c r="RUT172" s="5"/>
      <c r="RUU172" s="118"/>
      <c r="RUV172" s="9"/>
      <c r="RUW172" s="147"/>
      <c r="RUX172" s="5"/>
      <c r="RUY172" s="5"/>
      <c r="RUZ172" s="5"/>
      <c r="RVA172" s="118"/>
      <c r="RVB172" s="10"/>
      <c r="RVC172" s="5"/>
      <c r="RVD172" s="5"/>
      <c r="RVE172" s="5"/>
      <c r="RVF172" s="5"/>
      <c r="RVG172" s="5"/>
      <c r="RVH172" s="5"/>
      <c r="RVI172" s="117"/>
      <c r="RVJ172" s="5"/>
      <c r="RVK172" s="118"/>
      <c r="RVL172" s="9"/>
      <c r="RVM172" s="147"/>
      <c r="RVN172" s="5"/>
      <c r="RVO172" s="5"/>
      <c r="RVP172" s="5"/>
      <c r="RVQ172" s="118"/>
      <c r="RVR172" s="10"/>
      <c r="RVS172" s="5"/>
      <c r="RVT172" s="5"/>
      <c r="RVU172" s="5"/>
      <c r="RVV172" s="5"/>
      <c r="RVW172" s="5"/>
      <c r="RVX172" s="5"/>
      <c r="RVY172" s="117"/>
      <c r="RVZ172" s="5"/>
      <c r="RWA172" s="118"/>
      <c r="RWB172" s="9"/>
      <c r="RWC172" s="147"/>
      <c r="RWD172" s="5"/>
      <c r="RWE172" s="5"/>
      <c r="RWF172" s="5"/>
      <c r="RWG172" s="118"/>
      <c r="RWH172" s="10"/>
      <c r="RWI172" s="5"/>
      <c r="RWJ172" s="5"/>
      <c r="RWK172" s="5"/>
      <c r="RWL172" s="5"/>
      <c r="RWM172" s="5"/>
      <c r="RWN172" s="5"/>
      <c r="RWO172" s="117"/>
      <c r="RWP172" s="5"/>
      <c r="RWQ172" s="118"/>
      <c r="RWR172" s="9"/>
      <c r="RWS172" s="147"/>
      <c r="RWT172" s="5"/>
      <c r="RWU172" s="5"/>
      <c r="RWV172" s="5"/>
      <c r="RWW172" s="118"/>
      <c r="RWX172" s="10"/>
      <c r="RWY172" s="5"/>
      <c r="RWZ172" s="5"/>
      <c r="RXA172" s="5"/>
      <c r="RXB172" s="5"/>
      <c r="RXC172" s="5"/>
      <c r="RXD172" s="5"/>
      <c r="RXE172" s="117"/>
      <c r="RXF172" s="5"/>
      <c r="RXG172" s="118"/>
      <c r="RXH172" s="9"/>
      <c r="RXI172" s="147"/>
      <c r="RXJ172" s="5"/>
      <c r="RXK172" s="5"/>
      <c r="RXL172" s="5"/>
      <c r="RXM172" s="118"/>
      <c r="RXN172" s="10"/>
      <c r="RXO172" s="5"/>
      <c r="RXP172" s="5"/>
      <c r="RXQ172" s="5"/>
      <c r="RXR172" s="5"/>
      <c r="RXS172" s="5"/>
      <c r="RXT172" s="5"/>
      <c r="RXU172" s="117"/>
      <c r="RXV172" s="5"/>
      <c r="RXW172" s="118"/>
      <c r="RXX172" s="9"/>
      <c r="RXY172" s="147"/>
      <c r="RXZ172" s="5"/>
      <c r="RYA172" s="5"/>
      <c r="RYB172" s="5"/>
      <c r="RYC172" s="118"/>
      <c r="RYD172" s="10"/>
      <c r="RYE172" s="5"/>
      <c r="RYF172" s="5"/>
      <c r="RYG172" s="5"/>
      <c r="RYH172" s="5"/>
      <c r="RYI172" s="5"/>
      <c r="RYJ172" s="5"/>
      <c r="RYK172" s="117"/>
      <c r="RYL172" s="5"/>
      <c r="RYM172" s="118"/>
      <c r="RYN172" s="9"/>
      <c r="RYO172" s="147"/>
      <c r="RYP172" s="5"/>
      <c r="RYQ172" s="5"/>
      <c r="RYR172" s="5"/>
      <c r="RYS172" s="118"/>
      <c r="RYT172" s="10"/>
      <c r="RYU172" s="5"/>
      <c r="RYV172" s="5"/>
      <c r="RYW172" s="5"/>
      <c r="RYX172" s="5"/>
      <c r="RYY172" s="5"/>
      <c r="RYZ172" s="5"/>
      <c r="RZA172" s="117"/>
      <c r="RZB172" s="5"/>
      <c r="RZC172" s="118"/>
      <c r="RZD172" s="9"/>
      <c r="RZE172" s="147"/>
      <c r="RZF172" s="5"/>
      <c r="RZG172" s="5"/>
      <c r="RZH172" s="5"/>
      <c r="RZI172" s="118"/>
      <c r="RZJ172" s="10"/>
      <c r="RZK172" s="5"/>
      <c r="RZL172" s="5"/>
      <c r="RZM172" s="5"/>
      <c r="RZN172" s="5"/>
      <c r="RZO172" s="5"/>
      <c r="RZP172" s="5"/>
      <c r="RZQ172" s="117"/>
      <c r="RZR172" s="5"/>
      <c r="RZS172" s="118"/>
      <c r="RZT172" s="9"/>
      <c r="RZU172" s="147"/>
      <c r="RZV172" s="5"/>
      <c r="RZW172" s="5"/>
      <c r="RZX172" s="5"/>
      <c r="RZY172" s="118"/>
      <c r="RZZ172" s="10"/>
      <c r="SAA172" s="5"/>
      <c r="SAB172" s="5"/>
      <c r="SAC172" s="5"/>
      <c r="SAD172" s="5"/>
      <c r="SAE172" s="5"/>
      <c r="SAF172" s="5"/>
      <c r="SAG172" s="117"/>
      <c r="SAH172" s="5"/>
      <c r="SAI172" s="118"/>
      <c r="SAJ172" s="9"/>
      <c r="SAK172" s="147"/>
      <c r="SAL172" s="5"/>
      <c r="SAM172" s="5"/>
      <c r="SAN172" s="5"/>
      <c r="SAO172" s="118"/>
      <c r="SAP172" s="10"/>
      <c r="SAQ172" s="5"/>
      <c r="SAR172" s="5"/>
      <c r="SAS172" s="5"/>
      <c r="SAT172" s="5"/>
      <c r="SAU172" s="5"/>
      <c r="SAV172" s="5"/>
      <c r="SAW172" s="117"/>
      <c r="SAX172" s="5"/>
      <c r="SAY172" s="118"/>
      <c r="SAZ172" s="9"/>
      <c r="SBA172" s="147"/>
      <c r="SBB172" s="5"/>
      <c r="SBC172" s="5"/>
      <c r="SBD172" s="5"/>
      <c r="SBE172" s="118"/>
      <c r="SBF172" s="10"/>
      <c r="SBG172" s="5"/>
      <c r="SBH172" s="5"/>
      <c r="SBI172" s="5"/>
      <c r="SBJ172" s="5"/>
      <c r="SBK172" s="5"/>
      <c r="SBL172" s="5"/>
      <c r="SBM172" s="117"/>
      <c r="SBN172" s="5"/>
      <c r="SBO172" s="118"/>
      <c r="SBP172" s="9"/>
      <c r="SBQ172" s="147"/>
      <c r="SBR172" s="5"/>
      <c r="SBS172" s="5"/>
      <c r="SBT172" s="5"/>
      <c r="SBU172" s="118"/>
      <c r="SBV172" s="10"/>
      <c r="SBW172" s="5"/>
      <c r="SBX172" s="5"/>
      <c r="SBY172" s="5"/>
      <c r="SBZ172" s="5"/>
      <c r="SCA172" s="5"/>
      <c r="SCB172" s="5"/>
      <c r="SCC172" s="117"/>
      <c r="SCD172" s="5"/>
      <c r="SCE172" s="118"/>
      <c r="SCF172" s="9"/>
      <c r="SCG172" s="147"/>
      <c r="SCH172" s="5"/>
      <c r="SCI172" s="5"/>
      <c r="SCJ172" s="5"/>
      <c r="SCK172" s="118"/>
      <c r="SCL172" s="10"/>
      <c r="SCM172" s="5"/>
      <c r="SCN172" s="5"/>
      <c r="SCO172" s="5"/>
      <c r="SCP172" s="5"/>
      <c r="SCQ172" s="5"/>
      <c r="SCR172" s="5"/>
      <c r="SCS172" s="117"/>
      <c r="SCT172" s="5"/>
      <c r="SCU172" s="118"/>
      <c r="SCV172" s="9"/>
      <c r="SCW172" s="147"/>
      <c r="SCX172" s="5"/>
      <c r="SCY172" s="5"/>
      <c r="SCZ172" s="5"/>
      <c r="SDA172" s="118"/>
      <c r="SDB172" s="10"/>
      <c r="SDC172" s="5"/>
      <c r="SDD172" s="5"/>
      <c r="SDE172" s="5"/>
      <c r="SDF172" s="5"/>
      <c r="SDG172" s="5"/>
      <c r="SDH172" s="5"/>
      <c r="SDI172" s="117"/>
      <c r="SDJ172" s="5"/>
      <c r="SDK172" s="118"/>
      <c r="SDL172" s="9"/>
      <c r="SDM172" s="147"/>
      <c r="SDN172" s="5"/>
      <c r="SDO172" s="5"/>
      <c r="SDP172" s="5"/>
      <c r="SDQ172" s="118"/>
      <c r="SDR172" s="10"/>
      <c r="SDS172" s="5"/>
      <c r="SDT172" s="5"/>
      <c r="SDU172" s="5"/>
      <c r="SDV172" s="5"/>
      <c r="SDW172" s="5"/>
      <c r="SDX172" s="5"/>
      <c r="SDY172" s="117"/>
      <c r="SDZ172" s="5"/>
      <c r="SEA172" s="118"/>
      <c r="SEB172" s="9"/>
      <c r="SEC172" s="147"/>
      <c r="SED172" s="5"/>
      <c r="SEE172" s="5"/>
      <c r="SEF172" s="5"/>
      <c r="SEG172" s="118"/>
      <c r="SEH172" s="10"/>
      <c r="SEI172" s="5"/>
      <c r="SEJ172" s="5"/>
      <c r="SEK172" s="5"/>
      <c r="SEL172" s="5"/>
      <c r="SEM172" s="5"/>
      <c r="SEN172" s="5"/>
      <c r="SEO172" s="117"/>
      <c r="SEP172" s="5"/>
      <c r="SEQ172" s="118"/>
      <c r="SER172" s="9"/>
      <c r="SES172" s="147"/>
      <c r="SET172" s="5"/>
      <c r="SEU172" s="5"/>
      <c r="SEV172" s="5"/>
      <c r="SEW172" s="118"/>
      <c r="SEX172" s="10"/>
      <c r="SEY172" s="5"/>
      <c r="SEZ172" s="5"/>
      <c r="SFA172" s="5"/>
      <c r="SFB172" s="5"/>
      <c r="SFC172" s="5"/>
      <c r="SFD172" s="5"/>
      <c r="SFE172" s="117"/>
      <c r="SFF172" s="5"/>
      <c r="SFG172" s="118"/>
      <c r="SFH172" s="9"/>
      <c r="SFI172" s="147"/>
      <c r="SFJ172" s="5"/>
      <c r="SFK172" s="5"/>
      <c r="SFL172" s="5"/>
      <c r="SFM172" s="118"/>
      <c r="SFN172" s="10"/>
      <c r="SFO172" s="5"/>
      <c r="SFP172" s="5"/>
      <c r="SFQ172" s="5"/>
      <c r="SFR172" s="5"/>
      <c r="SFS172" s="5"/>
      <c r="SFT172" s="5"/>
      <c r="SFU172" s="117"/>
      <c r="SFV172" s="5"/>
      <c r="SFW172" s="118"/>
      <c r="SFX172" s="9"/>
      <c r="SFY172" s="147"/>
      <c r="SFZ172" s="5"/>
      <c r="SGA172" s="5"/>
      <c r="SGB172" s="5"/>
      <c r="SGC172" s="118"/>
      <c r="SGD172" s="10"/>
      <c r="SGE172" s="5"/>
      <c r="SGF172" s="5"/>
      <c r="SGG172" s="5"/>
      <c r="SGH172" s="5"/>
      <c r="SGI172" s="5"/>
      <c r="SGJ172" s="5"/>
      <c r="SGK172" s="117"/>
      <c r="SGL172" s="5"/>
      <c r="SGM172" s="118"/>
      <c r="SGN172" s="9"/>
      <c r="SGO172" s="147"/>
      <c r="SGP172" s="5"/>
      <c r="SGQ172" s="5"/>
      <c r="SGR172" s="5"/>
      <c r="SGS172" s="118"/>
      <c r="SGT172" s="10"/>
      <c r="SGU172" s="5"/>
      <c r="SGV172" s="5"/>
      <c r="SGW172" s="5"/>
      <c r="SGX172" s="5"/>
      <c r="SGY172" s="5"/>
      <c r="SGZ172" s="5"/>
      <c r="SHA172" s="117"/>
      <c r="SHB172" s="5"/>
      <c r="SHC172" s="118"/>
      <c r="SHD172" s="9"/>
      <c r="SHE172" s="147"/>
      <c r="SHF172" s="5"/>
      <c r="SHG172" s="5"/>
      <c r="SHH172" s="5"/>
      <c r="SHI172" s="118"/>
      <c r="SHJ172" s="10"/>
      <c r="SHK172" s="5"/>
      <c r="SHL172" s="5"/>
      <c r="SHM172" s="5"/>
      <c r="SHN172" s="5"/>
      <c r="SHO172" s="5"/>
      <c r="SHP172" s="5"/>
      <c r="SHQ172" s="117"/>
      <c r="SHR172" s="5"/>
      <c r="SHS172" s="118"/>
      <c r="SHT172" s="9"/>
      <c r="SHU172" s="147"/>
      <c r="SHV172" s="5"/>
      <c r="SHW172" s="5"/>
      <c r="SHX172" s="5"/>
      <c r="SHY172" s="118"/>
      <c r="SHZ172" s="10"/>
      <c r="SIA172" s="5"/>
      <c r="SIB172" s="5"/>
      <c r="SIC172" s="5"/>
      <c r="SID172" s="5"/>
      <c r="SIE172" s="5"/>
      <c r="SIF172" s="5"/>
      <c r="SIG172" s="117"/>
      <c r="SIH172" s="5"/>
      <c r="SII172" s="118"/>
      <c r="SIJ172" s="9"/>
      <c r="SIK172" s="147"/>
      <c r="SIL172" s="5"/>
      <c r="SIM172" s="5"/>
      <c r="SIN172" s="5"/>
      <c r="SIO172" s="118"/>
      <c r="SIP172" s="10"/>
      <c r="SIQ172" s="5"/>
      <c r="SIR172" s="5"/>
      <c r="SIS172" s="5"/>
      <c r="SIT172" s="5"/>
      <c r="SIU172" s="5"/>
      <c r="SIV172" s="5"/>
      <c r="SIW172" s="117"/>
      <c r="SIX172" s="5"/>
      <c r="SIY172" s="118"/>
      <c r="SIZ172" s="9"/>
      <c r="SJA172" s="147"/>
      <c r="SJB172" s="5"/>
      <c r="SJC172" s="5"/>
      <c r="SJD172" s="5"/>
      <c r="SJE172" s="118"/>
      <c r="SJF172" s="10"/>
      <c r="SJG172" s="5"/>
      <c r="SJH172" s="5"/>
      <c r="SJI172" s="5"/>
      <c r="SJJ172" s="5"/>
      <c r="SJK172" s="5"/>
      <c r="SJL172" s="5"/>
      <c r="SJM172" s="117"/>
      <c r="SJN172" s="5"/>
      <c r="SJO172" s="118"/>
      <c r="SJP172" s="9"/>
      <c r="SJQ172" s="147"/>
      <c r="SJR172" s="5"/>
      <c r="SJS172" s="5"/>
      <c r="SJT172" s="5"/>
      <c r="SJU172" s="118"/>
      <c r="SJV172" s="10"/>
      <c r="SJW172" s="5"/>
      <c r="SJX172" s="5"/>
      <c r="SJY172" s="5"/>
      <c r="SJZ172" s="5"/>
      <c r="SKA172" s="5"/>
      <c r="SKB172" s="5"/>
      <c r="SKC172" s="117"/>
      <c r="SKD172" s="5"/>
      <c r="SKE172" s="118"/>
      <c r="SKF172" s="9"/>
      <c r="SKG172" s="147"/>
      <c r="SKH172" s="5"/>
      <c r="SKI172" s="5"/>
      <c r="SKJ172" s="5"/>
      <c r="SKK172" s="118"/>
      <c r="SKL172" s="10"/>
      <c r="SKM172" s="5"/>
      <c r="SKN172" s="5"/>
      <c r="SKO172" s="5"/>
      <c r="SKP172" s="5"/>
      <c r="SKQ172" s="5"/>
      <c r="SKR172" s="5"/>
      <c r="SKS172" s="117"/>
      <c r="SKT172" s="5"/>
      <c r="SKU172" s="118"/>
      <c r="SKV172" s="9"/>
      <c r="SKW172" s="147"/>
      <c r="SKX172" s="5"/>
      <c r="SKY172" s="5"/>
      <c r="SKZ172" s="5"/>
      <c r="SLA172" s="118"/>
      <c r="SLB172" s="10"/>
      <c r="SLC172" s="5"/>
      <c r="SLD172" s="5"/>
      <c r="SLE172" s="5"/>
      <c r="SLF172" s="5"/>
      <c r="SLG172" s="5"/>
      <c r="SLH172" s="5"/>
      <c r="SLI172" s="117"/>
      <c r="SLJ172" s="5"/>
      <c r="SLK172" s="118"/>
      <c r="SLL172" s="9"/>
      <c r="SLM172" s="147"/>
      <c r="SLN172" s="5"/>
      <c r="SLO172" s="5"/>
      <c r="SLP172" s="5"/>
      <c r="SLQ172" s="118"/>
      <c r="SLR172" s="10"/>
      <c r="SLS172" s="5"/>
      <c r="SLT172" s="5"/>
      <c r="SLU172" s="5"/>
      <c r="SLV172" s="5"/>
      <c r="SLW172" s="5"/>
      <c r="SLX172" s="5"/>
      <c r="SLY172" s="117"/>
      <c r="SLZ172" s="5"/>
      <c r="SMA172" s="118"/>
      <c r="SMB172" s="9"/>
      <c r="SMC172" s="147"/>
      <c r="SMD172" s="5"/>
      <c r="SME172" s="5"/>
      <c r="SMF172" s="5"/>
      <c r="SMG172" s="118"/>
      <c r="SMH172" s="10"/>
      <c r="SMI172" s="5"/>
      <c r="SMJ172" s="5"/>
      <c r="SMK172" s="5"/>
      <c r="SML172" s="5"/>
      <c r="SMM172" s="5"/>
      <c r="SMN172" s="5"/>
      <c r="SMO172" s="117"/>
      <c r="SMP172" s="5"/>
      <c r="SMQ172" s="118"/>
      <c r="SMR172" s="9"/>
      <c r="SMS172" s="147"/>
      <c r="SMT172" s="5"/>
      <c r="SMU172" s="5"/>
      <c r="SMV172" s="5"/>
      <c r="SMW172" s="118"/>
      <c r="SMX172" s="10"/>
      <c r="SMY172" s="5"/>
      <c r="SMZ172" s="5"/>
      <c r="SNA172" s="5"/>
      <c r="SNB172" s="5"/>
      <c r="SNC172" s="5"/>
      <c r="SND172" s="5"/>
      <c r="SNE172" s="117"/>
      <c r="SNF172" s="5"/>
      <c r="SNG172" s="118"/>
      <c r="SNH172" s="9"/>
      <c r="SNI172" s="147"/>
      <c r="SNJ172" s="5"/>
      <c r="SNK172" s="5"/>
      <c r="SNL172" s="5"/>
      <c r="SNM172" s="118"/>
      <c r="SNN172" s="10"/>
      <c r="SNO172" s="5"/>
      <c r="SNP172" s="5"/>
      <c r="SNQ172" s="5"/>
      <c r="SNR172" s="5"/>
      <c r="SNS172" s="5"/>
      <c r="SNT172" s="5"/>
      <c r="SNU172" s="117"/>
      <c r="SNV172" s="5"/>
      <c r="SNW172" s="118"/>
      <c r="SNX172" s="9"/>
      <c r="SNY172" s="147"/>
      <c r="SNZ172" s="5"/>
      <c r="SOA172" s="5"/>
      <c r="SOB172" s="5"/>
      <c r="SOC172" s="118"/>
      <c r="SOD172" s="10"/>
      <c r="SOE172" s="5"/>
      <c r="SOF172" s="5"/>
      <c r="SOG172" s="5"/>
      <c r="SOH172" s="5"/>
      <c r="SOI172" s="5"/>
      <c r="SOJ172" s="5"/>
      <c r="SOK172" s="117"/>
      <c r="SOL172" s="5"/>
      <c r="SOM172" s="118"/>
      <c r="SON172" s="9"/>
      <c r="SOO172" s="147"/>
      <c r="SOP172" s="5"/>
      <c r="SOQ172" s="5"/>
      <c r="SOR172" s="5"/>
      <c r="SOS172" s="118"/>
      <c r="SOT172" s="10"/>
      <c r="SOU172" s="5"/>
      <c r="SOV172" s="5"/>
      <c r="SOW172" s="5"/>
      <c r="SOX172" s="5"/>
      <c r="SOY172" s="5"/>
      <c r="SOZ172" s="5"/>
      <c r="SPA172" s="117"/>
      <c r="SPB172" s="5"/>
      <c r="SPC172" s="118"/>
      <c r="SPD172" s="9"/>
      <c r="SPE172" s="147"/>
      <c r="SPF172" s="5"/>
      <c r="SPG172" s="5"/>
      <c r="SPH172" s="5"/>
      <c r="SPI172" s="118"/>
      <c r="SPJ172" s="10"/>
      <c r="SPK172" s="5"/>
      <c r="SPL172" s="5"/>
      <c r="SPM172" s="5"/>
      <c r="SPN172" s="5"/>
      <c r="SPO172" s="5"/>
      <c r="SPP172" s="5"/>
      <c r="SPQ172" s="117"/>
      <c r="SPR172" s="5"/>
      <c r="SPS172" s="118"/>
      <c r="SPT172" s="9"/>
      <c r="SPU172" s="147"/>
      <c r="SPV172" s="5"/>
      <c r="SPW172" s="5"/>
      <c r="SPX172" s="5"/>
      <c r="SPY172" s="118"/>
      <c r="SPZ172" s="10"/>
      <c r="SQA172" s="5"/>
      <c r="SQB172" s="5"/>
      <c r="SQC172" s="5"/>
      <c r="SQD172" s="5"/>
      <c r="SQE172" s="5"/>
      <c r="SQF172" s="5"/>
      <c r="SQG172" s="117"/>
      <c r="SQH172" s="5"/>
      <c r="SQI172" s="118"/>
      <c r="SQJ172" s="9"/>
      <c r="SQK172" s="147"/>
      <c r="SQL172" s="5"/>
      <c r="SQM172" s="5"/>
      <c r="SQN172" s="5"/>
      <c r="SQO172" s="118"/>
      <c r="SQP172" s="10"/>
      <c r="SQQ172" s="5"/>
      <c r="SQR172" s="5"/>
      <c r="SQS172" s="5"/>
      <c r="SQT172" s="5"/>
      <c r="SQU172" s="5"/>
      <c r="SQV172" s="5"/>
      <c r="SQW172" s="117"/>
      <c r="SQX172" s="5"/>
      <c r="SQY172" s="118"/>
      <c r="SQZ172" s="9"/>
      <c r="SRA172" s="147"/>
      <c r="SRB172" s="5"/>
      <c r="SRC172" s="5"/>
      <c r="SRD172" s="5"/>
      <c r="SRE172" s="118"/>
      <c r="SRF172" s="10"/>
      <c r="SRG172" s="5"/>
      <c r="SRH172" s="5"/>
      <c r="SRI172" s="5"/>
      <c r="SRJ172" s="5"/>
      <c r="SRK172" s="5"/>
      <c r="SRL172" s="5"/>
      <c r="SRM172" s="117"/>
      <c r="SRN172" s="5"/>
      <c r="SRO172" s="118"/>
      <c r="SRP172" s="9"/>
      <c r="SRQ172" s="147"/>
      <c r="SRR172" s="5"/>
      <c r="SRS172" s="5"/>
      <c r="SRT172" s="5"/>
      <c r="SRU172" s="118"/>
      <c r="SRV172" s="10"/>
      <c r="SRW172" s="5"/>
      <c r="SRX172" s="5"/>
      <c r="SRY172" s="5"/>
      <c r="SRZ172" s="5"/>
      <c r="SSA172" s="5"/>
      <c r="SSB172" s="5"/>
      <c r="SSC172" s="117"/>
      <c r="SSD172" s="5"/>
      <c r="SSE172" s="118"/>
      <c r="SSF172" s="9"/>
      <c r="SSG172" s="147"/>
      <c r="SSH172" s="5"/>
      <c r="SSI172" s="5"/>
      <c r="SSJ172" s="5"/>
      <c r="SSK172" s="118"/>
      <c r="SSL172" s="10"/>
      <c r="SSM172" s="5"/>
      <c r="SSN172" s="5"/>
      <c r="SSO172" s="5"/>
      <c r="SSP172" s="5"/>
      <c r="SSQ172" s="5"/>
      <c r="SSR172" s="5"/>
      <c r="SSS172" s="117"/>
      <c r="SST172" s="5"/>
      <c r="SSU172" s="118"/>
      <c r="SSV172" s="9"/>
      <c r="SSW172" s="147"/>
      <c r="SSX172" s="5"/>
      <c r="SSY172" s="5"/>
      <c r="SSZ172" s="5"/>
      <c r="STA172" s="118"/>
      <c r="STB172" s="10"/>
      <c r="STC172" s="5"/>
      <c r="STD172" s="5"/>
      <c r="STE172" s="5"/>
      <c r="STF172" s="5"/>
      <c r="STG172" s="5"/>
      <c r="STH172" s="5"/>
      <c r="STI172" s="117"/>
      <c r="STJ172" s="5"/>
      <c r="STK172" s="118"/>
      <c r="STL172" s="9"/>
      <c r="STM172" s="147"/>
      <c r="STN172" s="5"/>
      <c r="STO172" s="5"/>
      <c r="STP172" s="5"/>
      <c r="STQ172" s="118"/>
      <c r="STR172" s="10"/>
      <c r="STS172" s="5"/>
      <c r="STT172" s="5"/>
      <c r="STU172" s="5"/>
      <c r="STV172" s="5"/>
      <c r="STW172" s="5"/>
      <c r="STX172" s="5"/>
      <c r="STY172" s="117"/>
      <c r="STZ172" s="5"/>
      <c r="SUA172" s="118"/>
      <c r="SUB172" s="9"/>
      <c r="SUC172" s="147"/>
      <c r="SUD172" s="5"/>
      <c r="SUE172" s="5"/>
      <c r="SUF172" s="5"/>
      <c r="SUG172" s="118"/>
      <c r="SUH172" s="10"/>
      <c r="SUI172" s="5"/>
      <c r="SUJ172" s="5"/>
      <c r="SUK172" s="5"/>
      <c r="SUL172" s="5"/>
      <c r="SUM172" s="5"/>
      <c r="SUN172" s="5"/>
      <c r="SUO172" s="117"/>
      <c r="SUP172" s="5"/>
      <c r="SUQ172" s="118"/>
      <c r="SUR172" s="9"/>
      <c r="SUS172" s="147"/>
      <c r="SUT172" s="5"/>
      <c r="SUU172" s="5"/>
      <c r="SUV172" s="5"/>
      <c r="SUW172" s="118"/>
      <c r="SUX172" s="10"/>
      <c r="SUY172" s="5"/>
      <c r="SUZ172" s="5"/>
      <c r="SVA172" s="5"/>
      <c r="SVB172" s="5"/>
      <c r="SVC172" s="5"/>
      <c r="SVD172" s="5"/>
      <c r="SVE172" s="117"/>
      <c r="SVF172" s="5"/>
      <c r="SVG172" s="118"/>
      <c r="SVH172" s="9"/>
      <c r="SVI172" s="147"/>
      <c r="SVJ172" s="5"/>
      <c r="SVK172" s="5"/>
      <c r="SVL172" s="5"/>
      <c r="SVM172" s="118"/>
      <c r="SVN172" s="10"/>
      <c r="SVO172" s="5"/>
      <c r="SVP172" s="5"/>
      <c r="SVQ172" s="5"/>
      <c r="SVR172" s="5"/>
      <c r="SVS172" s="5"/>
      <c r="SVT172" s="5"/>
      <c r="SVU172" s="117"/>
      <c r="SVV172" s="5"/>
      <c r="SVW172" s="118"/>
      <c r="SVX172" s="9"/>
      <c r="SVY172" s="147"/>
      <c r="SVZ172" s="5"/>
      <c r="SWA172" s="5"/>
      <c r="SWB172" s="5"/>
      <c r="SWC172" s="118"/>
      <c r="SWD172" s="10"/>
      <c r="SWE172" s="5"/>
      <c r="SWF172" s="5"/>
      <c r="SWG172" s="5"/>
      <c r="SWH172" s="5"/>
      <c r="SWI172" s="5"/>
      <c r="SWJ172" s="5"/>
      <c r="SWK172" s="117"/>
      <c r="SWL172" s="5"/>
      <c r="SWM172" s="118"/>
      <c r="SWN172" s="9"/>
      <c r="SWO172" s="147"/>
      <c r="SWP172" s="5"/>
      <c r="SWQ172" s="5"/>
      <c r="SWR172" s="5"/>
      <c r="SWS172" s="118"/>
      <c r="SWT172" s="10"/>
      <c r="SWU172" s="5"/>
      <c r="SWV172" s="5"/>
      <c r="SWW172" s="5"/>
      <c r="SWX172" s="5"/>
      <c r="SWY172" s="5"/>
      <c r="SWZ172" s="5"/>
      <c r="SXA172" s="117"/>
      <c r="SXB172" s="5"/>
      <c r="SXC172" s="118"/>
      <c r="SXD172" s="9"/>
      <c r="SXE172" s="147"/>
      <c r="SXF172" s="5"/>
      <c r="SXG172" s="5"/>
      <c r="SXH172" s="5"/>
      <c r="SXI172" s="118"/>
      <c r="SXJ172" s="10"/>
      <c r="SXK172" s="5"/>
      <c r="SXL172" s="5"/>
      <c r="SXM172" s="5"/>
      <c r="SXN172" s="5"/>
      <c r="SXO172" s="5"/>
      <c r="SXP172" s="5"/>
      <c r="SXQ172" s="117"/>
      <c r="SXR172" s="5"/>
      <c r="SXS172" s="118"/>
      <c r="SXT172" s="9"/>
      <c r="SXU172" s="147"/>
      <c r="SXV172" s="5"/>
      <c r="SXW172" s="5"/>
      <c r="SXX172" s="5"/>
      <c r="SXY172" s="118"/>
      <c r="SXZ172" s="10"/>
      <c r="SYA172" s="5"/>
      <c r="SYB172" s="5"/>
      <c r="SYC172" s="5"/>
      <c r="SYD172" s="5"/>
      <c r="SYE172" s="5"/>
      <c r="SYF172" s="5"/>
      <c r="SYG172" s="117"/>
      <c r="SYH172" s="5"/>
      <c r="SYI172" s="118"/>
      <c r="SYJ172" s="9"/>
      <c r="SYK172" s="147"/>
      <c r="SYL172" s="5"/>
      <c r="SYM172" s="5"/>
      <c r="SYN172" s="5"/>
      <c r="SYO172" s="118"/>
      <c r="SYP172" s="10"/>
      <c r="SYQ172" s="5"/>
      <c r="SYR172" s="5"/>
      <c r="SYS172" s="5"/>
      <c r="SYT172" s="5"/>
      <c r="SYU172" s="5"/>
      <c r="SYV172" s="5"/>
      <c r="SYW172" s="117"/>
      <c r="SYX172" s="5"/>
      <c r="SYY172" s="118"/>
      <c r="SYZ172" s="9"/>
      <c r="SZA172" s="147"/>
      <c r="SZB172" s="5"/>
      <c r="SZC172" s="5"/>
      <c r="SZD172" s="5"/>
      <c r="SZE172" s="118"/>
      <c r="SZF172" s="10"/>
      <c r="SZG172" s="5"/>
      <c r="SZH172" s="5"/>
      <c r="SZI172" s="5"/>
      <c r="SZJ172" s="5"/>
      <c r="SZK172" s="5"/>
      <c r="SZL172" s="5"/>
      <c r="SZM172" s="117"/>
      <c r="SZN172" s="5"/>
      <c r="SZO172" s="118"/>
      <c r="SZP172" s="9"/>
      <c r="SZQ172" s="147"/>
      <c r="SZR172" s="5"/>
      <c r="SZS172" s="5"/>
      <c r="SZT172" s="5"/>
      <c r="SZU172" s="118"/>
      <c r="SZV172" s="10"/>
      <c r="SZW172" s="5"/>
      <c r="SZX172" s="5"/>
      <c r="SZY172" s="5"/>
      <c r="SZZ172" s="5"/>
      <c r="TAA172" s="5"/>
      <c r="TAB172" s="5"/>
      <c r="TAC172" s="117"/>
      <c r="TAD172" s="5"/>
      <c r="TAE172" s="118"/>
      <c r="TAF172" s="9"/>
      <c r="TAG172" s="147"/>
      <c r="TAH172" s="5"/>
      <c r="TAI172" s="5"/>
      <c r="TAJ172" s="5"/>
      <c r="TAK172" s="118"/>
      <c r="TAL172" s="10"/>
      <c r="TAM172" s="5"/>
      <c r="TAN172" s="5"/>
      <c r="TAO172" s="5"/>
      <c r="TAP172" s="5"/>
      <c r="TAQ172" s="5"/>
      <c r="TAR172" s="5"/>
      <c r="TAS172" s="117"/>
      <c r="TAT172" s="5"/>
      <c r="TAU172" s="118"/>
      <c r="TAV172" s="9"/>
      <c r="TAW172" s="147"/>
      <c r="TAX172" s="5"/>
      <c r="TAY172" s="5"/>
      <c r="TAZ172" s="5"/>
      <c r="TBA172" s="118"/>
      <c r="TBB172" s="10"/>
      <c r="TBC172" s="5"/>
      <c r="TBD172" s="5"/>
      <c r="TBE172" s="5"/>
      <c r="TBF172" s="5"/>
      <c r="TBG172" s="5"/>
      <c r="TBH172" s="5"/>
      <c r="TBI172" s="117"/>
      <c r="TBJ172" s="5"/>
      <c r="TBK172" s="118"/>
      <c r="TBL172" s="9"/>
      <c r="TBM172" s="147"/>
      <c r="TBN172" s="5"/>
      <c r="TBO172" s="5"/>
      <c r="TBP172" s="5"/>
      <c r="TBQ172" s="118"/>
      <c r="TBR172" s="10"/>
      <c r="TBS172" s="5"/>
      <c r="TBT172" s="5"/>
      <c r="TBU172" s="5"/>
      <c r="TBV172" s="5"/>
      <c r="TBW172" s="5"/>
      <c r="TBX172" s="5"/>
      <c r="TBY172" s="117"/>
      <c r="TBZ172" s="5"/>
      <c r="TCA172" s="118"/>
      <c r="TCB172" s="9"/>
      <c r="TCC172" s="147"/>
      <c r="TCD172" s="5"/>
      <c r="TCE172" s="5"/>
      <c r="TCF172" s="5"/>
      <c r="TCG172" s="118"/>
      <c r="TCH172" s="10"/>
      <c r="TCI172" s="5"/>
      <c r="TCJ172" s="5"/>
      <c r="TCK172" s="5"/>
      <c r="TCL172" s="5"/>
      <c r="TCM172" s="5"/>
      <c r="TCN172" s="5"/>
      <c r="TCO172" s="117"/>
      <c r="TCP172" s="5"/>
      <c r="TCQ172" s="118"/>
      <c r="TCR172" s="9"/>
      <c r="TCS172" s="147"/>
      <c r="TCT172" s="5"/>
      <c r="TCU172" s="5"/>
      <c r="TCV172" s="5"/>
      <c r="TCW172" s="118"/>
      <c r="TCX172" s="10"/>
      <c r="TCY172" s="5"/>
      <c r="TCZ172" s="5"/>
      <c r="TDA172" s="5"/>
      <c r="TDB172" s="5"/>
      <c r="TDC172" s="5"/>
      <c r="TDD172" s="5"/>
      <c r="TDE172" s="117"/>
      <c r="TDF172" s="5"/>
      <c r="TDG172" s="118"/>
      <c r="TDH172" s="9"/>
      <c r="TDI172" s="147"/>
      <c r="TDJ172" s="5"/>
      <c r="TDK172" s="5"/>
      <c r="TDL172" s="5"/>
      <c r="TDM172" s="118"/>
      <c r="TDN172" s="10"/>
      <c r="TDO172" s="5"/>
      <c r="TDP172" s="5"/>
      <c r="TDQ172" s="5"/>
      <c r="TDR172" s="5"/>
      <c r="TDS172" s="5"/>
      <c r="TDT172" s="5"/>
      <c r="TDU172" s="117"/>
      <c r="TDV172" s="5"/>
      <c r="TDW172" s="118"/>
      <c r="TDX172" s="9"/>
      <c r="TDY172" s="147"/>
      <c r="TDZ172" s="5"/>
      <c r="TEA172" s="5"/>
      <c r="TEB172" s="5"/>
      <c r="TEC172" s="118"/>
      <c r="TED172" s="10"/>
      <c r="TEE172" s="5"/>
      <c r="TEF172" s="5"/>
      <c r="TEG172" s="5"/>
      <c r="TEH172" s="5"/>
      <c r="TEI172" s="5"/>
      <c r="TEJ172" s="5"/>
      <c r="TEK172" s="117"/>
      <c r="TEL172" s="5"/>
      <c r="TEM172" s="118"/>
      <c r="TEN172" s="9"/>
      <c r="TEO172" s="147"/>
      <c r="TEP172" s="5"/>
      <c r="TEQ172" s="5"/>
      <c r="TER172" s="5"/>
      <c r="TES172" s="118"/>
      <c r="TET172" s="10"/>
      <c r="TEU172" s="5"/>
      <c r="TEV172" s="5"/>
      <c r="TEW172" s="5"/>
      <c r="TEX172" s="5"/>
      <c r="TEY172" s="5"/>
      <c r="TEZ172" s="5"/>
      <c r="TFA172" s="117"/>
      <c r="TFB172" s="5"/>
      <c r="TFC172" s="118"/>
      <c r="TFD172" s="9"/>
      <c r="TFE172" s="147"/>
      <c r="TFF172" s="5"/>
      <c r="TFG172" s="5"/>
      <c r="TFH172" s="5"/>
      <c r="TFI172" s="118"/>
      <c r="TFJ172" s="10"/>
      <c r="TFK172" s="5"/>
      <c r="TFL172" s="5"/>
      <c r="TFM172" s="5"/>
      <c r="TFN172" s="5"/>
      <c r="TFO172" s="5"/>
      <c r="TFP172" s="5"/>
      <c r="TFQ172" s="117"/>
      <c r="TFR172" s="5"/>
      <c r="TFS172" s="118"/>
      <c r="TFT172" s="9"/>
      <c r="TFU172" s="147"/>
      <c r="TFV172" s="5"/>
      <c r="TFW172" s="5"/>
      <c r="TFX172" s="5"/>
      <c r="TFY172" s="118"/>
      <c r="TFZ172" s="10"/>
      <c r="TGA172" s="5"/>
      <c r="TGB172" s="5"/>
      <c r="TGC172" s="5"/>
      <c r="TGD172" s="5"/>
      <c r="TGE172" s="5"/>
      <c r="TGF172" s="5"/>
      <c r="TGG172" s="117"/>
      <c r="TGH172" s="5"/>
      <c r="TGI172" s="118"/>
      <c r="TGJ172" s="9"/>
      <c r="TGK172" s="147"/>
      <c r="TGL172" s="5"/>
      <c r="TGM172" s="5"/>
      <c r="TGN172" s="5"/>
      <c r="TGO172" s="118"/>
      <c r="TGP172" s="10"/>
      <c r="TGQ172" s="5"/>
      <c r="TGR172" s="5"/>
      <c r="TGS172" s="5"/>
      <c r="TGT172" s="5"/>
      <c r="TGU172" s="5"/>
      <c r="TGV172" s="5"/>
      <c r="TGW172" s="117"/>
      <c r="TGX172" s="5"/>
      <c r="TGY172" s="118"/>
      <c r="TGZ172" s="9"/>
      <c r="THA172" s="147"/>
      <c r="THB172" s="5"/>
      <c r="THC172" s="5"/>
      <c r="THD172" s="5"/>
      <c r="THE172" s="118"/>
      <c r="THF172" s="10"/>
      <c r="THG172" s="5"/>
      <c r="THH172" s="5"/>
      <c r="THI172" s="5"/>
      <c r="THJ172" s="5"/>
      <c r="THK172" s="5"/>
      <c r="THL172" s="5"/>
      <c r="THM172" s="117"/>
      <c r="THN172" s="5"/>
      <c r="THO172" s="118"/>
      <c r="THP172" s="9"/>
      <c r="THQ172" s="147"/>
      <c r="THR172" s="5"/>
      <c r="THS172" s="5"/>
      <c r="THT172" s="5"/>
      <c r="THU172" s="118"/>
      <c r="THV172" s="10"/>
      <c r="THW172" s="5"/>
      <c r="THX172" s="5"/>
      <c r="THY172" s="5"/>
      <c r="THZ172" s="5"/>
      <c r="TIA172" s="5"/>
      <c r="TIB172" s="5"/>
      <c r="TIC172" s="117"/>
      <c r="TID172" s="5"/>
      <c r="TIE172" s="118"/>
      <c r="TIF172" s="9"/>
      <c r="TIG172" s="147"/>
      <c r="TIH172" s="5"/>
      <c r="TII172" s="5"/>
      <c r="TIJ172" s="5"/>
      <c r="TIK172" s="118"/>
      <c r="TIL172" s="10"/>
      <c r="TIM172" s="5"/>
      <c r="TIN172" s="5"/>
      <c r="TIO172" s="5"/>
      <c r="TIP172" s="5"/>
      <c r="TIQ172" s="5"/>
      <c r="TIR172" s="5"/>
      <c r="TIS172" s="117"/>
      <c r="TIT172" s="5"/>
      <c r="TIU172" s="118"/>
      <c r="TIV172" s="9"/>
      <c r="TIW172" s="147"/>
      <c r="TIX172" s="5"/>
      <c r="TIY172" s="5"/>
      <c r="TIZ172" s="5"/>
      <c r="TJA172" s="118"/>
      <c r="TJB172" s="10"/>
      <c r="TJC172" s="5"/>
      <c r="TJD172" s="5"/>
      <c r="TJE172" s="5"/>
      <c r="TJF172" s="5"/>
      <c r="TJG172" s="5"/>
      <c r="TJH172" s="5"/>
      <c r="TJI172" s="117"/>
      <c r="TJJ172" s="5"/>
      <c r="TJK172" s="118"/>
      <c r="TJL172" s="9"/>
      <c r="TJM172" s="147"/>
      <c r="TJN172" s="5"/>
      <c r="TJO172" s="5"/>
      <c r="TJP172" s="5"/>
      <c r="TJQ172" s="118"/>
      <c r="TJR172" s="10"/>
      <c r="TJS172" s="5"/>
      <c r="TJT172" s="5"/>
      <c r="TJU172" s="5"/>
      <c r="TJV172" s="5"/>
      <c r="TJW172" s="5"/>
      <c r="TJX172" s="5"/>
      <c r="TJY172" s="117"/>
      <c r="TJZ172" s="5"/>
      <c r="TKA172" s="118"/>
      <c r="TKB172" s="9"/>
      <c r="TKC172" s="147"/>
      <c r="TKD172" s="5"/>
      <c r="TKE172" s="5"/>
      <c r="TKF172" s="5"/>
      <c r="TKG172" s="118"/>
      <c r="TKH172" s="10"/>
      <c r="TKI172" s="5"/>
      <c r="TKJ172" s="5"/>
      <c r="TKK172" s="5"/>
      <c r="TKL172" s="5"/>
      <c r="TKM172" s="5"/>
      <c r="TKN172" s="5"/>
      <c r="TKO172" s="117"/>
      <c r="TKP172" s="5"/>
      <c r="TKQ172" s="118"/>
      <c r="TKR172" s="9"/>
      <c r="TKS172" s="147"/>
      <c r="TKT172" s="5"/>
      <c r="TKU172" s="5"/>
      <c r="TKV172" s="5"/>
      <c r="TKW172" s="118"/>
      <c r="TKX172" s="10"/>
      <c r="TKY172" s="5"/>
      <c r="TKZ172" s="5"/>
      <c r="TLA172" s="5"/>
      <c r="TLB172" s="5"/>
      <c r="TLC172" s="5"/>
      <c r="TLD172" s="5"/>
      <c r="TLE172" s="117"/>
      <c r="TLF172" s="5"/>
      <c r="TLG172" s="118"/>
      <c r="TLH172" s="9"/>
      <c r="TLI172" s="147"/>
      <c r="TLJ172" s="5"/>
      <c r="TLK172" s="5"/>
      <c r="TLL172" s="5"/>
      <c r="TLM172" s="118"/>
      <c r="TLN172" s="10"/>
      <c r="TLO172" s="5"/>
      <c r="TLP172" s="5"/>
      <c r="TLQ172" s="5"/>
      <c r="TLR172" s="5"/>
      <c r="TLS172" s="5"/>
      <c r="TLT172" s="5"/>
      <c r="TLU172" s="117"/>
      <c r="TLV172" s="5"/>
      <c r="TLW172" s="118"/>
      <c r="TLX172" s="9"/>
      <c r="TLY172" s="147"/>
      <c r="TLZ172" s="5"/>
      <c r="TMA172" s="5"/>
      <c r="TMB172" s="5"/>
      <c r="TMC172" s="118"/>
      <c r="TMD172" s="10"/>
      <c r="TME172" s="5"/>
      <c r="TMF172" s="5"/>
      <c r="TMG172" s="5"/>
      <c r="TMH172" s="5"/>
      <c r="TMI172" s="5"/>
      <c r="TMJ172" s="5"/>
      <c r="TMK172" s="117"/>
      <c r="TML172" s="5"/>
      <c r="TMM172" s="118"/>
      <c r="TMN172" s="9"/>
      <c r="TMO172" s="147"/>
      <c r="TMP172" s="5"/>
      <c r="TMQ172" s="5"/>
      <c r="TMR172" s="5"/>
      <c r="TMS172" s="118"/>
      <c r="TMT172" s="10"/>
      <c r="TMU172" s="5"/>
      <c r="TMV172" s="5"/>
      <c r="TMW172" s="5"/>
      <c r="TMX172" s="5"/>
      <c r="TMY172" s="5"/>
      <c r="TMZ172" s="5"/>
      <c r="TNA172" s="117"/>
      <c r="TNB172" s="5"/>
      <c r="TNC172" s="118"/>
      <c r="TND172" s="9"/>
      <c r="TNE172" s="147"/>
      <c r="TNF172" s="5"/>
      <c r="TNG172" s="5"/>
      <c r="TNH172" s="5"/>
      <c r="TNI172" s="118"/>
      <c r="TNJ172" s="10"/>
      <c r="TNK172" s="5"/>
      <c r="TNL172" s="5"/>
      <c r="TNM172" s="5"/>
      <c r="TNN172" s="5"/>
      <c r="TNO172" s="5"/>
      <c r="TNP172" s="5"/>
      <c r="TNQ172" s="117"/>
      <c r="TNR172" s="5"/>
      <c r="TNS172" s="118"/>
      <c r="TNT172" s="9"/>
      <c r="TNU172" s="147"/>
      <c r="TNV172" s="5"/>
      <c r="TNW172" s="5"/>
      <c r="TNX172" s="5"/>
      <c r="TNY172" s="118"/>
      <c r="TNZ172" s="10"/>
      <c r="TOA172" s="5"/>
      <c r="TOB172" s="5"/>
      <c r="TOC172" s="5"/>
      <c r="TOD172" s="5"/>
      <c r="TOE172" s="5"/>
      <c r="TOF172" s="5"/>
      <c r="TOG172" s="117"/>
      <c r="TOH172" s="5"/>
      <c r="TOI172" s="118"/>
      <c r="TOJ172" s="9"/>
      <c r="TOK172" s="147"/>
      <c r="TOL172" s="5"/>
      <c r="TOM172" s="5"/>
      <c r="TON172" s="5"/>
      <c r="TOO172" s="118"/>
      <c r="TOP172" s="10"/>
      <c r="TOQ172" s="5"/>
      <c r="TOR172" s="5"/>
      <c r="TOS172" s="5"/>
      <c r="TOT172" s="5"/>
      <c r="TOU172" s="5"/>
      <c r="TOV172" s="5"/>
      <c r="TOW172" s="117"/>
      <c r="TOX172" s="5"/>
      <c r="TOY172" s="118"/>
      <c r="TOZ172" s="9"/>
      <c r="TPA172" s="147"/>
      <c r="TPB172" s="5"/>
      <c r="TPC172" s="5"/>
      <c r="TPD172" s="5"/>
      <c r="TPE172" s="118"/>
      <c r="TPF172" s="10"/>
      <c r="TPG172" s="5"/>
      <c r="TPH172" s="5"/>
      <c r="TPI172" s="5"/>
      <c r="TPJ172" s="5"/>
      <c r="TPK172" s="5"/>
      <c r="TPL172" s="5"/>
      <c r="TPM172" s="117"/>
      <c r="TPN172" s="5"/>
      <c r="TPO172" s="118"/>
      <c r="TPP172" s="9"/>
      <c r="TPQ172" s="147"/>
      <c r="TPR172" s="5"/>
      <c r="TPS172" s="5"/>
      <c r="TPT172" s="5"/>
      <c r="TPU172" s="118"/>
      <c r="TPV172" s="10"/>
      <c r="TPW172" s="5"/>
      <c r="TPX172" s="5"/>
      <c r="TPY172" s="5"/>
      <c r="TPZ172" s="5"/>
      <c r="TQA172" s="5"/>
      <c r="TQB172" s="5"/>
      <c r="TQC172" s="117"/>
      <c r="TQD172" s="5"/>
      <c r="TQE172" s="118"/>
      <c r="TQF172" s="9"/>
      <c r="TQG172" s="147"/>
      <c r="TQH172" s="5"/>
      <c r="TQI172" s="5"/>
      <c r="TQJ172" s="5"/>
      <c r="TQK172" s="118"/>
      <c r="TQL172" s="10"/>
      <c r="TQM172" s="5"/>
      <c r="TQN172" s="5"/>
      <c r="TQO172" s="5"/>
      <c r="TQP172" s="5"/>
      <c r="TQQ172" s="5"/>
      <c r="TQR172" s="5"/>
      <c r="TQS172" s="117"/>
      <c r="TQT172" s="5"/>
      <c r="TQU172" s="118"/>
      <c r="TQV172" s="9"/>
      <c r="TQW172" s="147"/>
      <c r="TQX172" s="5"/>
      <c r="TQY172" s="5"/>
      <c r="TQZ172" s="5"/>
      <c r="TRA172" s="118"/>
      <c r="TRB172" s="10"/>
      <c r="TRC172" s="5"/>
      <c r="TRD172" s="5"/>
      <c r="TRE172" s="5"/>
      <c r="TRF172" s="5"/>
      <c r="TRG172" s="5"/>
      <c r="TRH172" s="5"/>
      <c r="TRI172" s="117"/>
      <c r="TRJ172" s="5"/>
      <c r="TRK172" s="118"/>
      <c r="TRL172" s="9"/>
      <c r="TRM172" s="147"/>
      <c r="TRN172" s="5"/>
      <c r="TRO172" s="5"/>
      <c r="TRP172" s="5"/>
      <c r="TRQ172" s="118"/>
      <c r="TRR172" s="10"/>
      <c r="TRS172" s="5"/>
      <c r="TRT172" s="5"/>
      <c r="TRU172" s="5"/>
      <c r="TRV172" s="5"/>
      <c r="TRW172" s="5"/>
      <c r="TRX172" s="5"/>
      <c r="TRY172" s="117"/>
      <c r="TRZ172" s="5"/>
      <c r="TSA172" s="118"/>
      <c r="TSB172" s="9"/>
      <c r="TSC172" s="147"/>
      <c r="TSD172" s="5"/>
      <c r="TSE172" s="5"/>
      <c r="TSF172" s="5"/>
      <c r="TSG172" s="118"/>
      <c r="TSH172" s="10"/>
      <c r="TSI172" s="5"/>
      <c r="TSJ172" s="5"/>
      <c r="TSK172" s="5"/>
      <c r="TSL172" s="5"/>
      <c r="TSM172" s="5"/>
      <c r="TSN172" s="5"/>
      <c r="TSO172" s="117"/>
      <c r="TSP172" s="5"/>
      <c r="TSQ172" s="118"/>
      <c r="TSR172" s="9"/>
      <c r="TSS172" s="147"/>
      <c r="TST172" s="5"/>
      <c r="TSU172" s="5"/>
      <c r="TSV172" s="5"/>
      <c r="TSW172" s="118"/>
      <c r="TSX172" s="10"/>
      <c r="TSY172" s="5"/>
      <c r="TSZ172" s="5"/>
      <c r="TTA172" s="5"/>
      <c r="TTB172" s="5"/>
      <c r="TTC172" s="5"/>
      <c r="TTD172" s="5"/>
      <c r="TTE172" s="117"/>
      <c r="TTF172" s="5"/>
      <c r="TTG172" s="118"/>
      <c r="TTH172" s="9"/>
      <c r="TTI172" s="147"/>
      <c r="TTJ172" s="5"/>
      <c r="TTK172" s="5"/>
      <c r="TTL172" s="5"/>
      <c r="TTM172" s="118"/>
      <c r="TTN172" s="10"/>
      <c r="TTO172" s="5"/>
      <c r="TTP172" s="5"/>
      <c r="TTQ172" s="5"/>
      <c r="TTR172" s="5"/>
      <c r="TTS172" s="5"/>
      <c r="TTT172" s="5"/>
      <c r="TTU172" s="117"/>
      <c r="TTV172" s="5"/>
      <c r="TTW172" s="118"/>
      <c r="TTX172" s="9"/>
      <c r="TTY172" s="147"/>
      <c r="TTZ172" s="5"/>
      <c r="TUA172" s="5"/>
      <c r="TUB172" s="5"/>
      <c r="TUC172" s="118"/>
      <c r="TUD172" s="10"/>
      <c r="TUE172" s="5"/>
      <c r="TUF172" s="5"/>
      <c r="TUG172" s="5"/>
      <c r="TUH172" s="5"/>
      <c r="TUI172" s="5"/>
      <c r="TUJ172" s="5"/>
      <c r="TUK172" s="117"/>
      <c r="TUL172" s="5"/>
      <c r="TUM172" s="118"/>
      <c r="TUN172" s="9"/>
      <c r="TUO172" s="147"/>
      <c r="TUP172" s="5"/>
      <c r="TUQ172" s="5"/>
      <c r="TUR172" s="5"/>
      <c r="TUS172" s="118"/>
      <c r="TUT172" s="10"/>
      <c r="TUU172" s="5"/>
      <c r="TUV172" s="5"/>
      <c r="TUW172" s="5"/>
      <c r="TUX172" s="5"/>
      <c r="TUY172" s="5"/>
      <c r="TUZ172" s="5"/>
      <c r="TVA172" s="117"/>
      <c r="TVB172" s="5"/>
      <c r="TVC172" s="118"/>
      <c r="TVD172" s="9"/>
      <c r="TVE172" s="147"/>
      <c r="TVF172" s="5"/>
      <c r="TVG172" s="5"/>
      <c r="TVH172" s="5"/>
      <c r="TVI172" s="118"/>
      <c r="TVJ172" s="10"/>
      <c r="TVK172" s="5"/>
      <c r="TVL172" s="5"/>
      <c r="TVM172" s="5"/>
      <c r="TVN172" s="5"/>
      <c r="TVO172" s="5"/>
      <c r="TVP172" s="5"/>
      <c r="TVQ172" s="117"/>
      <c r="TVR172" s="5"/>
      <c r="TVS172" s="118"/>
      <c r="TVT172" s="9"/>
      <c r="TVU172" s="147"/>
      <c r="TVV172" s="5"/>
      <c r="TVW172" s="5"/>
      <c r="TVX172" s="5"/>
      <c r="TVY172" s="118"/>
      <c r="TVZ172" s="10"/>
      <c r="TWA172" s="5"/>
      <c r="TWB172" s="5"/>
      <c r="TWC172" s="5"/>
      <c r="TWD172" s="5"/>
      <c r="TWE172" s="5"/>
      <c r="TWF172" s="5"/>
      <c r="TWG172" s="117"/>
      <c r="TWH172" s="5"/>
      <c r="TWI172" s="118"/>
      <c r="TWJ172" s="9"/>
      <c r="TWK172" s="147"/>
      <c r="TWL172" s="5"/>
      <c r="TWM172" s="5"/>
      <c r="TWN172" s="5"/>
      <c r="TWO172" s="118"/>
      <c r="TWP172" s="10"/>
      <c r="TWQ172" s="5"/>
      <c r="TWR172" s="5"/>
      <c r="TWS172" s="5"/>
      <c r="TWT172" s="5"/>
      <c r="TWU172" s="5"/>
      <c r="TWV172" s="5"/>
      <c r="TWW172" s="117"/>
      <c r="TWX172" s="5"/>
      <c r="TWY172" s="118"/>
      <c r="TWZ172" s="9"/>
      <c r="TXA172" s="147"/>
      <c r="TXB172" s="5"/>
      <c r="TXC172" s="5"/>
      <c r="TXD172" s="5"/>
      <c r="TXE172" s="118"/>
      <c r="TXF172" s="10"/>
      <c r="TXG172" s="5"/>
      <c r="TXH172" s="5"/>
      <c r="TXI172" s="5"/>
      <c r="TXJ172" s="5"/>
      <c r="TXK172" s="5"/>
      <c r="TXL172" s="5"/>
      <c r="TXM172" s="117"/>
      <c r="TXN172" s="5"/>
      <c r="TXO172" s="118"/>
      <c r="TXP172" s="9"/>
      <c r="TXQ172" s="147"/>
      <c r="TXR172" s="5"/>
      <c r="TXS172" s="5"/>
      <c r="TXT172" s="5"/>
      <c r="TXU172" s="118"/>
      <c r="TXV172" s="10"/>
      <c r="TXW172" s="5"/>
      <c r="TXX172" s="5"/>
      <c r="TXY172" s="5"/>
      <c r="TXZ172" s="5"/>
      <c r="TYA172" s="5"/>
      <c r="TYB172" s="5"/>
      <c r="TYC172" s="117"/>
      <c r="TYD172" s="5"/>
      <c r="TYE172" s="118"/>
      <c r="TYF172" s="9"/>
      <c r="TYG172" s="147"/>
      <c r="TYH172" s="5"/>
      <c r="TYI172" s="5"/>
      <c r="TYJ172" s="5"/>
      <c r="TYK172" s="118"/>
      <c r="TYL172" s="10"/>
      <c r="TYM172" s="5"/>
      <c r="TYN172" s="5"/>
      <c r="TYO172" s="5"/>
      <c r="TYP172" s="5"/>
      <c r="TYQ172" s="5"/>
      <c r="TYR172" s="5"/>
      <c r="TYS172" s="117"/>
      <c r="TYT172" s="5"/>
      <c r="TYU172" s="118"/>
      <c r="TYV172" s="9"/>
      <c r="TYW172" s="147"/>
      <c r="TYX172" s="5"/>
      <c r="TYY172" s="5"/>
      <c r="TYZ172" s="5"/>
      <c r="TZA172" s="118"/>
      <c r="TZB172" s="10"/>
      <c r="TZC172" s="5"/>
      <c r="TZD172" s="5"/>
      <c r="TZE172" s="5"/>
      <c r="TZF172" s="5"/>
      <c r="TZG172" s="5"/>
      <c r="TZH172" s="5"/>
      <c r="TZI172" s="117"/>
      <c r="TZJ172" s="5"/>
      <c r="TZK172" s="118"/>
      <c r="TZL172" s="9"/>
      <c r="TZM172" s="147"/>
      <c r="TZN172" s="5"/>
      <c r="TZO172" s="5"/>
      <c r="TZP172" s="5"/>
      <c r="TZQ172" s="118"/>
      <c r="TZR172" s="10"/>
      <c r="TZS172" s="5"/>
      <c r="TZT172" s="5"/>
      <c r="TZU172" s="5"/>
      <c r="TZV172" s="5"/>
      <c r="TZW172" s="5"/>
      <c r="TZX172" s="5"/>
      <c r="TZY172" s="117"/>
      <c r="TZZ172" s="5"/>
      <c r="UAA172" s="118"/>
      <c r="UAB172" s="9"/>
      <c r="UAC172" s="147"/>
      <c r="UAD172" s="5"/>
      <c r="UAE172" s="5"/>
      <c r="UAF172" s="5"/>
      <c r="UAG172" s="118"/>
      <c r="UAH172" s="10"/>
      <c r="UAI172" s="5"/>
      <c r="UAJ172" s="5"/>
      <c r="UAK172" s="5"/>
      <c r="UAL172" s="5"/>
      <c r="UAM172" s="5"/>
      <c r="UAN172" s="5"/>
      <c r="UAO172" s="117"/>
      <c r="UAP172" s="5"/>
      <c r="UAQ172" s="118"/>
      <c r="UAR172" s="9"/>
      <c r="UAS172" s="147"/>
      <c r="UAT172" s="5"/>
      <c r="UAU172" s="5"/>
      <c r="UAV172" s="5"/>
      <c r="UAW172" s="118"/>
      <c r="UAX172" s="10"/>
      <c r="UAY172" s="5"/>
      <c r="UAZ172" s="5"/>
      <c r="UBA172" s="5"/>
      <c r="UBB172" s="5"/>
      <c r="UBC172" s="5"/>
      <c r="UBD172" s="5"/>
      <c r="UBE172" s="117"/>
      <c r="UBF172" s="5"/>
      <c r="UBG172" s="118"/>
      <c r="UBH172" s="9"/>
      <c r="UBI172" s="147"/>
      <c r="UBJ172" s="5"/>
      <c r="UBK172" s="5"/>
      <c r="UBL172" s="5"/>
      <c r="UBM172" s="118"/>
      <c r="UBN172" s="10"/>
      <c r="UBO172" s="5"/>
      <c r="UBP172" s="5"/>
      <c r="UBQ172" s="5"/>
      <c r="UBR172" s="5"/>
      <c r="UBS172" s="5"/>
      <c r="UBT172" s="5"/>
      <c r="UBU172" s="117"/>
      <c r="UBV172" s="5"/>
      <c r="UBW172" s="118"/>
      <c r="UBX172" s="9"/>
      <c r="UBY172" s="147"/>
      <c r="UBZ172" s="5"/>
      <c r="UCA172" s="5"/>
      <c r="UCB172" s="5"/>
      <c r="UCC172" s="118"/>
      <c r="UCD172" s="10"/>
      <c r="UCE172" s="5"/>
      <c r="UCF172" s="5"/>
      <c r="UCG172" s="5"/>
      <c r="UCH172" s="5"/>
      <c r="UCI172" s="5"/>
      <c r="UCJ172" s="5"/>
      <c r="UCK172" s="117"/>
      <c r="UCL172" s="5"/>
      <c r="UCM172" s="118"/>
      <c r="UCN172" s="9"/>
      <c r="UCO172" s="147"/>
      <c r="UCP172" s="5"/>
      <c r="UCQ172" s="5"/>
      <c r="UCR172" s="5"/>
      <c r="UCS172" s="118"/>
      <c r="UCT172" s="10"/>
      <c r="UCU172" s="5"/>
      <c r="UCV172" s="5"/>
      <c r="UCW172" s="5"/>
      <c r="UCX172" s="5"/>
      <c r="UCY172" s="5"/>
      <c r="UCZ172" s="5"/>
      <c r="UDA172" s="117"/>
      <c r="UDB172" s="5"/>
      <c r="UDC172" s="118"/>
      <c r="UDD172" s="9"/>
      <c r="UDE172" s="147"/>
      <c r="UDF172" s="5"/>
      <c r="UDG172" s="5"/>
      <c r="UDH172" s="5"/>
      <c r="UDI172" s="118"/>
      <c r="UDJ172" s="10"/>
      <c r="UDK172" s="5"/>
      <c r="UDL172" s="5"/>
      <c r="UDM172" s="5"/>
      <c r="UDN172" s="5"/>
      <c r="UDO172" s="5"/>
      <c r="UDP172" s="5"/>
      <c r="UDQ172" s="117"/>
      <c r="UDR172" s="5"/>
      <c r="UDS172" s="118"/>
      <c r="UDT172" s="9"/>
      <c r="UDU172" s="147"/>
      <c r="UDV172" s="5"/>
      <c r="UDW172" s="5"/>
      <c r="UDX172" s="5"/>
      <c r="UDY172" s="118"/>
      <c r="UDZ172" s="10"/>
      <c r="UEA172" s="5"/>
      <c r="UEB172" s="5"/>
      <c r="UEC172" s="5"/>
      <c r="UED172" s="5"/>
      <c r="UEE172" s="5"/>
      <c r="UEF172" s="5"/>
      <c r="UEG172" s="117"/>
      <c r="UEH172" s="5"/>
      <c r="UEI172" s="118"/>
      <c r="UEJ172" s="9"/>
      <c r="UEK172" s="147"/>
      <c r="UEL172" s="5"/>
      <c r="UEM172" s="5"/>
      <c r="UEN172" s="5"/>
      <c r="UEO172" s="118"/>
      <c r="UEP172" s="10"/>
      <c r="UEQ172" s="5"/>
      <c r="UER172" s="5"/>
      <c r="UES172" s="5"/>
      <c r="UET172" s="5"/>
      <c r="UEU172" s="5"/>
      <c r="UEV172" s="5"/>
      <c r="UEW172" s="117"/>
      <c r="UEX172" s="5"/>
      <c r="UEY172" s="118"/>
      <c r="UEZ172" s="9"/>
      <c r="UFA172" s="147"/>
      <c r="UFB172" s="5"/>
      <c r="UFC172" s="5"/>
      <c r="UFD172" s="5"/>
      <c r="UFE172" s="118"/>
      <c r="UFF172" s="10"/>
      <c r="UFG172" s="5"/>
      <c r="UFH172" s="5"/>
      <c r="UFI172" s="5"/>
      <c r="UFJ172" s="5"/>
      <c r="UFK172" s="5"/>
      <c r="UFL172" s="5"/>
      <c r="UFM172" s="117"/>
      <c r="UFN172" s="5"/>
      <c r="UFO172" s="118"/>
      <c r="UFP172" s="9"/>
      <c r="UFQ172" s="147"/>
      <c r="UFR172" s="5"/>
      <c r="UFS172" s="5"/>
      <c r="UFT172" s="5"/>
      <c r="UFU172" s="118"/>
      <c r="UFV172" s="10"/>
      <c r="UFW172" s="5"/>
      <c r="UFX172" s="5"/>
      <c r="UFY172" s="5"/>
      <c r="UFZ172" s="5"/>
      <c r="UGA172" s="5"/>
      <c r="UGB172" s="5"/>
      <c r="UGC172" s="117"/>
      <c r="UGD172" s="5"/>
      <c r="UGE172" s="118"/>
      <c r="UGF172" s="9"/>
      <c r="UGG172" s="147"/>
      <c r="UGH172" s="5"/>
      <c r="UGI172" s="5"/>
      <c r="UGJ172" s="5"/>
      <c r="UGK172" s="118"/>
      <c r="UGL172" s="10"/>
      <c r="UGM172" s="5"/>
      <c r="UGN172" s="5"/>
      <c r="UGO172" s="5"/>
      <c r="UGP172" s="5"/>
      <c r="UGQ172" s="5"/>
      <c r="UGR172" s="5"/>
      <c r="UGS172" s="117"/>
      <c r="UGT172" s="5"/>
      <c r="UGU172" s="118"/>
      <c r="UGV172" s="9"/>
      <c r="UGW172" s="147"/>
      <c r="UGX172" s="5"/>
      <c r="UGY172" s="5"/>
      <c r="UGZ172" s="5"/>
      <c r="UHA172" s="118"/>
      <c r="UHB172" s="10"/>
      <c r="UHC172" s="5"/>
      <c r="UHD172" s="5"/>
      <c r="UHE172" s="5"/>
      <c r="UHF172" s="5"/>
      <c r="UHG172" s="5"/>
      <c r="UHH172" s="5"/>
      <c r="UHI172" s="117"/>
      <c r="UHJ172" s="5"/>
      <c r="UHK172" s="118"/>
      <c r="UHL172" s="9"/>
      <c r="UHM172" s="147"/>
      <c r="UHN172" s="5"/>
      <c r="UHO172" s="5"/>
      <c r="UHP172" s="5"/>
      <c r="UHQ172" s="118"/>
      <c r="UHR172" s="10"/>
      <c r="UHS172" s="5"/>
      <c r="UHT172" s="5"/>
      <c r="UHU172" s="5"/>
      <c r="UHV172" s="5"/>
      <c r="UHW172" s="5"/>
      <c r="UHX172" s="5"/>
      <c r="UHY172" s="117"/>
      <c r="UHZ172" s="5"/>
      <c r="UIA172" s="118"/>
      <c r="UIB172" s="9"/>
      <c r="UIC172" s="147"/>
      <c r="UID172" s="5"/>
      <c r="UIE172" s="5"/>
      <c r="UIF172" s="5"/>
      <c r="UIG172" s="118"/>
      <c r="UIH172" s="10"/>
      <c r="UII172" s="5"/>
      <c r="UIJ172" s="5"/>
      <c r="UIK172" s="5"/>
      <c r="UIL172" s="5"/>
      <c r="UIM172" s="5"/>
      <c r="UIN172" s="5"/>
      <c r="UIO172" s="117"/>
      <c r="UIP172" s="5"/>
      <c r="UIQ172" s="118"/>
      <c r="UIR172" s="9"/>
      <c r="UIS172" s="147"/>
      <c r="UIT172" s="5"/>
      <c r="UIU172" s="5"/>
      <c r="UIV172" s="5"/>
      <c r="UIW172" s="118"/>
      <c r="UIX172" s="10"/>
      <c r="UIY172" s="5"/>
      <c r="UIZ172" s="5"/>
      <c r="UJA172" s="5"/>
      <c r="UJB172" s="5"/>
      <c r="UJC172" s="5"/>
      <c r="UJD172" s="5"/>
      <c r="UJE172" s="117"/>
      <c r="UJF172" s="5"/>
      <c r="UJG172" s="118"/>
      <c r="UJH172" s="9"/>
      <c r="UJI172" s="147"/>
      <c r="UJJ172" s="5"/>
      <c r="UJK172" s="5"/>
      <c r="UJL172" s="5"/>
      <c r="UJM172" s="118"/>
      <c r="UJN172" s="10"/>
      <c r="UJO172" s="5"/>
      <c r="UJP172" s="5"/>
      <c r="UJQ172" s="5"/>
      <c r="UJR172" s="5"/>
      <c r="UJS172" s="5"/>
      <c r="UJT172" s="5"/>
      <c r="UJU172" s="117"/>
      <c r="UJV172" s="5"/>
      <c r="UJW172" s="118"/>
      <c r="UJX172" s="9"/>
      <c r="UJY172" s="147"/>
      <c r="UJZ172" s="5"/>
      <c r="UKA172" s="5"/>
      <c r="UKB172" s="5"/>
      <c r="UKC172" s="118"/>
      <c r="UKD172" s="10"/>
      <c r="UKE172" s="5"/>
      <c r="UKF172" s="5"/>
      <c r="UKG172" s="5"/>
      <c r="UKH172" s="5"/>
      <c r="UKI172" s="5"/>
      <c r="UKJ172" s="5"/>
      <c r="UKK172" s="117"/>
      <c r="UKL172" s="5"/>
      <c r="UKM172" s="118"/>
      <c r="UKN172" s="9"/>
      <c r="UKO172" s="147"/>
      <c r="UKP172" s="5"/>
      <c r="UKQ172" s="5"/>
      <c r="UKR172" s="5"/>
      <c r="UKS172" s="118"/>
      <c r="UKT172" s="10"/>
      <c r="UKU172" s="5"/>
      <c r="UKV172" s="5"/>
      <c r="UKW172" s="5"/>
      <c r="UKX172" s="5"/>
      <c r="UKY172" s="5"/>
      <c r="UKZ172" s="5"/>
      <c r="ULA172" s="117"/>
      <c r="ULB172" s="5"/>
      <c r="ULC172" s="118"/>
      <c r="ULD172" s="9"/>
      <c r="ULE172" s="147"/>
      <c r="ULF172" s="5"/>
      <c r="ULG172" s="5"/>
      <c r="ULH172" s="5"/>
      <c r="ULI172" s="118"/>
      <c r="ULJ172" s="10"/>
      <c r="ULK172" s="5"/>
      <c r="ULL172" s="5"/>
      <c r="ULM172" s="5"/>
      <c r="ULN172" s="5"/>
      <c r="ULO172" s="5"/>
      <c r="ULP172" s="5"/>
      <c r="ULQ172" s="117"/>
      <c r="ULR172" s="5"/>
      <c r="ULS172" s="118"/>
      <c r="ULT172" s="9"/>
      <c r="ULU172" s="147"/>
      <c r="ULV172" s="5"/>
      <c r="ULW172" s="5"/>
      <c r="ULX172" s="5"/>
      <c r="ULY172" s="118"/>
      <c r="ULZ172" s="10"/>
      <c r="UMA172" s="5"/>
      <c r="UMB172" s="5"/>
      <c r="UMC172" s="5"/>
      <c r="UMD172" s="5"/>
      <c r="UME172" s="5"/>
      <c r="UMF172" s="5"/>
      <c r="UMG172" s="117"/>
      <c r="UMH172" s="5"/>
      <c r="UMI172" s="118"/>
      <c r="UMJ172" s="9"/>
      <c r="UMK172" s="147"/>
      <c r="UML172" s="5"/>
      <c r="UMM172" s="5"/>
      <c r="UMN172" s="5"/>
      <c r="UMO172" s="118"/>
      <c r="UMP172" s="10"/>
      <c r="UMQ172" s="5"/>
      <c r="UMR172" s="5"/>
      <c r="UMS172" s="5"/>
      <c r="UMT172" s="5"/>
      <c r="UMU172" s="5"/>
      <c r="UMV172" s="5"/>
      <c r="UMW172" s="117"/>
      <c r="UMX172" s="5"/>
      <c r="UMY172" s="118"/>
      <c r="UMZ172" s="9"/>
      <c r="UNA172" s="147"/>
      <c r="UNB172" s="5"/>
      <c r="UNC172" s="5"/>
      <c r="UND172" s="5"/>
      <c r="UNE172" s="118"/>
      <c r="UNF172" s="10"/>
      <c r="UNG172" s="5"/>
      <c r="UNH172" s="5"/>
      <c r="UNI172" s="5"/>
      <c r="UNJ172" s="5"/>
      <c r="UNK172" s="5"/>
      <c r="UNL172" s="5"/>
      <c r="UNM172" s="117"/>
      <c r="UNN172" s="5"/>
      <c r="UNO172" s="118"/>
      <c r="UNP172" s="9"/>
      <c r="UNQ172" s="147"/>
      <c r="UNR172" s="5"/>
      <c r="UNS172" s="5"/>
      <c r="UNT172" s="5"/>
      <c r="UNU172" s="118"/>
      <c r="UNV172" s="10"/>
      <c r="UNW172" s="5"/>
      <c r="UNX172" s="5"/>
      <c r="UNY172" s="5"/>
      <c r="UNZ172" s="5"/>
      <c r="UOA172" s="5"/>
      <c r="UOB172" s="5"/>
      <c r="UOC172" s="117"/>
      <c r="UOD172" s="5"/>
      <c r="UOE172" s="118"/>
      <c r="UOF172" s="9"/>
      <c r="UOG172" s="147"/>
      <c r="UOH172" s="5"/>
      <c r="UOI172" s="5"/>
      <c r="UOJ172" s="5"/>
      <c r="UOK172" s="118"/>
      <c r="UOL172" s="10"/>
      <c r="UOM172" s="5"/>
      <c r="UON172" s="5"/>
      <c r="UOO172" s="5"/>
      <c r="UOP172" s="5"/>
      <c r="UOQ172" s="5"/>
      <c r="UOR172" s="5"/>
      <c r="UOS172" s="117"/>
      <c r="UOT172" s="5"/>
      <c r="UOU172" s="118"/>
      <c r="UOV172" s="9"/>
      <c r="UOW172" s="147"/>
      <c r="UOX172" s="5"/>
      <c r="UOY172" s="5"/>
      <c r="UOZ172" s="5"/>
      <c r="UPA172" s="118"/>
      <c r="UPB172" s="10"/>
      <c r="UPC172" s="5"/>
      <c r="UPD172" s="5"/>
      <c r="UPE172" s="5"/>
      <c r="UPF172" s="5"/>
      <c r="UPG172" s="5"/>
      <c r="UPH172" s="5"/>
      <c r="UPI172" s="117"/>
      <c r="UPJ172" s="5"/>
      <c r="UPK172" s="118"/>
      <c r="UPL172" s="9"/>
      <c r="UPM172" s="147"/>
      <c r="UPN172" s="5"/>
      <c r="UPO172" s="5"/>
      <c r="UPP172" s="5"/>
      <c r="UPQ172" s="118"/>
      <c r="UPR172" s="10"/>
      <c r="UPS172" s="5"/>
      <c r="UPT172" s="5"/>
      <c r="UPU172" s="5"/>
      <c r="UPV172" s="5"/>
      <c r="UPW172" s="5"/>
      <c r="UPX172" s="5"/>
      <c r="UPY172" s="117"/>
      <c r="UPZ172" s="5"/>
      <c r="UQA172" s="118"/>
      <c r="UQB172" s="9"/>
      <c r="UQC172" s="147"/>
      <c r="UQD172" s="5"/>
      <c r="UQE172" s="5"/>
      <c r="UQF172" s="5"/>
      <c r="UQG172" s="118"/>
      <c r="UQH172" s="10"/>
      <c r="UQI172" s="5"/>
      <c r="UQJ172" s="5"/>
      <c r="UQK172" s="5"/>
      <c r="UQL172" s="5"/>
      <c r="UQM172" s="5"/>
      <c r="UQN172" s="5"/>
      <c r="UQO172" s="117"/>
      <c r="UQP172" s="5"/>
      <c r="UQQ172" s="118"/>
      <c r="UQR172" s="9"/>
      <c r="UQS172" s="147"/>
      <c r="UQT172" s="5"/>
      <c r="UQU172" s="5"/>
      <c r="UQV172" s="5"/>
      <c r="UQW172" s="118"/>
      <c r="UQX172" s="10"/>
      <c r="UQY172" s="5"/>
      <c r="UQZ172" s="5"/>
      <c r="URA172" s="5"/>
      <c r="URB172" s="5"/>
      <c r="URC172" s="5"/>
      <c r="URD172" s="5"/>
      <c r="URE172" s="117"/>
      <c r="URF172" s="5"/>
      <c r="URG172" s="118"/>
      <c r="URH172" s="9"/>
      <c r="URI172" s="147"/>
      <c r="URJ172" s="5"/>
      <c r="URK172" s="5"/>
      <c r="URL172" s="5"/>
      <c r="URM172" s="118"/>
      <c r="URN172" s="10"/>
      <c r="URO172" s="5"/>
      <c r="URP172" s="5"/>
      <c r="URQ172" s="5"/>
      <c r="URR172" s="5"/>
      <c r="URS172" s="5"/>
      <c r="URT172" s="5"/>
      <c r="URU172" s="117"/>
      <c r="URV172" s="5"/>
      <c r="URW172" s="118"/>
      <c r="URX172" s="9"/>
      <c r="URY172" s="147"/>
      <c r="URZ172" s="5"/>
      <c r="USA172" s="5"/>
      <c r="USB172" s="5"/>
      <c r="USC172" s="118"/>
      <c r="USD172" s="10"/>
      <c r="USE172" s="5"/>
      <c r="USF172" s="5"/>
      <c r="USG172" s="5"/>
      <c r="USH172" s="5"/>
      <c r="USI172" s="5"/>
      <c r="USJ172" s="5"/>
      <c r="USK172" s="117"/>
      <c r="USL172" s="5"/>
      <c r="USM172" s="118"/>
      <c r="USN172" s="9"/>
      <c r="USO172" s="147"/>
      <c r="USP172" s="5"/>
      <c r="USQ172" s="5"/>
      <c r="USR172" s="5"/>
      <c r="USS172" s="118"/>
      <c r="UST172" s="10"/>
      <c r="USU172" s="5"/>
      <c r="USV172" s="5"/>
      <c r="USW172" s="5"/>
      <c r="USX172" s="5"/>
      <c r="USY172" s="5"/>
      <c r="USZ172" s="5"/>
      <c r="UTA172" s="117"/>
      <c r="UTB172" s="5"/>
      <c r="UTC172" s="118"/>
      <c r="UTD172" s="9"/>
      <c r="UTE172" s="147"/>
      <c r="UTF172" s="5"/>
      <c r="UTG172" s="5"/>
      <c r="UTH172" s="5"/>
      <c r="UTI172" s="118"/>
      <c r="UTJ172" s="10"/>
      <c r="UTK172" s="5"/>
      <c r="UTL172" s="5"/>
      <c r="UTM172" s="5"/>
      <c r="UTN172" s="5"/>
      <c r="UTO172" s="5"/>
      <c r="UTP172" s="5"/>
      <c r="UTQ172" s="117"/>
      <c r="UTR172" s="5"/>
      <c r="UTS172" s="118"/>
      <c r="UTT172" s="9"/>
      <c r="UTU172" s="147"/>
      <c r="UTV172" s="5"/>
      <c r="UTW172" s="5"/>
      <c r="UTX172" s="5"/>
      <c r="UTY172" s="118"/>
      <c r="UTZ172" s="10"/>
      <c r="UUA172" s="5"/>
      <c r="UUB172" s="5"/>
      <c r="UUC172" s="5"/>
      <c r="UUD172" s="5"/>
      <c r="UUE172" s="5"/>
      <c r="UUF172" s="5"/>
      <c r="UUG172" s="117"/>
      <c r="UUH172" s="5"/>
      <c r="UUI172" s="118"/>
      <c r="UUJ172" s="9"/>
      <c r="UUK172" s="147"/>
      <c r="UUL172" s="5"/>
      <c r="UUM172" s="5"/>
      <c r="UUN172" s="5"/>
      <c r="UUO172" s="118"/>
      <c r="UUP172" s="10"/>
      <c r="UUQ172" s="5"/>
      <c r="UUR172" s="5"/>
      <c r="UUS172" s="5"/>
      <c r="UUT172" s="5"/>
      <c r="UUU172" s="5"/>
      <c r="UUV172" s="5"/>
      <c r="UUW172" s="117"/>
      <c r="UUX172" s="5"/>
      <c r="UUY172" s="118"/>
      <c r="UUZ172" s="9"/>
      <c r="UVA172" s="147"/>
      <c r="UVB172" s="5"/>
      <c r="UVC172" s="5"/>
      <c r="UVD172" s="5"/>
      <c r="UVE172" s="118"/>
      <c r="UVF172" s="10"/>
      <c r="UVG172" s="5"/>
      <c r="UVH172" s="5"/>
      <c r="UVI172" s="5"/>
      <c r="UVJ172" s="5"/>
      <c r="UVK172" s="5"/>
      <c r="UVL172" s="5"/>
      <c r="UVM172" s="117"/>
      <c r="UVN172" s="5"/>
      <c r="UVO172" s="118"/>
      <c r="UVP172" s="9"/>
      <c r="UVQ172" s="147"/>
      <c r="UVR172" s="5"/>
      <c r="UVS172" s="5"/>
      <c r="UVT172" s="5"/>
      <c r="UVU172" s="118"/>
      <c r="UVV172" s="10"/>
      <c r="UVW172" s="5"/>
      <c r="UVX172" s="5"/>
      <c r="UVY172" s="5"/>
      <c r="UVZ172" s="5"/>
      <c r="UWA172" s="5"/>
      <c r="UWB172" s="5"/>
      <c r="UWC172" s="117"/>
      <c r="UWD172" s="5"/>
      <c r="UWE172" s="118"/>
      <c r="UWF172" s="9"/>
      <c r="UWG172" s="147"/>
      <c r="UWH172" s="5"/>
      <c r="UWI172" s="5"/>
      <c r="UWJ172" s="5"/>
      <c r="UWK172" s="118"/>
      <c r="UWL172" s="10"/>
      <c r="UWM172" s="5"/>
      <c r="UWN172" s="5"/>
      <c r="UWO172" s="5"/>
      <c r="UWP172" s="5"/>
      <c r="UWQ172" s="5"/>
      <c r="UWR172" s="5"/>
      <c r="UWS172" s="117"/>
      <c r="UWT172" s="5"/>
      <c r="UWU172" s="118"/>
      <c r="UWV172" s="9"/>
      <c r="UWW172" s="147"/>
      <c r="UWX172" s="5"/>
      <c r="UWY172" s="5"/>
      <c r="UWZ172" s="5"/>
      <c r="UXA172" s="118"/>
      <c r="UXB172" s="10"/>
      <c r="UXC172" s="5"/>
      <c r="UXD172" s="5"/>
      <c r="UXE172" s="5"/>
      <c r="UXF172" s="5"/>
      <c r="UXG172" s="5"/>
      <c r="UXH172" s="5"/>
      <c r="UXI172" s="117"/>
      <c r="UXJ172" s="5"/>
      <c r="UXK172" s="118"/>
      <c r="UXL172" s="9"/>
      <c r="UXM172" s="147"/>
      <c r="UXN172" s="5"/>
      <c r="UXO172" s="5"/>
      <c r="UXP172" s="5"/>
      <c r="UXQ172" s="118"/>
      <c r="UXR172" s="10"/>
      <c r="UXS172" s="5"/>
      <c r="UXT172" s="5"/>
      <c r="UXU172" s="5"/>
      <c r="UXV172" s="5"/>
      <c r="UXW172" s="5"/>
      <c r="UXX172" s="5"/>
      <c r="UXY172" s="117"/>
      <c r="UXZ172" s="5"/>
      <c r="UYA172" s="118"/>
      <c r="UYB172" s="9"/>
      <c r="UYC172" s="147"/>
      <c r="UYD172" s="5"/>
      <c r="UYE172" s="5"/>
      <c r="UYF172" s="5"/>
      <c r="UYG172" s="118"/>
      <c r="UYH172" s="10"/>
      <c r="UYI172" s="5"/>
      <c r="UYJ172" s="5"/>
      <c r="UYK172" s="5"/>
      <c r="UYL172" s="5"/>
      <c r="UYM172" s="5"/>
      <c r="UYN172" s="5"/>
      <c r="UYO172" s="117"/>
      <c r="UYP172" s="5"/>
      <c r="UYQ172" s="118"/>
      <c r="UYR172" s="9"/>
      <c r="UYS172" s="147"/>
      <c r="UYT172" s="5"/>
      <c r="UYU172" s="5"/>
      <c r="UYV172" s="5"/>
      <c r="UYW172" s="118"/>
      <c r="UYX172" s="10"/>
      <c r="UYY172" s="5"/>
      <c r="UYZ172" s="5"/>
      <c r="UZA172" s="5"/>
      <c r="UZB172" s="5"/>
      <c r="UZC172" s="5"/>
      <c r="UZD172" s="5"/>
      <c r="UZE172" s="117"/>
      <c r="UZF172" s="5"/>
      <c r="UZG172" s="118"/>
      <c r="UZH172" s="9"/>
      <c r="UZI172" s="147"/>
      <c r="UZJ172" s="5"/>
      <c r="UZK172" s="5"/>
      <c r="UZL172" s="5"/>
      <c r="UZM172" s="118"/>
      <c r="UZN172" s="10"/>
      <c r="UZO172" s="5"/>
      <c r="UZP172" s="5"/>
      <c r="UZQ172" s="5"/>
      <c r="UZR172" s="5"/>
      <c r="UZS172" s="5"/>
      <c r="UZT172" s="5"/>
      <c r="UZU172" s="117"/>
      <c r="UZV172" s="5"/>
      <c r="UZW172" s="118"/>
      <c r="UZX172" s="9"/>
      <c r="UZY172" s="147"/>
      <c r="UZZ172" s="5"/>
      <c r="VAA172" s="5"/>
      <c r="VAB172" s="5"/>
      <c r="VAC172" s="118"/>
      <c r="VAD172" s="10"/>
      <c r="VAE172" s="5"/>
      <c r="VAF172" s="5"/>
      <c r="VAG172" s="5"/>
      <c r="VAH172" s="5"/>
      <c r="VAI172" s="5"/>
      <c r="VAJ172" s="5"/>
      <c r="VAK172" s="117"/>
      <c r="VAL172" s="5"/>
      <c r="VAM172" s="118"/>
      <c r="VAN172" s="9"/>
      <c r="VAO172" s="147"/>
      <c r="VAP172" s="5"/>
      <c r="VAQ172" s="5"/>
      <c r="VAR172" s="5"/>
      <c r="VAS172" s="118"/>
      <c r="VAT172" s="10"/>
      <c r="VAU172" s="5"/>
      <c r="VAV172" s="5"/>
      <c r="VAW172" s="5"/>
      <c r="VAX172" s="5"/>
      <c r="VAY172" s="5"/>
      <c r="VAZ172" s="5"/>
      <c r="VBA172" s="117"/>
      <c r="VBB172" s="5"/>
      <c r="VBC172" s="118"/>
      <c r="VBD172" s="9"/>
      <c r="VBE172" s="147"/>
      <c r="VBF172" s="5"/>
      <c r="VBG172" s="5"/>
      <c r="VBH172" s="5"/>
      <c r="VBI172" s="118"/>
      <c r="VBJ172" s="10"/>
      <c r="VBK172" s="5"/>
      <c r="VBL172" s="5"/>
      <c r="VBM172" s="5"/>
      <c r="VBN172" s="5"/>
      <c r="VBO172" s="5"/>
      <c r="VBP172" s="5"/>
      <c r="VBQ172" s="117"/>
      <c r="VBR172" s="5"/>
      <c r="VBS172" s="118"/>
      <c r="VBT172" s="9"/>
      <c r="VBU172" s="147"/>
      <c r="VBV172" s="5"/>
      <c r="VBW172" s="5"/>
      <c r="VBX172" s="5"/>
      <c r="VBY172" s="118"/>
      <c r="VBZ172" s="10"/>
      <c r="VCA172" s="5"/>
      <c r="VCB172" s="5"/>
      <c r="VCC172" s="5"/>
      <c r="VCD172" s="5"/>
      <c r="VCE172" s="5"/>
      <c r="VCF172" s="5"/>
      <c r="VCG172" s="117"/>
      <c r="VCH172" s="5"/>
      <c r="VCI172" s="118"/>
      <c r="VCJ172" s="9"/>
      <c r="VCK172" s="147"/>
      <c r="VCL172" s="5"/>
      <c r="VCM172" s="5"/>
      <c r="VCN172" s="5"/>
      <c r="VCO172" s="118"/>
      <c r="VCP172" s="10"/>
      <c r="VCQ172" s="5"/>
      <c r="VCR172" s="5"/>
      <c r="VCS172" s="5"/>
      <c r="VCT172" s="5"/>
      <c r="VCU172" s="5"/>
      <c r="VCV172" s="5"/>
      <c r="VCW172" s="117"/>
      <c r="VCX172" s="5"/>
      <c r="VCY172" s="118"/>
      <c r="VCZ172" s="9"/>
      <c r="VDA172" s="147"/>
      <c r="VDB172" s="5"/>
      <c r="VDC172" s="5"/>
      <c r="VDD172" s="5"/>
      <c r="VDE172" s="118"/>
      <c r="VDF172" s="10"/>
      <c r="VDG172" s="5"/>
      <c r="VDH172" s="5"/>
      <c r="VDI172" s="5"/>
      <c r="VDJ172" s="5"/>
      <c r="VDK172" s="5"/>
      <c r="VDL172" s="5"/>
      <c r="VDM172" s="117"/>
      <c r="VDN172" s="5"/>
      <c r="VDO172" s="118"/>
      <c r="VDP172" s="9"/>
      <c r="VDQ172" s="147"/>
      <c r="VDR172" s="5"/>
      <c r="VDS172" s="5"/>
      <c r="VDT172" s="5"/>
      <c r="VDU172" s="118"/>
      <c r="VDV172" s="10"/>
      <c r="VDW172" s="5"/>
      <c r="VDX172" s="5"/>
      <c r="VDY172" s="5"/>
      <c r="VDZ172" s="5"/>
      <c r="VEA172" s="5"/>
      <c r="VEB172" s="5"/>
      <c r="VEC172" s="117"/>
      <c r="VED172" s="5"/>
      <c r="VEE172" s="118"/>
      <c r="VEF172" s="9"/>
      <c r="VEG172" s="147"/>
      <c r="VEH172" s="5"/>
      <c r="VEI172" s="5"/>
      <c r="VEJ172" s="5"/>
      <c r="VEK172" s="118"/>
      <c r="VEL172" s="10"/>
      <c r="VEM172" s="5"/>
      <c r="VEN172" s="5"/>
      <c r="VEO172" s="5"/>
      <c r="VEP172" s="5"/>
      <c r="VEQ172" s="5"/>
      <c r="VER172" s="5"/>
      <c r="VES172" s="117"/>
      <c r="VET172" s="5"/>
      <c r="VEU172" s="118"/>
      <c r="VEV172" s="9"/>
      <c r="VEW172" s="147"/>
      <c r="VEX172" s="5"/>
      <c r="VEY172" s="5"/>
      <c r="VEZ172" s="5"/>
      <c r="VFA172" s="118"/>
      <c r="VFB172" s="10"/>
      <c r="VFC172" s="5"/>
      <c r="VFD172" s="5"/>
      <c r="VFE172" s="5"/>
      <c r="VFF172" s="5"/>
      <c r="VFG172" s="5"/>
      <c r="VFH172" s="5"/>
      <c r="VFI172" s="117"/>
      <c r="VFJ172" s="5"/>
      <c r="VFK172" s="118"/>
      <c r="VFL172" s="9"/>
      <c r="VFM172" s="147"/>
      <c r="VFN172" s="5"/>
      <c r="VFO172" s="5"/>
      <c r="VFP172" s="5"/>
      <c r="VFQ172" s="118"/>
      <c r="VFR172" s="10"/>
      <c r="VFS172" s="5"/>
      <c r="VFT172" s="5"/>
      <c r="VFU172" s="5"/>
      <c r="VFV172" s="5"/>
      <c r="VFW172" s="5"/>
      <c r="VFX172" s="5"/>
      <c r="VFY172" s="117"/>
      <c r="VFZ172" s="5"/>
      <c r="VGA172" s="118"/>
      <c r="VGB172" s="9"/>
      <c r="VGC172" s="147"/>
      <c r="VGD172" s="5"/>
      <c r="VGE172" s="5"/>
      <c r="VGF172" s="5"/>
      <c r="VGG172" s="118"/>
      <c r="VGH172" s="10"/>
      <c r="VGI172" s="5"/>
      <c r="VGJ172" s="5"/>
      <c r="VGK172" s="5"/>
      <c r="VGL172" s="5"/>
      <c r="VGM172" s="5"/>
      <c r="VGN172" s="5"/>
      <c r="VGO172" s="117"/>
      <c r="VGP172" s="5"/>
      <c r="VGQ172" s="118"/>
      <c r="VGR172" s="9"/>
      <c r="VGS172" s="147"/>
      <c r="VGT172" s="5"/>
      <c r="VGU172" s="5"/>
      <c r="VGV172" s="5"/>
      <c r="VGW172" s="118"/>
      <c r="VGX172" s="10"/>
      <c r="VGY172" s="5"/>
      <c r="VGZ172" s="5"/>
      <c r="VHA172" s="5"/>
      <c r="VHB172" s="5"/>
      <c r="VHC172" s="5"/>
      <c r="VHD172" s="5"/>
      <c r="VHE172" s="117"/>
      <c r="VHF172" s="5"/>
      <c r="VHG172" s="118"/>
      <c r="VHH172" s="9"/>
      <c r="VHI172" s="147"/>
      <c r="VHJ172" s="5"/>
      <c r="VHK172" s="5"/>
      <c r="VHL172" s="5"/>
      <c r="VHM172" s="118"/>
      <c r="VHN172" s="10"/>
      <c r="VHO172" s="5"/>
      <c r="VHP172" s="5"/>
      <c r="VHQ172" s="5"/>
      <c r="VHR172" s="5"/>
      <c r="VHS172" s="5"/>
      <c r="VHT172" s="5"/>
      <c r="VHU172" s="117"/>
      <c r="VHV172" s="5"/>
      <c r="VHW172" s="118"/>
      <c r="VHX172" s="9"/>
      <c r="VHY172" s="147"/>
      <c r="VHZ172" s="5"/>
      <c r="VIA172" s="5"/>
      <c r="VIB172" s="5"/>
      <c r="VIC172" s="118"/>
      <c r="VID172" s="10"/>
      <c r="VIE172" s="5"/>
      <c r="VIF172" s="5"/>
      <c r="VIG172" s="5"/>
      <c r="VIH172" s="5"/>
      <c r="VII172" s="5"/>
      <c r="VIJ172" s="5"/>
      <c r="VIK172" s="117"/>
      <c r="VIL172" s="5"/>
      <c r="VIM172" s="118"/>
      <c r="VIN172" s="9"/>
      <c r="VIO172" s="147"/>
      <c r="VIP172" s="5"/>
      <c r="VIQ172" s="5"/>
      <c r="VIR172" s="5"/>
      <c r="VIS172" s="118"/>
      <c r="VIT172" s="10"/>
      <c r="VIU172" s="5"/>
      <c r="VIV172" s="5"/>
      <c r="VIW172" s="5"/>
      <c r="VIX172" s="5"/>
      <c r="VIY172" s="5"/>
      <c r="VIZ172" s="5"/>
      <c r="VJA172" s="117"/>
      <c r="VJB172" s="5"/>
      <c r="VJC172" s="118"/>
      <c r="VJD172" s="9"/>
      <c r="VJE172" s="147"/>
      <c r="VJF172" s="5"/>
      <c r="VJG172" s="5"/>
      <c r="VJH172" s="5"/>
      <c r="VJI172" s="118"/>
      <c r="VJJ172" s="10"/>
      <c r="VJK172" s="5"/>
      <c r="VJL172" s="5"/>
      <c r="VJM172" s="5"/>
      <c r="VJN172" s="5"/>
      <c r="VJO172" s="5"/>
      <c r="VJP172" s="5"/>
      <c r="VJQ172" s="117"/>
      <c r="VJR172" s="5"/>
      <c r="VJS172" s="118"/>
      <c r="VJT172" s="9"/>
      <c r="VJU172" s="147"/>
      <c r="VJV172" s="5"/>
      <c r="VJW172" s="5"/>
      <c r="VJX172" s="5"/>
      <c r="VJY172" s="118"/>
      <c r="VJZ172" s="10"/>
      <c r="VKA172" s="5"/>
      <c r="VKB172" s="5"/>
      <c r="VKC172" s="5"/>
      <c r="VKD172" s="5"/>
      <c r="VKE172" s="5"/>
      <c r="VKF172" s="5"/>
      <c r="VKG172" s="117"/>
      <c r="VKH172" s="5"/>
      <c r="VKI172" s="118"/>
      <c r="VKJ172" s="9"/>
      <c r="VKK172" s="147"/>
      <c r="VKL172" s="5"/>
      <c r="VKM172" s="5"/>
      <c r="VKN172" s="5"/>
      <c r="VKO172" s="118"/>
      <c r="VKP172" s="10"/>
      <c r="VKQ172" s="5"/>
      <c r="VKR172" s="5"/>
      <c r="VKS172" s="5"/>
      <c r="VKT172" s="5"/>
      <c r="VKU172" s="5"/>
      <c r="VKV172" s="5"/>
      <c r="VKW172" s="117"/>
      <c r="VKX172" s="5"/>
      <c r="VKY172" s="118"/>
      <c r="VKZ172" s="9"/>
      <c r="VLA172" s="147"/>
      <c r="VLB172" s="5"/>
      <c r="VLC172" s="5"/>
      <c r="VLD172" s="5"/>
      <c r="VLE172" s="118"/>
      <c r="VLF172" s="10"/>
      <c r="VLG172" s="5"/>
      <c r="VLH172" s="5"/>
      <c r="VLI172" s="5"/>
      <c r="VLJ172" s="5"/>
      <c r="VLK172" s="5"/>
      <c r="VLL172" s="5"/>
      <c r="VLM172" s="117"/>
      <c r="VLN172" s="5"/>
      <c r="VLO172" s="118"/>
      <c r="VLP172" s="9"/>
      <c r="VLQ172" s="147"/>
      <c r="VLR172" s="5"/>
      <c r="VLS172" s="5"/>
      <c r="VLT172" s="5"/>
      <c r="VLU172" s="118"/>
      <c r="VLV172" s="10"/>
      <c r="VLW172" s="5"/>
      <c r="VLX172" s="5"/>
      <c r="VLY172" s="5"/>
      <c r="VLZ172" s="5"/>
      <c r="VMA172" s="5"/>
      <c r="VMB172" s="5"/>
      <c r="VMC172" s="117"/>
      <c r="VMD172" s="5"/>
      <c r="VME172" s="118"/>
      <c r="VMF172" s="9"/>
      <c r="VMG172" s="147"/>
      <c r="VMH172" s="5"/>
      <c r="VMI172" s="5"/>
      <c r="VMJ172" s="5"/>
      <c r="VMK172" s="118"/>
      <c r="VML172" s="10"/>
      <c r="VMM172" s="5"/>
      <c r="VMN172" s="5"/>
      <c r="VMO172" s="5"/>
      <c r="VMP172" s="5"/>
      <c r="VMQ172" s="5"/>
      <c r="VMR172" s="5"/>
      <c r="VMS172" s="117"/>
      <c r="VMT172" s="5"/>
      <c r="VMU172" s="118"/>
      <c r="VMV172" s="9"/>
      <c r="VMW172" s="147"/>
      <c r="VMX172" s="5"/>
      <c r="VMY172" s="5"/>
      <c r="VMZ172" s="5"/>
      <c r="VNA172" s="118"/>
      <c r="VNB172" s="10"/>
      <c r="VNC172" s="5"/>
      <c r="VND172" s="5"/>
      <c r="VNE172" s="5"/>
      <c r="VNF172" s="5"/>
      <c r="VNG172" s="5"/>
      <c r="VNH172" s="5"/>
      <c r="VNI172" s="117"/>
      <c r="VNJ172" s="5"/>
      <c r="VNK172" s="118"/>
      <c r="VNL172" s="9"/>
      <c r="VNM172" s="147"/>
      <c r="VNN172" s="5"/>
      <c r="VNO172" s="5"/>
      <c r="VNP172" s="5"/>
      <c r="VNQ172" s="118"/>
      <c r="VNR172" s="10"/>
      <c r="VNS172" s="5"/>
      <c r="VNT172" s="5"/>
      <c r="VNU172" s="5"/>
      <c r="VNV172" s="5"/>
      <c r="VNW172" s="5"/>
      <c r="VNX172" s="5"/>
      <c r="VNY172" s="117"/>
      <c r="VNZ172" s="5"/>
      <c r="VOA172" s="118"/>
      <c r="VOB172" s="9"/>
      <c r="VOC172" s="147"/>
      <c r="VOD172" s="5"/>
      <c r="VOE172" s="5"/>
      <c r="VOF172" s="5"/>
      <c r="VOG172" s="118"/>
      <c r="VOH172" s="10"/>
      <c r="VOI172" s="5"/>
      <c r="VOJ172" s="5"/>
      <c r="VOK172" s="5"/>
      <c r="VOL172" s="5"/>
      <c r="VOM172" s="5"/>
      <c r="VON172" s="5"/>
      <c r="VOO172" s="117"/>
      <c r="VOP172" s="5"/>
      <c r="VOQ172" s="118"/>
      <c r="VOR172" s="9"/>
      <c r="VOS172" s="147"/>
      <c r="VOT172" s="5"/>
      <c r="VOU172" s="5"/>
      <c r="VOV172" s="5"/>
      <c r="VOW172" s="118"/>
      <c r="VOX172" s="10"/>
      <c r="VOY172" s="5"/>
      <c r="VOZ172" s="5"/>
      <c r="VPA172" s="5"/>
      <c r="VPB172" s="5"/>
      <c r="VPC172" s="5"/>
      <c r="VPD172" s="5"/>
      <c r="VPE172" s="117"/>
      <c r="VPF172" s="5"/>
      <c r="VPG172" s="118"/>
      <c r="VPH172" s="9"/>
      <c r="VPI172" s="147"/>
      <c r="VPJ172" s="5"/>
      <c r="VPK172" s="5"/>
      <c r="VPL172" s="5"/>
      <c r="VPM172" s="118"/>
      <c r="VPN172" s="10"/>
      <c r="VPO172" s="5"/>
      <c r="VPP172" s="5"/>
      <c r="VPQ172" s="5"/>
      <c r="VPR172" s="5"/>
      <c r="VPS172" s="5"/>
      <c r="VPT172" s="5"/>
      <c r="VPU172" s="117"/>
      <c r="VPV172" s="5"/>
      <c r="VPW172" s="118"/>
      <c r="VPX172" s="9"/>
      <c r="VPY172" s="147"/>
      <c r="VPZ172" s="5"/>
      <c r="VQA172" s="5"/>
      <c r="VQB172" s="5"/>
      <c r="VQC172" s="118"/>
      <c r="VQD172" s="10"/>
      <c r="VQE172" s="5"/>
      <c r="VQF172" s="5"/>
      <c r="VQG172" s="5"/>
      <c r="VQH172" s="5"/>
      <c r="VQI172" s="5"/>
      <c r="VQJ172" s="5"/>
      <c r="VQK172" s="117"/>
      <c r="VQL172" s="5"/>
      <c r="VQM172" s="118"/>
      <c r="VQN172" s="9"/>
      <c r="VQO172" s="147"/>
      <c r="VQP172" s="5"/>
      <c r="VQQ172" s="5"/>
      <c r="VQR172" s="5"/>
      <c r="VQS172" s="118"/>
      <c r="VQT172" s="10"/>
      <c r="VQU172" s="5"/>
      <c r="VQV172" s="5"/>
      <c r="VQW172" s="5"/>
      <c r="VQX172" s="5"/>
      <c r="VQY172" s="5"/>
      <c r="VQZ172" s="5"/>
      <c r="VRA172" s="117"/>
      <c r="VRB172" s="5"/>
      <c r="VRC172" s="118"/>
      <c r="VRD172" s="9"/>
      <c r="VRE172" s="147"/>
      <c r="VRF172" s="5"/>
      <c r="VRG172" s="5"/>
      <c r="VRH172" s="5"/>
      <c r="VRI172" s="118"/>
      <c r="VRJ172" s="10"/>
      <c r="VRK172" s="5"/>
      <c r="VRL172" s="5"/>
      <c r="VRM172" s="5"/>
      <c r="VRN172" s="5"/>
      <c r="VRO172" s="5"/>
      <c r="VRP172" s="5"/>
      <c r="VRQ172" s="117"/>
      <c r="VRR172" s="5"/>
      <c r="VRS172" s="118"/>
      <c r="VRT172" s="9"/>
      <c r="VRU172" s="147"/>
      <c r="VRV172" s="5"/>
      <c r="VRW172" s="5"/>
      <c r="VRX172" s="5"/>
      <c r="VRY172" s="118"/>
      <c r="VRZ172" s="10"/>
      <c r="VSA172" s="5"/>
      <c r="VSB172" s="5"/>
      <c r="VSC172" s="5"/>
      <c r="VSD172" s="5"/>
      <c r="VSE172" s="5"/>
      <c r="VSF172" s="5"/>
      <c r="VSG172" s="117"/>
      <c r="VSH172" s="5"/>
      <c r="VSI172" s="118"/>
      <c r="VSJ172" s="9"/>
      <c r="VSK172" s="147"/>
      <c r="VSL172" s="5"/>
      <c r="VSM172" s="5"/>
      <c r="VSN172" s="5"/>
      <c r="VSO172" s="118"/>
      <c r="VSP172" s="10"/>
      <c r="VSQ172" s="5"/>
      <c r="VSR172" s="5"/>
      <c r="VSS172" s="5"/>
      <c r="VST172" s="5"/>
      <c r="VSU172" s="5"/>
      <c r="VSV172" s="5"/>
      <c r="VSW172" s="117"/>
      <c r="VSX172" s="5"/>
      <c r="VSY172" s="118"/>
      <c r="VSZ172" s="9"/>
      <c r="VTA172" s="147"/>
      <c r="VTB172" s="5"/>
      <c r="VTC172" s="5"/>
      <c r="VTD172" s="5"/>
      <c r="VTE172" s="118"/>
      <c r="VTF172" s="10"/>
      <c r="VTG172" s="5"/>
      <c r="VTH172" s="5"/>
      <c r="VTI172" s="5"/>
      <c r="VTJ172" s="5"/>
      <c r="VTK172" s="5"/>
      <c r="VTL172" s="5"/>
      <c r="VTM172" s="117"/>
      <c r="VTN172" s="5"/>
      <c r="VTO172" s="118"/>
      <c r="VTP172" s="9"/>
      <c r="VTQ172" s="147"/>
      <c r="VTR172" s="5"/>
      <c r="VTS172" s="5"/>
      <c r="VTT172" s="5"/>
      <c r="VTU172" s="118"/>
      <c r="VTV172" s="10"/>
      <c r="VTW172" s="5"/>
      <c r="VTX172" s="5"/>
      <c r="VTY172" s="5"/>
      <c r="VTZ172" s="5"/>
      <c r="VUA172" s="5"/>
      <c r="VUB172" s="5"/>
      <c r="VUC172" s="117"/>
      <c r="VUD172" s="5"/>
      <c r="VUE172" s="118"/>
      <c r="VUF172" s="9"/>
      <c r="VUG172" s="147"/>
      <c r="VUH172" s="5"/>
      <c r="VUI172" s="5"/>
      <c r="VUJ172" s="5"/>
      <c r="VUK172" s="118"/>
      <c r="VUL172" s="10"/>
      <c r="VUM172" s="5"/>
      <c r="VUN172" s="5"/>
      <c r="VUO172" s="5"/>
      <c r="VUP172" s="5"/>
      <c r="VUQ172" s="5"/>
      <c r="VUR172" s="5"/>
      <c r="VUS172" s="117"/>
      <c r="VUT172" s="5"/>
      <c r="VUU172" s="118"/>
      <c r="VUV172" s="9"/>
      <c r="VUW172" s="147"/>
      <c r="VUX172" s="5"/>
      <c r="VUY172" s="5"/>
      <c r="VUZ172" s="5"/>
      <c r="VVA172" s="118"/>
      <c r="VVB172" s="10"/>
      <c r="VVC172" s="5"/>
      <c r="VVD172" s="5"/>
      <c r="VVE172" s="5"/>
      <c r="VVF172" s="5"/>
      <c r="VVG172" s="5"/>
      <c r="VVH172" s="5"/>
      <c r="VVI172" s="117"/>
      <c r="VVJ172" s="5"/>
      <c r="VVK172" s="118"/>
      <c r="VVL172" s="9"/>
      <c r="VVM172" s="147"/>
      <c r="VVN172" s="5"/>
      <c r="VVO172" s="5"/>
      <c r="VVP172" s="5"/>
      <c r="VVQ172" s="118"/>
      <c r="VVR172" s="10"/>
      <c r="VVS172" s="5"/>
      <c r="VVT172" s="5"/>
      <c r="VVU172" s="5"/>
      <c r="VVV172" s="5"/>
      <c r="VVW172" s="5"/>
      <c r="VVX172" s="5"/>
      <c r="VVY172" s="117"/>
      <c r="VVZ172" s="5"/>
      <c r="VWA172" s="118"/>
      <c r="VWB172" s="9"/>
      <c r="VWC172" s="147"/>
      <c r="VWD172" s="5"/>
      <c r="VWE172" s="5"/>
      <c r="VWF172" s="5"/>
      <c r="VWG172" s="118"/>
      <c r="VWH172" s="10"/>
      <c r="VWI172" s="5"/>
      <c r="VWJ172" s="5"/>
      <c r="VWK172" s="5"/>
      <c r="VWL172" s="5"/>
      <c r="VWM172" s="5"/>
      <c r="VWN172" s="5"/>
      <c r="VWO172" s="117"/>
      <c r="VWP172" s="5"/>
      <c r="VWQ172" s="118"/>
      <c r="VWR172" s="9"/>
      <c r="VWS172" s="147"/>
      <c r="VWT172" s="5"/>
      <c r="VWU172" s="5"/>
      <c r="VWV172" s="5"/>
      <c r="VWW172" s="118"/>
      <c r="VWX172" s="10"/>
      <c r="VWY172" s="5"/>
      <c r="VWZ172" s="5"/>
      <c r="VXA172" s="5"/>
      <c r="VXB172" s="5"/>
      <c r="VXC172" s="5"/>
      <c r="VXD172" s="5"/>
      <c r="VXE172" s="117"/>
      <c r="VXF172" s="5"/>
      <c r="VXG172" s="118"/>
      <c r="VXH172" s="9"/>
      <c r="VXI172" s="147"/>
      <c r="VXJ172" s="5"/>
      <c r="VXK172" s="5"/>
      <c r="VXL172" s="5"/>
      <c r="VXM172" s="118"/>
      <c r="VXN172" s="10"/>
      <c r="VXO172" s="5"/>
      <c r="VXP172" s="5"/>
      <c r="VXQ172" s="5"/>
      <c r="VXR172" s="5"/>
      <c r="VXS172" s="5"/>
      <c r="VXT172" s="5"/>
      <c r="VXU172" s="117"/>
      <c r="VXV172" s="5"/>
      <c r="VXW172" s="118"/>
      <c r="VXX172" s="9"/>
      <c r="VXY172" s="147"/>
      <c r="VXZ172" s="5"/>
      <c r="VYA172" s="5"/>
      <c r="VYB172" s="5"/>
      <c r="VYC172" s="118"/>
      <c r="VYD172" s="10"/>
      <c r="VYE172" s="5"/>
      <c r="VYF172" s="5"/>
      <c r="VYG172" s="5"/>
      <c r="VYH172" s="5"/>
      <c r="VYI172" s="5"/>
      <c r="VYJ172" s="5"/>
      <c r="VYK172" s="117"/>
      <c r="VYL172" s="5"/>
      <c r="VYM172" s="118"/>
      <c r="VYN172" s="9"/>
      <c r="VYO172" s="147"/>
      <c r="VYP172" s="5"/>
      <c r="VYQ172" s="5"/>
      <c r="VYR172" s="5"/>
      <c r="VYS172" s="118"/>
      <c r="VYT172" s="10"/>
      <c r="VYU172" s="5"/>
      <c r="VYV172" s="5"/>
      <c r="VYW172" s="5"/>
      <c r="VYX172" s="5"/>
      <c r="VYY172" s="5"/>
      <c r="VYZ172" s="5"/>
      <c r="VZA172" s="117"/>
      <c r="VZB172" s="5"/>
      <c r="VZC172" s="118"/>
      <c r="VZD172" s="9"/>
      <c r="VZE172" s="147"/>
      <c r="VZF172" s="5"/>
      <c r="VZG172" s="5"/>
      <c r="VZH172" s="5"/>
      <c r="VZI172" s="118"/>
      <c r="VZJ172" s="10"/>
      <c r="VZK172" s="5"/>
      <c r="VZL172" s="5"/>
      <c r="VZM172" s="5"/>
      <c r="VZN172" s="5"/>
      <c r="VZO172" s="5"/>
      <c r="VZP172" s="5"/>
      <c r="VZQ172" s="117"/>
      <c r="VZR172" s="5"/>
      <c r="VZS172" s="118"/>
      <c r="VZT172" s="9"/>
      <c r="VZU172" s="147"/>
      <c r="VZV172" s="5"/>
      <c r="VZW172" s="5"/>
      <c r="VZX172" s="5"/>
      <c r="VZY172" s="118"/>
      <c r="VZZ172" s="10"/>
      <c r="WAA172" s="5"/>
      <c r="WAB172" s="5"/>
      <c r="WAC172" s="5"/>
      <c r="WAD172" s="5"/>
      <c r="WAE172" s="5"/>
      <c r="WAF172" s="5"/>
      <c r="WAG172" s="117"/>
      <c r="WAH172" s="5"/>
      <c r="WAI172" s="118"/>
      <c r="WAJ172" s="9"/>
      <c r="WAK172" s="147"/>
      <c r="WAL172" s="5"/>
      <c r="WAM172" s="5"/>
      <c r="WAN172" s="5"/>
      <c r="WAO172" s="118"/>
      <c r="WAP172" s="10"/>
      <c r="WAQ172" s="5"/>
      <c r="WAR172" s="5"/>
      <c r="WAS172" s="5"/>
      <c r="WAT172" s="5"/>
      <c r="WAU172" s="5"/>
      <c r="WAV172" s="5"/>
      <c r="WAW172" s="117"/>
      <c r="WAX172" s="5"/>
      <c r="WAY172" s="118"/>
      <c r="WAZ172" s="9"/>
      <c r="WBA172" s="147"/>
      <c r="WBB172" s="5"/>
      <c r="WBC172" s="5"/>
      <c r="WBD172" s="5"/>
      <c r="WBE172" s="118"/>
      <c r="WBF172" s="10"/>
      <c r="WBG172" s="5"/>
      <c r="WBH172" s="5"/>
      <c r="WBI172" s="5"/>
      <c r="WBJ172" s="5"/>
      <c r="WBK172" s="5"/>
      <c r="WBL172" s="5"/>
      <c r="WBM172" s="117"/>
      <c r="WBN172" s="5"/>
      <c r="WBO172" s="118"/>
      <c r="WBP172" s="9"/>
      <c r="WBQ172" s="147"/>
      <c r="WBR172" s="5"/>
      <c r="WBS172" s="5"/>
      <c r="WBT172" s="5"/>
      <c r="WBU172" s="118"/>
      <c r="WBV172" s="10"/>
      <c r="WBW172" s="5"/>
      <c r="WBX172" s="5"/>
      <c r="WBY172" s="5"/>
      <c r="WBZ172" s="5"/>
      <c r="WCA172" s="5"/>
      <c r="WCB172" s="5"/>
      <c r="WCC172" s="117"/>
      <c r="WCD172" s="5"/>
      <c r="WCE172" s="118"/>
      <c r="WCF172" s="9"/>
      <c r="WCG172" s="147"/>
      <c r="WCH172" s="5"/>
      <c r="WCI172" s="5"/>
      <c r="WCJ172" s="5"/>
      <c r="WCK172" s="118"/>
      <c r="WCL172" s="10"/>
      <c r="WCM172" s="5"/>
      <c r="WCN172" s="5"/>
      <c r="WCO172" s="5"/>
      <c r="WCP172" s="5"/>
      <c r="WCQ172" s="5"/>
      <c r="WCR172" s="5"/>
      <c r="WCS172" s="117"/>
      <c r="WCT172" s="5"/>
      <c r="WCU172" s="118"/>
      <c r="WCV172" s="9"/>
      <c r="WCW172" s="147"/>
      <c r="WCX172" s="5"/>
      <c r="WCY172" s="5"/>
      <c r="WCZ172" s="5"/>
      <c r="WDA172" s="118"/>
      <c r="WDB172" s="10"/>
      <c r="WDC172" s="5"/>
      <c r="WDD172" s="5"/>
      <c r="WDE172" s="5"/>
      <c r="WDF172" s="5"/>
      <c r="WDG172" s="5"/>
      <c r="WDH172" s="5"/>
      <c r="WDI172" s="117"/>
      <c r="WDJ172" s="5"/>
      <c r="WDK172" s="118"/>
      <c r="WDL172" s="9"/>
      <c r="WDM172" s="147"/>
      <c r="WDN172" s="5"/>
      <c r="WDO172" s="5"/>
      <c r="WDP172" s="5"/>
      <c r="WDQ172" s="118"/>
      <c r="WDR172" s="10"/>
      <c r="WDS172" s="5"/>
      <c r="WDT172" s="5"/>
      <c r="WDU172" s="5"/>
      <c r="WDV172" s="5"/>
      <c r="WDW172" s="5"/>
      <c r="WDX172" s="5"/>
      <c r="WDY172" s="117"/>
      <c r="WDZ172" s="5"/>
      <c r="WEA172" s="118"/>
      <c r="WEB172" s="9"/>
      <c r="WEC172" s="147"/>
      <c r="WED172" s="5"/>
      <c r="WEE172" s="5"/>
      <c r="WEF172" s="5"/>
      <c r="WEG172" s="118"/>
      <c r="WEH172" s="10"/>
      <c r="WEI172" s="5"/>
      <c r="WEJ172" s="5"/>
      <c r="WEK172" s="5"/>
      <c r="WEL172" s="5"/>
      <c r="WEM172" s="5"/>
      <c r="WEN172" s="5"/>
      <c r="WEO172" s="117"/>
      <c r="WEP172" s="5"/>
      <c r="WEQ172" s="118"/>
      <c r="WER172" s="9"/>
      <c r="WES172" s="147"/>
      <c r="WET172" s="5"/>
      <c r="WEU172" s="5"/>
      <c r="WEV172" s="5"/>
      <c r="WEW172" s="118"/>
      <c r="WEX172" s="10"/>
      <c r="WEY172" s="5"/>
      <c r="WEZ172" s="5"/>
      <c r="WFA172" s="5"/>
      <c r="WFB172" s="5"/>
      <c r="WFC172" s="5"/>
      <c r="WFD172" s="5"/>
      <c r="WFE172" s="117"/>
      <c r="WFF172" s="5"/>
      <c r="WFG172" s="118"/>
      <c r="WFH172" s="9"/>
      <c r="WFI172" s="147"/>
      <c r="WFJ172" s="5"/>
      <c r="WFK172" s="5"/>
      <c r="WFL172" s="5"/>
      <c r="WFM172" s="118"/>
      <c r="WFN172" s="10"/>
      <c r="WFO172" s="5"/>
      <c r="WFP172" s="5"/>
      <c r="WFQ172" s="5"/>
      <c r="WFR172" s="5"/>
      <c r="WFS172" s="5"/>
      <c r="WFT172" s="5"/>
      <c r="WFU172" s="117"/>
      <c r="WFV172" s="5"/>
      <c r="WFW172" s="118"/>
      <c r="WFX172" s="9"/>
      <c r="WFY172" s="147"/>
      <c r="WFZ172" s="5"/>
      <c r="WGA172" s="5"/>
      <c r="WGB172" s="5"/>
      <c r="WGC172" s="118"/>
      <c r="WGD172" s="10"/>
      <c r="WGE172" s="5"/>
      <c r="WGF172" s="5"/>
      <c r="WGG172" s="5"/>
      <c r="WGH172" s="5"/>
      <c r="WGI172" s="5"/>
      <c r="WGJ172" s="5"/>
      <c r="WGK172" s="117"/>
      <c r="WGL172" s="5"/>
      <c r="WGM172" s="118"/>
      <c r="WGN172" s="9"/>
      <c r="WGO172" s="147"/>
      <c r="WGP172" s="5"/>
      <c r="WGQ172" s="5"/>
      <c r="WGR172" s="5"/>
      <c r="WGS172" s="118"/>
      <c r="WGT172" s="10"/>
      <c r="WGU172" s="5"/>
      <c r="WGV172" s="5"/>
      <c r="WGW172" s="5"/>
      <c r="WGX172" s="5"/>
      <c r="WGY172" s="5"/>
      <c r="WGZ172" s="5"/>
      <c r="WHA172" s="117"/>
      <c r="WHB172" s="5"/>
      <c r="WHC172" s="118"/>
      <c r="WHD172" s="9"/>
      <c r="WHE172" s="147"/>
      <c r="WHF172" s="5"/>
      <c r="WHG172" s="5"/>
      <c r="WHH172" s="5"/>
      <c r="WHI172" s="118"/>
      <c r="WHJ172" s="10"/>
      <c r="WHK172" s="5"/>
      <c r="WHL172" s="5"/>
      <c r="WHM172" s="5"/>
      <c r="WHN172" s="5"/>
      <c r="WHO172" s="5"/>
      <c r="WHP172" s="5"/>
      <c r="WHQ172" s="117"/>
      <c r="WHR172" s="5"/>
      <c r="WHS172" s="118"/>
      <c r="WHT172" s="9"/>
      <c r="WHU172" s="147"/>
      <c r="WHV172" s="5"/>
      <c r="WHW172" s="5"/>
      <c r="WHX172" s="5"/>
      <c r="WHY172" s="118"/>
      <c r="WHZ172" s="10"/>
      <c r="WIA172" s="5"/>
      <c r="WIB172" s="5"/>
      <c r="WIC172" s="5"/>
      <c r="WID172" s="5"/>
      <c r="WIE172" s="5"/>
      <c r="WIF172" s="5"/>
      <c r="WIG172" s="117"/>
      <c r="WIH172" s="5"/>
      <c r="WII172" s="118"/>
      <c r="WIJ172" s="9"/>
      <c r="WIK172" s="147"/>
      <c r="WIL172" s="5"/>
      <c r="WIM172" s="5"/>
      <c r="WIN172" s="5"/>
      <c r="WIO172" s="118"/>
      <c r="WIP172" s="10"/>
      <c r="WIQ172" s="5"/>
      <c r="WIR172" s="5"/>
      <c r="WIS172" s="5"/>
      <c r="WIT172" s="5"/>
      <c r="WIU172" s="5"/>
      <c r="WIV172" s="5"/>
      <c r="WIW172" s="117"/>
      <c r="WIX172" s="5"/>
      <c r="WIY172" s="118"/>
      <c r="WIZ172" s="9"/>
      <c r="WJA172" s="147"/>
      <c r="WJB172" s="5"/>
      <c r="WJC172" s="5"/>
      <c r="WJD172" s="5"/>
      <c r="WJE172" s="118"/>
      <c r="WJF172" s="10"/>
      <c r="WJG172" s="5"/>
      <c r="WJH172" s="5"/>
      <c r="WJI172" s="5"/>
      <c r="WJJ172" s="5"/>
      <c r="WJK172" s="5"/>
      <c r="WJL172" s="5"/>
      <c r="WJM172" s="117"/>
      <c r="WJN172" s="5"/>
      <c r="WJO172" s="118"/>
      <c r="WJP172" s="9"/>
      <c r="WJQ172" s="147"/>
      <c r="WJR172" s="5"/>
      <c r="WJS172" s="5"/>
      <c r="WJT172" s="5"/>
      <c r="WJU172" s="118"/>
      <c r="WJV172" s="10"/>
      <c r="WJW172" s="5"/>
      <c r="WJX172" s="5"/>
      <c r="WJY172" s="5"/>
      <c r="WJZ172" s="5"/>
      <c r="WKA172" s="5"/>
      <c r="WKB172" s="5"/>
      <c r="WKC172" s="117"/>
      <c r="WKD172" s="5"/>
      <c r="WKE172" s="118"/>
      <c r="WKF172" s="9"/>
      <c r="WKG172" s="147"/>
      <c r="WKH172" s="5"/>
      <c r="WKI172" s="5"/>
      <c r="WKJ172" s="5"/>
      <c r="WKK172" s="118"/>
      <c r="WKL172" s="10"/>
      <c r="WKM172" s="5"/>
      <c r="WKN172" s="5"/>
      <c r="WKO172" s="5"/>
      <c r="WKP172" s="5"/>
      <c r="WKQ172" s="5"/>
      <c r="WKR172" s="5"/>
      <c r="WKS172" s="117"/>
      <c r="WKT172" s="5"/>
      <c r="WKU172" s="118"/>
      <c r="WKV172" s="9"/>
      <c r="WKW172" s="147"/>
      <c r="WKX172" s="5"/>
      <c r="WKY172" s="5"/>
      <c r="WKZ172" s="5"/>
      <c r="WLA172" s="118"/>
      <c r="WLB172" s="10"/>
      <c r="WLC172" s="5"/>
      <c r="WLD172" s="5"/>
      <c r="WLE172" s="5"/>
      <c r="WLF172" s="5"/>
      <c r="WLG172" s="5"/>
      <c r="WLH172" s="5"/>
      <c r="WLI172" s="117"/>
      <c r="WLJ172" s="5"/>
      <c r="WLK172" s="118"/>
      <c r="WLL172" s="9"/>
      <c r="WLM172" s="147"/>
      <c r="WLN172" s="5"/>
      <c r="WLO172" s="5"/>
      <c r="WLP172" s="5"/>
      <c r="WLQ172" s="118"/>
      <c r="WLR172" s="10"/>
      <c r="WLS172" s="5"/>
      <c r="WLT172" s="5"/>
      <c r="WLU172" s="5"/>
      <c r="WLV172" s="5"/>
      <c r="WLW172" s="5"/>
      <c r="WLX172" s="5"/>
      <c r="WLY172" s="117"/>
      <c r="WLZ172" s="5"/>
      <c r="WMA172" s="118"/>
      <c r="WMB172" s="9"/>
      <c r="WMC172" s="147"/>
      <c r="WMD172" s="5"/>
      <c r="WME172" s="5"/>
      <c r="WMF172" s="5"/>
      <c r="WMG172" s="118"/>
      <c r="WMH172" s="10"/>
      <c r="WMI172" s="5"/>
      <c r="WMJ172" s="5"/>
      <c r="WMK172" s="5"/>
      <c r="WML172" s="5"/>
      <c r="WMM172" s="5"/>
      <c r="WMN172" s="5"/>
      <c r="WMO172" s="117"/>
      <c r="WMP172" s="5"/>
      <c r="WMQ172" s="118"/>
      <c r="WMR172" s="9"/>
      <c r="WMS172" s="147"/>
      <c r="WMT172" s="5"/>
      <c r="WMU172" s="5"/>
      <c r="WMV172" s="5"/>
      <c r="WMW172" s="118"/>
      <c r="WMX172" s="10"/>
      <c r="WMY172" s="5"/>
      <c r="WMZ172" s="5"/>
      <c r="WNA172" s="5"/>
      <c r="WNB172" s="5"/>
      <c r="WNC172" s="5"/>
      <c r="WND172" s="5"/>
      <c r="WNE172" s="117"/>
      <c r="WNF172" s="5"/>
      <c r="WNG172" s="118"/>
      <c r="WNH172" s="9"/>
      <c r="WNI172" s="147"/>
      <c r="WNJ172" s="5"/>
      <c r="WNK172" s="5"/>
      <c r="WNL172" s="5"/>
      <c r="WNM172" s="118"/>
      <c r="WNN172" s="10"/>
      <c r="WNO172" s="5"/>
      <c r="WNP172" s="5"/>
      <c r="WNQ172" s="5"/>
      <c r="WNR172" s="5"/>
      <c r="WNS172" s="5"/>
      <c r="WNT172" s="5"/>
      <c r="WNU172" s="117"/>
      <c r="WNV172" s="5"/>
      <c r="WNW172" s="118"/>
      <c r="WNX172" s="9"/>
      <c r="WNY172" s="147"/>
      <c r="WNZ172" s="5"/>
      <c r="WOA172" s="5"/>
      <c r="WOB172" s="5"/>
      <c r="WOC172" s="118"/>
      <c r="WOD172" s="10"/>
      <c r="WOE172" s="5"/>
      <c r="WOF172" s="5"/>
      <c r="WOG172" s="5"/>
      <c r="WOH172" s="5"/>
      <c r="WOI172" s="5"/>
      <c r="WOJ172" s="5"/>
      <c r="WOK172" s="117"/>
      <c r="WOL172" s="5"/>
      <c r="WOM172" s="118"/>
      <c r="WON172" s="9"/>
      <c r="WOO172" s="147"/>
      <c r="WOP172" s="5"/>
      <c r="WOQ172" s="5"/>
      <c r="WOR172" s="5"/>
      <c r="WOS172" s="118"/>
      <c r="WOT172" s="10"/>
      <c r="WOU172" s="5"/>
      <c r="WOV172" s="5"/>
      <c r="WOW172" s="5"/>
      <c r="WOX172" s="5"/>
      <c r="WOY172" s="5"/>
      <c r="WOZ172" s="5"/>
      <c r="WPA172" s="117"/>
      <c r="WPB172" s="5"/>
      <c r="WPC172" s="118"/>
      <c r="WPD172" s="9"/>
      <c r="WPE172" s="147"/>
      <c r="WPF172" s="5"/>
      <c r="WPG172" s="5"/>
      <c r="WPH172" s="5"/>
      <c r="WPI172" s="118"/>
      <c r="WPJ172" s="10"/>
      <c r="WPK172" s="5"/>
      <c r="WPL172" s="5"/>
      <c r="WPM172" s="5"/>
      <c r="WPN172" s="5"/>
      <c r="WPO172" s="5"/>
      <c r="WPP172" s="5"/>
      <c r="WPQ172" s="117"/>
      <c r="WPR172" s="5"/>
      <c r="WPS172" s="118"/>
      <c r="WPT172" s="9"/>
      <c r="WPU172" s="147"/>
      <c r="WPV172" s="5"/>
      <c r="WPW172" s="5"/>
      <c r="WPX172" s="5"/>
      <c r="WPY172" s="118"/>
      <c r="WPZ172" s="10"/>
      <c r="WQA172" s="5"/>
      <c r="WQB172" s="5"/>
      <c r="WQC172" s="5"/>
      <c r="WQD172" s="5"/>
      <c r="WQE172" s="5"/>
      <c r="WQF172" s="5"/>
      <c r="WQG172" s="117"/>
      <c r="WQH172" s="5"/>
      <c r="WQI172" s="118"/>
      <c r="WQJ172" s="9"/>
      <c r="WQK172" s="147"/>
      <c r="WQL172" s="5"/>
      <c r="WQM172" s="5"/>
      <c r="WQN172" s="5"/>
      <c r="WQO172" s="118"/>
      <c r="WQP172" s="10"/>
      <c r="WQQ172" s="5"/>
      <c r="WQR172" s="5"/>
      <c r="WQS172" s="5"/>
      <c r="WQT172" s="5"/>
      <c r="WQU172" s="5"/>
      <c r="WQV172" s="5"/>
      <c r="WQW172" s="117"/>
      <c r="WQX172" s="5"/>
      <c r="WQY172" s="118"/>
      <c r="WQZ172" s="9"/>
      <c r="WRA172" s="147"/>
      <c r="WRB172" s="5"/>
      <c r="WRC172" s="5"/>
      <c r="WRD172" s="5"/>
      <c r="WRE172" s="118"/>
      <c r="WRF172" s="10"/>
      <c r="WRG172" s="5"/>
      <c r="WRH172" s="5"/>
      <c r="WRI172" s="5"/>
      <c r="WRJ172" s="5"/>
      <c r="WRK172" s="5"/>
      <c r="WRL172" s="5"/>
      <c r="WRM172" s="117"/>
      <c r="WRN172" s="5"/>
      <c r="WRO172" s="118"/>
      <c r="WRP172" s="9"/>
      <c r="WRQ172" s="147"/>
      <c r="WRR172" s="5"/>
      <c r="WRS172" s="5"/>
      <c r="WRT172" s="5"/>
      <c r="WRU172" s="118"/>
      <c r="WRV172" s="10"/>
      <c r="WRW172" s="5"/>
      <c r="WRX172" s="5"/>
      <c r="WRY172" s="5"/>
      <c r="WRZ172" s="5"/>
      <c r="WSA172" s="5"/>
      <c r="WSB172" s="5"/>
      <c r="WSC172" s="117"/>
      <c r="WSD172" s="5"/>
      <c r="WSE172" s="118"/>
      <c r="WSF172" s="9"/>
      <c r="WSG172" s="147"/>
      <c r="WSH172" s="5"/>
      <c r="WSI172" s="5"/>
      <c r="WSJ172" s="5"/>
      <c r="WSK172" s="118"/>
      <c r="WSL172" s="10"/>
      <c r="WSM172" s="5"/>
      <c r="WSN172" s="5"/>
      <c r="WSO172" s="5"/>
      <c r="WSP172" s="5"/>
      <c r="WSQ172" s="5"/>
      <c r="WSR172" s="5"/>
      <c r="WSS172" s="117"/>
      <c r="WST172" s="5"/>
      <c r="WSU172" s="118"/>
      <c r="WSV172" s="9"/>
      <c r="WSW172" s="147"/>
      <c r="WSX172" s="5"/>
      <c r="WSY172" s="5"/>
      <c r="WSZ172" s="5"/>
      <c r="WTA172" s="118"/>
      <c r="WTB172" s="10"/>
      <c r="WTC172" s="5"/>
      <c r="WTD172" s="5"/>
      <c r="WTE172" s="5"/>
      <c r="WTF172" s="5"/>
      <c r="WTG172" s="5"/>
      <c r="WTH172" s="5"/>
      <c r="WTI172" s="117"/>
      <c r="WTJ172" s="5"/>
      <c r="WTK172" s="118"/>
      <c r="WTL172" s="9"/>
      <c r="WTM172" s="147"/>
      <c r="WTN172" s="5"/>
      <c r="WTO172" s="5"/>
      <c r="WTP172" s="5"/>
      <c r="WTQ172" s="118"/>
      <c r="WTR172" s="10"/>
      <c r="WTS172" s="5"/>
      <c r="WTT172" s="5"/>
      <c r="WTU172" s="5"/>
      <c r="WTV172" s="5"/>
      <c r="WTW172" s="5"/>
      <c r="WTX172" s="5"/>
      <c r="WTY172" s="117"/>
      <c r="WTZ172" s="5"/>
      <c r="WUA172" s="118"/>
      <c r="WUB172" s="9"/>
      <c r="WUC172" s="147"/>
      <c r="WUD172" s="5"/>
      <c r="WUE172" s="5"/>
      <c r="WUF172" s="5"/>
      <c r="WUG172" s="118"/>
      <c r="WUH172" s="10"/>
      <c r="WUI172" s="5"/>
      <c r="WUJ172" s="5"/>
      <c r="WUK172" s="5"/>
      <c r="WUL172" s="5"/>
      <c r="WUM172" s="5"/>
      <c r="WUN172" s="5"/>
      <c r="WUO172" s="117"/>
      <c r="WUP172" s="5"/>
      <c r="WUQ172" s="118"/>
      <c r="WUR172" s="9"/>
      <c r="WUS172" s="147"/>
      <c r="WUT172" s="5"/>
      <c r="WUU172" s="5"/>
      <c r="WUV172" s="5"/>
      <c r="WUW172" s="118"/>
      <c r="WUX172" s="10"/>
      <c r="WUY172" s="5"/>
      <c r="WUZ172" s="5"/>
      <c r="WVA172" s="5"/>
      <c r="WVB172" s="5"/>
      <c r="WVC172" s="5"/>
      <c r="WVD172" s="5"/>
      <c r="WVE172" s="117"/>
      <c r="WVF172" s="5"/>
      <c r="WVG172" s="118"/>
      <c r="WVH172" s="9"/>
      <c r="WVI172" s="147"/>
      <c r="WVJ172" s="5"/>
      <c r="WVK172" s="5"/>
      <c r="WVL172" s="5"/>
      <c r="WVM172" s="118"/>
      <c r="WVN172" s="10"/>
      <c r="WVO172" s="5"/>
      <c r="WVP172" s="5"/>
      <c r="WVQ172" s="5"/>
      <c r="WVR172" s="5"/>
      <c r="WVS172" s="5"/>
      <c r="WVT172" s="5"/>
      <c r="WVU172" s="117"/>
      <c r="WVV172" s="5"/>
      <c r="WVW172" s="118"/>
      <c r="WVX172" s="9"/>
      <c r="WVY172" s="147"/>
      <c r="WVZ172" s="5"/>
      <c r="WWA172" s="5"/>
      <c r="WWB172" s="5"/>
      <c r="WWC172" s="118"/>
      <c r="WWD172" s="10"/>
      <c r="WWE172" s="5"/>
      <c r="WWF172" s="5"/>
      <c r="WWG172" s="5"/>
      <c r="WWH172" s="5"/>
      <c r="WWI172" s="5"/>
      <c r="WWJ172" s="5"/>
      <c r="WWK172" s="117"/>
      <c r="WWL172" s="5"/>
      <c r="WWM172" s="118"/>
      <c r="WWN172" s="9"/>
      <c r="WWO172" s="147"/>
      <c r="WWP172" s="5"/>
      <c r="WWQ172" s="5"/>
      <c r="WWR172" s="5"/>
      <c r="WWS172" s="118"/>
      <c r="WWT172" s="10"/>
      <c r="WWU172" s="5"/>
      <c r="WWV172" s="5"/>
      <c r="WWW172" s="5"/>
      <c r="WWX172" s="5"/>
      <c r="WWY172" s="5"/>
      <c r="WWZ172" s="5"/>
      <c r="WXA172" s="117"/>
      <c r="WXB172" s="5"/>
      <c r="WXC172" s="118"/>
      <c r="WXD172" s="9"/>
      <c r="WXE172" s="147"/>
      <c r="WXF172" s="5"/>
      <c r="WXG172" s="5"/>
      <c r="WXH172" s="5"/>
      <c r="WXI172" s="118"/>
      <c r="WXJ172" s="10"/>
      <c r="WXK172" s="5"/>
      <c r="WXL172" s="5"/>
      <c r="WXM172" s="5"/>
      <c r="WXN172" s="5"/>
      <c r="WXO172" s="5"/>
      <c r="WXP172" s="5"/>
      <c r="WXQ172" s="117"/>
      <c r="WXR172" s="5"/>
      <c r="WXS172" s="118"/>
      <c r="WXT172" s="9"/>
      <c r="WXU172" s="147"/>
      <c r="WXV172" s="5"/>
      <c r="WXW172" s="5"/>
      <c r="WXX172" s="5"/>
      <c r="WXY172" s="118"/>
      <c r="WXZ172" s="10"/>
      <c r="WYA172" s="5"/>
      <c r="WYB172" s="5"/>
      <c r="WYC172" s="5"/>
      <c r="WYD172" s="5"/>
      <c r="WYE172" s="5"/>
      <c r="WYF172" s="5"/>
      <c r="WYG172" s="117"/>
      <c r="WYH172" s="5"/>
      <c r="WYI172" s="118"/>
      <c r="WYJ172" s="9"/>
      <c r="WYK172" s="147"/>
      <c r="WYL172" s="5"/>
      <c r="WYM172" s="5"/>
      <c r="WYN172" s="5"/>
      <c r="WYO172" s="118"/>
      <c r="WYP172" s="10"/>
      <c r="WYQ172" s="5"/>
      <c r="WYR172" s="5"/>
      <c r="WYS172" s="5"/>
      <c r="WYT172" s="5"/>
      <c r="WYU172" s="5"/>
      <c r="WYV172" s="5"/>
      <c r="WYW172" s="117"/>
      <c r="WYX172" s="5"/>
      <c r="WYY172" s="118"/>
      <c r="WYZ172" s="9"/>
      <c r="WZA172" s="147"/>
      <c r="WZB172" s="5"/>
      <c r="WZC172" s="5"/>
      <c r="WZD172" s="5"/>
      <c r="WZE172" s="118"/>
      <c r="WZF172" s="10"/>
      <c r="WZG172" s="5"/>
      <c r="WZH172" s="5"/>
      <c r="WZI172" s="5"/>
      <c r="WZJ172" s="5"/>
      <c r="WZK172" s="5"/>
      <c r="WZL172" s="5"/>
      <c r="WZM172" s="117"/>
      <c r="WZN172" s="5"/>
      <c r="WZO172" s="118"/>
      <c r="WZP172" s="9"/>
      <c r="WZQ172" s="147"/>
      <c r="WZR172" s="5"/>
      <c r="WZS172" s="5"/>
      <c r="WZT172" s="5"/>
      <c r="WZU172" s="118"/>
      <c r="WZV172" s="10"/>
      <c r="WZW172" s="5"/>
      <c r="WZX172" s="5"/>
      <c r="WZY172" s="5"/>
      <c r="WZZ172" s="5"/>
      <c r="XAA172" s="5"/>
      <c r="XAB172" s="5"/>
      <c r="XAC172" s="117"/>
      <c r="XAD172" s="5"/>
      <c r="XAE172" s="118"/>
      <c r="XAF172" s="9"/>
      <c r="XAG172" s="147"/>
      <c r="XAH172" s="5"/>
      <c r="XAI172" s="5"/>
      <c r="XAJ172" s="5"/>
      <c r="XAK172" s="118"/>
      <c r="XAL172" s="10"/>
      <c r="XAM172" s="5"/>
      <c r="XAN172" s="5"/>
      <c r="XAO172" s="5"/>
      <c r="XAP172" s="5"/>
      <c r="XAQ172" s="5"/>
      <c r="XAR172" s="5"/>
      <c r="XAS172" s="117"/>
      <c r="XAT172" s="5"/>
      <c r="XAU172" s="118"/>
      <c r="XAV172" s="9"/>
      <c r="XAW172" s="147"/>
      <c r="XAX172" s="5"/>
      <c r="XAY172" s="5"/>
      <c r="XAZ172" s="5"/>
      <c r="XBA172" s="118"/>
      <c r="XBB172" s="10"/>
      <c r="XBC172" s="5"/>
      <c r="XBD172" s="5"/>
      <c r="XBE172" s="5"/>
      <c r="XBF172" s="5"/>
      <c r="XBG172" s="5"/>
      <c r="XBH172" s="5"/>
      <c r="XBI172" s="117"/>
      <c r="XBJ172" s="5"/>
      <c r="XBK172" s="118"/>
      <c r="XBL172" s="9"/>
      <c r="XBM172" s="147"/>
      <c r="XBN172" s="5"/>
      <c r="XBO172" s="5"/>
      <c r="XBP172" s="5"/>
      <c r="XBQ172" s="118"/>
      <c r="XBR172" s="10"/>
      <c r="XBS172" s="5"/>
      <c r="XBT172" s="5"/>
      <c r="XBU172" s="5"/>
      <c r="XBV172" s="5"/>
      <c r="XBW172" s="5"/>
      <c r="XBX172" s="5"/>
      <c r="XBY172" s="117"/>
      <c r="XBZ172" s="5"/>
      <c r="XCA172" s="118"/>
      <c r="XCB172" s="9"/>
      <c r="XCC172" s="147"/>
      <c r="XCD172" s="5"/>
      <c r="XCE172" s="5"/>
      <c r="XCF172" s="5"/>
      <c r="XCG172" s="118"/>
      <c r="XCH172" s="10"/>
      <c r="XCI172" s="5"/>
      <c r="XCJ172" s="5"/>
      <c r="XCK172" s="5"/>
      <c r="XCL172" s="5"/>
      <c r="XCM172" s="5"/>
      <c r="XCN172" s="5"/>
      <c r="XCO172" s="117"/>
      <c r="XCP172" s="5"/>
      <c r="XCQ172" s="118"/>
      <c r="XCR172" s="9"/>
      <c r="XCS172" s="147"/>
      <c r="XCT172" s="5"/>
      <c r="XCU172" s="5"/>
      <c r="XCV172" s="5"/>
      <c r="XCW172" s="118"/>
      <c r="XCX172" s="10"/>
      <c r="XCY172" s="5"/>
      <c r="XCZ172" s="5"/>
      <c r="XDA172" s="5"/>
      <c r="XDB172" s="5"/>
      <c r="XDC172" s="5"/>
      <c r="XDD172" s="5"/>
      <c r="XDE172" s="117"/>
      <c r="XDF172" s="5"/>
      <c r="XDG172" s="118"/>
      <c r="XDH172" s="9"/>
      <c r="XDI172" s="147"/>
      <c r="XDJ172" s="5"/>
      <c r="XDK172" s="5"/>
      <c r="XDL172" s="5"/>
      <c r="XDM172" s="118"/>
      <c r="XDN172" s="10"/>
      <c r="XDO172" s="5"/>
      <c r="XDP172" s="5"/>
      <c r="XDQ172" s="5"/>
      <c r="XDR172" s="5"/>
      <c r="XDS172" s="5"/>
      <c r="XDT172" s="5"/>
      <c r="XDU172" s="117"/>
      <c r="XDV172" s="5"/>
      <c r="XDW172" s="118"/>
      <c r="XDX172" s="9"/>
      <c r="XDY172" s="147"/>
      <c r="XDZ172" s="5"/>
      <c r="XEA172" s="5"/>
      <c r="XEB172" s="5"/>
      <c r="XEC172" s="118"/>
      <c r="XED172" s="10"/>
      <c r="XEE172" s="5"/>
      <c r="XEF172" s="5"/>
      <c r="XEG172" s="5"/>
      <c r="XEH172" s="5"/>
      <c r="XEI172" s="5"/>
      <c r="XEJ172" s="5"/>
      <c r="XEK172" s="117"/>
      <c r="XEL172" s="5"/>
      <c r="XEM172" s="118"/>
      <c r="XEN172" s="9"/>
      <c r="XEO172" s="147"/>
      <c r="XEP172" s="5"/>
      <c r="XEQ172" s="5"/>
      <c r="XER172" s="5"/>
      <c r="XES172" s="118"/>
      <c r="XET172" s="10"/>
      <c r="XEU172" s="5"/>
      <c r="XEV172" s="5"/>
      <c r="XEW172" s="5"/>
      <c r="XEX172" s="5"/>
      <c r="XEY172" s="5"/>
      <c r="XEZ172" s="5"/>
      <c r="XFA172" s="117"/>
      <c r="XFB172" s="5"/>
      <c r="XFC172" s="118"/>
      <c r="XFD172" s="9"/>
    </row>
    <row r="173" spans="1:16384" x14ac:dyDescent="0.2">
      <c r="A173" s="240"/>
      <c r="B173" s="49" t="s">
        <v>1053</v>
      </c>
      <c r="C173" s="49" t="s">
        <v>1581</v>
      </c>
      <c r="D173" s="49">
        <v>2006</v>
      </c>
      <c r="E173" s="48" t="s">
        <v>396</v>
      </c>
      <c r="F173" s="59" t="s">
        <v>17</v>
      </c>
      <c r="G173" s="49"/>
      <c r="H173" s="49"/>
      <c r="I173" s="49"/>
      <c r="J173" s="49"/>
      <c r="K173" s="49">
        <v>0</v>
      </c>
      <c r="L173" s="49"/>
      <c r="M173" s="53">
        <v>0</v>
      </c>
      <c r="N173" s="530">
        <f>IF((ISBLANK(G173)+ISBLANK(I173)+ISBLANK(H173)+ISBLANK(J173)+ISBLANK(K173)+ISBLANK(L173)+ISBLANK(M173))&lt;8,IF(ISNUMBER(LARGE((G173,I173,J173,K173,L173),1)),LARGE((G173,I173,J173,K173,L173),1),0)+IF(ISNUMBER(LARGE((G173,I173,J173,K173,L173),2)),LARGE((G173,I173,J173,K173,L173),2),0)+H173+M173,"")</f>
        <v>0</v>
      </c>
      <c r="O173" s="180" t="s">
        <v>1269</v>
      </c>
      <c r="P173" s="203" t="s">
        <v>1546</v>
      </c>
      <c r="Q173" s="147"/>
      <c r="R173" s="5"/>
      <c r="S173" s="5"/>
      <c r="T173" s="5"/>
      <c r="U173" s="118"/>
      <c r="V173" s="10"/>
      <c r="W173" s="5"/>
      <c r="X173" s="5"/>
      <c r="Y173" s="5"/>
      <c r="Z173" s="5"/>
      <c r="AA173" s="5"/>
      <c r="AB173" s="5"/>
      <c r="AC173" s="117"/>
      <c r="AD173" s="5"/>
      <c r="AE173" s="118"/>
      <c r="AF173" s="9"/>
      <c r="AG173" s="147"/>
      <c r="AH173" s="5"/>
      <c r="AI173" s="5"/>
      <c r="AJ173" s="5"/>
      <c r="AK173" s="118"/>
      <c r="AL173" s="10"/>
      <c r="AM173" s="5"/>
      <c r="AN173" s="5"/>
      <c r="AO173" s="5"/>
      <c r="AP173" s="5"/>
      <c r="AQ173" s="5"/>
      <c r="AR173" s="5"/>
      <c r="AS173" s="117"/>
      <c r="AT173" s="5"/>
      <c r="AU173" s="118"/>
      <c r="AV173" s="9"/>
      <c r="AW173" s="147"/>
      <c r="AX173" s="5"/>
      <c r="AY173" s="5"/>
      <c r="AZ173" s="5"/>
      <c r="BA173" s="118"/>
      <c r="BB173" s="10"/>
      <c r="BC173" s="5"/>
      <c r="BD173" s="5"/>
      <c r="BE173" s="5"/>
      <c r="BF173" s="5"/>
      <c r="BG173" s="5"/>
      <c r="BH173" s="5"/>
      <c r="BI173" s="117"/>
      <c r="BJ173" s="5"/>
      <c r="BK173" s="118"/>
      <c r="BL173" s="9"/>
      <c r="BM173" s="147"/>
      <c r="BN173" s="5"/>
      <c r="BO173" s="5"/>
      <c r="BP173" s="5"/>
      <c r="BQ173" s="118"/>
      <c r="BR173" s="10"/>
      <c r="BS173" s="5"/>
      <c r="BT173" s="5"/>
      <c r="BU173" s="5"/>
      <c r="BV173" s="5"/>
      <c r="BW173" s="5"/>
      <c r="BX173" s="5"/>
      <c r="BY173" s="117"/>
      <c r="BZ173" s="5"/>
      <c r="CA173" s="118"/>
      <c r="CB173" s="9"/>
      <c r="CC173" s="147"/>
      <c r="CD173" s="5"/>
      <c r="CE173" s="5"/>
      <c r="CF173" s="5"/>
      <c r="CG173" s="118"/>
      <c r="CH173" s="10"/>
      <c r="CI173" s="5"/>
      <c r="CJ173" s="5"/>
      <c r="CK173" s="5"/>
      <c r="CL173" s="5"/>
      <c r="CM173" s="5"/>
      <c r="CN173" s="5"/>
      <c r="CO173" s="117"/>
      <c r="CP173" s="5"/>
      <c r="CQ173" s="118"/>
      <c r="CR173" s="9"/>
      <c r="CS173" s="147"/>
      <c r="CT173" s="5"/>
      <c r="CU173" s="5"/>
      <c r="CV173" s="5"/>
      <c r="CW173" s="118"/>
      <c r="CX173" s="10"/>
      <c r="CY173" s="5"/>
      <c r="CZ173" s="5"/>
      <c r="DA173" s="5"/>
      <c r="DB173" s="5"/>
      <c r="DC173" s="5"/>
      <c r="DD173" s="5"/>
      <c r="DE173" s="117"/>
      <c r="DF173" s="5"/>
      <c r="DG173" s="118"/>
      <c r="DH173" s="9"/>
      <c r="DI173" s="147"/>
      <c r="DJ173" s="5"/>
      <c r="DK173" s="5"/>
      <c r="DL173" s="5"/>
      <c r="DM173" s="118"/>
      <c r="DN173" s="10"/>
      <c r="DO173" s="5"/>
      <c r="DP173" s="5"/>
      <c r="DQ173" s="5"/>
      <c r="DR173" s="5"/>
      <c r="DS173" s="5"/>
      <c r="DT173" s="5"/>
      <c r="DU173" s="117"/>
      <c r="DV173" s="5"/>
      <c r="DW173" s="118"/>
      <c r="DX173" s="9"/>
      <c r="DY173" s="147"/>
      <c r="DZ173" s="5"/>
      <c r="EA173" s="5"/>
      <c r="EB173" s="5"/>
      <c r="EC173" s="118"/>
      <c r="ED173" s="10"/>
      <c r="EE173" s="5"/>
      <c r="EF173" s="5"/>
      <c r="EG173" s="5"/>
      <c r="EH173" s="5"/>
      <c r="EI173" s="5"/>
      <c r="EJ173" s="5"/>
      <c r="EK173" s="117"/>
      <c r="EL173" s="5"/>
      <c r="EM173" s="118"/>
      <c r="EN173" s="9"/>
      <c r="EO173" s="147"/>
      <c r="EP173" s="5"/>
      <c r="EQ173" s="5"/>
      <c r="ER173" s="5"/>
      <c r="ES173" s="118"/>
      <c r="ET173" s="10"/>
      <c r="EU173" s="5"/>
      <c r="EV173" s="5"/>
      <c r="EW173" s="5"/>
      <c r="EX173" s="5"/>
      <c r="EY173" s="5"/>
      <c r="EZ173" s="5"/>
      <c r="FA173" s="117"/>
      <c r="FB173" s="5"/>
      <c r="FC173" s="118"/>
      <c r="FD173" s="9"/>
      <c r="FE173" s="147"/>
      <c r="FF173" s="5"/>
      <c r="FG173" s="5"/>
      <c r="FH173" s="5"/>
      <c r="FI173" s="118"/>
      <c r="FJ173" s="10"/>
      <c r="FK173" s="5"/>
      <c r="FL173" s="5"/>
      <c r="FM173" s="5"/>
      <c r="FN173" s="5"/>
      <c r="FO173" s="5"/>
      <c r="FP173" s="5"/>
      <c r="FQ173" s="117"/>
      <c r="FR173" s="5"/>
      <c r="FS173" s="118"/>
      <c r="FT173" s="9"/>
      <c r="FU173" s="147"/>
      <c r="FV173" s="5"/>
      <c r="FW173" s="5"/>
      <c r="FX173" s="5"/>
      <c r="FY173" s="118"/>
      <c r="FZ173" s="10"/>
      <c r="GA173" s="5"/>
      <c r="GB173" s="5"/>
      <c r="GC173" s="5"/>
      <c r="GD173" s="5"/>
      <c r="GE173" s="5"/>
      <c r="GF173" s="5"/>
      <c r="GG173" s="117"/>
      <c r="GH173" s="5"/>
      <c r="GI173" s="118"/>
      <c r="GJ173" s="9"/>
      <c r="GK173" s="147"/>
      <c r="GL173" s="5"/>
      <c r="GM173" s="5"/>
      <c r="GN173" s="5"/>
      <c r="GO173" s="118"/>
      <c r="GP173" s="10"/>
      <c r="GQ173" s="5"/>
      <c r="GR173" s="5"/>
      <c r="GS173" s="5"/>
      <c r="GT173" s="5"/>
      <c r="GU173" s="5"/>
      <c r="GV173" s="5"/>
      <c r="GW173" s="117"/>
      <c r="GX173" s="5"/>
      <c r="GY173" s="118"/>
      <c r="GZ173" s="9"/>
      <c r="HA173" s="147"/>
      <c r="HB173" s="5"/>
      <c r="HC173" s="5"/>
      <c r="HD173" s="5"/>
      <c r="HE173" s="118"/>
      <c r="HF173" s="10"/>
      <c r="HG173" s="5"/>
      <c r="HH173" s="5"/>
      <c r="HI173" s="5"/>
      <c r="HJ173" s="5"/>
      <c r="HK173" s="5"/>
      <c r="HL173" s="5"/>
      <c r="HM173" s="117"/>
      <c r="HN173" s="5"/>
      <c r="HO173" s="118"/>
      <c r="HP173" s="9"/>
      <c r="HQ173" s="147"/>
      <c r="HR173" s="5"/>
      <c r="HS173" s="5"/>
      <c r="HT173" s="5"/>
      <c r="HU173" s="118"/>
      <c r="HV173" s="10"/>
      <c r="HW173" s="5"/>
      <c r="HX173" s="5"/>
      <c r="HY173" s="5"/>
      <c r="HZ173" s="5"/>
      <c r="IA173" s="5"/>
      <c r="IB173" s="5"/>
      <c r="IC173" s="117"/>
      <c r="ID173" s="5"/>
      <c r="IE173" s="118"/>
      <c r="IF173" s="9"/>
      <c r="IG173" s="147"/>
      <c r="IH173" s="5"/>
      <c r="II173" s="5"/>
      <c r="IJ173" s="5"/>
      <c r="IK173" s="118"/>
      <c r="IL173" s="10"/>
      <c r="IM173" s="5"/>
      <c r="IN173" s="5"/>
      <c r="IO173" s="5"/>
      <c r="IP173" s="5"/>
      <c r="IQ173" s="5"/>
      <c r="IR173" s="5"/>
      <c r="IS173" s="117"/>
      <c r="IT173" s="5"/>
      <c r="IU173" s="118"/>
      <c r="IV173" s="9"/>
      <c r="IW173" s="147"/>
      <c r="IX173" s="5"/>
      <c r="IY173" s="5"/>
      <c r="IZ173" s="5"/>
      <c r="JA173" s="118"/>
      <c r="JB173" s="10"/>
      <c r="JC173" s="5"/>
      <c r="JD173" s="5"/>
      <c r="JE173" s="5"/>
      <c r="JF173" s="5"/>
      <c r="JG173" s="5"/>
      <c r="JH173" s="5"/>
      <c r="JI173" s="117"/>
      <c r="JJ173" s="5"/>
      <c r="JK173" s="118"/>
      <c r="JL173" s="9"/>
      <c r="JM173" s="147"/>
      <c r="JN173" s="5"/>
      <c r="JO173" s="5"/>
      <c r="JP173" s="5"/>
      <c r="JQ173" s="118"/>
      <c r="JR173" s="10"/>
      <c r="JS173" s="5"/>
      <c r="JT173" s="5"/>
      <c r="JU173" s="5"/>
      <c r="JV173" s="5"/>
      <c r="JW173" s="5"/>
      <c r="JX173" s="5"/>
      <c r="JY173" s="117"/>
      <c r="JZ173" s="5"/>
      <c r="KA173" s="118"/>
      <c r="KB173" s="9"/>
      <c r="KC173" s="147"/>
      <c r="KD173" s="5"/>
      <c r="KE173" s="5"/>
      <c r="KF173" s="5"/>
      <c r="KG173" s="118"/>
      <c r="KH173" s="10"/>
      <c r="KI173" s="5"/>
      <c r="KJ173" s="5"/>
      <c r="KK173" s="5"/>
      <c r="KL173" s="5"/>
      <c r="KM173" s="5"/>
      <c r="KN173" s="5"/>
      <c r="KO173" s="117"/>
      <c r="KP173" s="5"/>
      <c r="KQ173" s="118"/>
      <c r="KR173" s="9"/>
      <c r="KS173" s="147"/>
      <c r="KT173" s="5"/>
      <c r="KU173" s="5"/>
      <c r="KV173" s="5"/>
      <c r="KW173" s="118"/>
      <c r="KX173" s="10"/>
      <c r="KY173" s="5"/>
      <c r="KZ173" s="5"/>
      <c r="LA173" s="5"/>
      <c r="LB173" s="5"/>
      <c r="LC173" s="5"/>
      <c r="LD173" s="5"/>
      <c r="LE173" s="117"/>
      <c r="LF173" s="5"/>
      <c r="LG173" s="118"/>
      <c r="LH173" s="9"/>
      <c r="LI173" s="147"/>
      <c r="LJ173" s="5"/>
      <c r="LK173" s="5"/>
      <c r="LL173" s="5"/>
      <c r="LM173" s="118"/>
      <c r="LN173" s="10"/>
      <c r="LO173" s="5"/>
      <c r="LP173" s="5"/>
      <c r="LQ173" s="5"/>
      <c r="LR173" s="5"/>
      <c r="LS173" s="5"/>
      <c r="LT173" s="5"/>
      <c r="LU173" s="117"/>
      <c r="LV173" s="5"/>
      <c r="LW173" s="118"/>
      <c r="LX173" s="9"/>
      <c r="LY173" s="147"/>
      <c r="LZ173" s="5"/>
      <c r="MA173" s="5"/>
      <c r="MB173" s="5"/>
      <c r="MC173" s="118"/>
      <c r="MD173" s="10"/>
      <c r="ME173" s="5"/>
      <c r="MF173" s="5"/>
      <c r="MG173" s="5"/>
      <c r="MH173" s="5"/>
      <c r="MI173" s="5"/>
      <c r="MJ173" s="5"/>
      <c r="MK173" s="117"/>
      <c r="ML173" s="5"/>
      <c r="MM173" s="118"/>
      <c r="MN173" s="9"/>
      <c r="MO173" s="147"/>
      <c r="MP173" s="5"/>
      <c r="MQ173" s="5"/>
      <c r="MR173" s="5"/>
      <c r="MS173" s="118"/>
      <c r="MT173" s="10"/>
      <c r="MU173" s="5"/>
      <c r="MV173" s="5"/>
      <c r="MW173" s="5"/>
      <c r="MX173" s="5"/>
      <c r="MY173" s="5"/>
      <c r="MZ173" s="5"/>
      <c r="NA173" s="117"/>
      <c r="NB173" s="5"/>
      <c r="NC173" s="118"/>
      <c r="ND173" s="9"/>
      <c r="NE173" s="147"/>
      <c r="NF173" s="5"/>
      <c r="NG173" s="5"/>
      <c r="NH173" s="5"/>
      <c r="NI173" s="118"/>
      <c r="NJ173" s="10"/>
      <c r="NK173" s="5"/>
      <c r="NL173" s="5"/>
      <c r="NM173" s="5"/>
      <c r="NN173" s="5"/>
      <c r="NO173" s="5"/>
      <c r="NP173" s="5"/>
      <c r="NQ173" s="117"/>
      <c r="NR173" s="5"/>
      <c r="NS173" s="118"/>
      <c r="NT173" s="9"/>
      <c r="NU173" s="147"/>
      <c r="NV173" s="5"/>
      <c r="NW173" s="5"/>
      <c r="NX173" s="5"/>
      <c r="NY173" s="118"/>
      <c r="NZ173" s="10"/>
      <c r="OA173" s="5"/>
      <c r="OB173" s="5"/>
      <c r="OC173" s="5"/>
      <c r="OD173" s="5"/>
      <c r="OE173" s="5"/>
      <c r="OF173" s="5"/>
      <c r="OG173" s="117"/>
      <c r="OH173" s="5"/>
      <c r="OI173" s="118"/>
      <c r="OJ173" s="9"/>
      <c r="OK173" s="147"/>
      <c r="OL173" s="5"/>
      <c r="OM173" s="5"/>
      <c r="ON173" s="5"/>
      <c r="OO173" s="118"/>
      <c r="OP173" s="10"/>
      <c r="OQ173" s="5"/>
      <c r="OR173" s="5"/>
      <c r="OS173" s="5"/>
      <c r="OT173" s="5"/>
      <c r="OU173" s="5"/>
      <c r="OV173" s="5"/>
      <c r="OW173" s="117"/>
      <c r="OX173" s="5"/>
      <c r="OY173" s="118"/>
      <c r="OZ173" s="9"/>
      <c r="PA173" s="147"/>
      <c r="PB173" s="5"/>
      <c r="PC173" s="5"/>
      <c r="PD173" s="5"/>
      <c r="PE173" s="118"/>
      <c r="PF173" s="10"/>
      <c r="PG173" s="5"/>
      <c r="PH173" s="5"/>
      <c r="PI173" s="5"/>
      <c r="PJ173" s="5"/>
      <c r="PK173" s="5"/>
      <c r="PL173" s="5"/>
      <c r="PM173" s="117"/>
      <c r="PN173" s="5"/>
      <c r="PO173" s="118"/>
      <c r="PP173" s="9"/>
      <c r="PQ173" s="147"/>
      <c r="PR173" s="5"/>
      <c r="PS173" s="5"/>
      <c r="PT173" s="5"/>
      <c r="PU173" s="118"/>
      <c r="PV173" s="10"/>
      <c r="PW173" s="5"/>
      <c r="PX173" s="5"/>
      <c r="PY173" s="5"/>
      <c r="PZ173" s="5"/>
      <c r="QA173" s="5"/>
      <c r="QB173" s="5"/>
      <c r="QC173" s="117"/>
      <c r="QD173" s="5"/>
      <c r="QE173" s="118"/>
      <c r="QF173" s="9"/>
      <c r="QG173" s="147"/>
      <c r="QH173" s="5"/>
      <c r="QI173" s="5"/>
      <c r="QJ173" s="5"/>
      <c r="QK173" s="118"/>
      <c r="QL173" s="10"/>
      <c r="QM173" s="5"/>
      <c r="QN173" s="5"/>
      <c r="QO173" s="5"/>
      <c r="QP173" s="5"/>
      <c r="QQ173" s="5"/>
      <c r="QR173" s="5"/>
      <c r="QS173" s="117"/>
      <c r="QT173" s="5"/>
      <c r="QU173" s="118"/>
      <c r="QV173" s="9"/>
      <c r="QW173" s="147"/>
      <c r="QX173" s="5"/>
      <c r="QY173" s="5"/>
      <c r="QZ173" s="5"/>
      <c r="RA173" s="118"/>
      <c r="RB173" s="10"/>
      <c r="RC173" s="5"/>
      <c r="RD173" s="5"/>
      <c r="RE173" s="5"/>
      <c r="RF173" s="5"/>
      <c r="RG173" s="5"/>
      <c r="RH173" s="5"/>
      <c r="RI173" s="117"/>
      <c r="RJ173" s="5"/>
      <c r="RK173" s="118"/>
      <c r="RL173" s="9"/>
      <c r="RM173" s="147"/>
      <c r="RN173" s="5"/>
      <c r="RO173" s="5"/>
      <c r="RP173" s="5"/>
      <c r="RQ173" s="118"/>
      <c r="RR173" s="10"/>
      <c r="RS173" s="5"/>
      <c r="RT173" s="5"/>
      <c r="RU173" s="5"/>
      <c r="RV173" s="5"/>
      <c r="RW173" s="5"/>
      <c r="RX173" s="5"/>
      <c r="RY173" s="117"/>
      <c r="RZ173" s="5"/>
      <c r="SA173" s="118"/>
      <c r="SB173" s="9"/>
      <c r="SC173" s="147"/>
      <c r="SD173" s="5"/>
      <c r="SE173" s="5"/>
      <c r="SF173" s="5"/>
      <c r="SG173" s="118"/>
      <c r="SH173" s="10"/>
      <c r="SI173" s="5"/>
      <c r="SJ173" s="5"/>
      <c r="SK173" s="5"/>
      <c r="SL173" s="5"/>
      <c r="SM173" s="5"/>
      <c r="SN173" s="5"/>
      <c r="SO173" s="117"/>
      <c r="SP173" s="5"/>
      <c r="SQ173" s="118"/>
      <c r="SR173" s="9"/>
      <c r="SS173" s="147"/>
      <c r="ST173" s="5"/>
      <c r="SU173" s="5"/>
      <c r="SV173" s="5"/>
      <c r="SW173" s="118"/>
      <c r="SX173" s="10"/>
      <c r="SY173" s="5"/>
      <c r="SZ173" s="5"/>
      <c r="TA173" s="5"/>
      <c r="TB173" s="5"/>
      <c r="TC173" s="5"/>
      <c r="TD173" s="5"/>
      <c r="TE173" s="117"/>
      <c r="TF173" s="5"/>
      <c r="TG173" s="118"/>
      <c r="TH173" s="9"/>
      <c r="TI173" s="147"/>
      <c r="TJ173" s="5"/>
      <c r="TK173" s="5"/>
      <c r="TL173" s="5"/>
      <c r="TM173" s="118"/>
      <c r="TN173" s="10"/>
      <c r="TO173" s="5"/>
      <c r="TP173" s="5"/>
      <c r="TQ173" s="5"/>
      <c r="TR173" s="5"/>
      <c r="TS173" s="5"/>
      <c r="TT173" s="5"/>
      <c r="TU173" s="117"/>
      <c r="TV173" s="5"/>
      <c r="TW173" s="118"/>
      <c r="TX173" s="9"/>
      <c r="TY173" s="147"/>
      <c r="TZ173" s="5"/>
      <c r="UA173" s="5"/>
      <c r="UB173" s="5"/>
      <c r="UC173" s="118"/>
      <c r="UD173" s="10"/>
      <c r="UE173" s="5"/>
      <c r="UF173" s="5"/>
      <c r="UG173" s="5"/>
      <c r="UH173" s="5"/>
      <c r="UI173" s="5"/>
      <c r="UJ173" s="5"/>
      <c r="UK173" s="117"/>
      <c r="UL173" s="5"/>
      <c r="UM173" s="118"/>
      <c r="UN173" s="9"/>
      <c r="UO173" s="147"/>
      <c r="UP173" s="5"/>
      <c r="UQ173" s="5"/>
      <c r="UR173" s="5"/>
      <c r="US173" s="118"/>
      <c r="UT173" s="10"/>
      <c r="UU173" s="5"/>
      <c r="UV173" s="5"/>
      <c r="UW173" s="5"/>
      <c r="UX173" s="5"/>
      <c r="UY173" s="5"/>
      <c r="UZ173" s="5"/>
      <c r="VA173" s="117"/>
      <c r="VB173" s="5"/>
      <c r="VC173" s="118"/>
      <c r="VD173" s="9"/>
      <c r="VE173" s="147"/>
      <c r="VF173" s="5"/>
      <c r="VG173" s="5"/>
      <c r="VH173" s="5"/>
      <c r="VI173" s="118"/>
      <c r="VJ173" s="10"/>
      <c r="VK173" s="5"/>
      <c r="VL173" s="5"/>
      <c r="VM173" s="5"/>
      <c r="VN173" s="5"/>
      <c r="VO173" s="5"/>
      <c r="VP173" s="5"/>
      <c r="VQ173" s="117"/>
      <c r="VR173" s="5"/>
      <c r="VS173" s="118"/>
      <c r="VT173" s="9"/>
      <c r="VU173" s="147"/>
      <c r="VV173" s="5"/>
      <c r="VW173" s="5"/>
      <c r="VX173" s="5"/>
      <c r="VY173" s="118"/>
      <c r="VZ173" s="10"/>
      <c r="WA173" s="5"/>
      <c r="WB173" s="5"/>
      <c r="WC173" s="5"/>
      <c r="WD173" s="5"/>
      <c r="WE173" s="5"/>
      <c r="WF173" s="5"/>
      <c r="WG173" s="117"/>
      <c r="WH173" s="5"/>
      <c r="WI173" s="118"/>
      <c r="WJ173" s="9"/>
      <c r="WK173" s="147"/>
      <c r="WL173" s="5"/>
      <c r="WM173" s="5"/>
      <c r="WN173" s="5"/>
      <c r="WO173" s="118"/>
      <c r="WP173" s="10"/>
      <c r="WQ173" s="5"/>
      <c r="WR173" s="5"/>
      <c r="WS173" s="5"/>
      <c r="WT173" s="5"/>
      <c r="WU173" s="5"/>
      <c r="WV173" s="5"/>
      <c r="WW173" s="117"/>
      <c r="WX173" s="5"/>
      <c r="WY173" s="118"/>
      <c r="WZ173" s="9"/>
      <c r="XA173" s="147"/>
      <c r="XB173" s="5"/>
      <c r="XC173" s="5"/>
      <c r="XD173" s="5"/>
      <c r="XE173" s="118"/>
      <c r="XF173" s="10"/>
      <c r="XG173" s="5"/>
      <c r="XH173" s="5"/>
      <c r="XI173" s="5"/>
      <c r="XJ173" s="5"/>
      <c r="XK173" s="5"/>
      <c r="XL173" s="5"/>
      <c r="XM173" s="117"/>
      <c r="XN173" s="5"/>
      <c r="XO173" s="118"/>
      <c r="XP173" s="9"/>
      <c r="XQ173" s="147"/>
      <c r="XR173" s="5"/>
      <c r="XS173" s="5"/>
      <c r="XT173" s="5"/>
      <c r="XU173" s="118"/>
      <c r="XV173" s="10"/>
      <c r="XW173" s="5"/>
      <c r="XX173" s="5"/>
      <c r="XY173" s="5"/>
      <c r="XZ173" s="5"/>
      <c r="YA173" s="5"/>
      <c r="YB173" s="5"/>
      <c r="YC173" s="117"/>
      <c r="YD173" s="5"/>
      <c r="YE173" s="118"/>
      <c r="YF173" s="9"/>
      <c r="YG173" s="147"/>
      <c r="YH173" s="5"/>
      <c r="YI173" s="5"/>
      <c r="YJ173" s="5"/>
      <c r="YK173" s="118"/>
      <c r="YL173" s="10"/>
      <c r="YM173" s="5"/>
      <c r="YN173" s="5"/>
      <c r="YO173" s="5"/>
      <c r="YP173" s="5"/>
      <c r="YQ173" s="5"/>
      <c r="YR173" s="5"/>
      <c r="YS173" s="117"/>
      <c r="YT173" s="5"/>
      <c r="YU173" s="118"/>
      <c r="YV173" s="9"/>
      <c r="YW173" s="147"/>
      <c r="YX173" s="5"/>
      <c r="YY173" s="5"/>
      <c r="YZ173" s="5"/>
      <c r="ZA173" s="118"/>
      <c r="ZB173" s="10"/>
      <c r="ZC173" s="5"/>
      <c r="ZD173" s="5"/>
      <c r="ZE173" s="5"/>
      <c r="ZF173" s="5"/>
      <c r="ZG173" s="5"/>
      <c r="ZH173" s="5"/>
      <c r="ZI173" s="117"/>
      <c r="ZJ173" s="5"/>
      <c r="ZK173" s="118"/>
      <c r="ZL173" s="9"/>
      <c r="ZM173" s="147"/>
      <c r="ZN173" s="5"/>
      <c r="ZO173" s="5"/>
      <c r="ZP173" s="5"/>
      <c r="ZQ173" s="118"/>
      <c r="ZR173" s="10"/>
      <c r="ZS173" s="5"/>
      <c r="ZT173" s="5"/>
      <c r="ZU173" s="5"/>
      <c r="ZV173" s="5"/>
      <c r="ZW173" s="5"/>
      <c r="ZX173" s="5"/>
      <c r="ZY173" s="117"/>
      <c r="ZZ173" s="5"/>
      <c r="AAA173" s="118"/>
      <c r="AAB173" s="9"/>
      <c r="AAC173" s="147"/>
      <c r="AAD173" s="5"/>
      <c r="AAE173" s="5"/>
      <c r="AAF173" s="5"/>
      <c r="AAG173" s="118"/>
      <c r="AAH173" s="10"/>
      <c r="AAI173" s="5"/>
      <c r="AAJ173" s="5"/>
      <c r="AAK173" s="5"/>
      <c r="AAL173" s="5"/>
      <c r="AAM173" s="5"/>
      <c r="AAN173" s="5"/>
      <c r="AAO173" s="117"/>
      <c r="AAP173" s="5"/>
      <c r="AAQ173" s="118"/>
      <c r="AAR173" s="9"/>
      <c r="AAS173" s="147"/>
      <c r="AAT173" s="5"/>
      <c r="AAU173" s="5"/>
      <c r="AAV173" s="5"/>
      <c r="AAW173" s="118"/>
      <c r="AAX173" s="10"/>
      <c r="AAY173" s="5"/>
      <c r="AAZ173" s="5"/>
      <c r="ABA173" s="5"/>
      <c r="ABB173" s="5"/>
      <c r="ABC173" s="5"/>
      <c r="ABD173" s="5"/>
      <c r="ABE173" s="117"/>
      <c r="ABF173" s="5"/>
      <c r="ABG173" s="118"/>
      <c r="ABH173" s="9"/>
      <c r="ABI173" s="147"/>
      <c r="ABJ173" s="5"/>
      <c r="ABK173" s="5"/>
      <c r="ABL173" s="5"/>
      <c r="ABM173" s="118"/>
      <c r="ABN173" s="10"/>
      <c r="ABO173" s="5"/>
      <c r="ABP173" s="5"/>
      <c r="ABQ173" s="5"/>
      <c r="ABR173" s="5"/>
      <c r="ABS173" s="5"/>
      <c r="ABT173" s="5"/>
      <c r="ABU173" s="117"/>
      <c r="ABV173" s="5"/>
      <c r="ABW173" s="118"/>
      <c r="ABX173" s="9"/>
      <c r="ABY173" s="147"/>
      <c r="ABZ173" s="5"/>
      <c r="ACA173" s="5"/>
      <c r="ACB173" s="5"/>
      <c r="ACC173" s="118"/>
      <c r="ACD173" s="10"/>
      <c r="ACE173" s="5"/>
      <c r="ACF173" s="5"/>
      <c r="ACG173" s="5"/>
      <c r="ACH173" s="5"/>
      <c r="ACI173" s="5"/>
      <c r="ACJ173" s="5"/>
      <c r="ACK173" s="117"/>
      <c r="ACL173" s="5"/>
      <c r="ACM173" s="118"/>
      <c r="ACN173" s="9"/>
      <c r="ACO173" s="147"/>
      <c r="ACP173" s="5"/>
      <c r="ACQ173" s="5"/>
      <c r="ACR173" s="5"/>
      <c r="ACS173" s="118"/>
      <c r="ACT173" s="10"/>
      <c r="ACU173" s="5"/>
      <c r="ACV173" s="5"/>
      <c r="ACW173" s="5"/>
      <c r="ACX173" s="5"/>
      <c r="ACY173" s="5"/>
      <c r="ACZ173" s="5"/>
      <c r="ADA173" s="117"/>
      <c r="ADB173" s="5"/>
      <c r="ADC173" s="118"/>
      <c r="ADD173" s="9"/>
      <c r="ADE173" s="147"/>
      <c r="ADF173" s="5"/>
      <c r="ADG173" s="5"/>
      <c r="ADH173" s="5"/>
      <c r="ADI173" s="118"/>
      <c r="ADJ173" s="10"/>
      <c r="ADK173" s="5"/>
      <c r="ADL173" s="5"/>
      <c r="ADM173" s="5"/>
      <c r="ADN173" s="5"/>
      <c r="ADO173" s="5"/>
      <c r="ADP173" s="5"/>
      <c r="ADQ173" s="117"/>
      <c r="ADR173" s="5"/>
      <c r="ADS173" s="118"/>
      <c r="ADT173" s="9"/>
      <c r="ADU173" s="147"/>
      <c r="ADV173" s="5"/>
      <c r="ADW173" s="5"/>
      <c r="ADX173" s="5"/>
      <c r="ADY173" s="118"/>
      <c r="ADZ173" s="10"/>
      <c r="AEA173" s="5"/>
      <c r="AEB173" s="5"/>
      <c r="AEC173" s="5"/>
      <c r="AED173" s="5"/>
      <c r="AEE173" s="5"/>
      <c r="AEF173" s="5"/>
      <c r="AEG173" s="117"/>
      <c r="AEH173" s="5"/>
      <c r="AEI173" s="118"/>
      <c r="AEJ173" s="9"/>
      <c r="AEK173" s="147"/>
      <c r="AEL173" s="5"/>
      <c r="AEM173" s="5"/>
      <c r="AEN173" s="5"/>
      <c r="AEO173" s="118"/>
      <c r="AEP173" s="10"/>
      <c r="AEQ173" s="5"/>
      <c r="AER173" s="5"/>
      <c r="AES173" s="5"/>
      <c r="AET173" s="5"/>
      <c r="AEU173" s="5"/>
      <c r="AEV173" s="5"/>
      <c r="AEW173" s="117"/>
      <c r="AEX173" s="5"/>
      <c r="AEY173" s="118"/>
      <c r="AEZ173" s="9"/>
      <c r="AFA173" s="147"/>
      <c r="AFB173" s="5"/>
      <c r="AFC173" s="5"/>
      <c r="AFD173" s="5"/>
      <c r="AFE173" s="118"/>
      <c r="AFF173" s="10"/>
      <c r="AFG173" s="5"/>
      <c r="AFH173" s="5"/>
      <c r="AFI173" s="5"/>
      <c r="AFJ173" s="5"/>
      <c r="AFK173" s="5"/>
      <c r="AFL173" s="5"/>
      <c r="AFM173" s="117"/>
      <c r="AFN173" s="5"/>
      <c r="AFO173" s="118"/>
      <c r="AFP173" s="9"/>
      <c r="AFQ173" s="147"/>
      <c r="AFR173" s="5"/>
      <c r="AFS173" s="5"/>
      <c r="AFT173" s="5"/>
      <c r="AFU173" s="118"/>
      <c r="AFV173" s="10"/>
      <c r="AFW173" s="5"/>
      <c r="AFX173" s="5"/>
      <c r="AFY173" s="5"/>
      <c r="AFZ173" s="5"/>
      <c r="AGA173" s="5"/>
      <c r="AGB173" s="5"/>
      <c r="AGC173" s="117"/>
      <c r="AGD173" s="5"/>
      <c r="AGE173" s="118"/>
      <c r="AGF173" s="9"/>
      <c r="AGG173" s="147"/>
      <c r="AGH173" s="5"/>
      <c r="AGI173" s="5"/>
      <c r="AGJ173" s="5"/>
      <c r="AGK173" s="118"/>
      <c r="AGL173" s="10"/>
      <c r="AGM173" s="5"/>
      <c r="AGN173" s="5"/>
      <c r="AGO173" s="5"/>
      <c r="AGP173" s="5"/>
      <c r="AGQ173" s="5"/>
      <c r="AGR173" s="5"/>
      <c r="AGS173" s="117"/>
      <c r="AGT173" s="5"/>
      <c r="AGU173" s="118"/>
      <c r="AGV173" s="9"/>
      <c r="AGW173" s="147"/>
      <c r="AGX173" s="5"/>
      <c r="AGY173" s="5"/>
      <c r="AGZ173" s="5"/>
      <c r="AHA173" s="118"/>
      <c r="AHB173" s="10"/>
      <c r="AHC173" s="5"/>
      <c r="AHD173" s="5"/>
      <c r="AHE173" s="5"/>
      <c r="AHF173" s="5"/>
      <c r="AHG173" s="5"/>
      <c r="AHH173" s="5"/>
      <c r="AHI173" s="117"/>
      <c r="AHJ173" s="5"/>
      <c r="AHK173" s="118"/>
      <c r="AHL173" s="9"/>
      <c r="AHM173" s="147"/>
      <c r="AHN173" s="5"/>
      <c r="AHO173" s="5"/>
      <c r="AHP173" s="5"/>
      <c r="AHQ173" s="118"/>
      <c r="AHR173" s="10"/>
      <c r="AHS173" s="5"/>
      <c r="AHT173" s="5"/>
      <c r="AHU173" s="5"/>
      <c r="AHV173" s="5"/>
      <c r="AHW173" s="5"/>
      <c r="AHX173" s="5"/>
      <c r="AHY173" s="117"/>
      <c r="AHZ173" s="5"/>
      <c r="AIA173" s="118"/>
      <c r="AIB173" s="9"/>
      <c r="AIC173" s="147"/>
      <c r="AID173" s="5"/>
      <c r="AIE173" s="5"/>
      <c r="AIF173" s="5"/>
      <c r="AIG173" s="118"/>
      <c r="AIH173" s="10"/>
      <c r="AII173" s="5"/>
      <c r="AIJ173" s="5"/>
      <c r="AIK173" s="5"/>
      <c r="AIL173" s="5"/>
      <c r="AIM173" s="5"/>
      <c r="AIN173" s="5"/>
      <c r="AIO173" s="117"/>
      <c r="AIP173" s="5"/>
      <c r="AIQ173" s="118"/>
      <c r="AIR173" s="9"/>
      <c r="AIS173" s="147"/>
      <c r="AIT173" s="5"/>
      <c r="AIU173" s="5"/>
      <c r="AIV173" s="5"/>
      <c r="AIW173" s="118"/>
      <c r="AIX173" s="10"/>
      <c r="AIY173" s="5"/>
      <c r="AIZ173" s="5"/>
      <c r="AJA173" s="5"/>
      <c r="AJB173" s="5"/>
      <c r="AJC173" s="5"/>
      <c r="AJD173" s="5"/>
      <c r="AJE173" s="117"/>
      <c r="AJF173" s="5"/>
      <c r="AJG173" s="118"/>
      <c r="AJH173" s="9"/>
      <c r="AJI173" s="147"/>
      <c r="AJJ173" s="5"/>
      <c r="AJK173" s="5"/>
      <c r="AJL173" s="5"/>
      <c r="AJM173" s="118"/>
      <c r="AJN173" s="10"/>
      <c r="AJO173" s="5"/>
      <c r="AJP173" s="5"/>
      <c r="AJQ173" s="5"/>
      <c r="AJR173" s="5"/>
      <c r="AJS173" s="5"/>
      <c r="AJT173" s="5"/>
      <c r="AJU173" s="117"/>
      <c r="AJV173" s="5"/>
      <c r="AJW173" s="118"/>
      <c r="AJX173" s="9"/>
      <c r="AJY173" s="147"/>
      <c r="AJZ173" s="5"/>
      <c r="AKA173" s="5"/>
      <c r="AKB173" s="5"/>
      <c r="AKC173" s="118"/>
      <c r="AKD173" s="10"/>
      <c r="AKE173" s="5"/>
      <c r="AKF173" s="5"/>
      <c r="AKG173" s="5"/>
      <c r="AKH173" s="5"/>
      <c r="AKI173" s="5"/>
      <c r="AKJ173" s="5"/>
      <c r="AKK173" s="117"/>
      <c r="AKL173" s="5"/>
      <c r="AKM173" s="118"/>
      <c r="AKN173" s="9"/>
      <c r="AKO173" s="147"/>
      <c r="AKP173" s="5"/>
      <c r="AKQ173" s="5"/>
      <c r="AKR173" s="5"/>
      <c r="AKS173" s="118"/>
      <c r="AKT173" s="10"/>
      <c r="AKU173" s="5"/>
      <c r="AKV173" s="5"/>
      <c r="AKW173" s="5"/>
      <c r="AKX173" s="5"/>
      <c r="AKY173" s="5"/>
      <c r="AKZ173" s="5"/>
      <c r="ALA173" s="117"/>
      <c r="ALB173" s="5"/>
      <c r="ALC173" s="118"/>
      <c r="ALD173" s="9"/>
      <c r="ALE173" s="147"/>
      <c r="ALF173" s="5"/>
      <c r="ALG173" s="5"/>
      <c r="ALH173" s="5"/>
      <c r="ALI173" s="118"/>
      <c r="ALJ173" s="10"/>
      <c r="ALK173" s="5"/>
      <c r="ALL173" s="5"/>
      <c r="ALM173" s="5"/>
      <c r="ALN173" s="5"/>
      <c r="ALO173" s="5"/>
      <c r="ALP173" s="5"/>
      <c r="ALQ173" s="117"/>
      <c r="ALR173" s="5"/>
      <c r="ALS173" s="118"/>
      <c r="ALT173" s="9"/>
      <c r="ALU173" s="147"/>
      <c r="ALV173" s="5"/>
      <c r="ALW173" s="5"/>
      <c r="ALX173" s="5"/>
      <c r="ALY173" s="118"/>
      <c r="ALZ173" s="10"/>
      <c r="AMA173" s="5"/>
      <c r="AMB173" s="5"/>
      <c r="AMC173" s="5"/>
      <c r="AMD173" s="5"/>
      <c r="AME173" s="5"/>
      <c r="AMF173" s="5"/>
      <c r="AMG173" s="117"/>
      <c r="AMH173" s="5"/>
      <c r="AMI173" s="118"/>
      <c r="AMJ173" s="9"/>
      <c r="AMK173" s="147"/>
      <c r="AML173" s="5"/>
      <c r="AMM173" s="5"/>
      <c r="AMN173" s="5"/>
      <c r="AMO173" s="118"/>
      <c r="AMP173" s="10"/>
      <c r="AMQ173" s="5"/>
      <c r="AMR173" s="5"/>
      <c r="AMS173" s="5"/>
      <c r="AMT173" s="5"/>
      <c r="AMU173" s="5"/>
      <c r="AMV173" s="5"/>
      <c r="AMW173" s="117"/>
      <c r="AMX173" s="5"/>
      <c r="AMY173" s="118"/>
      <c r="AMZ173" s="9"/>
      <c r="ANA173" s="147"/>
      <c r="ANB173" s="5"/>
      <c r="ANC173" s="5"/>
      <c r="AND173" s="5"/>
      <c r="ANE173" s="118"/>
      <c r="ANF173" s="10"/>
      <c r="ANG173" s="5"/>
      <c r="ANH173" s="5"/>
      <c r="ANI173" s="5"/>
      <c r="ANJ173" s="5"/>
      <c r="ANK173" s="5"/>
      <c r="ANL173" s="5"/>
      <c r="ANM173" s="117"/>
      <c r="ANN173" s="5"/>
      <c r="ANO173" s="118"/>
      <c r="ANP173" s="9"/>
      <c r="ANQ173" s="147"/>
      <c r="ANR173" s="5"/>
      <c r="ANS173" s="5"/>
      <c r="ANT173" s="5"/>
      <c r="ANU173" s="118"/>
      <c r="ANV173" s="10"/>
      <c r="ANW173" s="5"/>
      <c r="ANX173" s="5"/>
      <c r="ANY173" s="5"/>
      <c r="ANZ173" s="5"/>
      <c r="AOA173" s="5"/>
      <c r="AOB173" s="5"/>
      <c r="AOC173" s="117"/>
      <c r="AOD173" s="5"/>
      <c r="AOE173" s="118"/>
      <c r="AOF173" s="9"/>
      <c r="AOG173" s="147"/>
      <c r="AOH173" s="5"/>
      <c r="AOI173" s="5"/>
      <c r="AOJ173" s="5"/>
      <c r="AOK173" s="118"/>
      <c r="AOL173" s="10"/>
      <c r="AOM173" s="5"/>
      <c r="AON173" s="5"/>
      <c r="AOO173" s="5"/>
      <c r="AOP173" s="5"/>
      <c r="AOQ173" s="5"/>
      <c r="AOR173" s="5"/>
      <c r="AOS173" s="117"/>
      <c r="AOT173" s="5"/>
      <c r="AOU173" s="118"/>
      <c r="AOV173" s="9"/>
      <c r="AOW173" s="147"/>
      <c r="AOX173" s="5"/>
      <c r="AOY173" s="5"/>
      <c r="AOZ173" s="5"/>
      <c r="APA173" s="118"/>
      <c r="APB173" s="10"/>
      <c r="APC173" s="5"/>
      <c r="APD173" s="5"/>
      <c r="APE173" s="5"/>
      <c r="APF173" s="5"/>
      <c r="APG173" s="5"/>
      <c r="APH173" s="5"/>
      <c r="API173" s="117"/>
      <c r="APJ173" s="5"/>
      <c r="APK173" s="118"/>
      <c r="APL173" s="9"/>
      <c r="APM173" s="147"/>
      <c r="APN173" s="5"/>
      <c r="APO173" s="5"/>
      <c r="APP173" s="5"/>
      <c r="APQ173" s="118"/>
      <c r="APR173" s="10"/>
      <c r="APS173" s="5"/>
      <c r="APT173" s="5"/>
      <c r="APU173" s="5"/>
      <c r="APV173" s="5"/>
      <c r="APW173" s="5"/>
      <c r="APX173" s="5"/>
      <c r="APY173" s="117"/>
      <c r="APZ173" s="5"/>
      <c r="AQA173" s="118"/>
      <c r="AQB173" s="9"/>
      <c r="AQC173" s="147"/>
      <c r="AQD173" s="5"/>
      <c r="AQE173" s="5"/>
      <c r="AQF173" s="5"/>
      <c r="AQG173" s="118"/>
      <c r="AQH173" s="10"/>
      <c r="AQI173" s="5"/>
      <c r="AQJ173" s="5"/>
      <c r="AQK173" s="5"/>
      <c r="AQL173" s="5"/>
      <c r="AQM173" s="5"/>
      <c r="AQN173" s="5"/>
      <c r="AQO173" s="117"/>
      <c r="AQP173" s="5"/>
      <c r="AQQ173" s="118"/>
      <c r="AQR173" s="9"/>
      <c r="AQS173" s="147"/>
      <c r="AQT173" s="5"/>
      <c r="AQU173" s="5"/>
      <c r="AQV173" s="5"/>
      <c r="AQW173" s="118"/>
      <c r="AQX173" s="10"/>
      <c r="AQY173" s="5"/>
      <c r="AQZ173" s="5"/>
      <c r="ARA173" s="5"/>
      <c r="ARB173" s="5"/>
      <c r="ARC173" s="5"/>
      <c r="ARD173" s="5"/>
      <c r="ARE173" s="117"/>
      <c r="ARF173" s="5"/>
      <c r="ARG173" s="118"/>
      <c r="ARH173" s="9"/>
      <c r="ARI173" s="147"/>
      <c r="ARJ173" s="5"/>
      <c r="ARK173" s="5"/>
      <c r="ARL173" s="5"/>
      <c r="ARM173" s="118"/>
      <c r="ARN173" s="10"/>
      <c r="ARO173" s="5"/>
      <c r="ARP173" s="5"/>
      <c r="ARQ173" s="5"/>
      <c r="ARR173" s="5"/>
      <c r="ARS173" s="5"/>
      <c r="ART173" s="5"/>
      <c r="ARU173" s="117"/>
      <c r="ARV173" s="5"/>
      <c r="ARW173" s="118"/>
      <c r="ARX173" s="9"/>
      <c r="ARY173" s="147"/>
      <c r="ARZ173" s="5"/>
      <c r="ASA173" s="5"/>
      <c r="ASB173" s="5"/>
      <c r="ASC173" s="118"/>
      <c r="ASD173" s="10"/>
      <c r="ASE173" s="5"/>
      <c r="ASF173" s="5"/>
      <c r="ASG173" s="5"/>
      <c r="ASH173" s="5"/>
      <c r="ASI173" s="5"/>
      <c r="ASJ173" s="5"/>
      <c r="ASK173" s="117"/>
      <c r="ASL173" s="5"/>
      <c r="ASM173" s="118"/>
      <c r="ASN173" s="9"/>
      <c r="ASO173" s="147"/>
      <c r="ASP173" s="5"/>
      <c r="ASQ173" s="5"/>
      <c r="ASR173" s="5"/>
      <c r="ASS173" s="118"/>
      <c r="AST173" s="10"/>
      <c r="ASU173" s="5"/>
      <c r="ASV173" s="5"/>
      <c r="ASW173" s="5"/>
      <c r="ASX173" s="5"/>
      <c r="ASY173" s="5"/>
      <c r="ASZ173" s="5"/>
      <c r="ATA173" s="117"/>
      <c r="ATB173" s="5"/>
      <c r="ATC173" s="118"/>
      <c r="ATD173" s="9"/>
      <c r="ATE173" s="147"/>
      <c r="ATF173" s="5"/>
      <c r="ATG173" s="5"/>
      <c r="ATH173" s="5"/>
      <c r="ATI173" s="118"/>
      <c r="ATJ173" s="10"/>
      <c r="ATK173" s="5"/>
      <c r="ATL173" s="5"/>
      <c r="ATM173" s="5"/>
      <c r="ATN173" s="5"/>
      <c r="ATO173" s="5"/>
      <c r="ATP173" s="5"/>
      <c r="ATQ173" s="117"/>
      <c r="ATR173" s="5"/>
      <c r="ATS173" s="118"/>
      <c r="ATT173" s="9"/>
      <c r="ATU173" s="147"/>
      <c r="ATV173" s="5"/>
      <c r="ATW173" s="5"/>
      <c r="ATX173" s="5"/>
      <c r="ATY173" s="118"/>
      <c r="ATZ173" s="10"/>
      <c r="AUA173" s="5"/>
      <c r="AUB173" s="5"/>
      <c r="AUC173" s="5"/>
      <c r="AUD173" s="5"/>
      <c r="AUE173" s="5"/>
      <c r="AUF173" s="5"/>
      <c r="AUG173" s="117"/>
      <c r="AUH173" s="5"/>
      <c r="AUI173" s="118"/>
      <c r="AUJ173" s="9"/>
      <c r="AUK173" s="147"/>
      <c r="AUL173" s="5"/>
      <c r="AUM173" s="5"/>
      <c r="AUN173" s="5"/>
      <c r="AUO173" s="118"/>
      <c r="AUP173" s="10"/>
      <c r="AUQ173" s="5"/>
      <c r="AUR173" s="5"/>
      <c r="AUS173" s="5"/>
      <c r="AUT173" s="5"/>
      <c r="AUU173" s="5"/>
      <c r="AUV173" s="5"/>
      <c r="AUW173" s="117"/>
      <c r="AUX173" s="5"/>
      <c r="AUY173" s="118"/>
      <c r="AUZ173" s="9"/>
      <c r="AVA173" s="147"/>
      <c r="AVB173" s="5"/>
      <c r="AVC173" s="5"/>
      <c r="AVD173" s="5"/>
      <c r="AVE173" s="118"/>
      <c r="AVF173" s="10"/>
      <c r="AVG173" s="5"/>
      <c r="AVH173" s="5"/>
      <c r="AVI173" s="5"/>
      <c r="AVJ173" s="5"/>
      <c r="AVK173" s="5"/>
      <c r="AVL173" s="5"/>
      <c r="AVM173" s="117"/>
      <c r="AVN173" s="5"/>
      <c r="AVO173" s="118"/>
      <c r="AVP173" s="9"/>
      <c r="AVQ173" s="147"/>
      <c r="AVR173" s="5"/>
      <c r="AVS173" s="5"/>
      <c r="AVT173" s="5"/>
      <c r="AVU173" s="118"/>
      <c r="AVV173" s="10"/>
      <c r="AVW173" s="5"/>
      <c r="AVX173" s="5"/>
      <c r="AVY173" s="5"/>
      <c r="AVZ173" s="5"/>
      <c r="AWA173" s="5"/>
      <c r="AWB173" s="5"/>
      <c r="AWC173" s="117"/>
      <c r="AWD173" s="5"/>
      <c r="AWE173" s="118"/>
      <c r="AWF173" s="9"/>
      <c r="AWG173" s="147"/>
      <c r="AWH173" s="5"/>
      <c r="AWI173" s="5"/>
      <c r="AWJ173" s="5"/>
      <c r="AWK173" s="118"/>
      <c r="AWL173" s="10"/>
      <c r="AWM173" s="5"/>
      <c r="AWN173" s="5"/>
      <c r="AWO173" s="5"/>
      <c r="AWP173" s="5"/>
      <c r="AWQ173" s="5"/>
      <c r="AWR173" s="5"/>
      <c r="AWS173" s="117"/>
      <c r="AWT173" s="5"/>
      <c r="AWU173" s="118"/>
      <c r="AWV173" s="9"/>
      <c r="AWW173" s="147"/>
      <c r="AWX173" s="5"/>
      <c r="AWY173" s="5"/>
      <c r="AWZ173" s="5"/>
      <c r="AXA173" s="118"/>
      <c r="AXB173" s="10"/>
      <c r="AXC173" s="5"/>
      <c r="AXD173" s="5"/>
      <c r="AXE173" s="5"/>
      <c r="AXF173" s="5"/>
      <c r="AXG173" s="5"/>
      <c r="AXH173" s="5"/>
      <c r="AXI173" s="117"/>
      <c r="AXJ173" s="5"/>
      <c r="AXK173" s="118"/>
      <c r="AXL173" s="9"/>
      <c r="AXM173" s="147"/>
      <c r="AXN173" s="5"/>
      <c r="AXO173" s="5"/>
      <c r="AXP173" s="5"/>
      <c r="AXQ173" s="118"/>
      <c r="AXR173" s="10"/>
      <c r="AXS173" s="5"/>
      <c r="AXT173" s="5"/>
      <c r="AXU173" s="5"/>
      <c r="AXV173" s="5"/>
      <c r="AXW173" s="5"/>
      <c r="AXX173" s="5"/>
      <c r="AXY173" s="117"/>
      <c r="AXZ173" s="5"/>
      <c r="AYA173" s="118"/>
      <c r="AYB173" s="9"/>
      <c r="AYC173" s="147"/>
      <c r="AYD173" s="5"/>
      <c r="AYE173" s="5"/>
      <c r="AYF173" s="5"/>
      <c r="AYG173" s="118"/>
      <c r="AYH173" s="10"/>
      <c r="AYI173" s="5"/>
      <c r="AYJ173" s="5"/>
      <c r="AYK173" s="5"/>
      <c r="AYL173" s="5"/>
      <c r="AYM173" s="5"/>
      <c r="AYN173" s="5"/>
      <c r="AYO173" s="117"/>
      <c r="AYP173" s="5"/>
      <c r="AYQ173" s="118"/>
      <c r="AYR173" s="9"/>
      <c r="AYS173" s="147"/>
      <c r="AYT173" s="5"/>
      <c r="AYU173" s="5"/>
      <c r="AYV173" s="5"/>
      <c r="AYW173" s="118"/>
      <c r="AYX173" s="10"/>
      <c r="AYY173" s="5"/>
      <c r="AYZ173" s="5"/>
      <c r="AZA173" s="5"/>
      <c r="AZB173" s="5"/>
      <c r="AZC173" s="5"/>
      <c r="AZD173" s="5"/>
      <c r="AZE173" s="117"/>
      <c r="AZF173" s="5"/>
      <c r="AZG173" s="118"/>
      <c r="AZH173" s="9"/>
      <c r="AZI173" s="147"/>
      <c r="AZJ173" s="5"/>
      <c r="AZK173" s="5"/>
      <c r="AZL173" s="5"/>
      <c r="AZM173" s="118"/>
      <c r="AZN173" s="10"/>
      <c r="AZO173" s="5"/>
      <c r="AZP173" s="5"/>
      <c r="AZQ173" s="5"/>
      <c r="AZR173" s="5"/>
      <c r="AZS173" s="5"/>
      <c r="AZT173" s="5"/>
      <c r="AZU173" s="117"/>
      <c r="AZV173" s="5"/>
      <c r="AZW173" s="118"/>
      <c r="AZX173" s="9"/>
      <c r="AZY173" s="147"/>
      <c r="AZZ173" s="5"/>
      <c r="BAA173" s="5"/>
      <c r="BAB173" s="5"/>
      <c r="BAC173" s="118"/>
      <c r="BAD173" s="10"/>
      <c r="BAE173" s="5"/>
      <c r="BAF173" s="5"/>
      <c r="BAG173" s="5"/>
      <c r="BAH173" s="5"/>
      <c r="BAI173" s="5"/>
      <c r="BAJ173" s="5"/>
      <c r="BAK173" s="117"/>
      <c r="BAL173" s="5"/>
      <c r="BAM173" s="118"/>
      <c r="BAN173" s="9"/>
      <c r="BAO173" s="147"/>
      <c r="BAP173" s="5"/>
      <c r="BAQ173" s="5"/>
      <c r="BAR173" s="5"/>
      <c r="BAS173" s="118"/>
      <c r="BAT173" s="10"/>
      <c r="BAU173" s="5"/>
      <c r="BAV173" s="5"/>
      <c r="BAW173" s="5"/>
      <c r="BAX173" s="5"/>
      <c r="BAY173" s="5"/>
      <c r="BAZ173" s="5"/>
      <c r="BBA173" s="117"/>
      <c r="BBB173" s="5"/>
      <c r="BBC173" s="118"/>
      <c r="BBD173" s="9"/>
      <c r="BBE173" s="147"/>
      <c r="BBF173" s="5"/>
      <c r="BBG173" s="5"/>
      <c r="BBH173" s="5"/>
      <c r="BBI173" s="118"/>
      <c r="BBJ173" s="10"/>
      <c r="BBK173" s="5"/>
      <c r="BBL173" s="5"/>
      <c r="BBM173" s="5"/>
      <c r="BBN173" s="5"/>
      <c r="BBO173" s="5"/>
      <c r="BBP173" s="5"/>
      <c r="BBQ173" s="117"/>
      <c r="BBR173" s="5"/>
      <c r="BBS173" s="118"/>
      <c r="BBT173" s="9"/>
      <c r="BBU173" s="147"/>
      <c r="BBV173" s="5"/>
      <c r="BBW173" s="5"/>
      <c r="BBX173" s="5"/>
      <c r="BBY173" s="118"/>
      <c r="BBZ173" s="10"/>
      <c r="BCA173" s="5"/>
      <c r="BCB173" s="5"/>
      <c r="BCC173" s="5"/>
      <c r="BCD173" s="5"/>
      <c r="BCE173" s="5"/>
      <c r="BCF173" s="5"/>
      <c r="BCG173" s="117"/>
      <c r="BCH173" s="5"/>
      <c r="BCI173" s="118"/>
      <c r="BCJ173" s="9"/>
      <c r="BCK173" s="147"/>
      <c r="BCL173" s="5"/>
      <c r="BCM173" s="5"/>
      <c r="BCN173" s="5"/>
      <c r="BCO173" s="118"/>
      <c r="BCP173" s="10"/>
      <c r="BCQ173" s="5"/>
      <c r="BCR173" s="5"/>
      <c r="BCS173" s="5"/>
      <c r="BCT173" s="5"/>
      <c r="BCU173" s="5"/>
      <c r="BCV173" s="5"/>
      <c r="BCW173" s="117"/>
      <c r="BCX173" s="5"/>
      <c r="BCY173" s="118"/>
      <c r="BCZ173" s="9"/>
      <c r="BDA173" s="147"/>
      <c r="BDB173" s="5"/>
      <c r="BDC173" s="5"/>
      <c r="BDD173" s="5"/>
      <c r="BDE173" s="118"/>
      <c r="BDF173" s="10"/>
      <c r="BDG173" s="5"/>
      <c r="BDH173" s="5"/>
      <c r="BDI173" s="5"/>
      <c r="BDJ173" s="5"/>
      <c r="BDK173" s="5"/>
      <c r="BDL173" s="5"/>
      <c r="BDM173" s="117"/>
      <c r="BDN173" s="5"/>
      <c r="BDO173" s="118"/>
      <c r="BDP173" s="9"/>
      <c r="BDQ173" s="147"/>
      <c r="BDR173" s="5"/>
      <c r="BDS173" s="5"/>
      <c r="BDT173" s="5"/>
      <c r="BDU173" s="118"/>
      <c r="BDV173" s="10"/>
      <c r="BDW173" s="5"/>
      <c r="BDX173" s="5"/>
      <c r="BDY173" s="5"/>
      <c r="BDZ173" s="5"/>
      <c r="BEA173" s="5"/>
      <c r="BEB173" s="5"/>
      <c r="BEC173" s="117"/>
      <c r="BED173" s="5"/>
      <c r="BEE173" s="118"/>
      <c r="BEF173" s="9"/>
      <c r="BEG173" s="147"/>
      <c r="BEH173" s="5"/>
      <c r="BEI173" s="5"/>
      <c r="BEJ173" s="5"/>
      <c r="BEK173" s="118"/>
      <c r="BEL173" s="10"/>
      <c r="BEM173" s="5"/>
      <c r="BEN173" s="5"/>
      <c r="BEO173" s="5"/>
      <c r="BEP173" s="5"/>
      <c r="BEQ173" s="5"/>
      <c r="BER173" s="5"/>
      <c r="BES173" s="117"/>
      <c r="BET173" s="5"/>
      <c r="BEU173" s="118"/>
      <c r="BEV173" s="9"/>
      <c r="BEW173" s="147"/>
      <c r="BEX173" s="5"/>
      <c r="BEY173" s="5"/>
      <c r="BEZ173" s="5"/>
      <c r="BFA173" s="118"/>
      <c r="BFB173" s="10"/>
      <c r="BFC173" s="5"/>
      <c r="BFD173" s="5"/>
      <c r="BFE173" s="5"/>
      <c r="BFF173" s="5"/>
      <c r="BFG173" s="5"/>
      <c r="BFH173" s="5"/>
      <c r="BFI173" s="117"/>
      <c r="BFJ173" s="5"/>
      <c r="BFK173" s="118"/>
      <c r="BFL173" s="9"/>
      <c r="BFM173" s="147"/>
      <c r="BFN173" s="5"/>
      <c r="BFO173" s="5"/>
      <c r="BFP173" s="5"/>
      <c r="BFQ173" s="118"/>
      <c r="BFR173" s="10"/>
      <c r="BFS173" s="5"/>
      <c r="BFT173" s="5"/>
      <c r="BFU173" s="5"/>
      <c r="BFV173" s="5"/>
      <c r="BFW173" s="5"/>
      <c r="BFX173" s="5"/>
      <c r="BFY173" s="117"/>
      <c r="BFZ173" s="5"/>
      <c r="BGA173" s="118"/>
      <c r="BGB173" s="9"/>
      <c r="BGC173" s="147"/>
      <c r="BGD173" s="5"/>
      <c r="BGE173" s="5"/>
      <c r="BGF173" s="5"/>
      <c r="BGG173" s="118"/>
      <c r="BGH173" s="10"/>
      <c r="BGI173" s="5"/>
      <c r="BGJ173" s="5"/>
      <c r="BGK173" s="5"/>
      <c r="BGL173" s="5"/>
      <c r="BGM173" s="5"/>
      <c r="BGN173" s="5"/>
      <c r="BGO173" s="117"/>
      <c r="BGP173" s="5"/>
      <c r="BGQ173" s="118"/>
      <c r="BGR173" s="9"/>
      <c r="BGS173" s="147"/>
      <c r="BGT173" s="5"/>
      <c r="BGU173" s="5"/>
      <c r="BGV173" s="5"/>
      <c r="BGW173" s="118"/>
      <c r="BGX173" s="10"/>
      <c r="BGY173" s="5"/>
      <c r="BGZ173" s="5"/>
      <c r="BHA173" s="5"/>
      <c r="BHB173" s="5"/>
      <c r="BHC173" s="5"/>
      <c r="BHD173" s="5"/>
      <c r="BHE173" s="117"/>
      <c r="BHF173" s="5"/>
      <c r="BHG173" s="118"/>
      <c r="BHH173" s="9"/>
      <c r="BHI173" s="147"/>
      <c r="BHJ173" s="5"/>
      <c r="BHK173" s="5"/>
      <c r="BHL173" s="5"/>
      <c r="BHM173" s="118"/>
      <c r="BHN173" s="10"/>
      <c r="BHO173" s="5"/>
      <c r="BHP173" s="5"/>
      <c r="BHQ173" s="5"/>
      <c r="BHR173" s="5"/>
      <c r="BHS173" s="5"/>
      <c r="BHT173" s="5"/>
      <c r="BHU173" s="117"/>
      <c r="BHV173" s="5"/>
      <c r="BHW173" s="118"/>
      <c r="BHX173" s="9"/>
      <c r="BHY173" s="147"/>
      <c r="BHZ173" s="5"/>
      <c r="BIA173" s="5"/>
      <c r="BIB173" s="5"/>
      <c r="BIC173" s="118"/>
      <c r="BID173" s="10"/>
      <c r="BIE173" s="5"/>
      <c r="BIF173" s="5"/>
      <c r="BIG173" s="5"/>
      <c r="BIH173" s="5"/>
      <c r="BII173" s="5"/>
      <c r="BIJ173" s="5"/>
      <c r="BIK173" s="117"/>
      <c r="BIL173" s="5"/>
      <c r="BIM173" s="118"/>
      <c r="BIN173" s="9"/>
      <c r="BIO173" s="147"/>
      <c r="BIP173" s="5"/>
      <c r="BIQ173" s="5"/>
      <c r="BIR173" s="5"/>
      <c r="BIS173" s="118"/>
      <c r="BIT173" s="10"/>
      <c r="BIU173" s="5"/>
      <c r="BIV173" s="5"/>
      <c r="BIW173" s="5"/>
      <c r="BIX173" s="5"/>
      <c r="BIY173" s="5"/>
      <c r="BIZ173" s="5"/>
      <c r="BJA173" s="117"/>
      <c r="BJB173" s="5"/>
      <c r="BJC173" s="118"/>
      <c r="BJD173" s="9"/>
      <c r="BJE173" s="147"/>
      <c r="BJF173" s="5"/>
      <c r="BJG173" s="5"/>
      <c r="BJH173" s="5"/>
      <c r="BJI173" s="118"/>
      <c r="BJJ173" s="10"/>
      <c r="BJK173" s="5"/>
      <c r="BJL173" s="5"/>
      <c r="BJM173" s="5"/>
      <c r="BJN173" s="5"/>
      <c r="BJO173" s="5"/>
      <c r="BJP173" s="5"/>
      <c r="BJQ173" s="117"/>
      <c r="BJR173" s="5"/>
      <c r="BJS173" s="118"/>
      <c r="BJT173" s="9"/>
      <c r="BJU173" s="147"/>
      <c r="BJV173" s="5"/>
      <c r="BJW173" s="5"/>
      <c r="BJX173" s="5"/>
      <c r="BJY173" s="118"/>
      <c r="BJZ173" s="10"/>
      <c r="BKA173" s="5"/>
      <c r="BKB173" s="5"/>
      <c r="BKC173" s="5"/>
      <c r="BKD173" s="5"/>
      <c r="BKE173" s="5"/>
      <c r="BKF173" s="5"/>
      <c r="BKG173" s="117"/>
      <c r="BKH173" s="5"/>
      <c r="BKI173" s="118"/>
      <c r="BKJ173" s="9"/>
      <c r="BKK173" s="147"/>
      <c r="BKL173" s="5"/>
      <c r="BKM173" s="5"/>
      <c r="BKN173" s="5"/>
      <c r="BKO173" s="118"/>
      <c r="BKP173" s="10"/>
      <c r="BKQ173" s="5"/>
      <c r="BKR173" s="5"/>
      <c r="BKS173" s="5"/>
      <c r="BKT173" s="5"/>
      <c r="BKU173" s="5"/>
      <c r="BKV173" s="5"/>
      <c r="BKW173" s="117"/>
      <c r="BKX173" s="5"/>
      <c r="BKY173" s="118"/>
      <c r="BKZ173" s="9"/>
      <c r="BLA173" s="147"/>
      <c r="BLB173" s="5"/>
      <c r="BLC173" s="5"/>
      <c r="BLD173" s="5"/>
      <c r="BLE173" s="118"/>
      <c r="BLF173" s="10"/>
      <c r="BLG173" s="5"/>
      <c r="BLH173" s="5"/>
      <c r="BLI173" s="5"/>
      <c r="BLJ173" s="5"/>
      <c r="BLK173" s="5"/>
      <c r="BLL173" s="5"/>
      <c r="BLM173" s="117"/>
      <c r="BLN173" s="5"/>
      <c r="BLO173" s="118"/>
      <c r="BLP173" s="9"/>
      <c r="BLQ173" s="147"/>
      <c r="BLR173" s="5"/>
      <c r="BLS173" s="5"/>
      <c r="BLT173" s="5"/>
      <c r="BLU173" s="118"/>
      <c r="BLV173" s="10"/>
      <c r="BLW173" s="5"/>
      <c r="BLX173" s="5"/>
      <c r="BLY173" s="5"/>
      <c r="BLZ173" s="5"/>
      <c r="BMA173" s="5"/>
      <c r="BMB173" s="5"/>
      <c r="BMC173" s="117"/>
      <c r="BMD173" s="5"/>
      <c r="BME173" s="118"/>
      <c r="BMF173" s="9"/>
      <c r="BMG173" s="147"/>
      <c r="BMH173" s="5"/>
      <c r="BMI173" s="5"/>
      <c r="BMJ173" s="5"/>
      <c r="BMK173" s="118"/>
      <c r="BML173" s="10"/>
      <c r="BMM173" s="5"/>
      <c r="BMN173" s="5"/>
      <c r="BMO173" s="5"/>
      <c r="BMP173" s="5"/>
      <c r="BMQ173" s="5"/>
      <c r="BMR173" s="5"/>
      <c r="BMS173" s="117"/>
      <c r="BMT173" s="5"/>
      <c r="BMU173" s="118"/>
      <c r="BMV173" s="9"/>
      <c r="BMW173" s="147"/>
      <c r="BMX173" s="5"/>
      <c r="BMY173" s="5"/>
      <c r="BMZ173" s="5"/>
      <c r="BNA173" s="118"/>
      <c r="BNB173" s="10"/>
      <c r="BNC173" s="5"/>
      <c r="BND173" s="5"/>
      <c r="BNE173" s="5"/>
      <c r="BNF173" s="5"/>
      <c r="BNG173" s="5"/>
      <c r="BNH173" s="5"/>
      <c r="BNI173" s="117"/>
      <c r="BNJ173" s="5"/>
      <c r="BNK173" s="118"/>
      <c r="BNL173" s="9"/>
      <c r="BNM173" s="147"/>
      <c r="BNN173" s="5"/>
      <c r="BNO173" s="5"/>
      <c r="BNP173" s="5"/>
      <c r="BNQ173" s="118"/>
      <c r="BNR173" s="10"/>
      <c r="BNS173" s="5"/>
      <c r="BNT173" s="5"/>
      <c r="BNU173" s="5"/>
      <c r="BNV173" s="5"/>
      <c r="BNW173" s="5"/>
      <c r="BNX173" s="5"/>
      <c r="BNY173" s="117"/>
      <c r="BNZ173" s="5"/>
      <c r="BOA173" s="118"/>
      <c r="BOB173" s="9"/>
      <c r="BOC173" s="147"/>
      <c r="BOD173" s="5"/>
      <c r="BOE173" s="5"/>
      <c r="BOF173" s="5"/>
      <c r="BOG173" s="118"/>
      <c r="BOH173" s="10"/>
      <c r="BOI173" s="5"/>
      <c r="BOJ173" s="5"/>
      <c r="BOK173" s="5"/>
      <c r="BOL173" s="5"/>
      <c r="BOM173" s="5"/>
      <c r="BON173" s="5"/>
      <c r="BOO173" s="117"/>
      <c r="BOP173" s="5"/>
      <c r="BOQ173" s="118"/>
      <c r="BOR173" s="9"/>
      <c r="BOS173" s="147"/>
      <c r="BOT173" s="5"/>
      <c r="BOU173" s="5"/>
      <c r="BOV173" s="5"/>
      <c r="BOW173" s="118"/>
      <c r="BOX173" s="10"/>
      <c r="BOY173" s="5"/>
      <c r="BOZ173" s="5"/>
      <c r="BPA173" s="5"/>
      <c r="BPB173" s="5"/>
      <c r="BPC173" s="5"/>
      <c r="BPD173" s="5"/>
      <c r="BPE173" s="117"/>
      <c r="BPF173" s="5"/>
      <c r="BPG173" s="118"/>
      <c r="BPH173" s="9"/>
      <c r="BPI173" s="147"/>
      <c r="BPJ173" s="5"/>
      <c r="BPK173" s="5"/>
      <c r="BPL173" s="5"/>
      <c r="BPM173" s="118"/>
      <c r="BPN173" s="10"/>
      <c r="BPO173" s="5"/>
      <c r="BPP173" s="5"/>
      <c r="BPQ173" s="5"/>
      <c r="BPR173" s="5"/>
      <c r="BPS173" s="5"/>
      <c r="BPT173" s="5"/>
      <c r="BPU173" s="117"/>
      <c r="BPV173" s="5"/>
      <c r="BPW173" s="118"/>
      <c r="BPX173" s="9"/>
      <c r="BPY173" s="147"/>
      <c r="BPZ173" s="5"/>
      <c r="BQA173" s="5"/>
      <c r="BQB173" s="5"/>
      <c r="BQC173" s="118"/>
      <c r="BQD173" s="10"/>
      <c r="BQE173" s="5"/>
      <c r="BQF173" s="5"/>
      <c r="BQG173" s="5"/>
      <c r="BQH173" s="5"/>
      <c r="BQI173" s="5"/>
      <c r="BQJ173" s="5"/>
      <c r="BQK173" s="117"/>
      <c r="BQL173" s="5"/>
      <c r="BQM173" s="118"/>
      <c r="BQN173" s="9"/>
      <c r="BQO173" s="147"/>
      <c r="BQP173" s="5"/>
      <c r="BQQ173" s="5"/>
      <c r="BQR173" s="5"/>
      <c r="BQS173" s="118"/>
      <c r="BQT173" s="10"/>
      <c r="BQU173" s="5"/>
      <c r="BQV173" s="5"/>
      <c r="BQW173" s="5"/>
      <c r="BQX173" s="5"/>
      <c r="BQY173" s="5"/>
      <c r="BQZ173" s="5"/>
      <c r="BRA173" s="117"/>
      <c r="BRB173" s="5"/>
      <c r="BRC173" s="118"/>
      <c r="BRD173" s="9"/>
      <c r="BRE173" s="147"/>
      <c r="BRF173" s="5"/>
      <c r="BRG173" s="5"/>
      <c r="BRH173" s="5"/>
      <c r="BRI173" s="118"/>
      <c r="BRJ173" s="10"/>
      <c r="BRK173" s="5"/>
      <c r="BRL173" s="5"/>
      <c r="BRM173" s="5"/>
      <c r="BRN173" s="5"/>
      <c r="BRO173" s="5"/>
      <c r="BRP173" s="5"/>
      <c r="BRQ173" s="117"/>
      <c r="BRR173" s="5"/>
      <c r="BRS173" s="118"/>
      <c r="BRT173" s="9"/>
      <c r="BRU173" s="147"/>
      <c r="BRV173" s="5"/>
      <c r="BRW173" s="5"/>
      <c r="BRX173" s="5"/>
      <c r="BRY173" s="118"/>
      <c r="BRZ173" s="10"/>
      <c r="BSA173" s="5"/>
      <c r="BSB173" s="5"/>
      <c r="BSC173" s="5"/>
      <c r="BSD173" s="5"/>
      <c r="BSE173" s="5"/>
      <c r="BSF173" s="5"/>
      <c r="BSG173" s="117"/>
      <c r="BSH173" s="5"/>
      <c r="BSI173" s="118"/>
      <c r="BSJ173" s="9"/>
      <c r="BSK173" s="147"/>
      <c r="BSL173" s="5"/>
      <c r="BSM173" s="5"/>
      <c r="BSN173" s="5"/>
      <c r="BSO173" s="118"/>
      <c r="BSP173" s="10"/>
      <c r="BSQ173" s="5"/>
      <c r="BSR173" s="5"/>
      <c r="BSS173" s="5"/>
      <c r="BST173" s="5"/>
      <c r="BSU173" s="5"/>
      <c r="BSV173" s="5"/>
      <c r="BSW173" s="117"/>
      <c r="BSX173" s="5"/>
      <c r="BSY173" s="118"/>
      <c r="BSZ173" s="9"/>
      <c r="BTA173" s="147"/>
      <c r="BTB173" s="5"/>
      <c r="BTC173" s="5"/>
      <c r="BTD173" s="5"/>
      <c r="BTE173" s="118"/>
      <c r="BTF173" s="10"/>
      <c r="BTG173" s="5"/>
      <c r="BTH173" s="5"/>
      <c r="BTI173" s="5"/>
      <c r="BTJ173" s="5"/>
      <c r="BTK173" s="5"/>
      <c r="BTL173" s="5"/>
      <c r="BTM173" s="117"/>
      <c r="BTN173" s="5"/>
      <c r="BTO173" s="118"/>
      <c r="BTP173" s="9"/>
      <c r="BTQ173" s="147"/>
      <c r="BTR173" s="5"/>
      <c r="BTS173" s="5"/>
      <c r="BTT173" s="5"/>
      <c r="BTU173" s="118"/>
      <c r="BTV173" s="10"/>
      <c r="BTW173" s="5"/>
      <c r="BTX173" s="5"/>
      <c r="BTY173" s="5"/>
      <c r="BTZ173" s="5"/>
      <c r="BUA173" s="5"/>
      <c r="BUB173" s="5"/>
      <c r="BUC173" s="117"/>
      <c r="BUD173" s="5"/>
      <c r="BUE173" s="118"/>
      <c r="BUF173" s="9"/>
      <c r="BUG173" s="147"/>
      <c r="BUH173" s="5"/>
      <c r="BUI173" s="5"/>
      <c r="BUJ173" s="5"/>
      <c r="BUK173" s="118"/>
      <c r="BUL173" s="10"/>
      <c r="BUM173" s="5"/>
      <c r="BUN173" s="5"/>
      <c r="BUO173" s="5"/>
      <c r="BUP173" s="5"/>
      <c r="BUQ173" s="5"/>
      <c r="BUR173" s="5"/>
      <c r="BUS173" s="117"/>
      <c r="BUT173" s="5"/>
      <c r="BUU173" s="118"/>
      <c r="BUV173" s="9"/>
      <c r="BUW173" s="147"/>
      <c r="BUX173" s="5"/>
      <c r="BUY173" s="5"/>
      <c r="BUZ173" s="5"/>
      <c r="BVA173" s="118"/>
      <c r="BVB173" s="10"/>
      <c r="BVC173" s="5"/>
      <c r="BVD173" s="5"/>
      <c r="BVE173" s="5"/>
      <c r="BVF173" s="5"/>
      <c r="BVG173" s="5"/>
      <c r="BVH173" s="5"/>
      <c r="BVI173" s="117"/>
      <c r="BVJ173" s="5"/>
      <c r="BVK173" s="118"/>
      <c r="BVL173" s="9"/>
      <c r="BVM173" s="147"/>
      <c r="BVN173" s="5"/>
      <c r="BVO173" s="5"/>
      <c r="BVP173" s="5"/>
      <c r="BVQ173" s="118"/>
      <c r="BVR173" s="10"/>
      <c r="BVS173" s="5"/>
      <c r="BVT173" s="5"/>
      <c r="BVU173" s="5"/>
      <c r="BVV173" s="5"/>
      <c r="BVW173" s="5"/>
      <c r="BVX173" s="5"/>
      <c r="BVY173" s="117"/>
      <c r="BVZ173" s="5"/>
      <c r="BWA173" s="118"/>
      <c r="BWB173" s="9"/>
      <c r="BWC173" s="147"/>
      <c r="BWD173" s="5"/>
      <c r="BWE173" s="5"/>
      <c r="BWF173" s="5"/>
      <c r="BWG173" s="118"/>
      <c r="BWH173" s="10"/>
      <c r="BWI173" s="5"/>
      <c r="BWJ173" s="5"/>
      <c r="BWK173" s="5"/>
      <c r="BWL173" s="5"/>
      <c r="BWM173" s="5"/>
      <c r="BWN173" s="5"/>
      <c r="BWO173" s="117"/>
      <c r="BWP173" s="5"/>
      <c r="BWQ173" s="118"/>
      <c r="BWR173" s="9"/>
      <c r="BWS173" s="147"/>
      <c r="BWT173" s="5"/>
      <c r="BWU173" s="5"/>
      <c r="BWV173" s="5"/>
      <c r="BWW173" s="118"/>
      <c r="BWX173" s="10"/>
      <c r="BWY173" s="5"/>
      <c r="BWZ173" s="5"/>
      <c r="BXA173" s="5"/>
      <c r="BXB173" s="5"/>
      <c r="BXC173" s="5"/>
      <c r="BXD173" s="5"/>
      <c r="BXE173" s="117"/>
      <c r="BXF173" s="5"/>
      <c r="BXG173" s="118"/>
      <c r="BXH173" s="9"/>
      <c r="BXI173" s="147"/>
      <c r="BXJ173" s="5"/>
      <c r="BXK173" s="5"/>
      <c r="BXL173" s="5"/>
      <c r="BXM173" s="118"/>
      <c r="BXN173" s="10"/>
      <c r="BXO173" s="5"/>
      <c r="BXP173" s="5"/>
      <c r="BXQ173" s="5"/>
      <c r="BXR173" s="5"/>
      <c r="BXS173" s="5"/>
      <c r="BXT173" s="5"/>
      <c r="BXU173" s="117"/>
      <c r="BXV173" s="5"/>
      <c r="BXW173" s="118"/>
      <c r="BXX173" s="9"/>
      <c r="BXY173" s="147"/>
      <c r="BXZ173" s="5"/>
      <c r="BYA173" s="5"/>
      <c r="BYB173" s="5"/>
      <c r="BYC173" s="118"/>
      <c r="BYD173" s="10"/>
      <c r="BYE173" s="5"/>
      <c r="BYF173" s="5"/>
      <c r="BYG173" s="5"/>
      <c r="BYH173" s="5"/>
      <c r="BYI173" s="5"/>
      <c r="BYJ173" s="5"/>
      <c r="BYK173" s="117"/>
      <c r="BYL173" s="5"/>
      <c r="BYM173" s="118"/>
      <c r="BYN173" s="9"/>
      <c r="BYO173" s="147"/>
      <c r="BYP173" s="5"/>
      <c r="BYQ173" s="5"/>
      <c r="BYR173" s="5"/>
      <c r="BYS173" s="118"/>
      <c r="BYT173" s="10"/>
      <c r="BYU173" s="5"/>
      <c r="BYV173" s="5"/>
      <c r="BYW173" s="5"/>
      <c r="BYX173" s="5"/>
      <c r="BYY173" s="5"/>
      <c r="BYZ173" s="5"/>
      <c r="BZA173" s="117"/>
      <c r="BZB173" s="5"/>
      <c r="BZC173" s="118"/>
      <c r="BZD173" s="9"/>
      <c r="BZE173" s="147"/>
      <c r="BZF173" s="5"/>
      <c r="BZG173" s="5"/>
      <c r="BZH173" s="5"/>
      <c r="BZI173" s="118"/>
      <c r="BZJ173" s="10"/>
      <c r="BZK173" s="5"/>
      <c r="BZL173" s="5"/>
      <c r="BZM173" s="5"/>
      <c r="BZN173" s="5"/>
      <c r="BZO173" s="5"/>
      <c r="BZP173" s="5"/>
      <c r="BZQ173" s="117"/>
      <c r="BZR173" s="5"/>
      <c r="BZS173" s="118"/>
      <c r="BZT173" s="9"/>
      <c r="BZU173" s="147"/>
      <c r="BZV173" s="5"/>
      <c r="BZW173" s="5"/>
      <c r="BZX173" s="5"/>
      <c r="BZY173" s="118"/>
      <c r="BZZ173" s="10"/>
      <c r="CAA173" s="5"/>
      <c r="CAB173" s="5"/>
      <c r="CAC173" s="5"/>
      <c r="CAD173" s="5"/>
      <c r="CAE173" s="5"/>
      <c r="CAF173" s="5"/>
      <c r="CAG173" s="117"/>
      <c r="CAH173" s="5"/>
      <c r="CAI173" s="118"/>
      <c r="CAJ173" s="9"/>
      <c r="CAK173" s="147"/>
      <c r="CAL173" s="5"/>
      <c r="CAM173" s="5"/>
      <c r="CAN173" s="5"/>
      <c r="CAO173" s="118"/>
      <c r="CAP173" s="10"/>
      <c r="CAQ173" s="5"/>
      <c r="CAR173" s="5"/>
      <c r="CAS173" s="5"/>
      <c r="CAT173" s="5"/>
      <c r="CAU173" s="5"/>
      <c r="CAV173" s="5"/>
      <c r="CAW173" s="117"/>
      <c r="CAX173" s="5"/>
      <c r="CAY173" s="118"/>
      <c r="CAZ173" s="9"/>
      <c r="CBA173" s="147"/>
      <c r="CBB173" s="5"/>
      <c r="CBC173" s="5"/>
      <c r="CBD173" s="5"/>
      <c r="CBE173" s="118"/>
      <c r="CBF173" s="10"/>
      <c r="CBG173" s="5"/>
      <c r="CBH173" s="5"/>
      <c r="CBI173" s="5"/>
      <c r="CBJ173" s="5"/>
      <c r="CBK173" s="5"/>
      <c r="CBL173" s="5"/>
      <c r="CBM173" s="117"/>
      <c r="CBN173" s="5"/>
      <c r="CBO173" s="118"/>
      <c r="CBP173" s="9"/>
      <c r="CBQ173" s="147"/>
      <c r="CBR173" s="5"/>
      <c r="CBS173" s="5"/>
      <c r="CBT173" s="5"/>
      <c r="CBU173" s="118"/>
      <c r="CBV173" s="10"/>
      <c r="CBW173" s="5"/>
      <c r="CBX173" s="5"/>
      <c r="CBY173" s="5"/>
      <c r="CBZ173" s="5"/>
      <c r="CCA173" s="5"/>
      <c r="CCB173" s="5"/>
      <c r="CCC173" s="117"/>
      <c r="CCD173" s="5"/>
      <c r="CCE173" s="118"/>
      <c r="CCF173" s="9"/>
      <c r="CCG173" s="147"/>
      <c r="CCH173" s="5"/>
      <c r="CCI173" s="5"/>
      <c r="CCJ173" s="5"/>
      <c r="CCK173" s="118"/>
      <c r="CCL173" s="10"/>
      <c r="CCM173" s="5"/>
      <c r="CCN173" s="5"/>
      <c r="CCO173" s="5"/>
      <c r="CCP173" s="5"/>
      <c r="CCQ173" s="5"/>
      <c r="CCR173" s="5"/>
      <c r="CCS173" s="117"/>
      <c r="CCT173" s="5"/>
      <c r="CCU173" s="118"/>
      <c r="CCV173" s="9"/>
      <c r="CCW173" s="147"/>
      <c r="CCX173" s="5"/>
      <c r="CCY173" s="5"/>
      <c r="CCZ173" s="5"/>
      <c r="CDA173" s="118"/>
      <c r="CDB173" s="10"/>
      <c r="CDC173" s="5"/>
      <c r="CDD173" s="5"/>
      <c r="CDE173" s="5"/>
      <c r="CDF173" s="5"/>
      <c r="CDG173" s="5"/>
      <c r="CDH173" s="5"/>
      <c r="CDI173" s="117"/>
      <c r="CDJ173" s="5"/>
      <c r="CDK173" s="118"/>
      <c r="CDL173" s="9"/>
      <c r="CDM173" s="147"/>
      <c r="CDN173" s="5"/>
      <c r="CDO173" s="5"/>
      <c r="CDP173" s="5"/>
      <c r="CDQ173" s="118"/>
      <c r="CDR173" s="10"/>
      <c r="CDS173" s="5"/>
      <c r="CDT173" s="5"/>
      <c r="CDU173" s="5"/>
      <c r="CDV173" s="5"/>
      <c r="CDW173" s="5"/>
      <c r="CDX173" s="5"/>
      <c r="CDY173" s="117"/>
      <c r="CDZ173" s="5"/>
      <c r="CEA173" s="118"/>
      <c r="CEB173" s="9"/>
      <c r="CEC173" s="147"/>
      <c r="CED173" s="5"/>
      <c r="CEE173" s="5"/>
      <c r="CEF173" s="5"/>
      <c r="CEG173" s="118"/>
      <c r="CEH173" s="10"/>
      <c r="CEI173" s="5"/>
      <c r="CEJ173" s="5"/>
      <c r="CEK173" s="5"/>
      <c r="CEL173" s="5"/>
      <c r="CEM173" s="5"/>
      <c r="CEN173" s="5"/>
      <c r="CEO173" s="117"/>
      <c r="CEP173" s="5"/>
      <c r="CEQ173" s="118"/>
      <c r="CER173" s="9"/>
      <c r="CES173" s="147"/>
      <c r="CET173" s="5"/>
      <c r="CEU173" s="5"/>
      <c r="CEV173" s="5"/>
      <c r="CEW173" s="118"/>
      <c r="CEX173" s="10"/>
      <c r="CEY173" s="5"/>
      <c r="CEZ173" s="5"/>
      <c r="CFA173" s="5"/>
      <c r="CFB173" s="5"/>
      <c r="CFC173" s="5"/>
      <c r="CFD173" s="5"/>
      <c r="CFE173" s="117"/>
      <c r="CFF173" s="5"/>
      <c r="CFG173" s="118"/>
      <c r="CFH173" s="9"/>
      <c r="CFI173" s="147"/>
      <c r="CFJ173" s="5"/>
      <c r="CFK173" s="5"/>
      <c r="CFL173" s="5"/>
      <c r="CFM173" s="118"/>
      <c r="CFN173" s="10"/>
      <c r="CFO173" s="5"/>
      <c r="CFP173" s="5"/>
      <c r="CFQ173" s="5"/>
      <c r="CFR173" s="5"/>
      <c r="CFS173" s="5"/>
      <c r="CFT173" s="5"/>
      <c r="CFU173" s="117"/>
      <c r="CFV173" s="5"/>
      <c r="CFW173" s="118"/>
      <c r="CFX173" s="9"/>
      <c r="CFY173" s="147"/>
      <c r="CFZ173" s="5"/>
      <c r="CGA173" s="5"/>
      <c r="CGB173" s="5"/>
      <c r="CGC173" s="118"/>
      <c r="CGD173" s="10"/>
      <c r="CGE173" s="5"/>
      <c r="CGF173" s="5"/>
      <c r="CGG173" s="5"/>
      <c r="CGH173" s="5"/>
      <c r="CGI173" s="5"/>
      <c r="CGJ173" s="5"/>
      <c r="CGK173" s="117"/>
      <c r="CGL173" s="5"/>
      <c r="CGM173" s="118"/>
      <c r="CGN173" s="9"/>
      <c r="CGO173" s="147"/>
      <c r="CGP173" s="5"/>
      <c r="CGQ173" s="5"/>
      <c r="CGR173" s="5"/>
      <c r="CGS173" s="118"/>
      <c r="CGT173" s="10"/>
      <c r="CGU173" s="5"/>
      <c r="CGV173" s="5"/>
      <c r="CGW173" s="5"/>
      <c r="CGX173" s="5"/>
      <c r="CGY173" s="5"/>
      <c r="CGZ173" s="5"/>
      <c r="CHA173" s="117"/>
      <c r="CHB173" s="5"/>
      <c r="CHC173" s="118"/>
      <c r="CHD173" s="9"/>
      <c r="CHE173" s="147"/>
      <c r="CHF173" s="5"/>
      <c r="CHG173" s="5"/>
      <c r="CHH173" s="5"/>
      <c r="CHI173" s="118"/>
      <c r="CHJ173" s="10"/>
      <c r="CHK173" s="5"/>
      <c r="CHL173" s="5"/>
      <c r="CHM173" s="5"/>
      <c r="CHN173" s="5"/>
      <c r="CHO173" s="5"/>
      <c r="CHP173" s="5"/>
      <c r="CHQ173" s="117"/>
      <c r="CHR173" s="5"/>
      <c r="CHS173" s="118"/>
      <c r="CHT173" s="9"/>
      <c r="CHU173" s="147"/>
      <c r="CHV173" s="5"/>
      <c r="CHW173" s="5"/>
      <c r="CHX173" s="5"/>
      <c r="CHY173" s="118"/>
      <c r="CHZ173" s="10"/>
      <c r="CIA173" s="5"/>
      <c r="CIB173" s="5"/>
      <c r="CIC173" s="5"/>
      <c r="CID173" s="5"/>
      <c r="CIE173" s="5"/>
      <c r="CIF173" s="5"/>
      <c r="CIG173" s="117"/>
      <c r="CIH173" s="5"/>
      <c r="CII173" s="118"/>
      <c r="CIJ173" s="9"/>
      <c r="CIK173" s="147"/>
      <c r="CIL173" s="5"/>
      <c r="CIM173" s="5"/>
      <c r="CIN173" s="5"/>
      <c r="CIO173" s="118"/>
      <c r="CIP173" s="10"/>
      <c r="CIQ173" s="5"/>
      <c r="CIR173" s="5"/>
      <c r="CIS173" s="5"/>
      <c r="CIT173" s="5"/>
      <c r="CIU173" s="5"/>
      <c r="CIV173" s="5"/>
      <c r="CIW173" s="117"/>
      <c r="CIX173" s="5"/>
      <c r="CIY173" s="118"/>
      <c r="CIZ173" s="9"/>
      <c r="CJA173" s="147"/>
      <c r="CJB173" s="5"/>
      <c r="CJC173" s="5"/>
      <c r="CJD173" s="5"/>
      <c r="CJE173" s="118"/>
      <c r="CJF173" s="10"/>
      <c r="CJG173" s="5"/>
      <c r="CJH173" s="5"/>
      <c r="CJI173" s="5"/>
      <c r="CJJ173" s="5"/>
      <c r="CJK173" s="5"/>
      <c r="CJL173" s="5"/>
      <c r="CJM173" s="117"/>
      <c r="CJN173" s="5"/>
      <c r="CJO173" s="118"/>
      <c r="CJP173" s="9"/>
      <c r="CJQ173" s="147"/>
      <c r="CJR173" s="5"/>
      <c r="CJS173" s="5"/>
      <c r="CJT173" s="5"/>
      <c r="CJU173" s="118"/>
      <c r="CJV173" s="10"/>
      <c r="CJW173" s="5"/>
      <c r="CJX173" s="5"/>
      <c r="CJY173" s="5"/>
      <c r="CJZ173" s="5"/>
      <c r="CKA173" s="5"/>
      <c r="CKB173" s="5"/>
      <c r="CKC173" s="117"/>
      <c r="CKD173" s="5"/>
      <c r="CKE173" s="118"/>
      <c r="CKF173" s="9"/>
      <c r="CKG173" s="147"/>
      <c r="CKH173" s="5"/>
      <c r="CKI173" s="5"/>
      <c r="CKJ173" s="5"/>
      <c r="CKK173" s="118"/>
      <c r="CKL173" s="10"/>
      <c r="CKM173" s="5"/>
      <c r="CKN173" s="5"/>
      <c r="CKO173" s="5"/>
      <c r="CKP173" s="5"/>
      <c r="CKQ173" s="5"/>
      <c r="CKR173" s="5"/>
      <c r="CKS173" s="117"/>
      <c r="CKT173" s="5"/>
      <c r="CKU173" s="118"/>
      <c r="CKV173" s="9"/>
      <c r="CKW173" s="147"/>
      <c r="CKX173" s="5"/>
      <c r="CKY173" s="5"/>
      <c r="CKZ173" s="5"/>
      <c r="CLA173" s="118"/>
      <c r="CLB173" s="10"/>
      <c r="CLC173" s="5"/>
      <c r="CLD173" s="5"/>
      <c r="CLE173" s="5"/>
      <c r="CLF173" s="5"/>
      <c r="CLG173" s="5"/>
      <c r="CLH173" s="5"/>
      <c r="CLI173" s="117"/>
      <c r="CLJ173" s="5"/>
      <c r="CLK173" s="118"/>
      <c r="CLL173" s="9"/>
      <c r="CLM173" s="147"/>
      <c r="CLN173" s="5"/>
      <c r="CLO173" s="5"/>
      <c r="CLP173" s="5"/>
      <c r="CLQ173" s="118"/>
      <c r="CLR173" s="10"/>
      <c r="CLS173" s="5"/>
      <c r="CLT173" s="5"/>
      <c r="CLU173" s="5"/>
      <c r="CLV173" s="5"/>
      <c r="CLW173" s="5"/>
      <c r="CLX173" s="5"/>
      <c r="CLY173" s="117"/>
      <c r="CLZ173" s="5"/>
      <c r="CMA173" s="118"/>
      <c r="CMB173" s="9"/>
      <c r="CMC173" s="147"/>
      <c r="CMD173" s="5"/>
      <c r="CME173" s="5"/>
      <c r="CMF173" s="5"/>
      <c r="CMG173" s="118"/>
      <c r="CMH173" s="10"/>
      <c r="CMI173" s="5"/>
      <c r="CMJ173" s="5"/>
      <c r="CMK173" s="5"/>
      <c r="CML173" s="5"/>
      <c r="CMM173" s="5"/>
      <c r="CMN173" s="5"/>
      <c r="CMO173" s="117"/>
      <c r="CMP173" s="5"/>
      <c r="CMQ173" s="118"/>
      <c r="CMR173" s="9"/>
      <c r="CMS173" s="147"/>
      <c r="CMT173" s="5"/>
      <c r="CMU173" s="5"/>
      <c r="CMV173" s="5"/>
      <c r="CMW173" s="118"/>
      <c r="CMX173" s="10"/>
      <c r="CMY173" s="5"/>
      <c r="CMZ173" s="5"/>
      <c r="CNA173" s="5"/>
      <c r="CNB173" s="5"/>
      <c r="CNC173" s="5"/>
      <c r="CND173" s="5"/>
      <c r="CNE173" s="117"/>
      <c r="CNF173" s="5"/>
      <c r="CNG173" s="118"/>
      <c r="CNH173" s="9"/>
      <c r="CNI173" s="147"/>
      <c r="CNJ173" s="5"/>
      <c r="CNK173" s="5"/>
      <c r="CNL173" s="5"/>
      <c r="CNM173" s="118"/>
      <c r="CNN173" s="10"/>
      <c r="CNO173" s="5"/>
      <c r="CNP173" s="5"/>
      <c r="CNQ173" s="5"/>
      <c r="CNR173" s="5"/>
      <c r="CNS173" s="5"/>
      <c r="CNT173" s="5"/>
      <c r="CNU173" s="117"/>
      <c r="CNV173" s="5"/>
      <c r="CNW173" s="118"/>
      <c r="CNX173" s="9"/>
      <c r="CNY173" s="147"/>
      <c r="CNZ173" s="5"/>
      <c r="COA173" s="5"/>
      <c r="COB173" s="5"/>
      <c r="COC173" s="118"/>
      <c r="COD173" s="10"/>
      <c r="COE173" s="5"/>
      <c r="COF173" s="5"/>
      <c r="COG173" s="5"/>
      <c r="COH173" s="5"/>
      <c r="COI173" s="5"/>
      <c r="COJ173" s="5"/>
      <c r="COK173" s="117"/>
      <c r="COL173" s="5"/>
      <c r="COM173" s="118"/>
      <c r="CON173" s="9"/>
      <c r="COO173" s="147"/>
      <c r="COP173" s="5"/>
      <c r="COQ173" s="5"/>
      <c r="COR173" s="5"/>
      <c r="COS173" s="118"/>
      <c r="COT173" s="10"/>
      <c r="COU173" s="5"/>
      <c r="COV173" s="5"/>
      <c r="COW173" s="5"/>
      <c r="COX173" s="5"/>
      <c r="COY173" s="5"/>
      <c r="COZ173" s="5"/>
      <c r="CPA173" s="117"/>
      <c r="CPB173" s="5"/>
      <c r="CPC173" s="118"/>
      <c r="CPD173" s="9"/>
      <c r="CPE173" s="147"/>
      <c r="CPF173" s="5"/>
      <c r="CPG173" s="5"/>
      <c r="CPH173" s="5"/>
      <c r="CPI173" s="118"/>
      <c r="CPJ173" s="10"/>
      <c r="CPK173" s="5"/>
      <c r="CPL173" s="5"/>
      <c r="CPM173" s="5"/>
      <c r="CPN173" s="5"/>
      <c r="CPO173" s="5"/>
      <c r="CPP173" s="5"/>
      <c r="CPQ173" s="117"/>
      <c r="CPR173" s="5"/>
      <c r="CPS173" s="118"/>
      <c r="CPT173" s="9"/>
      <c r="CPU173" s="147"/>
      <c r="CPV173" s="5"/>
      <c r="CPW173" s="5"/>
      <c r="CPX173" s="5"/>
      <c r="CPY173" s="118"/>
      <c r="CPZ173" s="10"/>
      <c r="CQA173" s="5"/>
      <c r="CQB173" s="5"/>
      <c r="CQC173" s="5"/>
      <c r="CQD173" s="5"/>
      <c r="CQE173" s="5"/>
      <c r="CQF173" s="5"/>
      <c r="CQG173" s="117"/>
      <c r="CQH173" s="5"/>
      <c r="CQI173" s="118"/>
      <c r="CQJ173" s="9"/>
      <c r="CQK173" s="147"/>
      <c r="CQL173" s="5"/>
      <c r="CQM173" s="5"/>
      <c r="CQN173" s="5"/>
      <c r="CQO173" s="118"/>
      <c r="CQP173" s="10"/>
      <c r="CQQ173" s="5"/>
      <c r="CQR173" s="5"/>
      <c r="CQS173" s="5"/>
      <c r="CQT173" s="5"/>
      <c r="CQU173" s="5"/>
      <c r="CQV173" s="5"/>
      <c r="CQW173" s="117"/>
      <c r="CQX173" s="5"/>
      <c r="CQY173" s="118"/>
      <c r="CQZ173" s="9"/>
      <c r="CRA173" s="147"/>
      <c r="CRB173" s="5"/>
      <c r="CRC173" s="5"/>
      <c r="CRD173" s="5"/>
      <c r="CRE173" s="118"/>
      <c r="CRF173" s="10"/>
      <c r="CRG173" s="5"/>
      <c r="CRH173" s="5"/>
      <c r="CRI173" s="5"/>
      <c r="CRJ173" s="5"/>
      <c r="CRK173" s="5"/>
      <c r="CRL173" s="5"/>
      <c r="CRM173" s="117"/>
      <c r="CRN173" s="5"/>
      <c r="CRO173" s="118"/>
      <c r="CRP173" s="9"/>
      <c r="CRQ173" s="147"/>
      <c r="CRR173" s="5"/>
      <c r="CRS173" s="5"/>
      <c r="CRT173" s="5"/>
      <c r="CRU173" s="118"/>
      <c r="CRV173" s="10"/>
      <c r="CRW173" s="5"/>
      <c r="CRX173" s="5"/>
      <c r="CRY173" s="5"/>
      <c r="CRZ173" s="5"/>
      <c r="CSA173" s="5"/>
      <c r="CSB173" s="5"/>
      <c r="CSC173" s="117"/>
      <c r="CSD173" s="5"/>
      <c r="CSE173" s="118"/>
      <c r="CSF173" s="9"/>
      <c r="CSG173" s="147"/>
      <c r="CSH173" s="5"/>
      <c r="CSI173" s="5"/>
      <c r="CSJ173" s="5"/>
      <c r="CSK173" s="118"/>
      <c r="CSL173" s="10"/>
      <c r="CSM173" s="5"/>
      <c r="CSN173" s="5"/>
      <c r="CSO173" s="5"/>
      <c r="CSP173" s="5"/>
      <c r="CSQ173" s="5"/>
      <c r="CSR173" s="5"/>
      <c r="CSS173" s="117"/>
      <c r="CST173" s="5"/>
      <c r="CSU173" s="118"/>
      <c r="CSV173" s="9"/>
      <c r="CSW173" s="147"/>
      <c r="CSX173" s="5"/>
      <c r="CSY173" s="5"/>
      <c r="CSZ173" s="5"/>
      <c r="CTA173" s="118"/>
      <c r="CTB173" s="10"/>
      <c r="CTC173" s="5"/>
      <c r="CTD173" s="5"/>
      <c r="CTE173" s="5"/>
      <c r="CTF173" s="5"/>
      <c r="CTG173" s="5"/>
      <c r="CTH173" s="5"/>
      <c r="CTI173" s="117"/>
      <c r="CTJ173" s="5"/>
      <c r="CTK173" s="118"/>
      <c r="CTL173" s="9"/>
      <c r="CTM173" s="147"/>
      <c r="CTN173" s="5"/>
      <c r="CTO173" s="5"/>
      <c r="CTP173" s="5"/>
      <c r="CTQ173" s="118"/>
      <c r="CTR173" s="10"/>
      <c r="CTS173" s="5"/>
      <c r="CTT173" s="5"/>
      <c r="CTU173" s="5"/>
      <c r="CTV173" s="5"/>
      <c r="CTW173" s="5"/>
      <c r="CTX173" s="5"/>
      <c r="CTY173" s="117"/>
      <c r="CTZ173" s="5"/>
      <c r="CUA173" s="118"/>
      <c r="CUB173" s="9"/>
      <c r="CUC173" s="147"/>
      <c r="CUD173" s="5"/>
      <c r="CUE173" s="5"/>
      <c r="CUF173" s="5"/>
      <c r="CUG173" s="118"/>
      <c r="CUH173" s="10"/>
      <c r="CUI173" s="5"/>
      <c r="CUJ173" s="5"/>
      <c r="CUK173" s="5"/>
      <c r="CUL173" s="5"/>
      <c r="CUM173" s="5"/>
      <c r="CUN173" s="5"/>
      <c r="CUO173" s="117"/>
      <c r="CUP173" s="5"/>
      <c r="CUQ173" s="118"/>
      <c r="CUR173" s="9"/>
      <c r="CUS173" s="147"/>
      <c r="CUT173" s="5"/>
      <c r="CUU173" s="5"/>
      <c r="CUV173" s="5"/>
      <c r="CUW173" s="118"/>
      <c r="CUX173" s="10"/>
      <c r="CUY173" s="5"/>
      <c r="CUZ173" s="5"/>
      <c r="CVA173" s="5"/>
      <c r="CVB173" s="5"/>
      <c r="CVC173" s="5"/>
      <c r="CVD173" s="5"/>
      <c r="CVE173" s="117"/>
      <c r="CVF173" s="5"/>
      <c r="CVG173" s="118"/>
      <c r="CVH173" s="9"/>
      <c r="CVI173" s="147"/>
      <c r="CVJ173" s="5"/>
      <c r="CVK173" s="5"/>
      <c r="CVL173" s="5"/>
      <c r="CVM173" s="118"/>
      <c r="CVN173" s="10"/>
      <c r="CVO173" s="5"/>
      <c r="CVP173" s="5"/>
      <c r="CVQ173" s="5"/>
      <c r="CVR173" s="5"/>
      <c r="CVS173" s="5"/>
      <c r="CVT173" s="5"/>
      <c r="CVU173" s="117"/>
      <c r="CVV173" s="5"/>
      <c r="CVW173" s="118"/>
      <c r="CVX173" s="9"/>
      <c r="CVY173" s="147"/>
      <c r="CVZ173" s="5"/>
      <c r="CWA173" s="5"/>
      <c r="CWB173" s="5"/>
      <c r="CWC173" s="118"/>
      <c r="CWD173" s="10"/>
      <c r="CWE173" s="5"/>
      <c r="CWF173" s="5"/>
      <c r="CWG173" s="5"/>
      <c r="CWH173" s="5"/>
      <c r="CWI173" s="5"/>
      <c r="CWJ173" s="5"/>
      <c r="CWK173" s="117"/>
      <c r="CWL173" s="5"/>
      <c r="CWM173" s="118"/>
      <c r="CWN173" s="9"/>
      <c r="CWO173" s="147"/>
      <c r="CWP173" s="5"/>
      <c r="CWQ173" s="5"/>
      <c r="CWR173" s="5"/>
      <c r="CWS173" s="118"/>
      <c r="CWT173" s="10"/>
      <c r="CWU173" s="5"/>
      <c r="CWV173" s="5"/>
      <c r="CWW173" s="5"/>
      <c r="CWX173" s="5"/>
      <c r="CWY173" s="5"/>
      <c r="CWZ173" s="5"/>
      <c r="CXA173" s="117"/>
      <c r="CXB173" s="5"/>
      <c r="CXC173" s="118"/>
      <c r="CXD173" s="9"/>
      <c r="CXE173" s="147"/>
      <c r="CXF173" s="5"/>
      <c r="CXG173" s="5"/>
      <c r="CXH173" s="5"/>
      <c r="CXI173" s="118"/>
      <c r="CXJ173" s="10"/>
      <c r="CXK173" s="5"/>
      <c r="CXL173" s="5"/>
      <c r="CXM173" s="5"/>
      <c r="CXN173" s="5"/>
      <c r="CXO173" s="5"/>
      <c r="CXP173" s="5"/>
      <c r="CXQ173" s="117"/>
      <c r="CXR173" s="5"/>
      <c r="CXS173" s="118"/>
      <c r="CXT173" s="9"/>
      <c r="CXU173" s="147"/>
      <c r="CXV173" s="5"/>
      <c r="CXW173" s="5"/>
      <c r="CXX173" s="5"/>
      <c r="CXY173" s="118"/>
      <c r="CXZ173" s="10"/>
      <c r="CYA173" s="5"/>
      <c r="CYB173" s="5"/>
      <c r="CYC173" s="5"/>
      <c r="CYD173" s="5"/>
      <c r="CYE173" s="5"/>
      <c r="CYF173" s="5"/>
      <c r="CYG173" s="117"/>
      <c r="CYH173" s="5"/>
      <c r="CYI173" s="118"/>
      <c r="CYJ173" s="9"/>
      <c r="CYK173" s="147"/>
      <c r="CYL173" s="5"/>
      <c r="CYM173" s="5"/>
      <c r="CYN173" s="5"/>
      <c r="CYO173" s="118"/>
      <c r="CYP173" s="10"/>
      <c r="CYQ173" s="5"/>
      <c r="CYR173" s="5"/>
      <c r="CYS173" s="5"/>
      <c r="CYT173" s="5"/>
      <c r="CYU173" s="5"/>
      <c r="CYV173" s="5"/>
      <c r="CYW173" s="117"/>
      <c r="CYX173" s="5"/>
      <c r="CYY173" s="118"/>
      <c r="CYZ173" s="9"/>
      <c r="CZA173" s="147"/>
      <c r="CZB173" s="5"/>
      <c r="CZC173" s="5"/>
      <c r="CZD173" s="5"/>
      <c r="CZE173" s="118"/>
      <c r="CZF173" s="10"/>
      <c r="CZG173" s="5"/>
      <c r="CZH173" s="5"/>
      <c r="CZI173" s="5"/>
      <c r="CZJ173" s="5"/>
      <c r="CZK173" s="5"/>
      <c r="CZL173" s="5"/>
      <c r="CZM173" s="117"/>
      <c r="CZN173" s="5"/>
      <c r="CZO173" s="118"/>
      <c r="CZP173" s="9"/>
      <c r="CZQ173" s="147"/>
      <c r="CZR173" s="5"/>
      <c r="CZS173" s="5"/>
      <c r="CZT173" s="5"/>
      <c r="CZU173" s="118"/>
      <c r="CZV173" s="10"/>
      <c r="CZW173" s="5"/>
      <c r="CZX173" s="5"/>
      <c r="CZY173" s="5"/>
      <c r="CZZ173" s="5"/>
      <c r="DAA173" s="5"/>
      <c r="DAB173" s="5"/>
      <c r="DAC173" s="117"/>
      <c r="DAD173" s="5"/>
      <c r="DAE173" s="118"/>
      <c r="DAF173" s="9"/>
      <c r="DAG173" s="147"/>
      <c r="DAH173" s="5"/>
      <c r="DAI173" s="5"/>
      <c r="DAJ173" s="5"/>
      <c r="DAK173" s="118"/>
      <c r="DAL173" s="10"/>
      <c r="DAM173" s="5"/>
      <c r="DAN173" s="5"/>
      <c r="DAO173" s="5"/>
      <c r="DAP173" s="5"/>
      <c r="DAQ173" s="5"/>
      <c r="DAR173" s="5"/>
      <c r="DAS173" s="117"/>
      <c r="DAT173" s="5"/>
      <c r="DAU173" s="118"/>
      <c r="DAV173" s="9"/>
      <c r="DAW173" s="147"/>
      <c r="DAX173" s="5"/>
      <c r="DAY173" s="5"/>
      <c r="DAZ173" s="5"/>
      <c r="DBA173" s="118"/>
      <c r="DBB173" s="10"/>
      <c r="DBC173" s="5"/>
      <c r="DBD173" s="5"/>
      <c r="DBE173" s="5"/>
      <c r="DBF173" s="5"/>
      <c r="DBG173" s="5"/>
      <c r="DBH173" s="5"/>
      <c r="DBI173" s="117"/>
      <c r="DBJ173" s="5"/>
      <c r="DBK173" s="118"/>
      <c r="DBL173" s="9"/>
      <c r="DBM173" s="147"/>
      <c r="DBN173" s="5"/>
      <c r="DBO173" s="5"/>
      <c r="DBP173" s="5"/>
      <c r="DBQ173" s="118"/>
      <c r="DBR173" s="10"/>
      <c r="DBS173" s="5"/>
      <c r="DBT173" s="5"/>
      <c r="DBU173" s="5"/>
      <c r="DBV173" s="5"/>
      <c r="DBW173" s="5"/>
      <c r="DBX173" s="5"/>
      <c r="DBY173" s="117"/>
      <c r="DBZ173" s="5"/>
      <c r="DCA173" s="118"/>
      <c r="DCB173" s="9"/>
      <c r="DCC173" s="147"/>
      <c r="DCD173" s="5"/>
      <c r="DCE173" s="5"/>
      <c r="DCF173" s="5"/>
      <c r="DCG173" s="118"/>
      <c r="DCH173" s="10"/>
      <c r="DCI173" s="5"/>
      <c r="DCJ173" s="5"/>
      <c r="DCK173" s="5"/>
      <c r="DCL173" s="5"/>
      <c r="DCM173" s="5"/>
      <c r="DCN173" s="5"/>
      <c r="DCO173" s="117"/>
      <c r="DCP173" s="5"/>
      <c r="DCQ173" s="118"/>
      <c r="DCR173" s="9"/>
      <c r="DCS173" s="147"/>
      <c r="DCT173" s="5"/>
      <c r="DCU173" s="5"/>
      <c r="DCV173" s="5"/>
      <c r="DCW173" s="118"/>
      <c r="DCX173" s="10"/>
      <c r="DCY173" s="5"/>
      <c r="DCZ173" s="5"/>
      <c r="DDA173" s="5"/>
      <c r="DDB173" s="5"/>
      <c r="DDC173" s="5"/>
      <c r="DDD173" s="5"/>
      <c r="DDE173" s="117"/>
      <c r="DDF173" s="5"/>
      <c r="DDG173" s="118"/>
      <c r="DDH173" s="9"/>
      <c r="DDI173" s="147"/>
      <c r="DDJ173" s="5"/>
      <c r="DDK173" s="5"/>
      <c r="DDL173" s="5"/>
      <c r="DDM173" s="118"/>
      <c r="DDN173" s="10"/>
      <c r="DDO173" s="5"/>
      <c r="DDP173" s="5"/>
      <c r="DDQ173" s="5"/>
      <c r="DDR173" s="5"/>
      <c r="DDS173" s="5"/>
      <c r="DDT173" s="5"/>
      <c r="DDU173" s="117"/>
      <c r="DDV173" s="5"/>
      <c r="DDW173" s="118"/>
      <c r="DDX173" s="9"/>
      <c r="DDY173" s="147"/>
      <c r="DDZ173" s="5"/>
      <c r="DEA173" s="5"/>
      <c r="DEB173" s="5"/>
      <c r="DEC173" s="118"/>
      <c r="DED173" s="10"/>
      <c r="DEE173" s="5"/>
      <c r="DEF173" s="5"/>
      <c r="DEG173" s="5"/>
      <c r="DEH173" s="5"/>
      <c r="DEI173" s="5"/>
      <c r="DEJ173" s="5"/>
      <c r="DEK173" s="117"/>
      <c r="DEL173" s="5"/>
      <c r="DEM173" s="118"/>
      <c r="DEN173" s="9"/>
      <c r="DEO173" s="147"/>
      <c r="DEP173" s="5"/>
      <c r="DEQ173" s="5"/>
      <c r="DER173" s="5"/>
      <c r="DES173" s="118"/>
      <c r="DET173" s="10"/>
      <c r="DEU173" s="5"/>
      <c r="DEV173" s="5"/>
      <c r="DEW173" s="5"/>
      <c r="DEX173" s="5"/>
      <c r="DEY173" s="5"/>
      <c r="DEZ173" s="5"/>
      <c r="DFA173" s="117"/>
      <c r="DFB173" s="5"/>
      <c r="DFC173" s="118"/>
      <c r="DFD173" s="9"/>
      <c r="DFE173" s="147"/>
      <c r="DFF173" s="5"/>
      <c r="DFG173" s="5"/>
      <c r="DFH173" s="5"/>
      <c r="DFI173" s="118"/>
      <c r="DFJ173" s="10"/>
      <c r="DFK173" s="5"/>
      <c r="DFL173" s="5"/>
      <c r="DFM173" s="5"/>
      <c r="DFN173" s="5"/>
      <c r="DFO173" s="5"/>
      <c r="DFP173" s="5"/>
      <c r="DFQ173" s="117"/>
      <c r="DFR173" s="5"/>
      <c r="DFS173" s="118"/>
      <c r="DFT173" s="9"/>
      <c r="DFU173" s="147"/>
      <c r="DFV173" s="5"/>
      <c r="DFW173" s="5"/>
      <c r="DFX173" s="5"/>
      <c r="DFY173" s="118"/>
      <c r="DFZ173" s="10"/>
      <c r="DGA173" s="5"/>
      <c r="DGB173" s="5"/>
      <c r="DGC173" s="5"/>
      <c r="DGD173" s="5"/>
      <c r="DGE173" s="5"/>
      <c r="DGF173" s="5"/>
      <c r="DGG173" s="117"/>
      <c r="DGH173" s="5"/>
      <c r="DGI173" s="118"/>
      <c r="DGJ173" s="9"/>
      <c r="DGK173" s="147"/>
      <c r="DGL173" s="5"/>
      <c r="DGM173" s="5"/>
      <c r="DGN173" s="5"/>
      <c r="DGO173" s="118"/>
      <c r="DGP173" s="10"/>
      <c r="DGQ173" s="5"/>
      <c r="DGR173" s="5"/>
      <c r="DGS173" s="5"/>
      <c r="DGT173" s="5"/>
      <c r="DGU173" s="5"/>
      <c r="DGV173" s="5"/>
      <c r="DGW173" s="117"/>
      <c r="DGX173" s="5"/>
      <c r="DGY173" s="118"/>
      <c r="DGZ173" s="9"/>
      <c r="DHA173" s="147"/>
      <c r="DHB173" s="5"/>
      <c r="DHC173" s="5"/>
      <c r="DHD173" s="5"/>
      <c r="DHE173" s="118"/>
      <c r="DHF173" s="10"/>
      <c r="DHG173" s="5"/>
      <c r="DHH173" s="5"/>
      <c r="DHI173" s="5"/>
      <c r="DHJ173" s="5"/>
      <c r="DHK173" s="5"/>
      <c r="DHL173" s="5"/>
      <c r="DHM173" s="117"/>
      <c r="DHN173" s="5"/>
      <c r="DHO173" s="118"/>
      <c r="DHP173" s="9"/>
      <c r="DHQ173" s="147"/>
      <c r="DHR173" s="5"/>
      <c r="DHS173" s="5"/>
      <c r="DHT173" s="5"/>
      <c r="DHU173" s="118"/>
      <c r="DHV173" s="10"/>
      <c r="DHW173" s="5"/>
      <c r="DHX173" s="5"/>
      <c r="DHY173" s="5"/>
      <c r="DHZ173" s="5"/>
      <c r="DIA173" s="5"/>
      <c r="DIB173" s="5"/>
      <c r="DIC173" s="117"/>
      <c r="DID173" s="5"/>
      <c r="DIE173" s="118"/>
      <c r="DIF173" s="9"/>
      <c r="DIG173" s="147"/>
      <c r="DIH173" s="5"/>
      <c r="DII173" s="5"/>
      <c r="DIJ173" s="5"/>
      <c r="DIK173" s="118"/>
      <c r="DIL173" s="10"/>
      <c r="DIM173" s="5"/>
      <c r="DIN173" s="5"/>
      <c r="DIO173" s="5"/>
      <c r="DIP173" s="5"/>
      <c r="DIQ173" s="5"/>
      <c r="DIR173" s="5"/>
      <c r="DIS173" s="117"/>
      <c r="DIT173" s="5"/>
      <c r="DIU173" s="118"/>
      <c r="DIV173" s="9"/>
      <c r="DIW173" s="147"/>
      <c r="DIX173" s="5"/>
      <c r="DIY173" s="5"/>
      <c r="DIZ173" s="5"/>
      <c r="DJA173" s="118"/>
      <c r="DJB173" s="10"/>
      <c r="DJC173" s="5"/>
      <c r="DJD173" s="5"/>
      <c r="DJE173" s="5"/>
      <c r="DJF173" s="5"/>
      <c r="DJG173" s="5"/>
      <c r="DJH173" s="5"/>
      <c r="DJI173" s="117"/>
      <c r="DJJ173" s="5"/>
      <c r="DJK173" s="118"/>
      <c r="DJL173" s="9"/>
      <c r="DJM173" s="147"/>
      <c r="DJN173" s="5"/>
      <c r="DJO173" s="5"/>
      <c r="DJP173" s="5"/>
      <c r="DJQ173" s="118"/>
      <c r="DJR173" s="10"/>
      <c r="DJS173" s="5"/>
      <c r="DJT173" s="5"/>
      <c r="DJU173" s="5"/>
      <c r="DJV173" s="5"/>
      <c r="DJW173" s="5"/>
      <c r="DJX173" s="5"/>
      <c r="DJY173" s="117"/>
      <c r="DJZ173" s="5"/>
      <c r="DKA173" s="118"/>
      <c r="DKB173" s="9"/>
      <c r="DKC173" s="147"/>
      <c r="DKD173" s="5"/>
      <c r="DKE173" s="5"/>
      <c r="DKF173" s="5"/>
      <c r="DKG173" s="118"/>
      <c r="DKH173" s="10"/>
      <c r="DKI173" s="5"/>
      <c r="DKJ173" s="5"/>
      <c r="DKK173" s="5"/>
      <c r="DKL173" s="5"/>
      <c r="DKM173" s="5"/>
      <c r="DKN173" s="5"/>
      <c r="DKO173" s="117"/>
      <c r="DKP173" s="5"/>
      <c r="DKQ173" s="118"/>
      <c r="DKR173" s="9"/>
      <c r="DKS173" s="147"/>
      <c r="DKT173" s="5"/>
      <c r="DKU173" s="5"/>
      <c r="DKV173" s="5"/>
      <c r="DKW173" s="118"/>
      <c r="DKX173" s="10"/>
      <c r="DKY173" s="5"/>
      <c r="DKZ173" s="5"/>
      <c r="DLA173" s="5"/>
      <c r="DLB173" s="5"/>
      <c r="DLC173" s="5"/>
      <c r="DLD173" s="5"/>
      <c r="DLE173" s="117"/>
      <c r="DLF173" s="5"/>
      <c r="DLG173" s="118"/>
      <c r="DLH173" s="9"/>
      <c r="DLI173" s="147"/>
      <c r="DLJ173" s="5"/>
      <c r="DLK173" s="5"/>
      <c r="DLL173" s="5"/>
      <c r="DLM173" s="118"/>
      <c r="DLN173" s="10"/>
      <c r="DLO173" s="5"/>
      <c r="DLP173" s="5"/>
      <c r="DLQ173" s="5"/>
      <c r="DLR173" s="5"/>
      <c r="DLS173" s="5"/>
      <c r="DLT173" s="5"/>
      <c r="DLU173" s="117"/>
      <c r="DLV173" s="5"/>
      <c r="DLW173" s="118"/>
      <c r="DLX173" s="9"/>
      <c r="DLY173" s="147"/>
      <c r="DLZ173" s="5"/>
      <c r="DMA173" s="5"/>
      <c r="DMB173" s="5"/>
      <c r="DMC173" s="118"/>
      <c r="DMD173" s="10"/>
      <c r="DME173" s="5"/>
      <c r="DMF173" s="5"/>
      <c r="DMG173" s="5"/>
      <c r="DMH173" s="5"/>
      <c r="DMI173" s="5"/>
      <c r="DMJ173" s="5"/>
      <c r="DMK173" s="117"/>
      <c r="DML173" s="5"/>
      <c r="DMM173" s="118"/>
      <c r="DMN173" s="9"/>
      <c r="DMO173" s="147"/>
      <c r="DMP173" s="5"/>
      <c r="DMQ173" s="5"/>
      <c r="DMR173" s="5"/>
      <c r="DMS173" s="118"/>
      <c r="DMT173" s="10"/>
      <c r="DMU173" s="5"/>
      <c r="DMV173" s="5"/>
      <c r="DMW173" s="5"/>
      <c r="DMX173" s="5"/>
      <c r="DMY173" s="5"/>
      <c r="DMZ173" s="5"/>
      <c r="DNA173" s="117"/>
      <c r="DNB173" s="5"/>
      <c r="DNC173" s="118"/>
      <c r="DND173" s="9"/>
      <c r="DNE173" s="147"/>
      <c r="DNF173" s="5"/>
      <c r="DNG173" s="5"/>
      <c r="DNH173" s="5"/>
      <c r="DNI173" s="118"/>
      <c r="DNJ173" s="10"/>
      <c r="DNK173" s="5"/>
      <c r="DNL173" s="5"/>
      <c r="DNM173" s="5"/>
      <c r="DNN173" s="5"/>
      <c r="DNO173" s="5"/>
      <c r="DNP173" s="5"/>
      <c r="DNQ173" s="117"/>
      <c r="DNR173" s="5"/>
      <c r="DNS173" s="118"/>
      <c r="DNT173" s="9"/>
      <c r="DNU173" s="147"/>
      <c r="DNV173" s="5"/>
      <c r="DNW173" s="5"/>
      <c r="DNX173" s="5"/>
      <c r="DNY173" s="118"/>
      <c r="DNZ173" s="10"/>
      <c r="DOA173" s="5"/>
      <c r="DOB173" s="5"/>
      <c r="DOC173" s="5"/>
      <c r="DOD173" s="5"/>
      <c r="DOE173" s="5"/>
      <c r="DOF173" s="5"/>
      <c r="DOG173" s="117"/>
      <c r="DOH173" s="5"/>
      <c r="DOI173" s="118"/>
      <c r="DOJ173" s="9"/>
      <c r="DOK173" s="147"/>
      <c r="DOL173" s="5"/>
      <c r="DOM173" s="5"/>
      <c r="DON173" s="5"/>
      <c r="DOO173" s="118"/>
      <c r="DOP173" s="10"/>
      <c r="DOQ173" s="5"/>
      <c r="DOR173" s="5"/>
      <c r="DOS173" s="5"/>
      <c r="DOT173" s="5"/>
      <c r="DOU173" s="5"/>
      <c r="DOV173" s="5"/>
      <c r="DOW173" s="117"/>
      <c r="DOX173" s="5"/>
      <c r="DOY173" s="118"/>
      <c r="DOZ173" s="9"/>
      <c r="DPA173" s="147"/>
      <c r="DPB173" s="5"/>
      <c r="DPC173" s="5"/>
      <c r="DPD173" s="5"/>
      <c r="DPE173" s="118"/>
      <c r="DPF173" s="10"/>
      <c r="DPG173" s="5"/>
      <c r="DPH173" s="5"/>
      <c r="DPI173" s="5"/>
      <c r="DPJ173" s="5"/>
      <c r="DPK173" s="5"/>
      <c r="DPL173" s="5"/>
      <c r="DPM173" s="117"/>
      <c r="DPN173" s="5"/>
      <c r="DPO173" s="118"/>
      <c r="DPP173" s="9"/>
      <c r="DPQ173" s="147"/>
      <c r="DPR173" s="5"/>
      <c r="DPS173" s="5"/>
      <c r="DPT173" s="5"/>
      <c r="DPU173" s="118"/>
      <c r="DPV173" s="10"/>
      <c r="DPW173" s="5"/>
      <c r="DPX173" s="5"/>
      <c r="DPY173" s="5"/>
      <c r="DPZ173" s="5"/>
      <c r="DQA173" s="5"/>
      <c r="DQB173" s="5"/>
      <c r="DQC173" s="117"/>
      <c r="DQD173" s="5"/>
      <c r="DQE173" s="118"/>
      <c r="DQF173" s="9"/>
      <c r="DQG173" s="147"/>
      <c r="DQH173" s="5"/>
      <c r="DQI173" s="5"/>
      <c r="DQJ173" s="5"/>
      <c r="DQK173" s="118"/>
      <c r="DQL173" s="10"/>
      <c r="DQM173" s="5"/>
      <c r="DQN173" s="5"/>
      <c r="DQO173" s="5"/>
      <c r="DQP173" s="5"/>
      <c r="DQQ173" s="5"/>
      <c r="DQR173" s="5"/>
      <c r="DQS173" s="117"/>
      <c r="DQT173" s="5"/>
      <c r="DQU173" s="118"/>
      <c r="DQV173" s="9"/>
      <c r="DQW173" s="147"/>
      <c r="DQX173" s="5"/>
      <c r="DQY173" s="5"/>
      <c r="DQZ173" s="5"/>
      <c r="DRA173" s="118"/>
      <c r="DRB173" s="10"/>
      <c r="DRC173" s="5"/>
      <c r="DRD173" s="5"/>
      <c r="DRE173" s="5"/>
      <c r="DRF173" s="5"/>
      <c r="DRG173" s="5"/>
      <c r="DRH173" s="5"/>
      <c r="DRI173" s="117"/>
      <c r="DRJ173" s="5"/>
      <c r="DRK173" s="118"/>
      <c r="DRL173" s="9"/>
      <c r="DRM173" s="147"/>
      <c r="DRN173" s="5"/>
      <c r="DRO173" s="5"/>
      <c r="DRP173" s="5"/>
      <c r="DRQ173" s="118"/>
      <c r="DRR173" s="10"/>
      <c r="DRS173" s="5"/>
      <c r="DRT173" s="5"/>
      <c r="DRU173" s="5"/>
      <c r="DRV173" s="5"/>
      <c r="DRW173" s="5"/>
      <c r="DRX173" s="5"/>
      <c r="DRY173" s="117"/>
      <c r="DRZ173" s="5"/>
      <c r="DSA173" s="118"/>
      <c r="DSB173" s="9"/>
      <c r="DSC173" s="147"/>
      <c r="DSD173" s="5"/>
      <c r="DSE173" s="5"/>
      <c r="DSF173" s="5"/>
      <c r="DSG173" s="118"/>
      <c r="DSH173" s="10"/>
      <c r="DSI173" s="5"/>
      <c r="DSJ173" s="5"/>
      <c r="DSK173" s="5"/>
      <c r="DSL173" s="5"/>
      <c r="DSM173" s="5"/>
      <c r="DSN173" s="5"/>
      <c r="DSO173" s="117"/>
      <c r="DSP173" s="5"/>
      <c r="DSQ173" s="118"/>
      <c r="DSR173" s="9"/>
      <c r="DSS173" s="147"/>
      <c r="DST173" s="5"/>
      <c r="DSU173" s="5"/>
      <c r="DSV173" s="5"/>
      <c r="DSW173" s="118"/>
      <c r="DSX173" s="10"/>
      <c r="DSY173" s="5"/>
      <c r="DSZ173" s="5"/>
      <c r="DTA173" s="5"/>
      <c r="DTB173" s="5"/>
      <c r="DTC173" s="5"/>
      <c r="DTD173" s="5"/>
      <c r="DTE173" s="117"/>
      <c r="DTF173" s="5"/>
      <c r="DTG173" s="118"/>
      <c r="DTH173" s="9"/>
      <c r="DTI173" s="147"/>
      <c r="DTJ173" s="5"/>
      <c r="DTK173" s="5"/>
      <c r="DTL173" s="5"/>
      <c r="DTM173" s="118"/>
      <c r="DTN173" s="10"/>
      <c r="DTO173" s="5"/>
      <c r="DTP173" s="5"/>
      <c r="DTQ173" s="5"/>
      <c r="DTR173" s="5"/>
      <c r="DTS173" s="5"/>
      <c r="DTT173" s="5"/>
      <c r="DTU173" s="117"/>
      <c r="DTV173" s="5"/>
      <c r="DTW173" s="118"/>
      <c r="DTX173" s="9"/>
      <c r="DTY173" s="147"/>
      <c r="DTZ173" s="5"/>
      <c r="DUA173" s="5"/>
      <c r="DUB173" s="5"/>
      <c r="DUC173" s="118"/>
      <c r="DUD173" s="10"/>
      <c r="DUE173" s="5"/>
      <c r="DUF173" s="5"/>
      <c r="DUG173" s="5"/>
      <c r="DUH173" s="5"/>
      <c r="DUI173" s="5"/>
      <c r="DUJ173" s="5"/>
      <c r="DUK173" s="117"/>
      <c r="DUL173" s="5"/>
      <c r="DUM173" s="118"/>
      <c r="DUN173" s="9"/>
      <c r="DUO173" s="147"/>
      <c r="DUP173" s="5"/>
      <c r="DUQ173" s="5"/>
      <c r="DUR173" s="5"/>
      <c r="DUS173" s="118"/>
      <c r="DUT173" s="10"/>
      <c r="DUU173" s="5"/>
      <c r="DUV173" s="5"/>
      <c r="DUW173" s="5"/>
      <c r="DUX173" s="5"/>
      <c r="DUY173" s="5"/>
      <c r="DUZ173" s="5"/>
      <c r="DVA173" s="117"/>
      <c r="DVB173" s="5"/>
      <c r="DVC173" s="118"/>
      <c r="DVD173" s="9"/>
      <c r="DVE173" s="147"/>
      <c r="DVF173" s="5"/>
      <c r="DVG173" s="5"/>
      <c r="DVH173" s="5"/>
      <c r="DVI173" s="118"/>
      <c r="DVJ173" s="10"/>
      <c r="DVK173" s="5"/>
      <c r="DVL173" s="5"/>
      <c r="DVM173" s="5"/>
      <c r="DVN173" s="5"/>
      <c r="DVO173" s="5"/>
      <c r="DVP173" s="5"/>
      <c r="DVQ173" s="117"/>
      <c r="DVR173" s="5"/>
      <c r="DVS173" s="118"/>
      <c r="DVT173" s="9"/>
      <c r="DVU173" s="147"/>
      <c r="DVV173" s="5"/>
      <c r="DVW173" s="5"/>
      <c r="DVX173" s="5"/>
      <c r="DVY173" s="118"/>
      <c r="DVZ173" s="10"/>
      <c r="DWA173" s="5"/>
      <c r="DWB173" s="5"/>
      <c r="DWC173" s="5"/>
      <c r="DWD173" s="5"/>
      <c r="DWE173" s="5"/>
      <c r="DWF173" s="5"/>
      <c r="DWG173" s="117"/>
      <c r="DWH173" s="5"/>
      <c r="DWI173" s="118"/>
      <c r="DWJ173" s="9"/>
      <c r="DWK173" s="147"/>
      <c r="DWL173" s="5"/>
      <c r="DWM173" s="5"/>
      <c r="DWN173" s="5"/>
      <c r="DWO173" s="118"/>
      <c r="DWP173" s="10"/>
      <c r="DWQ173" s="5"/>
      <c r="DWR173" s="5"/>
      <c r="DWS173" s="5"/>
      <c r="DWT173" s="5"/>
      <c r="DWU173" s="5"/>
      <c r="DWV173" s="5"/>
      <c r="DWW173" s="117"/>
      <c r="DWX173" s="5"/>
      <c r="DWY173" s="118"/>
      <c r="DWZ173" s="9"/>
      <c r="DXA173" s="147"/>
      <c r="DXB173" s="5"/>
      <c r="DXC173" s="5"/>
      <c r="DXD173" s="5"/>
      <c r="DXE173" s="118"/>
      <c r="DXF173" s="10"/>
      <c r="DXG173" s="5"/>
      <c r="DXH173" s="5"/>
      <c r="DXI173" s="5"/>
      <c r="DXJ173" s="5"/>
      <c r="DXK173" s="5"/>
      <c r="DXL173" s="5"/>
      <c r="DXM173" s="117"/>
      <c r="DXN173" s="5"/>
      <c r="DXO173" s="118"/>
      <c r="DXP173" s="9"/>
      <c r="DXQ173" s="147"/>
      <c r="DXR173" s="5"/>
      <c r="DXS173" s="5"/>
      <c r="DXT173" s="5"/>
      <c r="DXU173" s="118"/>
      <c r="DXV173" s="10"/>
      <c r="DXW173" s="5"/>
      <c r="DXX173" s="5"/>
      <c r="DXY173" s="5"/>
      <c r="DXZ173" s="5"/>
      <c r="DYA173" s="5"/>
      <c r="DYB173" s="5"/>
      <c r="DYC173" s="117"/>
      <c r="DYD173" s="5"/>
      <c r="DYE173" s="118"/>
      <c r="DYF173" s="9"/>
      <c r="DYG173" s="147"/>
      <c r="DYH173" s="5"/>
      <c r="DYI173" s="5"/>
      <c r="DYJ173" s="5"/>
      <c r="DYK173" s="118"/>
      <c r="DYL173" s="10"/>
      <c r="DYM173" s="5"/>
      <c r="DYN173" s="5"/>
      <c r="DYO173" s="5"/>
      <c r="DYP173" s="5"/>
      <c r="DYQ173" s="5"/>
      <c r="DYR173" s="5"/>
      <c r="DYS173" s="117"/>
      <c r="DYT173" s="5"/>
      <c r="DYU173" s="118"/>
      <c r="DYV173" s="9"/>
      <c r="DYW173" s="147"/>
      <c r="DYX173" s="5"/>
      <c r="DYY173" s="5"/>
      <c r="DYZ173" s="5"/>
      <c r="DZA173" s="118"/>
      <c r="DZB173" s="10"/>
      <c r="DZC173" s="5"/>
      <c r="DZD173" s="5"/>
      <c r="DZE173" s="5"/>
      <c r="DZF173" s="5"/>
      <c r="DZG173" s="5"/>
      <c r="DZH173" s="5"/>
      <c r="DZI173" s="117"/>
      <c r="DZJ173" s="5"/>
      <c r="DZK173" s="118"/>
      <c r="DZL173" s="9"/>
      <c r="DZM173" s="147"/>
      <c r="DZN173" s="5"/>
      <c r="DZO173" s="5"/>
      <c r="DZP173" s="5"/>
      <c r="DZQ173" s="118"/>
      <c r="DZR173" s="10"/>
      <c r="DZS173" s="5"/>
      <c r="DZT173" s="5"/>
      <c r="DZU173" s="5"/>
      <c r="DZV173" s="5"/>
      <c r="DZW173" s="5"/>
      <c r="DZX173" s="5"/>
      <c r="DZY173" s="117"/>
      <c r="DZZ173" s="5"/>
      <c r="EAA173" s="118"/>
      <c r="EAB173" s="9"/>
      <c r="EAC173" s="147"/>
      <c r="EAD173" s="5"/>
      <c r="EAE173" s="5"/>
      <c r="EAF173" s="5"/>
      <c r="EAG173" s="118"/>
      <c r="EAH173" s="10"/>
      <c r="EAI173" s="5"/>
      <c r="EAJ173" s="5"/>
      <c r="EAK173" s="5"/>
      <c r="EAL173" s="5"/>
      <c r="EAM173" s="5"/>
      <c r="EAN173" s="5"/>
      <c r="EAO173" s="117"/>
      <c r="EAP173" s="5"/>
      <c r="EAQ173" s="118"/>
      <c r="EAR173" s="9"/>
      <c r="EAS173" s="147"/>
      <c r="EAT173" s="5"/>
      <c r="EAU173" s="5"/>
      <c r="EAV173" s="5"/>
      <c r="EAW173" s="118"/>
      <c r="EAX173" s="10"/>
      <c r="EAY173" s="5"/>
      <c r="EAZ173" s="5"/>
      <c r="EBA173" s="5"/>
      <c r="EBB173" s="5"/>
      <c r="EBC173" s="5"/>
      <c r="EBD173" s="5"/>
      <c r="EBE173" s="117"/>
      <c r="EBF173" s="5"/>
      <c r="EBG173" s="118"/>
      <c r="EBH173" s="9"/>
      <c r="EBI173" s="147"/>
      <c r="EBJ173" s="5"/>
      <c r="EBK173" s="5"/>
      <c r="EBL173" s="5"/>
      <c r="EBM173" s="118"/>
      <c r="EBN173" s="10"/>
      <c r="EBO173" s="5"/>
      <c r="EBP173" s="5"/>
      <c r="EBQ173" s="5"/>
      <c r="EBR173" s="5"/>
      <c r="EBS173" s="5"/>
      <c r="EBT173" s="5"/>
      <c r="EBU173" s="117"/>
      <c r="EBV173" s="5"/>
      <c r="EBW173" s="118"/>
      <c r="EBX173" s="9"/>
      <c r="EBY173" s="147"/>
      <c r="EBZ173" s="5"/>
      <c r="ECA173" s="5"/>
      <c r="ECB173" s="5"/>
      <c r="ECC173" s="118"/>
      <c r="ECD173" s="10"/>
      <c r="ECE173" s="5"/>
      <c r="ECF173" s="5"/>
      <c r="ECG173" s="5"/>
      <c r="ECH173" s="5"/>
      <c r="ECI173" s="5"/>
      <c r="ECJ173" s="5"/>
      <c r="ECK173" s="117"/>
      <c r="ECL173" s="5"/>
      <c r="ECM173" s="118"/>
      <c r="ECN173" s="9"/>
      <c r="ECO173" s="147"/>
      <c r="ECP173" s="5"/>
      <c r="ECQ173" s="5"/>
      <c r="ECR173" s="5"/>
      <c r="ECS173" s="118"/>
      <c r="ECT173" s="10"/>
      <c r="ECU173" s="5"/>
      <c r="ECV173" s="5"/>
      <c r="ECW173" s="5"/>
      <c r="ECX173" s="5"/>
      <c r="ECY173" s="5"/>
      <c r="ECZ173" s="5"/>
      <c r="EDA173" s="117"/>
      <c r="EDB173" s="5"/>
      <c r="EDC173" s="118"/>
      <c r="EDD173" s="9"/>
      <c r="EDE173" s="147"/>
      <c r="EDF173" s="5"/>
      <c r="EDG173" s="5"/>
      <c r="EDH173" s="5"/>
      <c r="EDI173" s="118"/>
      <c r="EDJ173" s="10"/>
      <c r="EDK173" s="5"/>
      <c r="EDL173" s="5"/>
      <c r="EDM173" s="5"/>
      <c r="EDN173" s="5"/>
      <c r="EDO173" s="5"/>
      <c r="EDP173" s="5"/>
      <c r="EDQ173" s="117"/>
      <c r="EDR173" s="5"/>
      <c r="EDS173" s="118"/>
      <c r="EDT173" s="9"/>
      <c r="EDU173" s="147"/>
      <c r="EDV173" s="5"/>
      <c r="EDW173" s="5"/>
      <c r="EDX173" s="5"/>
      <c r="EDY173" s="118"/>
      <c r="EDZ173" s="10"/>
      <c r="EEA173" s="5"/>
      <c r="EEB173" s="5"/>
      <c r="EEC173" s="5"/>
      <c r="EED173" s="5"/>
      <c r="EEE173" s="5"/>
      <c r="EEF173" s="5"/>
      <c r="EEG173" s="117"/>
      <c r="EEH173" s="5"/>
      <c r="EEI173" s="118"/>
      <c r="EEJ173" s="9"/>
      <c r="EEK173" s="147"/>
      <c r="EEL173" s="5"/>
      <c r="EEM173" s="5"/>
      <c r="EEN173" s="5"/>
      <c r="EEO173" s="118"/>
      <c r="EEP173" s="10"/>
      <c r="EEQ173" s="5"/>
      <c r="EER173" s="5"/>
      <c r="EES173" s="5"/>
      <c r="EET173" s="5"/>
      <c r="EEU173" s="5"/>
      <c r="EEV173" s="5"/>
      <c r="EEW173" s="117"/>
      <c r="EEX173" s="5"/>
      <c r="EEY173" s="118"/>
      <c r="EEZ173" s="9"/>
      <c r="EFA173" s="147"/>
      <c r="EFB173" s="5"/>
      <c r="EFC173" s="5"/>
      <c r="EFD173" s="5"/>
      <c r="EFE173" s="118"/>
      <c r="EFF173" s="10"/>
      <c r="EFG173" s="5"/>
      <c r="EFH173" s="5"/>
      <c r="EFI173" s="5"/>
      <c r="EFJ173" s="5"/>
      <c r="EFK173" s="5"/>
      <c r="EFL173" s="5"/>
      <c r="EFM173" s="117"/>
      <c r="EFN173" s="5"/>
      <c r="EFO173" s="118"/>
      <c r="EFP173" s="9"/>
      <c r="EFQ173" s="147"/>
      <c r="EFR173" s="5"/>
      <c r="EFS173" s="5"/>
      <c r="EFT173" s="5"/>
      <c r="EFU173" s="118"/>
      <c r="EFV173" s="10"/>
      <c r="EFW173" s="5"/>
      <c r="EFX173" s="5"/>
      <c r="EFY173" s="5"/>
      <c r="EFZ173" s="5"/>
      <c r="EGA173" s="5"/>
      <c r="EGB173" s="5"/>
      <c r="EGC173" s="117"/>
      <c r="EGD173" s="5"/>
      <c r="EGE173" s="118"/>
      <c r="EGF173" s="9"/>
      <c r="EGG173" s="147"/>
      <c r="EGH173" s="5"/>
      <c r="EGI173" s="5"/>
      <c r="EGJ173" s="5"/>
      <c r="EGK173" s="118"/>
      <c r="EGL173" s="10"/>
      <c r="EGM173" s="5"/>
      <c r="EGN173" s="5"/>
      <c r="EGO173" s="5"/>
      <c r="EGP173" s="5"/>
      <c r="EGQ173" s="5"/>
      <c r="EGR173" s="5"/>
      <c r="EGS173" s="117"/>
      <c r="EGT173" s="5"/>
      <c r="EGU173" s="118"/>
      <c r="EGV173" s="9"/>
      <c r="EGW173" s="147"/>
      <c r="EGX173" s="5"/>
      <c r="EGY173" s="5"/>
      <c r="EGZ173" s="5"/>
      <c r="EHA173" s="118"/>
      <c r="EHB173" s="10"/>
      <c r="EHC173" s="5"/>
      <c r="EHD173" s="5"/>
      <c r="EHE173" s="5"/>
      <c r="EHF173" s="5"/>
      <c r="EHG173" s="5"/>
      <c r="EHH173" s="5"/>
      <c r="EHI173" s="117"/>
      <c r="EHJ173" s="5"/>
      <c r="EHK173" s="118"/>
      <c r="EHL173" s="9"/>
      <c r="EHM173" s="147"/>
      <c r="EHN173" s="5"/>
      <c r="EHO173" s="5"/>
      <c r="EHP173" s="5"/>
      <c r="EHQ173" s="118"/>
      <c r="EHR173" s="10"/>
      <c r="EHS173" s="5"/>
      <c r="EHT173" s="5"/>
      <c r="EHU173" s="5"/>
      <c r="EHV173" s="5"/>
      <c r="EHW173" s="5"/>
      <c r="EHX173" s="5"/>
      <c r="EHY173" s="117"/>
      <c r="EHZ173" s="5"/>
      <c r="EIA173" s="118"/>
      <c r="EIB173" s="9"/>
      <c r="EIC173" s="147"/>
      <c r="EID173" s="5"/>
      <c r="EIE173" s="5"/>
      <c r="EIF173" s="5"/>
      <c r="EIG173" s="118"/>
      <c r="EIH173" s="10"/>
      <c r="EII173" s="5"/>
      <c r="EIJ173" s="5"/>
      <c r="EIK173" s="5"/>
      <c r="EIL173" s="5"/>
      <c r="EIM173" s="5"/>
      <c r="EIN173" s="5"/>
      <c r="EIO173" s="117"/>
      <c r="EIP173" s="5"/>
      <c r="EIQ173" s="118"/>
      <c r="EIR173" s="9"/>
      <c r="EIS173" s="147"/>
      <c r="EIT173" s="5"/>
      <c r="EIU173" s="5"/>
      <c r="EIV173" s="5"/>
      <c r="EIW173" s="118"/>
      <c r="EIX173" s="10"/>
      <c r="EIY173" s="5"/>
      <c r="EIZ173" s="5"/>
      <c r="EJA173" s="5"/>
      <c r="EJB173" s="5"/>
      <c r="EJC173" s="5"/>
      <c r="EJD173" s="5"/>
      <c r="EJE173" s="117"/>
      <c r="EJF173" s="5"/>
      <c r="EJG173" s="118"/>
      <c r="EJH173" s="9"/>
      <c r="EJI173" s="147"/>
      <c r="EJJ173" s="5"/>
      <c r="EJK173" s="5"/>
      <c r="EJL173" s="5"/>
      <c r="EJM173" s="118"/>
      <c r="EJN173" s="10"/>
      <c r="EJO173" s="5"/>
      <c r="EJP173" s="5"/>
      <c r="EJQ173" s="5"/>
      <c r="EJR173" s="5"/>
      <c r="EJS173" s="5"/>
      <c r="EJT173" s="5"/>
      <c r="EJU173" s="117"/>
      <c r="EJV173" s="5"/>
      <c r="EJW173" s="118"/>
      <c r="EJX173" s="9"/>
      <c r="EJY173" s="147"/>
      <c r="EJZ173" s="5"/>
      <c r="EKA173" s="5"/>
      <c r="EKB173" s="5"/>
      <c r="EKC173" s="118"/>
      <c r="EKD173" s="10"/>
      <c r="EKE173" s="5"/>
      <c r="EKF173" s="5"/>
      <c r="EKG173" s="5"/>
      <c r="EKH173" s="5"/>
      <c r="EKI173" s="5"/>
      <c r="EKJ173" s="5"/>
      <c r="EKK173" s="117"/>
      <c r="EKL173" s="5"/>
      <c r="EKM173" s="118"/>
      <c r="EKN173" s="9"/>
      <c r="EKO173" s="147"/>
      <c r="EKP173" s="5"/>
      <c r="EKQ173" s="5"/>
      <c r="EKR173" s="5"/>
      <c r="EKS173" s="118"/>
      <c r="EKT173" s="10"/>
      <c r="EKU173" s="5"/>
      <c r="EKV173" s="5"/>
      <c r="EKW173" s="5"/>
      <c r="EKX173" s="5"/>
      <c r="EKY173" s="5"/>
      <c r="EKZ173" s="5"/>
      <c r="ELA173" s="117"/>
      <c r="ELB173" s="5"/>
      <c r="ELC173" s="118"/>
      <c r="ELD173" s="9"/>
      <c r="ELE173" s="147"/>
      <c r="ELF173" s="5"/>
      <c r="ELG173" s="5"/>
      <c r="ELH173" s="5"/>
      <c r="ELI173" s="118"/>
      <c r="ELJ173" s="10"/>
      <c r="ELK173" s="5"/>
      <c r="ELL173" s="5"/>
      <c r="ELM173" s="5"/>
      <c r="ELN173" s="5"/>
      <c r="ELO173" s="5"/>
      <c r="ELP173" s="5"/>
      <c r="ELQ173" s="117"/>
      <c r="ELR173" s="5"/>
      <c r="ELS173" s="118"/>
      <c r="ELT173" s="9"/>
      <c r="ELU173" s="147"/>
      <c r="ELV173" s="5"/>
      <c r="ELW173" s="5"/>
      <c r="ELX173" s="5"/>
      <c r="ELY173" s="118"/>
      <c r="ELZ173" s="10"/>
      <c r="EMA173" s="5"/>
      <c r="EMB173" s="5"/>
      <c r="EMC173" s="5"/>
      <c r="EMD173" s="5"/>
      <c r="EME173" s="5"/>
      <c r="EMF173" s="5"/>
      <c r="EMG173" s="117"/>
      <c r="EMH173" s="5"/>
      <c r="EMI173" s="118"/>
      <c r="EMJ173" s="9"/>
      <c r="EMK173" s="147"/>
      <c r="EML173" s="5"/>
      <c r="EMM173" s="5"/>
      <c r="EMN173" s="5"/>
      <c r="EMO173" s="118"/>
      <c r="EMP173" s="10"/>
      <c r="EMQ173" s="5"/>
      <c r="EMR173" s="5"/>
      <c r="EMS173" s="5"/>
      <c r="EMT173" s="5"/>
      <c r="EMU173" s="5"/>
      <c r="EMV173" s="5"/>
      <c r="EMW173" s="117"/>
      <c r="EMX173" s="5"/>
      <c r="EMY173" s="118"/>
      <c r="EMZ173" s="9"/>
      <c r="ENA173" s="147"/>
      <c r="ENB173" s="5"/>
      <c r="ENC173" s="5"/>
      <c r="END173" s="5"/>
      <c r="ENE173" s="118"/>
      <c r="ENF173" s="10"/>
      <c r="ENG173" s="5"/>
      <c r="ENH173" s="5"/>
      <c r="ENI173" s="5"/>
      <c r="ENJ173" s="5"/>
      <c r="ENK173" s="5"/>
      <c r="ENL173" s="5"/>
      <c r="ENM173" s="117"/>
      <c r="ENN173" s="5"/>
      <c r="ENO173" s="118"/>
      <c r="ENP173" s="9"/>
      <c r="ENQ173" s="147"/>
      <c r="ENR173" s="5"/>
      <c r="ENS173" s="5"/>
      <c r="ENT173" s="5"/>
      <c r="ENU173" s="118"/>
      <c r="ENV173" s="10"/>
      <c r="ENW173" s="5"/>
      <c r="ENX173" s="5"/>
      <c r="ENY173" s="5"/>
      <c r="ENZ173" s="5"/>
      <c r="EOA173" s="5"/>
      <c r="EOB173" s="5"/>
      <c r="EOC173" s="117"/>
      <c r="EOD173" s="5"/>
      <c r="EOE173" s="118"/>
      <c r="EOF173" s="9"/>
      <c r="EOG173" s="147"/>
      <c r="EOH173" s="5"/>
      <c r="EOI173" s="5"/>
      <c r="EOJ173" s="5"/>
      <c r="EOK173" s="118"/>
      <c r="EOL173" s="10"/>
      <c r="EOM173" s="5"/>
      <c r="EON173" s="5"/>
      <c r="EOO173" s="5"/>
      <c r="EOP173" s="5"/>
      <c r="EOQ173" s="5"/>
      <c r="EOR173" s="5"/>
      <c r="EOS173" s="117"/>
      <c r="EOT173" s="5"/>
      <c r="EOU173" s="118"/>
      <c r="EOV173" s="9"/>
      <c r="EOW173" s="147"/>
      <c r="EOX173" s="5"/>
      <c r="EOY173" s="5"/>
      <c r="EOZ173" s="5"/>
      <c r="EPA173" s="118"/>
      <c r="EPB173" s="10"/>
      <c r="EPC173" s="5"/>
      <c r="EPD173" s="5"/>
      <c r="EPE173" s="5"/>
      <c r="EPF173" s="5"/>
      <c r="EPG173" s="5"/>
      <c r="EPH173" s="5"/>
      <c r="EPI173" s="117"/>
      <c r="EPJ173" s="5"/>
      <c r="EPK173" s="118"/>
      <c r="EPL173" s="9"/>
      <c r="EPM173" s="147"/>
      <c r="EPN173" s="5"/>
      <c r="EPO173" s="5"/>
      <c r="EPP173" s="5"/>
      <c r="EPQ173" s="118"/>
      <c r="EPR173" s="10"/>
      <c r="EPS173" s="5"/>
      <c r="EPT173" s="5"/>
      <c r="EPU173" s="5"/>
      <c r="EPV173" s="5"/>
      <c r="EPW173" s="5"/>
      <c r="EPX173" s="5"/>
      <c r="EPY173" s="117"/>
      <c r="EPZ173" s="5"/>
      <c r="EQA173" s="118"/>
      <c r="EQB173" s="9"/>
      <c r="EQC173" s="147"/>
      <c r="EQD173" s="5"/>
      <c r="EQE173" s="5"/>
      <c r="EQF173" s="5"/>
      <c r="EQG173" s="118"/>
      <c r="EQH173" s="10"/>
      <c r="EQI173" s="5"/>
      <c r="EQJ173" s="5"/>
      <c r="EQK173" s="5"/>
      <c r="EQL173" s="5"/>
      <c r="EQM173" s="5"/>
      <c r="EQN173" s="5"/>
      <c r="EQO173" s="117"/>
      <c r="EQP173" s="5"/>
      <c r="EQQ173" s="118"/>
      <c r="EQR173" s="9"/>
      <c r="EQS173" s="147"/>
      <c r="EQT173" s="5"/>
      <c r="EQU173" s="5"/>
      <c r="EQV173" s="5"/>
      <c r="EQW173" s="118"/>
      <c r="EQX173" s="10"/>
      <c r="EQY173" s="5"/>
      <c r="EQZ173" s="5"/>
      <c r="ERA173" s="5"/>
      <c r="ERB173" s="5"/>
      <c r="ERC173" s="5"/>
      <c r="ERD173" s="5"/>
      <c r="ERE173" s="117"/>
      <c r="ERF173" s="5"/>
      <c r="ERG173" s="118"/>
      <c r="ERH173" s="9"/>
      <c r="ERI173" s="147"/>
      <c r="ERJ173" s="5"/>
      <c r="ERK173" s="5"/>
      <c r="ERL173" s="5"/>
      <c r="ERM173" s="118"/>
      <c r="ERN173" s="10"/>
      <c r="ERO173" s="5"/>
      <c r="ERP173" s="5"/>
      <c r="ERQ173" s="5"/>
      <c r="ERR173" s="5"/>
      <c r="ERS173" s="5"/>
      <c r="ERT173" s="5"/>
      <c r="ERU173" s="117"/>
      <c r="ERV173" s="5"/>
      <c r="ERW173" s="118"/>
      <c r="ERX173" s="9"/>
      <c r="ERY173" s="147"/>
      <c r="ERZ173" s="5"/>
      <c r="ESA173" s="5"/>
      <c r="ESB173" s="5"/>
      <c r="ESC173" s="118"/>
      <c r="ESD173" s="10"/>
      <c r="ESE173" s="5"/>
      <c r="ESF173" s="5"/>
      <c r="ESG173" s="5"/>
      <c r="ESH173" s="5"/>
      <c r="ESI173" s="5"/>
      <c r="ESJ173" s="5"/>
      <c r="ESK173" s="117"/>
      <c r="ESL173" s="5"/>
      <c r="ESM173" s="118"/>
      <c r="ESN173" s="9"/>
      <c r="ESO173" s="147"/>
      <c r="ESP173" s="5"/>
      <c r="ESQ173" s="5"/>
      <c r="ESR173" s="5"/>
      <c r="ESS173" s="118"/>
      <c r="EST173" s="10"/>
      <c r="ESU173" s="5"/>
      <c r="ESV173" s="5"/>
      <c r="ESW173" s="5"/>
      <c r="ESX173" s="5"/>
      <c r="ESY173" s="5"/>
      <c r="ESZ173" s="5"/>
      <c r="ETA173" s="117"/>
      <c r="ETB173" s="5"/>
      <c r="ETC173" s="118"/>
      <c r="ETD173" s="9"/>
      <c r="ETE173" s="147"/>
      <c r="ETF173" s="5"/>
      <c r="ETG173" s="5"/>
      <c r="ETH173" s="5"/>
      <c r="ETI173" s="118"/>
      <c r="ETJ173" s="10"/>
      <c r="ETK173" s="5"/>
      <c r="ETL173" s="5"/>
      <c r="ETM173" s="5"/>
      <c r="ETN173" s="5"/>
      <c r="ETO173" s="5"/>
      <c r="ETP173" s="5"/>
      <c r="ETQ173" s="117"/>
      <c r="ETR173" s="5"/>
      <c r="ETS173" s="118"/>
      <c r="ETT173" s="9"/>
      <c r="ETU173" s="147"/>
      <c r="ETV173" s="5"/>
      <c r="ETW173" s="5"/>
      <c r="ETX173" s="5"/>
      <c r="ETY173" s="118"/>
      <c r="ETZ173" s="10"/>
      <c r="EUA173" s="5"/>
      <c r="EUB173" s="5"/>
      <c r="EUC173" s="5"/>
      <c r="EUD173" s="5"/>
      <c r="EUE173" s="5"/>
      <c r="EUF173" s="5"/>
      <c r="EUG173" s="117"/>
      <c r="EUH173" s="5"/>
      <c r="EUI173" s="118"/>
      <c r="EUJ173" s="9"/>
      <c r="EUK173" s="147"/>
      <c r="EUL173" s="5"/>
      <c r="EUM173" s="5"/>
      <c r="EUN173" s="5"/>
      <c r="EUO173" s="118"/>
      <c r="EUP173" s="10"/>
      <c r="EUQ173" s="5"/>
      <c r="EUR173" s="5"/>
      <c r="EUS173" s="5"/>
      <c r="EUT173" s="5"/>
      <c r="EUU173" s="5"/>
      <c r="EUV173" s="5"/>
      <c r="EUW173" s="117"/>
      <c r="EUX173" s="5"/>
      <c r="EUY173" s="118"/>
      <c r="EUZ173" s="9"/>
      <c r="EVA173" s="147"/>
      <c r="EVB173" s="5"/>
      <c r="EVC173" s="5"/>
      <c r="EVD173" s="5"/>
      <c r="EVE173" s="118"/>
      <c r="EVF173" s="10"/>
      <c r="EVG173" s="5"/>
      <c r="EVH173" s="5"/>
      <c r="EVI173" s="5"/>
      <c r="EVJ173" s="5"/>
      <c r="EVK173" s="5"/>
      <c r="EVL173" s="5"/>
      <c r="EVM173" s="117"/>
      <c r="EVN173" s="5"/>
      <c r="EVO173" s="118"/>
      <c r="EVP173" s="9"/>
      <c r="EVQ173" s="147"/>
      <c r="EVR173" s="5"/>
      <c r="EVS173" s="5"/>
      <c r="EVT173" s="5"/>
      <c r="EVU173" s="118"/>
      <c r="EVV173" s="10"/>
      <c r="EVW173" s="5"/>
      <c r="EVX173" s="5"/>
      <c r="EVY173" s="5"/>
      <c r="EVZ173" s="5"/>
      <c r="EWA173" s="5"/>
      <c r="EWB173" s="5"/>
      <c r="EWC173" s="117"/>
      <c r="EWD173" s="5"/>
      <c r="EWE173" s="118"/>
      <c r="EWF173" s="9"/>
      <c r="EWG173" s="147"/>
      <c r="EWH173" s="5"/>
      <c r="EWI173" s="5"/>
      <c r="EWJ173" s="5"/>
      <c r="EWK173" s="118"/>
      <c r="EWL173" s="10"/>
      <c r="EWM173" s="5"/>
      <c r="EWN173" s="5"/>
      <c r="EWO173" s="5"/>
      <c r="EWP173" s="5"/>
      <c r="EWQ173" s="5"/>
      <c r="EWR173" s="5"/>
      <c r="EWS173" s="117"/>
      <c r="EWT173" s="5"/>
      <c r="EWU173" s="118"/>
      <c r="EWV173" s="9"/>
      <c r="EWW173" s="147"/>
      <c r="EWX173" s="5"/>
      <c r="EWY173" s="5"/>
      <c r="EWZ173" s="5"/>
      <c r="EXA173" s="118"/>
      <c r="EXB173" s="10"/>
      <c r="EXC173" s="5"/>
      <c r="EXD173" s="5"/>
      <c r="EXE173" s="5"/>
      <c r="EXF173" s="5"/>
      <c r="EXG173" s="5"/>
      <c r="EXH173" s="5"/>
      <c r="EXI173" s="117"/>
      <c r="EXJ173" s="5"/>
      <c r="EXK173" s="118"/>
      <c r="EXL173" s="9"/>
      <c r="EXM173" s="147"/>
      <c r="EXN173" s="5"/>
      <c r="EXO173" s="5"/>
      <c r="EXP173" s="5"/>
      <c r="EXQ173" s="118"/>
      <c r="EXR173" s="10"/>
      <c r="EXS173" s="5"/>
      <c r="EXT173" s="5"/>
      <c r="EXU173" s="5"/>
      <c r="EXV173" s="5"/>
      <c r="EXW173" s="5"/>
      <c r="EXX173" s="5"/>
      <c r="EXY173" s="117"/>
      <c r="EXZ173" s="5"/>
      <c r="EYA173" s="118"/>
      <c r="EYB173" s="9"/>
      <c r="EYC173" s="147"/>
      <c r="EYD173" s="5"/>
      <c r="EYE173" s="5"/>
      <c r="EYF173" s="5"/>
      <c r="EYG173" s="118"/>
      <c r="EYH173" s="10"/>
      <c r="EYI173" s="5"/>
      <c r="EYJ173" s="5"/>
      <c r="EYK173" s="5"/>
      <c r="EYL173" s="5"/>
      <c r="EYM173" s="5"/>
      <c r="EYN173" s="5"/>
      <c r="EYO173" s="117"/>
      <c r="EYP173" s="5"/>
      <c r="EYQ173" s="118"/>
      <c r="EYR173" s="9"/>
      <c r="EYS173" s="147"/>
      <c r="EYT173" s="5"/>
      <c r="EYU173" s="5"/>
      <c r="EYV173" s="5"/>
      <c r="EYW173" s="118"/>
      <c r="EYX173" s="10"/>
      <c r="EYY173" s="5"/>
      <c r="EYZ173" s="5"/>
      <c r="EZA173" s="5"/>
      <c r="EZB173" s="5"/>
      <c r="EZC173" s="5"/>
      <c r="EZD173" s="5"/>
      <c r="EZE173" s="117"/>
      <c r="EZF173" s="5"/>
      <c r="EZG173" s="118"/>
      <c r="EZH173" s="9"/>
      <c r="EZI173" s="147"/>
      <c r="EZJ173" s="5"/>
      <c r="EZK173" s="5"/>
      <c r="EZL173" s="5"/>
      <c r="EZM173" s="118"/>
      <c r="EZN173" s="10"/>
      <c r="EZO173" s="5"/>
      <c r="EZP173" s="5"/>
      <c r="EZQ173" s="5"/>
      <c r="EZR173" s="5"/>
      <c r="EZS173" s="5"/>
      <c r="EZT173" s="5"/>
      <c r="EZU173" s="117"/>
      <c r="EZV173" s="5"/>
      <c r="EZW173" s="118"/>
      <c r="EZX173" s="9"/>
      <c r="EZY173" s="147"/>
      <c r="EZZ173" s="5"/>
      <c r="FAA173" s="5"/>
      <c r="FAB173" s="5"/>
      <c r="FAC173" s="118"/>
      <c r="FAD173" s="10"/>
      <c r="FAE173" s="5"/>
      <c r="FAF173" s="5"/>
      <c r="FAG173" s="5"/>
      <c r="FAH173" s="5"/>
      <c r="FAI173" s="5"/>
      <c r="FAJ173" s="5"/>
      <c r="FAK173" s="117"/>
      <c r="FAL173" s="5"/>
      <c r="FAM173" s="118"/>
      <c r="FAN173" s="9"/>
      <c r="FAO173" s="147"/>
      <c r="FAP173" s="5"/>
      <c r="FAQ173" s="5"/>
      <c r="FAR173" s="5"/>
      <c r="FAS173" s="118"/>
      <c r="FAT173" s="10"/>
      <c r="FAU173" s="5"/>
      <c r="FAV173" s="5"/>
      <c r="FAW173" s="5"/>
      <c r="FAX173" s="5"/>
      <c r="FAY173" s="5"/>
      <c r="FAZ173" s="5"/>
      <c r="FBA173" s="117"/>
      <c r="FBB173" s="5"/>
      <c r="FBC173" s="118"/>
      <c r="FBD173" s="9"/>
      <c r="FBE173" s="147"/>
      <c r="FBF173" s="5"/>
      <c r="FBG173" s="5"/>
      <c r="FBH173" s="5"/>
      <c r="FBI173" s="118"/>
      <c r="FBJ173" s="10"/>
      <c r="FBK173" s="5"/>
      <c r="FBL173" s="5"/>
      <c r="FBM173" s="5"/>
      <c r="FBN173" s="5"/>
      <c r="FBO173" s="5"/>
      <c r="FBP173" s="5"/>
      <c r="FBQ173" s="117"/>
      <c r="FBR173" s="5"/>
      <c r="FBS173" s="118"/>
      <c r="FBT173" s="9"/>
      <c r="FBU173" s="147"/>
      <c r="FBV173" s="5"/>
      <c r="FBW173" s="5"/>
      <c r="FBX173" s="5"/>
      <c r="FBY173" s="118"/>
      <c r="FBZ173" s="10"/>
      <c r="FCA173" s="5"/>
      <c r="FCB173" s="5"/>
      <c r="FCC173" s="5"/>
      <c r="FCD173" s="5"/>
      <c r="FCE173" s="5"/>
      <c r="FCF173" s="5"/>
      <c r="FCG173" s="117"/>
      <c r="FCH173" s="5"/>
      <c r="FCI173" s="118"/>
      <c r="FCJ173" s="9"/>
      <c r="FCK173" s="147"/>
      <c r="FCL173" s="5"/>
      <c r="FCM173" s="5"/>
      <c r="FCN173" s="5"/>
      <c r="FCO173" s="118"/>
      <c r="FCP173" s="10"/>
      <c r="FCQ173" s="5"/>
      <c r="FCR173" s="5"/>
      <c r="FCS173" s="5"/>
      <c r="FCT173" s="5"/>
      <c r="FCU173" s="5"/>
      <c r="FCV173" s="5"/>
      <c r="FCW173" s="117"/>
      <c r="FCX173" s="5"/>
      <c r="FCY173" s="118"/>
      <c r="FCZ173" s="9"/>
      <c r="FDA173" s="147"/>
      <c r="FDB173" s="5"/>
      <c r="FDC173" s="5"/>
      <c r="FDD173" s="5"/>
      <c r="FDE173" s="118"/>
      <c r="FDF173" s="10"/>
      <c r="FDG173" s="5"/>
      <c r="FDH173" s="5"/>
      <c r="FDI173" s="5"/>
      <c r="FDJ173" s="5"/>
      <c r="FDK173" s="5"/>
      <c r="FDL173" s="5"/>
      <c r="FDM173" s="117"/>
      <c r="FDN173" s="5"/>
      <c r="FDO173" s="118"/>
      <c r="FDP173" s="9"/>
      <c r="FDQ173" s="147"/>
      <c r="FDR173" s="5"/>
      <c r="FDS173" s="5"/>
      <c r="FDT173" s="5"/>
      <c r="FDU173" s="118"/>
      <c r="FDV173" s="10"/>
      <c r="FDW173" s="5"/>
      <c r="FDX173" s="5"/>
      <c r="FDY173" s="5"/>
      <c r="FDZ173" s="5"/>
      <c r="FEA173" s="5"/>
      <c r="FEB173" s="5"/>
      <c r="FEC173" s="117"/>
      <c r="FED173" s="5"/>
      <c r="FEE173" s="118"/>
      <c r="FEF173" s="9"/>
      <c r="FEG173" s="147"/>
      <c r="FEH173" s="5"/>
      <c r="FEI173" s="5"/>
      <c r="FEJ173" s="5"/>
      <c r="FEK173" s="118"/>
      <c r="FEL173" s="10"/>
      <c r="FEM173" s="5"/>
      <c r="FEN173" s="5"/>
      <c r="FEO173" s="5"/>
      <c r="FEP173" s="5"/>
      <c r="FEQ173" s="5"/>
      <c r="FER173" s="5"/>
      <c r="FES173" s="117"/>
      <c r="FET173" s="5"/>
      <c r="FEU173" s="118"/>
      <c r="FEV173" s="9"/>
      <c r="FEW173" s="147"/>
      <c r="FEX173" s="5"/>
      <c r="FEY173" s="5"/>
      <c r="FEZ173" s="5"/>
      <c r="FFA173" s="118"/>
      <c r="FFB173" s="10"/>
      <c r="FFC173" s="5"/>
      <c r="FFD173" s="5"/>
      <c r="FFE173" s="5"/>
      <c r="FFF173" s="5"/>
      <c r="FFG173" s="5"/>
      <c r="FFH173" s="5"/>
      <c r="FFI173" s="117"/>
      <c r="FFJ173" s="5"/>
      <c r="FFK173" s="118"/>
      <c r="FFL173" s="9"/>
      <c r="FFM173" s="147"/>
      <c r="FFN173" s="5"/>
      <c r="FFO173" s="5"/>
      <c r="FFP173" s="5"/>
      <c r="FFQ173" s="118"/>
      <c r="FFR173" s="10"/>
      <c r="FFS173" s="5"/>
      <c r="FFT173" s="5"/>
      <c r="FFU173" s="5"/>
      <c r="FFV173" s="5"/>
      <c r="FFW173" s="5"/>
      <c r="FFX173" s="5"/>
      <c r="FFY173" s="117"/>
      <c r="FFZ173" s="5"/>
      <c r="FGA173" s="118"/>
      <c r="FGB173" s="9"/>
      <c r="FGC173" s="147"/>
      <c r="FGD173" s="5"/>
      <c r="FGE173" s="5"/>
      <c r="FGF173" s="5"/>
      <c r="FGG173" s="118"/>
      <c r="FGH173" s="10"/>
      <c r="FGI173" s="5"/>
      <c r="FGJ173" s="5"/>
      <c r="FGK173" s="5"/>
      <c r="FGL173" s="5"/>
      <c r="FGM173" s="5"/>
      <c r="FGN173" s="5"/>
      <c r="FGO173" s="117"/>
      <c r="FGP173" s="5"/>
      <c r="FGQ173" s="118"/>
      <c r="FGR173" s="9"/>
      <c r="FGS173" s="147"/>
      <c r="FGT173" s="5"/>
      <c r="FGU173" s="5"/>
      <c r="FGV173" s="5"/>
      <c r="FGW173" s="118"/>
      <c r="FGX173" s="10"/>
      <c r="FGY173" s="5"/>
      <c r="FGZ173" s="5"/>
      <c r="FHA173" s="5"/>
      <c r="FHB173" s="5"/>
      <c r="FHC173" s="5"/>
      <c r="FHD173" s="5"/>
      <c r="FHE173" s="117"/>
      <c r="FHF173" s="5"/>
      <c r="FHG173" s="118"/>
      <c r="FHH173" s="9"/>
      <c r="FHI173" s="147"/>
      <c r="FHJ173" s="5"/>
      <c r="FHK173" s="5"/>
      <c r="FHL173" s="5"/>
      <c r="FHM173" s="118"/>
      <c r="FHN173" s="10"/>
      <c r="FHO173" s="5"/>
      <c r="FHP173" s="5"/>
      <c r="FHQ173" s="5"/>
      <c r="FHR173" s="5"/>
      <c r="FHS173" s="5"/>
      <c r="FHT173" s="5"/>
      <c r="FHU173" s="117"/>
      <c r="FHV173" s="5"/>
      <c r="FHW173" s="118"/>
      <c r="FHX173" s="9"/>
      <c r="FHY173" s="147"/>
      <c r="FHZ173" s="5"/>
      <c r="FIA173" s="5"/>
      <c r="FIB173" s="5"/>
      <c r="FIC173" s="118"/>
      <c r="FID173" s="10"/>
      <c r="FIE173" s="5"/>
      <c r="FIF173" s="5"/>
      <c r="FIG173" s="5"/>
      <c r="FIH173" s="5"/>
      <c r="FII173" s="5"/>
      <c r="FIJ173" s="5"/>
      <c r="FIK173" s="117"/>
      <c r="FIL173" s="5"/>
      <c r="FIM173" s="118"/>
      <c r="FIN173" s="9"/>
      <c r="FIO173" s="147"/>
      <c r="FIP173" s="5"/>
      <c r="FIQ173" s="5"/>
      <c r="FIR173" s="5"/>
      <c r="FIS173" s="118"/>
      <c r="FIT173" s="10"/>
      <c r="FIU173" s="5"/>
      <c r="FIV173" s="5"/>
      <c r="FIW173" s="5"/>
      <c r="FIX173" s="5"/>
      <c r="FIY173" s="5"/>
      <c r="FIZ173" s="5"/>
      <c r="FJA173" s="117"/>
      <c r="FJB173" s="5"/>
      <c r="FJC173" s="118"/>
      <c r="FJD173" s="9"/>
      <c r="FJE173" s="147"/>
      <c r="FJF173" s="5"/>
      <c r="FJG173" s="5"/>
      <c r="FJH173" s="5"/>
      <c r="FJI173" s="118"/>
      <c r="FJJ173" s="10"/>
      <c r="FJK173" s="5"/>
      <c r="FJL173" s="5"/>
      <c r="FJM173" s="5"/>
      <c r="FJN173" s="5"/>
      <c r="FJO173" s="5"/>
      <c r="FJP173" s="5"/>
      <c r="FJQ173" s="117"/>
      <c r="FJR173" s="5"/>
      <c r="FJS173" s="118"/>
      <c r="FJT173" s="9"/>
      <c r="FJU173" s="147"/>
      <c r="FJV173" s="5"/>
      <c r="FJW173" s="5"/>
      <c r="FJX173" s="5"/>
      <c r="FJY173" s="118"/>
      <c r="FJZ173" s="10"/>
      <c r="FKA173" s="5"/>
      <c r="FKB173" s="5"/>
      <c r="FKC173" s="5"/>
      <c r="FKD173" s="5"/>
      <c r="FKE173" s="5"/>
      <c r="FKF173" s="5"/>
      <c r="FKG173" s="117"/>
      <c r="FKH173" s="5"/>
      <c r="FKI173" s="118"/>
      <c r="FKJ173" s="9"/>
      <c r="FKK173" s="147"/>
      <c r="FKL173" s="5"/>
      <c r="FKM173" s="5"/>
      <c r="FKN173" s="5"/>
      <c r="FKO173" s="118"/>
      <c r="FKP173" s="10"/>
      <c r="FKQ173" s="5"/>
      <c r="FKR173" s="5"/>
      <c r="FKS173" s="5"/>
      <c r="FKT173" s="5"/>
      <c r="FKU173" s="5"/>
      <c r="FKV173" s="5"/>
      <c r="FKW173" s="117"/>
      <c r="FKX173" s="5"/>
      <c r="FKY173" s="118"/>
      <c r="FKZ173" s="9"/>
      <c r="FLA173" s="147"/>
      <c r="FLB173" s="5"/>
      <c r="FLC173" s="5"/>
      <c r="FLD173" s="5"/>
      <c r="FLE173" s="118"/>
      <c r="FLF173" s="10"/>
      <c r="FLG173" s="5"/>
      <c r="FLH173" s="5"/>
      <c r="FLI173" s="5"/>
      <c r="FLJ173" s="5"/>
      <c r="FLK173" s="5"/>
      <c r="FLL173" s="5"/>
      <c r="FLM173" s="117"/>
      <c r="FLN173" s="5"/>
      <c r="FLO173" s="118"/>
      <c r="FLP173" s="9"/>
      <c r="FLQ173" s="147"/>
      <c r="FLR173" s="5"/>
      <c r="FLS173" s="5"/>
      <c r="FLT173" s="5"/>
      <c r="FLU173" s="118"/>
      <c r="FLV173" s="10"/>
      <c r="FLW173" s="5"/>
      <c r="FLX173" s="5"/>
      <c r="FLY173" s="5"/>
      <c r="FLZ173" s="5"/>
      <c r="FMA173" s="5"/>
      <c r="FMB173" s="5"/>
      <c r="FMC173" s="117"/>
      <c r="FMD173" s="5"/>
      <c r="FME173" s="118"/>
      <c r="FMF173" s="9"/>
      <c r="FMG173" s="147"/>
      <c r="FMH173" s="5"/>
      <c r="FMI173" s="5"/>
      <c r="FMJ173" s="5"/>
      <c r="FMK173" s="118"/>
      <c r="FML173" s="10"/>
      <c r="FMM173" s="5"/>
      <c r="FMN173" s="5"/>
      <c r="FMO173" s="5"/>
      <c r="FMP173" s="5"/>
      <c r="FMQ173" s="5"/>
      <c r="FMR173" s="5"/>
      <c r="FMS173" s="117"/>
      <c r="FMT173" s="5"/>
      <c r="FMU173" s="118"/>
      <c r="FMV173" s="9"/>
      <c r="FMW173" s="147"/>
      <c r="FMX173" s="5"/>
      <c r="FMY173" s="5"/>
      <c r="FMZ173" s="5"/>
      <c r="FNA173" s="118"/>
      <c r="FNB173" s="10"/>
      <c r="FNC173" s="5"/>
      <c r="FND173" s="5"/>
      <c r="FNE173" s="5"/>
      <c r="FNF173" s="5"/>
      <c r="FNG173" s="5"/>
      <c r="FNH173" s="5"/>
      <c r="FNI173" s="117"/>
      <c r="FNJ173" s="5"/>
      <c r="FNK173" s="118"/>
      <c r="FNL173" s="9"/>
      <c r="FNM173" s="147"/>
      <c r="FNN173" s="5"/>
      <c r="FNO173" s="5"/>
      <c r="FNP173" s="5"/>
      <c r="FNQ173" s="118"/>
      <c r="FNR173" s="10"/>
      <c r="FNS173" s="5"/>
      <c r="FNT173" s="5"/>
      <c r="FNU173" s="5"/>
      <c r="FNV173" s="5"/>
      <c r="FNW173" s="5"/>
      <c r="FNX173" s="5"/>
      <c r="FNY173" s="117"/>
      <c r="FNZ173" s="5"/>
      <c r="FOA173" s="118"/>
      <c r="FOB173" s="9"/>
      <c r="FOC173" s="147"/>
      <c r="FOD173" s="5"/>
      <c r="FOE173" s="5"/>
      <c r="FOF173" s="5"/>
      <c r="FOG173" s="118"/>
      <c r="FOH173" s="10"/>
      <c r="FOI173" s="5"/>
      <c r="FOJ173" s="5"/>
      <c r="FOK173" s="5"/>
      <c r="FOL173" s="5"/>
      <c r="FOM173" s="5"/>
      <c r="FON173" s="5"/>
      <c r="FOO173" s="117"/>
      <c r="FOP173" s="5"/>
      <c r="FOQ173" s="118"/>
      <c r="FOR173" s="9"/>
      <c r="FOS173" s="147"/>
      <c r="FOT173" s="5"/>
      <c r="FOU173" s="5"/>
      <c r="FOV173" s="5"/>
      <c r="FOW173" s="118"/>
      <c r="FOX173" s="10"/>
      <c r="FOY173" s="5"/>
      <c r="FOZ173" s="5"/>
      <c r="FPA173" s="5"/>
      <c r="FPB173" s="5"/>
      <c r="FPC173" s="5"/>
      <c r="FPD173" s="5"/>
      <c r="FPE173" s="117"/>
      <c r="FPF173" s="5"/>
      <c r="FPG173" s="118"/>
      <c r="FPH173" s="9"/>
      <c r="FPI173" s="147"/>
      <c r="FPJ173" s="5"/>
      <c r="FPK173" s="5"/>
      <c r="FPL173" s="5"/>
      <c r="FPM173" s="118"/>
      <c r="FPN173" s="10"/>
      <c r="FPO173" s="5"/>
      <c r="FPP173" s="5"/>
      <c r="FPQ173" s="5"/>
      <c r="FPR173" s="5"/>
      <c r="FPS173" s="5"/>
      <c r="FPT173" s="5"/>
      <c r="FPU173" s="117"/>
      <c r="FPV173" s="5"/>
      <c r="FPW173" s="118"/>
      <c r="FPX173" s="9"/>
      <c r="FPY173" s="147"/>
      <c r="FPZ173" s="5"/>
      <c r="FQA173" s="5"/>
      <c r="FQB173" s="5"/>
      <c r="FQC173" s="118"/>
      <c r="FQD173" s="10"/>
      <c r="FQE173" s="5"/>
      <c r="FQF173" s="5"/>
      <c r="FQG173" s="5"/>
      <c r="FQH173" s="5"/>
      <c r="FQI173" s="5"/>
      <c r="FQJ173" s="5"/>
      <c r="FQK173" s="117"/>
      <c r="FQL173" s="5"/>
      <c r="FQM173" s="118"/>
      <c r="FQN173" s="9"/>
      <c r="FQO173" s="147"/>
      <c r="FQP173" s="5"/>
      <c r="FQQ173" s="5"/>
      <c r="FQR173" s="5"/>
      <c r="FQS173" s="118"/>
      <c r="FQT173" s="10"/>
      <c r="FQU173" s="5"/>
      <c r="FQV173" s="5"/>
      <c r="FQW173" s="5"/>
      <c r="FQX173" s="5"/>
      <c r="FQY173" s="5"/>
      <c r="FQZ173" s="5"/>
      <c r="FRA173" s="117"/>
      <c r="FRB173" s="5"/>
      <c r="FRC173" s="118"/>
      <c r="FRD173" s="9"/>
      <c r="FRE173" s="147"/>
      <c r="FRF173" s="5"/>
      <c r="FRG173" s="5"/>
      <c r="FRH173" s="5"/>
      <c r="FRI173" s="118"/>
      <c r="FRJ173" s="10"/>
      <c r="FRK173" s="5"/>
      <c r="FRL173" s="5"/>
      <c r="FRM173" s="5"/>
      <c r="FRN173" s="5"/>
      <c r="FRO173" s="5"/>
      <c r="FRP173" s="5"/>
      <c r="FRQ173" s="117"/>
      <c r="FRR173" s="5"/>
      <c r="FRS173" s="118"/>
      <c r="FRT173" s="9"/>
      <c r="FRU173" s="147"/>
      <c r="FRV173" s="5"/>
      <c r="FRW173" s="5"/>
      <c r="FRX173" s="5"/>
      <c r="FRY173" s="118"/>
      <c r="FRZ173" s="10"/>
      <c r="FSA173" s="5"/>
      <c r="FSB173" s="5"/>
      <c r="FSC173" s="5"/>
      <c r="FSD173" s="5"/>
      <c r="FSE173" s="5"/>
      <c r="FSF173" s="5"/>
      <c r="FSG173" s="117"/>
      <c r="FSH173" s="5"/>
      <c r="FSI173" s="118"/>
      <c r="FSJ173" s="9"/>
      <c r="FSK173" s="147"/>
      <c r="FSL173" s="5"/>
      <c r="FSM173" s="5"/>
      <c r="FSN173" s="5"/>
      <c r="FSO173" s="118"/>
      <c r="FSP173" s="10"/>
      <c r="FSQ173" s="5"/>
      <c r="FSR173" s="5"/>
      <c r="FSS173" s="5"/>
      <c r="FST173" s="5"/>
      <c r="FSU173" s="5"/>
      <c r="FSV173" s="5"/>
      <c r="FSW173" s="117"/>
      <c r="FSX173" s="5"/>
      <c r="FSY173" s="118"/>
      <c r="FSZ173" s="9"/>
      <c r="FTA173" s="147"/>
      <c r="FTB173" s="5"/>
      <c r="FTC173" s="5"/>
      <c r="FTD173" s="5"/>
      <c r="FTE173" s="118"/>
      <c r="FTF173" s="10"/>
      <c r="FTG173" s="5"/>
      <c r="FTH173" s="5"/>
      <c r="FTI173" s="5"/>
      <c r="FTJ173" s="5"/>
      <c r="FTK173" s="5"/>
      <c r="FTL173" s="5"/>
      <c r="FTM173" s="117"/>
      <c r="FTN173" s="5"/>
      <c r="FTO173" s="118"/>
      <c r="FTP173" s="9"/>
      <c r="FTQ173" s="147"/>
      <c r="FTR173" s="5"/>
      <c r="FTS173" s="5"/>
      <c r="FTT173" s="5"/>
      <c r="FTU173" s="118"/>
      <c r="FTV173" s="10"/>
      <c r="FTW173" s="5"/>
      <c r="FTX173" s="5"/>
      <c r="FTY173" s="5"/>
      <c r="FTZ173" s="5"/>
      <c r="FUA173" s="5"/>
      <c r="FUB173" s="5"/>
      <c r="FUC173" s="117"/>
      <c r="FUD173" s="5"/>
      <c r="FUE173" s="118"/>
      <c r="FUF173" s="9"/>
      <c r="FUG173" s="147"/>
      <c r="FUH173" s="5"/>
      <c r="FUI173" s="5"/>
      <c r="FUJ173" s="5"/>
      <c r="FUK173" s="118"/>
      <c r="FUL173" s="10"/>
      <c r="FUM173" s="5"/>
      <c r="FUN173" s="5"/>
      <c r="FUO173" s="5"/>
      <c r="FUP173" s="5"/>
      <c r="FUQ173" s="5"/>
      <c r="FUR173" s="5"/>
      <c r="FUS173" s="117"/>
      <c r="FUT173" s="5"/>
      <c r="FUU173" s="118"/>
      <c r="FUV173" s="9"/>
      <c r="FUW173" s="147"/>
      <c r="FUX173" s="5"/>
      <c r="FUY173" s="5"/>
      <c r="FUZ173" s="5"/>
      <c r="FVA173" s="118"/>
      <c r="FVB173" s="10"/>
      <c r="FVC173" s="5"/>
      <c r="FVD173" s="5"/>
      <c r="FVE173" s="5"/>
      <c r="FVF173" s="5"/>
      <c r="FVG173" s="5"/>
      <c r="FVH173" s="5"/>
      <c r="FVI173" s="117"/>
      <c r="FVJ173" s="5"/>
      <c r="FVK173" s="118"/>
      <c r="FVL173" s="9"/>
      <c r="FVM173" s="147"/>
      <c r="FVN173" s="5"/>
      <c r="FVO173" s="5"/>
      <c r="FVP173" s="5"/>
      <c r="FVQ173" s="118"/>
      <c r="FVR173" s="10"/>
      <c r="FVS173" s="5"/>
      <c r="FVT173" s="5"/>
      <c r="FVU173" s="5"/>
      <c r="FVV173" s="5"/>
      <c r="FVW173" s="5"/>
      <c r="FVX173" s="5"/>
      <c r="FVY173" s="117"/>
      <c r="FVZ173" s="5"/>
      <c r="FWA173" s="118"/>
      <c r="FWB173" s="9"/>
      <c r="FWC173" s="147"/>
      <c r="FWD173" s="5"/>
      <c r="FWE173" s="5"/>
      <c r="FWF173" s="5"/>
      <c r="FWG173" s="118"/>
      <c r="FWH173" s="10"/>
      <c r="FWI173" s="5"/>
      <c r="FWJ173" s="5"/>
      <c r="FWK173" s="5"/>
      <c r="FWL173" s="5"/>
      <c r="FWM173" s="5"/>
      <c r="FWN173" s="5"/>
      <c r="FWO173" s="117"/>
      <c r="FWP173" s="5"/>
      <c r="FWQ173" s="118"/>
      <c r="FWR173" s="9"/>
      <c r="FWS173" s="147"/>
      <c r="FWT173" s="5"/>
      <c r="FWU173" s="5"/>
      <c r="FWV173" s="5"/>
      <c r="FWW173" s="118"/>
      <c r="FWX173" s="10"/>
      <c r="FWY173" s="5"/>
      <c r="FWZ173" s="5"/>
      <c r="FXA173" s="5"/>
      <c r="FXB173" s="5"/>
      <c r="FXC173" s="5"/>
      <c r="FXD173" s="5"/>
      <c r="FXE173" s="117"/>
      <c r="FXF173" s="5"/>
      <c r="FXG173" s="118"/>
      <c r="FXH173" s="9"/>
      <c r="FXI173" s="147"/>
      <c r="FXJ173" s="5"/>
      <c r="FXK173" s="5"/>
      <c r="FXL173" s="5"/>
      <c r="FXM173" s="118"/>
      <c r="FXN173" s="10"/>
      <c r="FXO173" s="5"/>
      <c r="FXP173" s="5"/>
      <c r="FXQ173" s="5"/>
      <c r="FXR173" s="5"/>
      <c r="FXS173" s="5"/>
      <c r="FXT173" s="5"/>
      <c r="FXU173" s="117"/>
      <c r="FXV173" s="5"/>
      <c r="FXW173" s="118"/>
      <c r="FXX173" s="9"/>
      <c r="FXY173" s="147"/>
      <c r="FXZ173" s="5"/>
      <c r="FYA173" s="5"/>
      <c r="FYB173" s="5"/>
      <c r="FYC173" s="118"/>
      <c r="FYD173" s="10"/>
      <c r="FYE173" s="5"/>
      <c r="FYF173" s="5"/>
      <c r="FYG173" s="5"/>
      <c r="FYH173" s="5"/>
      <c r="FYI173" s="5"/>
      <c r="FYJ173" s="5"/>
      <c r="FYK173" s="117"/>
      <c r="FYL173" s="5"/>
      <c r="FYM173" s="118"/>
      <c r="FYN173" s="9"/>
      <c r="FYO173" s="147"/>
      <c r="FYP173" s="5"/>
      <c r="FYQ173" s="5"/>
      <c r="FYR173" s="5"/>
      <c r="FYS173" s="118"/>
      <c r="FYT173" s="10"/>
      <c r="FYU173" s="5"/>
      <c r="FYV173" s="5"/>
      <c r="FYW173" s="5"/>
      <c r="FYX173" s="5"/>
      <c r="FYY173" s="5"/>
      <c r="FYZ173" s="5"/>
      <c r="FZA173" s="117"/>
      <c r="FZB173" s="5"/>
      <c r="FZC173" s="118"/>
      <c r="FZD173" s="9"/>
      <c r="FZE173" s="147"/>
      <c r="FZF173" s="5"/>
      <c r="FZG173" s="5"/>
      <c r="FZH173" s="5"/>
      <c r="FZI173" s="118"/>
      <c r="FZJ173" s="10"/>
      <c r="FZK173" s="5"/>
      <c r="FZL173" s="5"/>
      <c r="FZM173" s="5"/>
      <c r="FZN173" s="5"/>
      <c r="FZO173" s="5"/>
      <c r="FZP173" s="5"/>
      <c r="FZQ173" s="117"/>
      <c r="FZR173" s="5"/>
      <c r="FZS173" s="118"/>
      <c r="FZT173" s="9"/>
      <c r="FZU173" s="147"/>
      <c r="FZV173" s="5"/>
      <c r="FZW173" s="5"/>
      <c r="FZX173" s="5"/>
      <c r="FZY173" s="118"/>
      <c r="FZZ173" s="10"/>
      <c r="GAA173" s="5"/>
      <c r="GAB173" s="5"/>
      <c r="GAC173" s="5"/>
      <c r="GAD173" s="5"/>
      <c r="GAE173" s="5"/>
      <c r="GAF173" s="5"/>
      <c r="GAG173" s="117"/>
      <c r="GAH173" s="5"/>
      <c r="GAI173" s="118"/>
      <c r="GAJ173" s="9"/>
      <c r="GAK173" s="147"/>
      <c r="GAL173" s="5"/>
      <c r="GAM173" s="5"/>
      <c r="GAN173" s="5"/>
      <c r="GAO173" s="118"/>
      <c r="GAP173" s="10"/>
      <c r="GAQ173" s="5"/>
      <c r="GAR173" s="5"/>
      <c r="GAS173" s="5"/>
      <c r="GAT173" s="5"/>
      <c r="GAU173" s="5"/>
      <c r="GAV173" s="5"/>
      <c r="GAW173" s="117"/>
      <c r="GAX173" s="5"/>
      <c r="GAY173" s="118"/>
      <c r="GAZ173" s="9"/>
      <c r="GBA173" s="147"/>
      <c r="GBB173" s="5"/>
      <c r="GBC173" s="5"/>
      <c r="GBD173" s="5"/>
      <c r="GBE173" s="118"/>
      <c r="GBF173" s="10"/>
      <c r="GBG173" s="5"/>
      <c r="GBH173" s="5"/>
      <c r="GBI173" s="5"/>
      <c r="GBJ173" s="5"/>
      <c r="GBK173" s="5"/>
      <c r="GBL173" s="5"/>
      <c r="GBM173" s="117"/>
      <c r="GBN173" s="5"/>
      <c r="GBO173" s="118"/>
      <c r="GBP173" s="9"/>
      <c r="GBQ173" s="147"/>
      <c r="GBR173" s="5"/>
      <c r="GBS173" s="5"/>
      <c r="GBT173" s="5"/>
      <c r="GBU173" s="118"/>
      <c r="GBV173" s="10"/>
      <c r="GBW173" s="5"/>
      <c r="GBX173" s="5"/>
      <c r="GBY173" s="5"/>
      <c r="GBZ173" s="5"/>
      <c r="GCA173" s="5"/>
      <c r="GCB173" s="5"/>
      <c r="GCC173" s="117"/>
      <c r="GCD173" s="5"/>
      <c r="GCE173" s="118"/>
      <c r="GCF173" s="9"/>
      <c r="GCG173" s="147"/>
      <c r="GCH173" s="5"/>
      <c r="GCI173" s="5"/>
      <c r="GCJ173" s="5"/>
      <c r="GCK173" s="118"/>
      <c r="GCL173" s="10"/>
      <c r="GCM173" s="5"/>
      <c r="GCN173" s="5"/>
      <c r="GCO173" s="5"/>
      <c r="GCP173" s="5"/>
      <c r="GCQ173" s="5"/>
      <c r="GCR173" s="5"/>
      <c r="GCS173" s="117"/>
      <c r="GCT173" s="5"/>
      <c r="GCU173" s="118"/>
      <c r="GCV173" s="9"/>
      <c r="GCW173" s="147"/>
      <c r="GCX173" s="5"/>
      <c r="GCY173" s="5"/>
      <c r="GCZ173" s="5"/>
      <c r="GDA173" s="118"/>
      <c r="GDB173" s="10"/>
      <c r="GDC173" s="5"/>
      <c r="GDD173" s="5"/>
      <c r="GDE173" s="5"/>
      <c r="GDF173" s="5"/>
      <c r="GDG173" s="5"/>
      <c r="GDH173" s="5"/>
      <c r="GDI173" s="117"/>
      <c r="GDJ173" s="5"/>
      <c r="GDK173" s="118"/>
      <c r="GDL173" s="9"/>
      <c r="GDM173" s="147"/>
      <c r="GDN173" s="5"/>
      <c r="GDO173" s="5"/>
      <c r="GDP173" s="5"/>
      <c r="GDQ173" s="118"/>
      <c r="GDR173" s="10"/>
      <c r="GDS173" s="5"/>
      <c r="GDT173" s="5"/>
      <c r="GDU173" s="5"/>
      <c r="GDV173" s="5"/>
      <c r="GDW173" s="5"/>
      <c r="GDX173" s="5"/>
      <c r="GDY173" s="117"/>
      <c r="GDZ173" s="5"/>
      <c r="GEA173" s="118"/>
      <c r="GEB173" s="9"/>
      <c r="GEC173" s="147"/>
      <c r="GED173" s="5"/>
      <c r="GEE173" s="5"/>
      <c r="GEF173" s="5"/>
      <c r="GEG173" s="118"/>
      <c r="GEH173" s="10"/>
      <c r="GEI173" s="5"/>
      <c r="GEJ173" s="5"/>
      <c r="GEK173" s="5"/>
      <c r="GEL173" s="5"/>
      <c r="GEM173" s="5"/>
      <c r="GEN173" s="5"/>
      <c r="GEO173" s="117"/>
      <c r="GEP173" s="5"/>
      <c r="GEQ173" s="118"/>
      <c r="GER173" s="9"/>
      <c r="GES173" s="147"/>
      <c r="GET173" s="5"/>
      <c r="GEU173" s="5"/>
      <c r="GEV173" s="5"/>
      <c r="GEW173" s="118"/>
      <c r="GEX173" s="10"/>
      <c r="GEY173" s="5"/>
      <c r="GEZ173" s="5"/>
      <c r="GFA173" s="5"/>
      <c r="GFB173" s="5"/>
      <c r="GFC173" s="5"/>
      <c r="GFD173" s="5"/>
      <c r="GFE173" s="117"/>
      <c r="GFF173" s="5"/>
      <c r="GFG173" s="118"/>
      <c r="GFH173" s="9"/>
      <c r="GFI173" s="147"/>
      <c r="GFJ173" s="5"/>
      <c r="GFK173" s="5"/>
      <c r="GFL173" s="5"/>
      <c r="GFM173" s="118"/>
      <c r="GFN173" s="10"/>
      <c r="GFO173" s="5"/>
      <c r="GFP173" s="5"/>
      <c r="GFQ173" s="5"/>
      <c r="GFR173" s="5"/>
      <c r="GFS173" s="5"/>
      <c r="GFT173" s="5"/>
      <c r="GFU173" s="117"/>
      <c r="GFV173" s="5"/>
      <c r="GFW173" s="118"/>
      <c r="GFX173" s="9"/>
      <c r="GFY173" s="147"/>
      <c r="GFZ173" s="5"/>
      <c r="GGA173" s="5"/>
      <c r="GGB173" s="5"/>
      <c r="GGC173" s="118"/>
      <c r="GGD173" s="10"/>
      <c r="GGE173" s="5"/>
      <c r="GGF173" s="5"/>
      <c r="GGG173" s="5"/>
      <c r="GGH173" s="5"/>
      <c r="GGI173" s="5"/>
      <c r="GGJ173" s="5"/>
      <c r="GGK173" s="117"/>
      <c r="GGL173" s="5"/>
      <c r="GGM173" s="118"/>
      <c r="GGN173" s="9"/>
      <c r="GGO173" s="147"/>
      <c r="GGP173" s="5"/>
      <c r="GGQ173" s="5"/>
      <c r="GGR173" s="5"/>
      <c r="GGS173" s="118"/>
      <c r="GGT173" s="10"/>
      <c r="GGU173" s="5"/>
      <c r="GGV173" s="5"/>
      <c r="GGW173" s="5"/>
      <c r="GGX173" s="5"/>
      <c r="GGY173" s="5"/>
      <c r="GGZ173" s="5"/>
      <c r="GHA173" s="117"/>
      <c r="GHB173" s="5"/>
      <c r="GHC173" s="118"/>
      <c r="GHD173" s="9"/>
      <c r="GHE173" s="147"/>
      <c r="GHF173" s="5"/>
      <c r="GHG173" s="5"/>
      <c r="GHH173" s="5"/>
      <c r="GHI173" s="118"/>
      <c r="GHJ173" s="10"/>
      <c r="GHK173" s="5"/>
      <c r="GHL173" s="5"/>
      <c r="GHM173" s="5"/>
      <c r="GHN173" s="5"/>
      <c r="GHO173" s="5"/>
      <c r="GHP173" s="5"/>
      <c r="GHQ173" s="117"/>
      <c r="GHR173" s="5"/>
      <c r="GHS173" s="118"/>
      <c r="GHT173" s="9"/>
      <c r="GHU173" s="147"/>
      <c r="GHV173" s="5"/>
      <c r="GHW173" s="5"/>
      <c r="GHX173" s="5"/>
      <c r="GHY173" s="118"/>
      <c r="GHZ173" s="10"/>
      <c r="GIA173" s="5"/>
      <c r="GIB173" s="5"/>
      <c r="GIC173" s="5"/>
      <c r="GID173" s="5"/>
      <c r="GIE173" s="5"/>
      <c r="GIF173" s="5"/>
      <c r="GIG173" s="117"/>
      <c r="GIH173" s="5"/>
      <c r="GII173" s="118"/>
      <c r="GIJ173" s="9"/>
      <c r="GIK173" s="147"/>
      <c r="GIL173" s="5"/>
      <c r="GIM173" s="5"/>
      <c r="GIN173" s="5"/>
      <c r="GIO173" s="118"/>
      <c r="GIP173" s="10"/>
      <c r="GIQ173" s="5"/>
      <c r="GIR173" s="5"/>
      <c r="GIS173" s="5"/>
      <c r="GIT173" s="5"/>
      <c r="GIU173" s="5"/>
      <c r="GIV173" s="5"/>
      <c r="GIW173" s="117"/>
      <c r="GIX173" s="5"/>
      <c r="GIY173" s="118"/>
      <c r="GIZ173" s="9"/>
      <c r="GJA173" s="147"/>
      <c r="GJB173" s="5"/>
      <c r="GJC173" s="5"/>
      <c r="GJD173" s="5"/>
      <c r="GJE173" s="118"/>
      <c r="GJF173" s="10"/>
      <c r="GJG173" s="5"/>
      <c r="GJH173" s="5"/>
      <c r="GJI173" s="5"/>
      <c r="GJJ173" s="5"/>
      <c r="GJK173" s="5"/>
      <c r="GJL173" s="5"/>
      <c r="GJM173" s="117"/>
      <c r="GJN173" s="5"/>
      <c r="GJO173" s="118"/>
      <c r="GJP173" s="9"/>
      <c r="GJQ173" s="147"/>
      <c r="GJR173" s="5"/>
      <c r="GJS173" s="5"/>
      <c r="GJT173" s="5"/>
      <c r="GJU173" s="118"/>
      <c r="GJV173" s="10"/>
      <c r="GJW173" s="5"/>
      <c r="GJX173" s="5"/>
      <c r="GJY173" s="5"/>
      <c r="GJZ173" s="5"/>
      <c r="GKA173" s="5"/>
      <c r="GKB173" s="5"/>
      <c r="GKC173" s="117"/>
      <c r="GKD173" s="5"/>
      <c r="GKE173" s="118"/>
      <c r="GKF173" s="9"/>
      <c r="GKG173" s="147"/>
      <c r="GKH173" s="5"/>
      <c r="GKI173" s="5"/>
      <c r="GKJ173" s="5"/>
      <c r="GKK173" s="118"/>
      <c r="GKL173" s="10"/>
      <c r="GKM173" s="5"/>
      <c r="GKN173" s="5"/>
      <c r="GKO173" s="5"/>
      <c r="GKP173" s="5"/>
      <c r="GKQ173" s="5"/>
      <c r="GKR173" s="5"/>
      <c r="GKS173" s="117"/>
      <c r="GKT173" s="5"/>
      <c r="GKU173" s="118"/>
      <c r="GKV173" s="9"/>
      <c r="GKW173" s="147"/>
      <c r="GKX173" s="5"/>
      <c r="GKY173" s="5"/>
      <c r="GKZ173" s="5"/>
      <c r="GLA173" s="118"/>
      <c r="GLB173" s="10"/>
      <c r="GLC173" s="5"/>
      <c r="GLD173" s="5"/>
      <c r="GLE173" s="5"/>
      <c r="GLF173" s="5"/>
      <c r="GLG173" s="5"/>
      <c r="GLH173" s="5"/>
      <c r="GLI173" s="117"/>
      <c r="GLJ173" s="5"/>
      <c r="GLK173" s="118"/>
      <c r="GLL173" s="9"/>
      <c r="GLM173" s="147"/>
      <c r="GLN173" s="5"/>
      <c r="GLO173" s="5"/>
      <c r="GLP173" s="5"/>
      <c r="GLQ173" s="118"/>
      <c r="GLR173" s="10"/>
      <c r="GLS173" s="5"/>
      <c r="GLT173" s="5"/>
      <c r="GLU173" s="5"/>
      <c r="GLV173" s="5"/>
      <c r="GLW173" s="5"/>
      <c r="GLX173" s="5"/>
      <c r="GLY173" s="117"/>
      <c r="GLZ173" s="5"/>
      <c r="GMA173" s="118"/>
      <c r="GMB173" s="9"/>
      <c r="GMC173" s="147"/>
      <c r="GMD173" s="5"/>
      <c r="GME173" s="5"/>
      <c r="GMF173" s="5"/>
      <c r="GMG173" s="118"/>
      <c r="GMH173" s="10"/>
      <c r="GMI173" s="5"/>
      <c r="GMJ173" s="5"/>
      <c r="GMK173" s="5"/>
      <c r="GML173" s="5"/>
      <c r="GMM173" s="5"/>
      <c r="GMN173" s="5"/>
      <c r="GMO173" s="117"/>
      <c r="GMP173" s="5"/>
      <c r="GMQ173" s="118"/>
      <c r="GMR173" s="9"/>
      <c r="GMS173" s="147"/>
      <c r="GMT173" s="5"/>
      <c r="GMU173" s="5"/>
      <c r="GMV173" s="5"/>
      <c r="GMW173" s="118"/>
      <c r="GMX173" s="10"/>
      <c r="GMY173" s="5"/>
      <c r="GMZ173" s="5"/>
      <c r="GNA173" s="5"/>
      <c r="GNB173" s="5"/>
      <c r="GNC173" s="5"/>
      <c r="GND173" s="5"/>
      <c r="GNE173" s="117"/>
      <c r="GNF173" s="5"/>
      <c r="GNG173" s="118"/>
      <c r="GNH173" s="9"/>
      <c r="GNI173" s="147"/>
      <c r="GNJ173" s="5"/>
      <c r="GNK173" s="5"/>
      <c r="GNL173" s="5"/>
      <c r="GNM173" s="118"/>
      <c r="GNN173" s="10"/>
      <c r="GNO173" s="5"/>
      <c r="GNP173" s="5"/>
      <c r="GNQ173" s="5"/>
      <c r="GNR173" s="5"/>
      <c r="GNS173" s="5"/>
      <c r="GNT173" s="5"/>
      <c r="GNU173" s="117"/>
      <c r="GNV173" s="5"/>
      <c r="GNW173" s="118"/>
      <c r="GNX173" s="9"/>
      <c r="GNY173" s="147"/>
      <c r="GNZ173" s="5"/>
      <c r="GOA173" s="5"/>
      <c r="GOB173" s="5"/>
      <c r="GOC173" s="118"/>
      <c r="GOD173" s="10"/>
      <c r="GOE173" s="5"/>
      <c r="GOF173" s="5"/>
      <c r="GOG173" s="5"/>
      <c r="GOH173" s="5"/>
      <c r="GOI173" s="5"/>
      <c r="GOJ173" s="5"/>
      <c r="GOK173" s="117"/>
      <c r="GOL173" s="5"/>
      <c r="GOM173" s="118"/>
      <c r="GON173" s="9"/>
      <c r="GOO173" s="147"/>
      <c r="GOP173" s="5"/>
      <c r="GOQ173" s="5"/>
      <c r="GOR173" s="5"/>
      <c r="GOS173" s="118"/>
      <c r="GOT173" s="10"/>
      <c r="GOU173" s="5"/>
      <c r="GOV173" s="5"/>
      <c r="GOW173" s="5"/>
      <c r="GOX173" s="5"/>
      <c r="GOY173" s="5"/>
      <c r="GOZ173" s="5"/>
      <c r="GPA173" s="117"/>
      <c r="GPB173" s="5"/>
      <c r="GPC173" s="118"/>
      <c r="GPD173" s="9"/>
      <c r="GPE173" s="147"/>
      <c r="GPF173" s="5"/>
      <c r="GPG173" s="5"/>
      <c r="GPH173" s="5"/>
      <c r="GPI173" s="118"/>
      <c r="GPJ173" s="10"/>
      <c r="GPK173" s="5"/>
      <c r="GPL173" s="5"/>
      <c r="GPM173" s="5"/>
      <c r="GPN173" s="5"/>
      <c r="GPO173" s="5"/>
      <c r="GPP173" s="5"/>
      <c r="GPQ173" s="117"/>
      <c r="GPR173" s="5"/>
      <c r="GPS173" s="118"/>
      <c r="GPT173" s="9"/>
      <c r="GPU173" s="147"/>
      <c r="GPV173" s="5"/>
      <c r="GPW173" s="5"/>
      <c r="GPX173" s="5"/>
      <c r="GPY173" s="118"/>
      <c r="GPZ173" s="10"/>
      <c r="GQA173" s="5"/>
      <c r="GQB173" s="5"/>
      <c r="GQC173" s="5"/>
      <c r="GQD173" s="5"/>
      <c r="GQE173" s="5"/>
      <c r="GQF173" s="5"/>
      <c r="GQG173" s="117"/>
      <c r="GQH173" s="5"/>
      <c r="GQI173" s="118"/>
      <c r="GQJ173" s="9"/>
      <c r="GQK173" s="147"/>
      <c r="GQL173" s="5"/>
      <c r="GQM173" s="5"/>
      <c r="GQN173" s="5"/>
      <c r="GQO173" s="118"/>
      <c r="GQP173" s="10"/>
      <c r="GQQ173" s="5"/>
      <c r="GQR173" s="5"/>
      <c r="GQS173" s="5"/>
      <c r="GQT173" s="5"/>
      <c r="GQU173" s="5"/>
      <c r="GQV173" s="5"/>
      <c r="GQW173" s="117"/>
      <c r="GQX173" s="5"/>
      <c r="GQY173" s="118"/>
      <c r="GQZ173" s="9"/>
      <c r="GRA173" s="147"/>
      <c r="GRB173" s="5"/>
      <c r="GRC173" s="5"/>
      <c r="GRD173" s="5"/>
      <c r="GRE173" s="118"/>
      <c r="GRF173" s="10"/>
      <c r="GRG173" s="5"/>
      <c r="GRH173" s="5"/>
      <c r="GRI173" s="5"/>
      <c r="GRJ173" s="5"/>
      <c r="GRK173" s="5"/>
      <c r="GRL173" s="5"/>
      <c r="GRM173" s="117"/>
      <c r="GRN173" s="5"/>
      <c r="GRO173" s="118"/>
      <c r="GRP173" s="9"/>
      <c r="GRQ173" s="147"/>
      <c r="GRR173" s="5"/>
      <c r="GRS173" s="5"/>
      <c r="GRT173" s="5"/>
      <c r="GRU173" s="118"/>
      <c r="GRV173" s="10"/>
      <c r="GRW173" s="5"/>
      <c r="GRX173" s="5"/>
      <c r="GRY173" s="5"/>
      <c r="GRZ173" s="5"/>
      <c r="GSA173" s="5"/>
      <c r="GSB173" s="5"/>
      <c r="GSC173" s="117"/>
      <c r="GSD173" s="5"/>
      <c r="GSE173" s="118"/>
      <c r="GSF173" s="9"/>
      <c r="GSG173" s="147"/>
      <c r="GSH173" s="5"/>
      <c r="GSI173" s="5"/>
      <c r="GSJ173" s="5"/>
      <c r="GSK173" s="118"/>
      <c r="GSL173" s="10"/>
      <c r="GSM173" s="5"/>
      <c r="GSN173" s="5"/>
      <c r="GSO173" s="5"/>
      <c r="GSP173" s="5"/>
      <c r="GSQ173" s="5"/>
      <c r="GSR173" s="5"/>
      <c r="GSS173" s="117"/>
      <c r="GST173" s="5"/>
      <c r="GSU173" s="118"/>
      <c r="GSV173" s="9"/>
      <c r="GSW173" s="147"/>
      <c r="GSX173" s="5"/>
      <c r="GSY173" s="5"/>
      <c r="GSZ173" s="5"/>
      <c r="GTA173" s="118"/>
      <c r="GTB173" s="10"/>
      <c r="GTC173" s="5"/>
      <c r="GTD173" s="5"/>
      <c r="GTE173" s="5"/>
      <c r="GTF173" s="5"/>
      <c r="GTG173" s="5"/>
      <c r="GTH173" s="5"/>
      <c r="GTI173" s="117"/>
      <c r="GTJ173" s="5"/>
      <c r="GTK173" s="118"/>
      <c r="GTL173" s="9"/>
      <c r="GTM173" s="147"/>
      <c r="GTN173" s="5"/>
      <c r="GTO173" s="5"/>
      <c r="GTP173" s="5"/>
      <c r="GTQ173" s="118"/>
      <c r="GTR173" s="10"/>
      <c r="GTS173" s="5"/>
      <c r="GTT173" s="5"/>
      <c r="GTU173" s="5"/>
      <c r="GTV173" s="5"/>
      <c r="GTW173" s="5"/>
      <c r="GTX173" s="5"/>
      <c r="GTY173" s="117"/>
      <c r="GTZ173" s="5"/>
      <c r="GUA173" s="118"/>
      <c r="GUB173" s="9"/>
      <c r="GUC173" s="147"/>
      <c r="GUD173" s="5"/>
      <c r="GUE173" s="5"/>
      <c r="GUF173" s="5"/>
      <c r="GUG173" s="118"/>
      <c r="GUH173" s="10"/>
      <c r="GUI173" s="5"/>
      <c r="GUJ173" s="5"/>
      <c r="GUK173" s="5"/>
      <c r="GUL173" s="5"/>
      <c r="GUM173" s="5"/>
      <c r="GUN173" s="5"/>
      <c r="GUO173" s="117"/>
      <c r="GUP173" s="5"/>
      <c r="GUQ173" s="118"/>
      <c r="GUR173" s="9"/>
      <c r="GUS173" s="147"/>
      <c r="GUT173" s="5"/>
      <c r="GUU173" s="5"/>
      <c r="GUV173" s="5"/>
      <c r="GUW173" s="118"/>
      <c r="GUX173" s="10"/>
      <c r="GUY173" s="5"/>
      <c r="GUZ173" s="5"/>
      <c r="GVA173" s="5"/>
      <c r="GVB173" s="5"/>
      <c r="GVC173" s="5"/>
      <c r="GVD173" s="5"/>
      <c r="GVE173" s="117"/>
      <c r="GVF173" s="5"/>
      <c r="GVG173" s="118"/>
      <c r="GVH173" s="9"/>
      <c r="GVI173" s="147"/>
      <c r="GVJ173" s="5"/>
      <c r="GVK173" s="5"/>
      <c r="GVL173" s="5"/>
      <c r="GVM173" s="118"/>
      <c r="GVN173" s="10"/>
      <c r="GVO173" s="5"/>
      <c r="GVP173" s="5"/>
      <c r="GVQ173" s="5"/>
      <c r="GVR173" s="5"/>
      <c r="GVS173" s="5"/>
      <c r="GVT173" s="5"/>
      <c r="GVU173" s="117"/>
      <c r="GVV173" s="5"/>
      <c r="GVW173" s="118"/>
      <c r="GVX173" s="9"/>
      <c r="GVY173" s="147"/>
      <c r="GVZ173" s="5"/>
      <c r="GWA173" s="5"/>
      <c r="GWB173" s="5"/>
      <c r="GWC173" s="118"/>
      <c r="GWD173" s="10"/>
      <c r="GWE173" s="5"/>
      <c r="GWF173" s="5"/>
      <c r="GWG173" s="5"/>
      <c r="GWH173" s="5"/>
      <c r="GWI173" s="5"/>
      <c r="GWJ173" s="5"/>
      <c r="GWK173" s="117"/>
      <c r="GWL173" s="5"/>
      <c r="GWM173" s="118"/>
      <c r="GWN173" s="9"/>
      <c r="GWO173" s="147"/>
      <c r="GWP173" s="5"/>
      <c r="GWQ173" s="5"/>
      <c r="GWR173" s="5"/>
      <c r="GWS173" s="118"/>
      <c r="GWT173" s="10"/>
      <c r="GWU173" s="5"/>
      <c r="GWV173" s="5"/>
      <c r="GWW173" s="5"/>
      <c r="GWX173" s="5"/>
      <c r="GWY173" s="5"/>
      <c r="GWZ173" s="5"/>
      <c r="GXA173" s="117"/>
      <c r="GXB173" s="5"/>
      <c r="GXC173" s="118"/>
      <c r="GXD173" s="9"/>
      <c r="GXE173" s="147"/>
      <c r="GXF173" s="5"/>
      <c r="GXG173" s="5"/>
      <c r="GXH173" s="5"/>
      <c r="GXI173" s="118"/>
      <c r="GXJ173" s="10"/>
      <c r="GXK173" s="5"/>
      <c r="GXL173" s="5"/>
      <c r="GXM173" s="5"/>
      <c r="GXN173" s="5"/>
      <c r="GXO173" s="5"/>
      <c r="GXP173" s="5"/>
      <c r="GXQ173" s="117"/>
      <c r="GXR173" s="5"/>
      <c r="GXS173" s="118"/>
      <c r="GXT173" s="9"/>
      <c r="GXU173" s="147"/>
      <c r="GXV173" s="5"/>
      <c r="GXW173" s="5"/>
      <c r="GXX173" s="5"/>
      <c r="GXY173" s="118"/>
      <c r="GXZ173" s="10"/>
      <c r="GYA173" s="5"/>
      <c r="GYB173" s="5"/>
      <c r="GYC173" s="5"/>
      <c r="GYD173" s="5"/>
      <c r="GYE173" s="5"/>
      <c r="GYF173" s="5"/>
      <c r="GYG173" s="117"/>
      <c r="GYH173" s="5"/>
      <c r="GYI173" s="118"/>
      <c r="GYJ173" s="9"/>
      <c r="GYK173" s="147"/>
      <c r="GYL173" s="5"/>
      <c r="GYM173" s="5"/>
      <c r="GYN173" s="5"/>
      <c r="GYO173" s="118"/>
      <c r="GYP173" s="10"/>
      <c r="GYQ173" s="5"/>
      <c r="GYR173" s="5"/>
      <c r="GYS173" s="5"/>
      <c r="GYT173" s="5"/>
      <c r="GYU173" s="5"/>
      <c r="GYV173" s="5"/>
      <c r="GYW173" s="117"/>
      <c r="GYX173" s="5"/>
      <c r="GYY173" s="118"/>
      <c r="GYZ173" s="9"/>
      <c r="GZA173" s="147"/>
      <c r="GZB173" s="5"/>
      <c r="GZC173" s="5"/>
      <c r="GZD173" s="5"/>
      <c r="GZE173" s="118"/>
      <c r="GZF173" s="10"/>
      <c r="GZG173" s="5"/>
      <c r="GZH173" s="5"/>
      <c r="GZI173" s="5"/>
      <c r="GZJ173" s="5"/>
      <c r="GZK173" s="5"/>
      <c r="GZL173" s="5"/>
      <c r="GZM173" s="117"/>
      <c r="GZN173" s="5"/>
      <c r="GZO173" s="118"/>
      <c r="GZP173" s="9"/>
      <c r="GZQ173" s="147"/>
      <c r="GZR173" s="5"/>
      <c r="GZS173" s="5"/>
      <c r="GZT173" s="5"/>
      <c r="GZU173" s="118"/>
      <c r="GZV173" s="10"/>
      <c r="GZW173" s="5"/>
      <c r="GZX173" s="5"/>
      <c r="GZY173" s="5"/>
      <c r="GZZ173" s="5"/>
      <c r="HAA173" s="5"/>
      <c r="HAB173" s="5"/>
      <c r="HAC173" s="117"/>
      <c r="HAD173" s="5"/>
      <c r="HAE173" s="118"/>
      <c r="HAF173" s="9"/>
      <c r="HAG173" s="147"/>
      <c r="HAH173" s="5"/>
      <c r="HAI173" s="5"/>
      <c r="HAJ173" s="5"/>
      <c r="HAK173" s="118"/>
      <c r="HAL173" s="10"/>
      <c r="HAM173" s="5"/>
      <c r="HAN173" s="5"/>
      <c r="HAO173" s="5"/>
      <c r="HAP173" s="5"/>
      <c r="HAQ173" s="5"/>
      <c r="HAR173" s="5"/>
      <c r="HAS173" s="117"/>
      <c r="HAT173" s="5"/>
      <c r="HAU173" s="118"/>
      <c r="HAV173" s="9"/>
      <c r="HAW173" s="147"/>
      <c r="HAX173" s="5"/>
      <c r="HAY173" s="5"/>
      <c r="HAZ173" s="5"/>
      <c r="HBA173" s="118"/>
      <c r="HBB173" s="10"/>
      <c r="HBC173" s="5"/>
      <c r="HBD173" s="5"/>
      <c r="HBE173" s="5"/>
      <c r="HBF173" s="5"/>
      <c r="HBG173" s="5"/>
      <c r="HBH173" s="5"/>
      <c r="HBI173" s="117"/>
      <c r="HBJ173" s="5"/>
      <c r="HBK173" s="118"/>
      <c r="HBL173" s="9"/>
      <c r="HBM173" s="147"/>
      <c r="HBN173" s="5"/>
      <c r="HBO173" s="5"/>
      <c r="HBP173" s="5"/>
      <c r="HBQ173" s="118"/>
      <c r="HBR173" s="10"/>
      <c r="HBS173" s="5"/>
      <c r="HBT173" s="5"/>
      <c r="HBU173" s="5"/>
      <c r="HBV173" s="5"/>
      <c r="HBW173" s="5"/>
      <c r="HBX173" s="5"/>
      <c r="HBY173" s="117"/>
      <c r="HBZ173" s="5"/>
      <c r="HCA173" s="118"/>
      <c r="HCB173" s="9"/>
      <c r="HCC173" s="147"/>
      <c r="HCD173" s="5"/>
      <c r="HCE173" s="5"/>
      <c r="HCF173" s="5"/>
      <c r="HCG173" s="118"/>
      <c r="HCH173" s="10"/>
      <c r="HCI173" s="5"/>
      <c r="HCJ173" s="5"/>
      <c r="HCK173" s="5"/>
      <c r="HCL173" s="5"/>
      <c r="HCM173" s="5"/>
      <c r="HCN173" s="5"/>
      <c r="HCO173" s="117"/>
      <c r="HCP173" s="5"/>
      <c r="HCQ173" s="118"/>
      <c r="HCR173" s="9"/>
      <c r="HCS173" s="147"/>
      <c r="HCT173" s="5"/>
      <c r="HCU173" s="5"/>
      <c r="HCV173" s="5"/>
      <c r="HCW173" s="118"/>
      <c r="HCX173" s="10"/>
      <c r="HCY173" s="5"/>
      <c r="HCZ173" s="5"/>
      <c r="HDA173" s="5"/>
      <c r="HDB173" s="5"/>
      <c r="HDC173" s="5"/>
      <c r="HDD173" s="5"/>
      <c r="HDE173" s="117"/>
      <c r="HDF173" s="5"/>
      <c r="HDG173" s="118"/>
      <c r="HDH173" s="9"/>
      <c r="HDI173" s="147"/>
      <c r="HDJ173" s="5"/>
      <c r="HDK173" s="5"/>
      <c r="HDL173" s="5"/>
      <c r="HDM173" s="118"/>
      <c r="HDN173" s="10"/>
      <c r="HDO173" s="5"/>
      <c r="HDP173" s="5"/>
      <c r="HDQ173" s="5"/>
      <c r="HDR173" s="5"/>
      <c r="HDS173" s="5"/>
      <c r="HDT173" s="5"/>
      <c r="HDU173" s="117"/>
      <c r="HDV173" s="5"/>
      <c r="HDW173" s="118"/>
      <c r="HDX173" s="9"/>
      <c r="HDY173" s="147"/>
      <c r="HDZ173" s="5"/>
      <c r="HEA173" s="5"/>
      <c r="HEB173" s="5"/>
      <c r="HEC173" s="118"/>
      <c r="HED173" s="10"/>
      <c r="HEE173" s="5"/>
      <c r="HEF173" s="5"/>
      <c r="HEG173" s="5"/>
      <c r="HEH173" s="5"/>
      <c r="HEI173" s="5"/>
      <c r="HEJ173" s="5"/>
      <c r="HEK173" s="117"/>
      <c r="HEL173" s="5"/>
      <c r="HEM173" s="118"/>
      <c r="HEN173" s="9"/>
      <c r="HEO173" s="147"/>
      <c r="HEP173" s="5"/>
      <c r="HEQ173" s="5"/>
      <c r="HER173" s="5"/>
      <c r="HES173" s="118"/>
      <c r="HET173" s="10"/>
      <c r="HEU173" s="5"/>
      <c r="HEV173" s="5"/>
      <c r="HEW173" s="5"/>
      <c r="HEX173" s="5"/>
      <c r="HEY173" s="5"/>
      <c r="HEZ173" s="5"/>
      <c r="HFA173" s="117"/>
      <c r="HFB173" s="5"/>
      <c r="HFC173" s="118"/>
      <c r="HFD173" s="9"/>
      <c r="HFE173" s="147"/>
      <c r="HFF173" s="5"/>
      <c r="HFG173" s="5"/>
      <c r="HFH173" s="5"/>
      <c r="HFI173" s="118"/>
      <c r="HFJ173" s="10"/>
      <c r="HFK173" s="5"/>
      <c r="HFL173" s="5"/>
      <c r="HFM173" s="5"/>
      <c r="HFN173" s="5"/>
      <c r="HFO173" s="5"/>
      <c r="HFP173" s="5"/>
      <c r="HFQ173" s="117"/>
      <c r="HFR173" s="5"/>
      <c r="HFS173" s="118"/>
      <c r="HFT173" s="9"/>
      <c r="HFU173" s="147"/>
      <c r="HFV173" s="5"/>
      <c r="HFW173" s="5"/>
      <c r="HFX173" s="5"/>
      <c r="HFY173" s="118"/>
      <c r="HFZ173" s="10"/>
      <c r="HGA173" s="5"/>
      <c r="HGB173" s="5"/>
      <c r="HGC173" s="5"/>
      <c r="HGD173" s="5"/>
      <c r="HGE173" s="5"/>
      <c r="HGF173" s="5"/>
      <c r="HGG173" s="117"/>
      <c r="HGH173" s="5"/>
      <c r="HGI173" s="118"/>
      <c r="HGJ173" s="9"/>
      <c r="HGK173" s="147"/>
      <c r="HGL173" s="5"/>
      <c r="HGM173" s="5"/>
      <c r="HGN173" s="5"/>
      <c r="HGO173" s="118"/>
      <c r="HGP173" s="10"/>
      <c r="HGQ173" s="5"/>
      <c r="HGR173" s="5"/>
      <c r="HGS173" s="5"/>
      <c r="HGT173" s="5"/>
      <c r="HGU173" s="5"/>
      <c r="HGV173" s="5"/>
      <c r="HGW173" s="117"/>
      <c r="HGX173" s="5"/>
      <c r="HGY173" s="118"/>
      <c r="HGZ173" s="9"/>
      <c r="HHA173" s="147"/>
      <c r="HHB173" s="5"/>
      <c r="HHC173" s="5"/>
      <c r="HHD173" s="5"/>
      <c r="HHE173" s="118"/>
      <c r="HHF173" s="10"/>
      <c r="HHG173" s="5"/>
      <c r="HHH173" s="5"/>
      <c r="HHI173" s="5"/>
      <c r="HHJ173" s="5"/>
      <c r="HHK173" s="5"/>
      <c r="HHL173" s="5"/>
      <c r="HHM173" s="117"/>
      <c r="HHN173" s="5"/>
      <c r="HHO173" s="118"/>
      <c r="HHP173" s="9"/>
      <c r="HHQ173" s="147"/>
      <c r="HHR173" s="5"/>
      <c r="HHS173" s="5"/>
      <c r="HHT173" s="5"/>
      <c r="HHU173" s="118"/>
      <c r="HHV173" s="10"/>
      <c r="HHW173" s="5"/>
      <c r="HHX173" s="5"/>
      <c r="HHY173" s="5"/>
      <c r="HHZ173" s="5"/>
      <c r="HIA173" s="5"/>
      <c r="HIB173" s="5"/>
      <c r="HIC173" s="117"/>
      <c r="HID173" s="5"/>
      <c r="HIE173" s="118"/>
      <c r="HIF173" s="9"/>
      <c r="HIG173" s="147"/>
      <c r="HIH173" s="5"/>
      <c r="HII173" s="5"/>
      <c r="HIJ173" s="5"/>
      <c r="HIK173" s="118"/>
      <c r="HIL173" s="10"/>
      <c r="HIM173" s="5"/>
      <c r="HIN173" s="5"/>
      <c r="HIO173" s="5"/>
      <c r="HIP173" s="5"/>
      <c r="HIQ173" s="5"/>
      <c r="HIR173" s="5"/>
      <c r="HIS173" s="117"/>
      <c r="HIT173" s="5"/>
      <c r="HIU173" s="118"/>
      <c r="HIV173" s="9"/>
      <c r="HIW173" s="147"/>
      <c r="HIX173" s="5"/>
      <c r="HIY173" s="5"/>
      <c r="HIZ173" s="5"/>
      <c r="HJA173" s="118"/>
      <c r="HJB173" s="10"/>
      <c r="HJC173" s="5"/>
      <c r="HJD173" s="5"/>
      <c r="HJE173" s="5"/>
      <c r="HJF173" s="5"/>
      <c r="HJG173" s="5"/>
      <c r="HJH173" s="5"/>
      <c r="HJI173" s="117"/>
      <c r="HJJ173" s="5"/>
      <c r="HJK173" s="118"/>
      <c r="HJL173" s="9"/>
      <c r="HJM173" s="147"/>
      <c r="HJN173" s="5"/>
      <c r="HJO173" s="5"/>
      <c r="HJP173" s="5"/>
      <c r="HJQ173" s="118"/>
      <c r="HJR173" s="10"/>
      <c r="HJS173" s="5"/>
      <c r="HJT173" s="5"/>
      <c r="HJU173" s="5"/>
      <c r="HJV173" s="5"/>
      <c r="HJW173" s="5"/>
      <c r="HJX173" s="5"/>
      <c r="HJY173" s="117"/>
      <c r="HJZ173" s="5"/>
      <c r="HKA173" s="118"/>
      <c r="HKB173" s="9"/>
      <c r="HKC173" s="147"/>
      <c r="HKD173" s="5"/>
      <c r="HKE173" s="5"/>
      <c r="HKF173" s="5"/>
      <c r="HKG173" s="118"/>
      <c r="HKH173" s="10"/>
      <c r="HKI173" s="5"/>
      <c r="HKJ173" s="5"/>
      <c r="HKK173" s="5"/>
      <c r="HKL173" s="5"/>
      <c r="HKM173" s="5"/>
      <c r="HKN173" s="5"/>
      <c r="HKO173" s="117"/>
      <c r="HKP173" s="5"/>
      <c r="HKQ173" s="118"/>
      <c r="HKR173" s="9"/>
      <c r="HKS173" s="147"/>
      <c r="HKT173" s="5"/>
      <c r="HKU173" s="5"/>
      <c r="HKV173" s="5"/>
      <c r="HKW173" s="118"/>
      <c r="HKX173" s="10"/>
      <c r="HKY173" s="5"/>
      <c r="HKZ173" s="5"/>
      <c r="HLA173" s="5"/>
      <c r="HLB173" s="5"/>
      <c r="HLC173" s="5"/>
      <c r="HLD173" s="5"/>
      <c r="HLE173" s="117"/>
      <c r="HLF173" s="5"/>
      <c r="HLG173" s="118"/>
      <c r="HLH173" s="9"/>
      <c r="HLI173" s="147"/>
      <c r="HLJ173" s="5"/>
      <c r="HLK173" s="5"/>
      <c r="HLL173" s="5"/>
      <c r="HLM173" s="118"/>
      <c r="HLN173" s="10"/>
      <c r="HLO173" s="5"/>
      <c r="HLP173" s="5"/>
      <c r="HLQ173" s="5"/>
      <c r="HLR173" s="5"/>
      <c r="HLS173" s="5"/>
      <c r="HLT173" s="5"/>
      <c r="HLU173" s="117"/>
      <c r="HLV173" s="5"/>
      <c r="HLW173" s="118"/>
      <c r="HLX173" s="9"/>
      <c r="HLY173" s="147"/>
      <c r="HLZ173" s="5"/>
      <c r="HMA173" s="5"/>
      <c r="HMB173" s="5"/>
      <c r="HMC173" s="118"/>
      <c r="HMD173" s="10"/>
      <c r="HME173" s="5"/>
      <c r="HMF173" s="5"/>
      <c r="HMG173" s="5"/>
      <c r="HMH173" s="5"/>
      <c r="HMI173" s="5"/>
      <c r="HMJ173" s="5"/>
      <c r="HMK173" s="117"/>
      <c r="HML173" s="5"/>
      <c r="HMM173" s="118"/>
      <c r="HMN173" s="9"/>
      <c r="HMO173" s="147"/>
      <c r="HMP173" s="5"/>
      <c r="HMQ173" s="5"/>
      <c r="HMR173" s="5"/>
      <c r="HMS173" s="118"/>
      <c r="HMT173" s="10"/>
      <c r="HMU173" s="5"/>
      <c r="HMV173" s="5"/>
      <c r="HMW173" s="5"/>
      <c r="HMX173" s="5"/>
      <c r="HMY173" s="5"/>
      <c r="HMZ173" s="5"/>
      <c r="HNA173" s="117"/>
      <c r="HNB173" s="5"/>
      <c r="HNC173" s="118"/>
      <c r="HND173" s="9"/>
      <c r="HNE173" s="147"/>
      <c r="HNF173" s="5"/>
      <c r="HNG173" s="5"/>
      <c r="HNH173" s="5"/>
      <c r="HNI173" s="118"/>
      <c r="HNJ173" s="10"/>
      <c r="HNK173" s="5"/>
      <c r="HNL173" s="5"/>
      <c r="HNM173" s="5"/>
      <c r="HNN173" s="5"/>
      <c r="HNO173" s="5"/>
      <c r="HNP173" s="5"/>
      <c r="HNQ173" s="117"/>
      <c r="HNR173" s="5"/>
      <c r="HNS173" s="118"/>
      <c r="HNT173" s="9"/>
      <c r="HNU173" s="147"/>
      <c r="HNV173" s="5"/>
      <c r="HNW173" s="5"/>
      <c r="HNX173" s="5"/>
      <c r="HNY173" s="118"/>
      <c r="HNZ173" s="10"/>
      <c r="HOA173" s="5"/>
      <c r="HOB173" s="5"/>
      <c r="HOC173" s="5"/>
      <c r="HOD173" s="5"/>
      <c r="HOE173" s="5"/>
      <c r="HOF173" s="5"/>
      <c r="HOG173" s="117"/>
      <c r="HOH173" s="5"/>
      <c r="HOI173" s="118"/>
      <c r="HOJ173" s="9"/>
      <c r="HOK173" s="147"/>
      <c r="HOL173" s="5"/>
      <c r="HOM173" s="5"/>
      <c r="HON173" s="5"/>
      <c r="HOO173" s="118"/>
      <c r="HOP173" s="10"/>
      <c r="HOQ173" s="5"/>
      <c r="HOR173" s="5"/>
      <c r="HOS173" s="5"/>
      <c r="HOT173" s="5"/>
      <c r="HOU173" s="5"/>
      <c r="HOV173" s="5"/>
      <c r="HOW173" s="117"/>
      <c r="HOX173" s="5"/>
      <c r="HOY173" s="118"/>
      <c r="HOZ173" s="9"/>
      <c r="HPA173" s="147"/>
      <c r="HPB173" s="5"/>
      <c r="HPC173" s="5"/>
      <c r="HPD173" s="5"/>
      <c r="HPE173" s="118"/>
      <c r="HPF173" s="10"/>
      <c r="HPG173" s="5"/>
      <c r="HPH173" s="5"/>
      <c r="HPI173" s="5"/>
      <c r="HPJ173" s="5"/>
      <c r="HPK173" s="5"/>
      <c r="HPL173" s="5"/>
      <c r="HPM173" s="117"/>
      <c r="HPN173" s="5"/>
      <c r="HPO173" s="118"/>
      <c r="HPP173" s="9"/>
      <c r="HPQ173" s="147"/>
      <c r="HPR173" s="5"/>
      <c r="HPS173" s="5"/>
      <c r="HPT173" s="5"/>
      <c r="HPU173" s="118"/>
      <c r="HPV173" s="10"/>
      <c r="HPW173" s="5"/>
      <c r="HPX173" s="5"/>
      <c r="HPY173" s="5"/>
      <c r="HPZ173" s="5"/>
      <c r="HQA173" s="5"/>
      <c r="HQB173" s="5"/>
      <c r="HQC173" s="117"/>
      <c r="HQD173" s="5"/>
      <c r="HQE173" s="118"/>
      <c r="HQF173" s="9"/>
      <c r="HQG173" s="147"/>
      <c r="HQH173" s="5"/>
      <c r="HQI173" s="5"/>
      <c r="HQJ173" s="5"/>
      <c r="HQK173" s="118"/>
      <c r="HQL173" s="10"/>
      <c r="HQM173" s="5"/>
      <c r="HQN173" s="5"/>
      <c r="HQO173" s="5"/>
      <c r="HQP173" s="5"/>
      <c r="HQQ173" s="5"/>
      <c r="HQR173" s="5"/>
      <c r="HQS173" s="117"/>
      <c r="HQT173" s="5"/>
      <c r="HQU173" s="118"/>
      <c r="HQV173" s="9"/>
      <c r="HQW173" s="147"/>
      <c r="HQX173" s="5"/>
      <c r="HQY173" s="5"/>
      <c r="HQZ173" s="5"/>
      <c r="HRA173" s="118"/>
      <c r="HRB173" s="10"/>
      <c r="HRC173" s="5"/>
      <c r="HRD173" s="5"/>
      <c r="HRE173" s="5"/>
      <c r="HRF173" s="5"/>
      <c r="HRG173" s="5"/>
      <c r="HRH173" s="5"/>
      <c r="HRI173" s="117"/>
      <c r="HRJ173" s="5"/>
      <c r="HRK173" s="118"/>
      <c r="HRL173" s="9"/>
      <c r="HRM173" s="147"/>
      <c r="HRN173" s="5"/>
      <c r="HRO173" s="5"/>
      <c r="HRP173" s="5"/>
      <c r="HRQ173" s="118"/>
      <c r="HRR173" s="10"/>
      <c r="HRS173" s="5"/>
      <c r="HRT173" s="5"/>
      <c r="HRU173" s="5"/>
      <c r="HRV173" s="5"/>
      <c r="HRW173" s="5"/>
      <c r="HRX173" s="5"/>
      <c r="HRY173" s="117"/>
      <c r="HRZ173" s="5"/>
      <c r="HSA173" s="118"/>
      <c r="HSB173" s="9"/>
      <c r="HSC173" s="147"/>
      <c r="HSD173" s="5"/>
      <c r="HSE173" s="5"/>
      <c r="HSF173" s="5"/>
      <c r="HSG173" s="118"/>
      <c r="HSH173" s="10"/>
      <c r="HSI173" s="5"/>
      <c r="HSJ173" s="5"/>
      <c r="HSK173" s="5"/>
      <c r="HSL173" s="5"/>
      <c r="HSM173" s="5"/>
      <c r="HSN173" s="5"/>
      <c r="HSO173" s="117"/>
      <c r="HSP173" s="5"/>
      <c r="HSQ173" s="118"/>
      <c r="HSR173" s="9"/>
      <c r="HSS173" s="147"/>
      <c r="HST173" s="5"/>
      <c r="HSU173" s="5"/>
      <c r="HSV173" s="5"/>
      <c r="HSW173" s="118"/>
      <c r="HSX173" s="10"/>
      <c r="HSY173" s="5"/>
      <c r="HSZ173" s="5"/>
      <c r="HTA173" s="5"/>
      <c r="HTB173" s="5"/>
      <c r="HTC173" s="5"/>
      <c r="HTD173" s="5"/>
      <c r="HTE173" s="117"/>
      <c r="HTF173" s="5"/>
      <c r="HTG173" s="118"/>
      <c r="HTH173" s="9"/>
      <c r="HTI173" s="147"/>
      <c r="HTJ173" s="5"/>
      <c r="HTK173" s="5"/>
      <c r="HTL173" s="5"/>
      <c r="HTM173" s="118"/>
      <c r="HTN173" s="10"/>
      <c r="HTO173" s="5"/>
      <c r="HTP173" s="5"/>
      <c r="HTQ173" s="5"/>
      <c r="HTR173" s="5"/>
      <c r="HTS173" s="5"/>
      <c r="HTT173" s="5"/>
      <c r="HTU173" s="117"/>
      <c r="HTV173" s="5"/>
      <c r="HTW173" s="118"/>
      <c r="HTX173" s="9"/>
      <c r="HTY173" s="147"/>
      <c r="HTZ173" s="5"/>
      <c r="HUA173" s="5"/>
      <c r="HUB173" s="5"/>
      <c r="HUC173" s="118"/>
      <c r="HUD173" s="10"/>
      <c r="HUE173" s="5"/>
      <c r="HUF173" s="5"/>
      <c r="HUG173" s="5"/>
      <c r="HUH173" s="5"/>
      <c r="HUI173" s="5"/>
      <c r="HUJ173" s="5"/>
      <c r="HUK173" s="117"/>
      <c r="HUL173" s="5"/>
      <c r="HUM173" s="118"/>
      <c r="HUN173" s="9"/>
      <c r="HUO173" s="147"/>
      <c r="HUP173" s="5"/>
      <c r="HUQ173" s="5"/>
      <c r="HUR173" s="5"/>
      <c r="HUS173" s="118"/>
      <c r="HUT173" s="10"/>
      <c r="HUU173" s="5"/>
      <c r="HUV173" s="5"/>
      <c r="HUW173" s="5"/>
      <c r="HUX173" s="5"/>
      <c r="HUY173" s="5"/>
      <c r="HUZ173" s="5"/>
      <c r="HVA173" s="117"/>
      <c r="HVB173" s="5"/>
      <c r="HVC173" s="118"/>
      <c r="HVD173" s="9"/>
      <c r="HVE173" s="147"/>
      <c r="HVF173" s="5"/>
      <c r="HVG173" s="5"/>
      <c r="HVH173" s="5"/>
      <c r="HVI173" s="118"/>
      <c r="HVJ173" s="10"/>
      <c r="HVK173" s="5"/>
      <c r="HVL173" s="5"/>
      <c r="HVM173" s="5"/>
      <c r="HVN173" s="5"/>
      <c r="HVO173" s="5"/>
      <c r="HVP173" s="5"/>
      <c r="HVQ173" s="117"/>
      <c r="HVR173" s="5"/>
      <c r="HVS173" s="118"/>
      <c r="HVT173" s="9"/>
      <c r="HVU173" s="147"/>
      <c r="HVV173" s="5"/>
      <c r="HVW173" s="5"/>
      <c r="HVX173" s="5"/>
      <c r="HVY173" s="118"/>
      <c r="HVZ173" s="10"/>
      <c r="HWA173" s="5"/>
      <c r="HWB173" s="5"/>
      <c r="HWC173" s="5"/>
      <c r="HWD173" s="5"/>
      <c r="HWE173" s="5"/>
      <c r="HWF173" s="5"/>
      <c r="HWG173" s="117"/>
      <c r="HWH173" s="5"/>
      <c r="HWI173" s="118"/>
      <c r="HWJ173" s="9"/>
      <c r="HWK173" s="147"/>
      <c r="HWL173" s="5"/>
      <c r="HWM173" s="5"/>
      <c r="HWN173" s="5"/>
      <c r="HWO173" s="118"/>
      <c r="HWP173" s="10"/>
      <c r="HWQ173" s="5"/>
      <c r="HWR173" s="5"/>
      <c r="HWS173" s="5"/>
      <c r="HWT173" s="5"/>
      <c r="HWU173" s="5"/>
      <c r="HWV173" s="5"/>
      <c r="HWW173" s="117"/>
      <c r="HWX173" s="5"/>
      <c r="HWY173" s="118"/>
      <c r="HWZ173" s="9"/>
      <c r="HXA173" s="147"/>
      <c r="HXB173" s="5"/>
      <c r="HXC173" s="5"/>
      <c r="HXD173" s="5"/>
      <c r="HXE173" s="118"/>
      <c r="HXF173" s="10"/>
      <c r="HXG173" s="5"/>
      <c r="HXH173" s="5"/>
      <c r="HXI173" s="5"/>
      <c r="HXJ173" s="5"/>
      <c r="HXK173" s="5"/>
      <c r="HXL173" s="5"/>
      <c r="HXM173" s="117"/>
      <c r="HXN173" s="5"/>
      <c r="HXO173" s="118"/>
      <c r="HXP173" s="9"/>
      <c r="HXQ173" s="147"/>
      <c r="HXR173" s="5"/>
      <c r="HXS173" s="5"/>
      <c r="HXT173" s="5"/>
      <c r="HXU173" s="118"/>
      <c r="HXV173" s="10"/>
      <c r="HXW173" s="5"/>
      <c r="HXX173" s="5"/>
      <c r="HXY173" s="5"/>
      <c r="HXZ173" s="5"/>
      <c r="HYA173" s="5"/>
      <c r="HYB173" s="5"/>
      <c r="HYC173" s="117"/>
      <c r="HYD173" s="5"/>
      <c r="HYE173" s="118"/>
      <c r="HYF173" s="9"/>
      <c r="HYG173" s="147"/>
      <c r="HYH173" s="5"/>
      <c r="HYI173" s="5"/>
      <c r="HYJ173" s="5"/>
      <c r="HYK173" s="118"/>
      <c r="HYL173" s="10"/>
      <c r="HYM173" s="5"/>
      <c r="HYN173" s="5"/>
      <c r="HYO173" s="5"/>
      <c r="HYP173" s="5"/>
      <c r="HYQ173" s="5"/>
      <c r="HYR173" s="5"/>
      <c r="HYS173" s="117"/>
      <c r="HYT173" s="5"/>
      <c r="HYU173" s="118"/>
      <c r="HYV173" s="9"/>
      <c r="HYW173" s="147"/>
      <c r="HYX173" s="5"/>
      <c r="HYY173" s="5"/>
      <c r="HYZ173" s="5"/>
      <c r="HZA173" s="118"/>
      <c r="HZB173" s="10"/>
      <c r="HZC173" s="5"/>
      <c r="HZD173" s="5"/>
      <c r="HZE173" s="5"/>
      <c r="HZF173" s="5"/>
      <c r="HZG173" s="5"/>
      <c r="HZH173" s="5"/>
      <c r="HZI173" s="117"/>
      <c r="HZJ173" s="5"/>
      <c r="HZK173" s="118"/>
      <c r="HZL173" s="9"/>
      <c r="HZM173" s="147"/>
      <c r="HZN173" s="5"/>
      <c r="HZO173" s="5"/>
      <c r="HZP173" s="5"/>
      <c r="HZQ173" s="118"/>
      <c r="HZR173" s="10"/>
      <c r="HZS173" s="5"/>
      <c r="HZT173" s="5"/>
      <c r="HZU173" s="5"/>
      <c r="HZV173" s="5"/>
      <c r="HZW173" s="5"/>
      <c r="HZX173" s="5"/>
      <c r="HZY173" s="117"/>
      <c r="HZZ173" s="5"/>
      <c r="IAA173" s="118"/>
      <c r="IAB173" s="9"/>
      <c r="IAC173" s="147"/>
      <c r="IAD173" s="5"/>
      <c r="IAE173" s="5"/>
      <c r="IAF173" s="5"/>
      <c r="IAG173" s="118"/>
      <c r="IAH173" s="10"/>
      <c r="IAI173" s="5"/>
      <c r="IAJ173" s="5"/>
      <c r="IAK173" s="5"/>
      <c r="IAL173" s="5"/>
      <c r="IAM173" s="5"/>
      <c r="IAN173" s="5"/>
      <c r="IAO173" s="117"/>
      <c r="IAP173" s="5"/>
      <c r="IAQ173" s="118"/>
      <c r="IAR173" s="9"/>
      <c r="IAS173" s="147"/>
      <c r="IAT173" s="5"/>
      <c r="IAU173" s="5"/>
      <c r="IAV173" s="5"/>
      <c r="IAW173" s="118"/>
      <c r="IAX173" s="10"/>
      <c r="IAY173" s="5"/>
      <c r="IAZ173" s="5"/>
      <c r="IBA173" s="5"/>
      <c r="IBB173" s="5"/>
      <c r="IBC173" s="5"/>
      <c r="IBD173" s="5"/>
      <c r="IBE173" s="117"/>
      <c r="IBF173" s="5"/>
      <c r="IBG173" s="118"/>
      <c r="IBH173" s="9"/>
      <c r="IBI173" s="147"/>
      <c r="IBJ173" s="5"/>
      <c r="IBK173" s="5"/>
      <c r="IBL173" s="5"/>
      <c r="IBM173" s="118"/>
      <c r="IBN173" s="10"/>
      <c r="IBO173" s="5"/>
      <c r="IBP173" s="5"/>
      <c r="IBQ173" s="5"/>
      <c r="IBR173" s="5"/>
      <c r="IBS173" s="5"/>
      <c r="IBT173" s="5"/>
      <c r="IBU173" s="117"/>
      <c r="IBV173" s="5"/>
      <c r="IBW173" s="118"/>
      <c r="IBX173" s="9"/>
      <c r="IBY173" s="147"/>
      <c r="IBZ173" s="5"/>
      <c r="ICA173" s="5"/>
      <c r="ICB173" s="5"/>
      <c r="ICC173" s="118"/>
      <c r="ICD173" s="10"/>
      <c r="ICE173" s="5"/>
      <c r="ICF173" s="5"/>
      <c r="ICG173" s="5"/>
      <c r="ICH173" s="5"/>
      <c r="ICI173" s="5"/>
      <c r="ICJ173" s="5"/>
      <c r="ICK173" s="117"/>
      <c r="ICL173" s="5"/>
      <c r="ICM173" s="118"/>
      <c r="ICN173" s="9"/>
      <c r="ICO173" s="147"/>
      <c r="ICP173" s="5"/>
      <c r="ICQ173" s="5"/>
      <c r="ICR173" s="5"/>
      <c r="ICS173" s="118"/>
      <c r="ICT173" s="10"/>
      <c r="ICU173" s="5"/>
      <c r="ICV173" s="5"/>
      <c r="ICW173" s="5"/>
      <c r="ICX173" s="5"/>
      <c r="ICY173" s="5"/>
      <c r="ICZ173" s="5"/>
      <c r="IDA173" s="117"/>
      <c r="IDB173" s="5"/>
      <c r="IDC173" s="118"/>
      <c r="IDD173" s="9"/>
      <c r="IDE173" s="147"/>
      <c r="IDF173" s="5"/>
      <c r="IDG173" s="5"/>
      <c r="IDH173" s="5"/>
      <c r="IDI173" s="118"/>
      <c r="IDJ173" s="10"/>
      <c r="IDK173" s="5"/>
      <c r="IDL173" s="5"/>
      <c r="IDM173" s="5"/>
      <c r="IDN173" s="5"/>
      <c r="IDO173" s="5"/>
      <c r="IDP173" s="5"/>
      <c r="IDQ173" s="117"/>
      <c r="IDR173" s="5"/>
      <c r="IDS173" s="118"/>
      <c r="IDT173" s="9"/>
      <c r="IDU173" s="147"/>
      <c r="IDV173" s="5"/>
      <c r="IDW173" s="5"/>
      <c r="IDX173" s="5"/>
      <c r="IDY173" s="118"/>
      <c r="IDZ173" s="10"/>
      <c r="IEA173" s="5"/>
      <c r="IEB173" s="5"/>
      <c r="IEC173" s="5"/>
      <c r="IED173" s="5"/>
      <c r="IEE173" s="5"/>
      <c r="IEF173" s="5"/>
      <c r="IEG173" s="117"/>
      <c r="IEH173" s="5"/>
      <c r="IEI173" s="118"/>
      <c r="IEJ173" s="9"/>
      <c r="IEK173" s="147"/>
      <c r="IEL173" s="5"/>
      <c r="IEM173" s="5"/>
      <c r="IEN173" s="5"/>
      <c r="IEO173" s="118"/>
      <c r="IEP173" s="10"/>
      <c r="IEQ173" s="5"/>
      <c r="IER173" s="5"/>
      <c r="IES173" s="5"/>
      <c r="IET173" s="5"/>
      <c r="IEU173" s="5"/>
      <c r="IEV173" s="5"/>
      <c r="IEW173" s="117"/>
      <c r="IEX173" s="5"/>
      <c r="IEY173" s="118"/>
      <c r="IEZ173" s="9"/>
      <c r="IFA173" s="147"/>
      <c r="IFB173" s="5"/>
      <c r="IFC173" s="5"/>
      <c r="IFD173" s="5"/>
      <c r="IFE173" s="118"/>
      <c r="IFF173" s="10"/>
      <c r="IFG173" s="5"/>
      <c r="IFH173" s="5"/>
      <c r="IFI173" s="5"/>
      <c r="IFJ173" s="5"/>
      <c r="IFK173" s="5"/>
      <c r="IFL173" s="5"/>
      <c r="IFM173" s="117"/>
      <c r="IFN173" s="5"/>
      <c r="IFO173" s="118"/>
      <c r="IFP173" s="9"/>
      <c r="IFQ173" s="147"/>
      <c r="IFR173" s="5"/>
      <c r="IFS173" s="5"/>
      <c r="IFT173" s="5"/>
      <c r="IFU173" s="118"/>
      <c r="IFV173" s="10"/>
      <c r="IFW173" s="5"/>
      <c r="IFX173" s="5"/>
      <c r="IFY173" s="5"/>
      <c r="IFZ173" s="5"/>
      <c r="IGA173" s="5"/>
      <c r="IGB173" s="5"/>
      <c r="IGC173" s="117"/>
      <c r="IGD173" s="5"/>
      <c r="IGE173" s="118"/>
      <c r="IGF173" s="9"/>
      <c r="IGG173" s="147"/>
      <c r="IGH173" s="5"/>
      <c r="IGI173" s="5"/>
      <c r="IGJ173" s="5"/>
      <c r="IGK173" s="118"/>
      <c r="IGL173" s="10"/>
      <c r="IGM173" s="5"/>
      <c r="IGN173" s="5"/>
      <c r="IGO173" s="5"/>
      <c r="IGP173" s="5"/>
      <c r="IGQ173" s="5"/>
      <c r="IGR173" s="5"/>
      <c r="IGS173" s="117"/>
      <c r="IGT173" s="5"/>
      <c r="IGU173" s="118"/>
      <c r="IGV173" s="9"/>
      <c r="IGW173" s="147"/>
      <c r="IGX173" s="5"/>
      <c r="IGY173" s="5"/>
      <c r="IGZ173" s="5"/>
      <c r="IHA173" s="118"/>
      <c r="IHB173" s="10"/>
      <c r="IHC173" s="5"/>
      <c r="IHD173" s="5"/>
      <c r="IHE173" s="5"/>
      <c r="IHF173" s="5"/>
      <c r="IHG173" s="5"/>
      <c r="IHH173" s="5"/>
      <c r="IHI173" s="117"/>
      <c r="IHJ173" s="5"/>
      <c r="IHK173" s="118"/>
      <c r="IHL173" s="9"/>
      <c r="IHM173" s="147"/>
      <c r="IHN173" s="5"/>
      <c r="IHO173" s="5"/>
      <c r="IHP173" s="5"/>
      <c r="IHQ173" s="118"/>
      <c r="IHR173" s="10"/>
      <c r="IHS173" s="5"/>
      <c r="IHT173" s="5"/>
      <c r="IHU173" s="5"/>
      <c r="IHV173" s="5"/>
      <c r="IHW173" s="5"/>
      <c r="IHX173" s="5"/>
      <c r="IHY173" s="117"/>
      <c r="IHZ173" s="5"/>
      <c r="IIA173" s="118"/>
      <c r="IIB173" s="9"/>
      <c r="IIC173" s="147"/>
      <c r="IID173" s="5"/>
      <c r="IIE173" s="5"/>
      <c r="IIF173" s="5"/>
      <c r="IIG173" s="118"/>
      <c r="IIH173" s="10"/>
      <c r="III173" s="5"/>
      <c r="IIJ173" s="5"/>
      <c r="IIK173" s="5"/>
      <c r="IIL173" s="5"/>
      <c r="IIM173" s="5"/>
      <c r="IIN173" s="5"/>
      <c r="IIO173" s="117"/>
      <c r="IIP173" s="5"/>
      <c r="IIQ173" s="118"/>
      <c r="IIR173" s="9"/>
      <c r="IIS173" s="147"/>
      <c r="IIT173" s="5"/>
      <c r="IIU173" s="5"/>
      <c r="IIV173" s="5"/>
      <c r="IIW173" s="118"/>
      <c r="IIX173" s="10"/>
      <c r="IIY173" s="5"/>
      <c r="IIZ173" s="5"/>
      <c r="IJA173" s="5"/>
      <c r="IJB173" s="5"/>
      <c r="IJC173" s="5"/>
      <c r="IJD173" s="5"/>
      <c r="IJE173" s="117"/>
      <c r="IJF173" s="5"/>
      <c r="IJG173" s="118"/>
      <c r="IJH173" s="9"/>
      <c r="IJI173" s="147"/>
      <c r="IJJ173" s="5"/>
      <c r="IJK173" s="5"/>
      <c r="IJL173" s="5"/>
      <c r="IJM173" s="118"/>
      <c r="IJN173" s="10"/>
      <c r="IJO173" s="5"/>
      <c r="IJP173" s="5"/>
      <c r="IJQ173" s="5"/>
      <c r="IJR173" s="5"/>
      <c r="IJS173" s="5"/>
      <c r="IJT173" s="5"/>
      <c r="IJU173" s="117"/>
      <c r="IJV173" s="5"/>
      <c r="IJW173" s="118"/>
      <c r="IJX173" s="9"/>
      <c r="IJY173" s="147"/>
      <c r="IJZ173" s="5"/>
      <c r="IKA173" s="5"/>
      <c r="IKB173" s="5"/>
      <c r="IKC173" s="118"/>
      <c r="IKD173" s="10"/>
      <c r="IKE173" s="5"/>
      <c r="IKF173" s="5"/>
      <c r="IKG173" s="5"/>
      <c r="IKH173" s="5"/>
      <c r="IKI173" s="5"/>
      <c r="IKJ173" s="5"/>
      <c r="IKK173" s="117"/>
      <c r="IKL173" s="5"/>
      <c r="IKM173" s="118"/>
      <c r="IKN173" s="9"/>
      <c r="IKO173" s="147"/>
      <c r="IKP173" s="5"/>
      <c r="IKQ173" s="5"/>
      <c r="IKR173" s="5"/>
      <c r="IKS173" s="118"/>
      <c r="IKT173" s="10"/>
      <c r="IKU173" s="5"/>
      <c r="IKV173" s="5"/>
      <c r="IKW173" s="5"/>
      <c r="IKX173" s="5"/>
      <c r="IKY173" s="5"/>
      <c r="IKZ173" s="5"/>
      <c r="ILA173" s="117"/>
      <c r="ILB173" s="5"/>
      <c r="ILC173" s="118"/>
      <c r="ILD173" s="9"/>
      <c r="ILE173" s="147"/>
      <c r="ILF173" s="5"/>
      <c r="ILG173" s="5"/>
      <c r="ILH173" s="5"/>
      <c r="ILI173" s="118"/>
      <c r="ILJ173" s="10"/>
      <c r="ILK173" s="5"/>
      <c r="ILL173" s="5"/>
      <c r="ILM173" s="5"/>
      <c r="ILN173" s="5"/>
      <c r="ILO173" s="5"/>
      <c r="ILP173" s="5"/>
      <c r="ILQ173" s="117"/>
      <c r="ILR173" s="5"/>
      <c r="ILS173" s="118"/>
      <c r="ILT173" s="9"/>
      <c r="ILU173" s="147"/>
      <c r="ILV173" s="5"/>
      <c r="ILW173" s="5"/>
      <c r="ILX173" s="5"/>
      <c r="ILY173" s="118"/>
      <c r="ILZ173" s="10"/>
      <c r="IMA173" s="5"/>
      <c r="IMB173" s="5"/>
      <c r="IMC173" s="5"/>
      <c r="IMD173" s="5"/>
      <c r="IME173" s="5"/>
      <c r="IMF173" s="5"/>
      <c r="IMG173" s="117"/>
      <c r="IMH173" s="5"/>
      <c r="IMI173" s="118"/>
      <c r="IMJ173" s="9"/>
      <c r="IMK173" s="147"/>
      <c r="IML173" s="5"/>
      <c r="IMM173" s="5"/>
      <c r="IMN173" s="5"/>
      <c r="IMO173" s="118"/>
      <c r="IMP173" s="10"/>
      <c r="IMQ173" s="5"/>
      <c r="IMR173" s="5"/>
      <c r="IMS173" s="5"/>
      <c r="IMT173" s="5"/>
      <c r="IMU173" s="5"/>
      <c r="IMV173" s="5"/>
      <c r="IMW173" s="117"/>
      <c r="IMX173" s="5"/>
      <c r="IMY173" s="118"/>
      <c r="IMZ173" s="9"/>
      <c r="INA173" s="147"/>
      <c r="INB173" s="5"/>
      <c r="INC173" s="5"/>
      <c r="IND173" s="5"/>
      <c r="INE173" s="118"/>
      <c r="INF173" s="10"/>
      <c r="ING173" s="5"/>
      <c r="INH173" s="5"/>
      <c r="INI173" s="5"/>
      <c r="INJ173" s="5"/>
      <c r="INK173" s="5"/>
      <c r="INL173" s="5"/>
      <c r="INM173" s="117"/>
      <c r="INN173" s="5"/>
      <c r="INO173" s="118"/>
      <c r="INP173" s="9"/>
      <c r="INQ173" s="147"/>
      <c r="INR173" s="5"/>
      <c r="INS173" s="5"/>
      <c r="INT173" s="5"/>
      <c r="INU173" s="118"/>
      <c r="INV173" s="10"/>
      <c r="INW173" s="5"/>
      <c r="INX173" s="5"/>
      <c r="INY173" s="5"/>
      <c r="INZ173" s="5"/>
      <c r="IOA173" s="5"/>
      <c r="IOB173" s="5"/>
      <c r="IOC173" s="117"/>
      <c r="IOD173" s="5"/>
      <c r="IOE173" s="118"/>
      <c r="IOF173" s="9"/>
      <c r="IOG173" s="147"/>
      <c r="IOH173" s="5"/>
      <c r="IOI173" s="5"/>
      <c r="IOJ173" s="5"/>
      <c r="IOK173" s="118"/>
      <c r="IOL173" s="10"/>
      <c r="IOM173" s="5"/>
      <c r="ION173" s="5"/>
      <c r="IOO173" s="5"/>
      <c r="IOP173" s="5"/>
      <c r="IOQ173" s="5"/>
      <c r="IOR173" s="5"/>
      <c r="IOS173" s="117"/>
      <c r="IOT173" s="5"/>
      <c r="IOU173" s="118"/>
      <c r="IOV173" s="9"/>
      <c r="IOW173" s="147"/>
      <c r="IOX173" s="5"/>
      <c r="IOY173" s="5"/>
      <c r="IOZ173" s="5"/>
      <c r="IPA173" s="118"/>
      <c r="IPB173" s="10"/>
      <c r="IPC173" s="5"/>
      <c r="IPD173" s="5"/>
      <c r="IPE173" s="5"/>
      <c r="IPF173" s="5"/>
      <c r="IPG173" s="5"/>
      <c r="IPH173" s="5"/>
      <c r="IPI173" s="117"/>
      <c r="IPJ173" s="5"/>
      <c r="IPK173" s="118"/>
      <c r="IPL173" s="9"/>
      <c r="IPM173" s="147"/>
      <c r="IPN173" s="5"/>
      <c r="IPO173" s="5"/>
      <c r="IPP173" s="5"/>
      <c r="IPQ173" s="118"/>
      <c r="IPR173" s="10"/>
      <c r="IPS173" s="5"/>
      <c r="IPT173" s="5"/>
      <c r="IPU173" s="5"/>
      <c r="IPV173" s="5"/>
      <c r="IPW173" s="5"/>
      <c r="IPX173" s="5"/>
      <c r="IPY173" s="117"/>
      <c r="IPZ173" s="5"/>
      <c r="IQA173" s="118"/>
      <c r="IQB173" s="9"/>
      <c r="IQC173" s="147"/>
      <c r="IQD173" s="5"/>
      <c r="IQE173" s="5"/>
      <c r="IQF173" s="5"/>
      <c r="IQG173" s="118"/>
      <c r="IQH173" s="10"/>
      <c r="IQI173" s="5"/>
      <c r="IQJ173" s="5"/>
      <c r="IQK173" s="5"/>
      <c r="IQL173" s="5"/>
      <c r="IQM173" s="5"/>
      <c r="IQN173" s="5"/>
      <c r="IQO173" s="117"/>
      <c r="IQP173" s="5"/>
      <c r="IQQ173" s="118"/>
      <c r="IQR173" s="9"/>
      <c r="IQS173" s="147"/>
      <c r="IQT173" s="5"/>
      <c r="IQU173" s="5"/>
      <c r="IQV173" s="5"/>
      <c r="IQW173" s="118"/>
      <c r="IQX173" s="10"/>
      <c r="IQY173" s="5"/>
      <c r="IQZ173" s="5"/>
      <c r="IRA173" s="5"/>
      <c r="IRB173" s="5"/>
      <c r="IRC173" s="5"/>
      <c r="IRD173" s="5"/>
      <c r="IRE173" s="117"/>
      <c r="IRF173" s="5"/>
      <c r="IRG173" s="118"/>
      <c r="IRH173" s="9"/>
      <c r="IRI173" s="147"/>
      <c r="IRJ173" s="5"/>
      <c r="IRK173" s="5"/>
      <c r="IRL173" s="5"/>
      <c r="IRM173" s="118"/>
      <c r="IRN173" s="10"/>
      <c r="IRO173" s="5"/>
      <c r="IRP173" s="5"/>
      <c r="IRQ173" s="5"/>
      <c r="IRR173" s="5"/>
      <c r="IRS173" s="5"/>
      <c r="IRT173" s="5"/>
      <c r="IRU173" s="117"/>
      <c r="IRV173" s="5"/>
      <c r="IRW173" s="118"/>
      <c r="IRX173" s="9"/>
      <c r="IRY173" s="147"/>
      <c r="IRZ173" s="5"/>
      <c r="ISA173" s="5"/>
      <c r="ISB173" s="5"/>
      <c r="ISC173" s="118"/>
      <c r="ISD173" s="10"/>
      <c r="ISE173" s="5"/>
      <c r="ISF173" s="5"/>
      <c r="ISG173" s="5"/>
      <c r="ISH173" s="5"/>
      <c r="ISI173" s="5"/>
      <c r="ISJ173" s="5"/>
      <c r="ISK173" s="117"/>
      <c r="ISL173" s="5"/>
      <c r="ISM173" s="118"/>
      <c r="ISN173" s="9"/>
      <c r="ISO173" s="147"/>
      <c r="ISP173" s="5"/>
      <c r="ISQ173" s="5"/>
      <c r="ISR173" s="5"/>
      <c r="ISS173" s="118"/>
      <c r="IST173" s="10"/>
      <c r="ISU173" s="5"/>
      <c r="ISV173" s="5"/>
      <c r="ISW173" s="5"/>
      <c r="ISX173" s="5"/>
      <c r="ISY173" s="5"/>
      <c r="ISZ173" s="5"/>
      <c r="ITA173" s="117"/>
      <c r="ITB173" s="5"/>
      <c r="ITC173" s="118"/>
      <c r="ITD173" s="9"/>
      <c r="ITE173" s="147"/>
      <c r="ITF173" s="5"/>
      <c r="ITG173" s="5"/>
      <c r="ITH173" s="5"/>
      <c r="ITI173" s="118"/>
      <c r="ITJ173" s="10"/>
      <c r="ITK173" s="5"/>
      <c r="ITL173" s="5"/>
      <c r="ITM173" s="5"/>
      <c r="ITN173" s="5"/>
      <c r="ITO173" s="5"/>
      <c r="ITP173" s="5"/>
      <c r="ITQ173" s="117"/>
      <c r="ITR173" s="5"/>
      <c r="ITS173" s="118"/>
      <c r="ITT173" s="9"/>
      <c r="ITU173" s="147"/>
      <c r="ITV173" s="5"/>
      <c r="ITW173" s="5"/>
      <c r="ITX173" s="5"/>
      <c r="ITY173" s="118"/>
      <c r="ITZ173" s="10"/>
      <c r="IUA173" s="5"/>
      <c r="IUB173" s="5"/>
      <c r="IUC173" s="5"/>
      <c r="IUD173" s="5"/>
      <c r="IUE173" s="5"/>
      <c r="IUF173" s="5"/>
      <c r="IUG173" s="117"/>
      <c r="IUH173" s="5"/>
      <c r="IUI173" s="118"/>
      <c r="IUJ173" s="9"/>
      <c r="IUK173" s="147"/>
      <c r="IUL173" s="5"/>
      <c r="IUM173" s="5"/>
      <c r="IUN173" s="5"/>
      <c r="IUO173" s="118"/>
      <c r="IUP173" s="10"/>
      <c r="IUQ173" s="5"/>
      <c r="IUR173" s="5"/>
      <c r="IUS173" s="5"/>
      <c r="IUT173" s="5"/>
      <c r="IUU173" s="5"/>
      <c r="IUV173" s="5"/>
      <c r="IUW173" s="117"/>
      <c r="IUX173" s="5"/>
      <c r="IUY173" s="118"/>
      <c r="IUZ173" s="9"/>
      <c r="IVA173" s="147"/>
      <c r="IVB173" s="5"/>
      <c r="IVC173" s="5"/>
      <c r="IVD173" s="5"/>
      <c r="IVE173" s="118"/>
      <c r="IVF173" s="10"/>
      <c r="IVG173" s="5"/>
      <c r="IVH173" s="5"/>
      <c r="IVI173" s="5"/>
      <c r="IVJ173" s="5"/>
      <c r="IVK173" s="5"/>
      <c r="IVL173" s="5"/>
      <c r="IVM173" s="117"/>
      <c r="IVN173" s="5"/>
      <c r="IVO173" s="118"/>
      <c r="IVP173" s="9"/>
      <c r="IVQ173" s="147"/>
      <c r="IVR173" s="5"/>
      <c r="IVS173" s="5"/>
      <c r="IVT173" s="5"/>
      <c r="IVU173" s="118"/>
      <c r="IVV173" s="10"/>
      <c r="IVW173" s="5"/>
      <c r="IVX173" s="5"/>
      <c r="IVY173" s="5"/>
      <c r="IVZ173" s="5"/>
      <c r="IWA173" s="5"/>
      <c r="IWB173" s="5"/>
      <c r="IWC173" s="117"/>
      <c r="IWD173" s="5"/>
      <c r="IWE173" s="118"/>
      <c r="IWF173" s="9"/>
      <c r="IWG173" s="147"/>
      <c r="IWH173" s="5"/>
      <c r="IWI173" s="5"/>
      <c r="IWJ173" s="5"/>
      <c r="IWK173" s="118"/>
      <c r="IWL173" s="10"/>
      <c r="IWM173" s="5"/>
      <c r="IWN173" s="5"/>
      <c r="IWO173" s="5"/>
      <c r="IWP173" s="5"/>
      <c r="IWQ173" s="5"/>
      <c r="IWR173" s="5"/>
      <c r="IWS173" s="117"/>
      <c r="IWT173" s="5"/>
      <c r="IWU173" s="118"/>
      <c r="IWV173" s="9"/>
      <c r="IWW173" s="147"/>
      <c r="IWX173" s="5"/>
      <c r="IWY173" s="5"/>
      <c r="IWZ173" s="5"/>
      <c r="IXA173" s="118"/>
      <c r="IXB173" s="10"/>
      <c r="IXC173" s="5"/>
      <c r="IXD173" s="5"/>
      <c r="IXE173" s="5"/>
      <c r="IXF173" s="5"/>
      <c r="IXG173" s="5"/>
      <c r="IXH173" s="5"/>
      <c r="IXI173" s="117"/>
      <c r="IXJ173" s="5"/>
      <c r="IXK173" s="118"/>
      <c r="IXL173" s="9"/>
      <c r="IXM173" s="147"/>
      <c r="IXN173" s="5"/>
      <c r="IXO173" s="5"/>
      <c r="IXP173" s="5"/>
      <c r="IXQ173" s="118"/>
      <c r="IXR173" s="10"/>
      <c r="IXS173" s="5"/>
      <c r="IXT173" s="5"/>
      <c r="IXU173" s="5"/>
      <c r="IXV173" s="5"/>
      <c r="IXW173" s="5"/>
      <c r="IXX173" s="5"/>
      <c r="IXY173" s="117"/>
      <c r="IXZ173" s="5"/>
      <c r="IYA173" s="118"/>
      <c r="IYB173" s="9"/>
      <c r="IYC173" s="147"/>
      <c r="IYD173" s="5"/>
      <c r="IYE173" s="5"/>
      <c r="IYF173" s="5"/>
      <c r="IYG173" s="118"/>
      <c r="IYH173" s="10"/>
      <c r="IYI173" s="5"/>
      <c r="IYJ173" s="5"/>
      <c r="IYK173" s="5"/>
      <c r="IYL173" s="5"/>
      <c r="IYM173" s="5"/>
      <c r="IYN173" s="5"/>
      <c r="IYO173" s="117"/>
      <c r="IYP173" s="5"/>
      <c r="IYQ173" s="118"/>
      <c r="IYR173" s="9"/>
      <c r="IYS173" s="147"/>
      <c r="IYT173" s="5"/>
      <c r="IYU173" s="5"/>
      <c r="IYV173" s="5"/>
      <c r="IYW173" s="118"/>
      <c r="IYX173" s="10"/>
      <c r="IYY173" s="5"/>
      <c r="IYZ173" s="5"/>
      <c r="IZA173" s="5"/>
      <c r="IZB173" s="5"/>
      <c r="IZC173" s="5"/>
      <c r="IZD173" s="5"/>
      <c r="IZE173" s="117"/>
      <c r="IZF173" s="5"/>
      <c r="IZG173" s="118"/>
      <c r="IZH173" s="9"/>
      <c r="IZI173" s="147"/>
      <c r="IZJ173" s="5"/>
      <c r="IZK173" s="5"/>
      <c r="IZL173" s="5"/>
      <c r="IZM173" s="118"/>
      <c r="IZN173" s="10"/>
      <c r="IZO173" s="5"/>
      <c r="IZP173" s="5"/>
      <c r="IZQ173" s="5"/>
      <c r="IZR173" s="5"/>
      <c r="IZS173" s="5"/>
      <c r="IZT173" s="5"/>
      <c r="IZU173" s="117"/>
      <c r="IZV173" s="5"/>
      <c r="IZW173" s="118"/>
      <c r="IZX173" s="9"/>
      <c r="IZY173" s="147"/>
      <c r="IZZ173" s="5"/>
      <c r="JAA173" s="5"/>
      <c r="JAB173" s="5"/>
      <c r="JAC173" s="118"/>
      <c r="JAD173" s="10"/>
      <c r="JAE173" s="5"/>
      <c r="JAF173" s="5"/>
      <c r="JAG173" s="5"/>
      <c r="JAH173" s="5"/>
      <c r="JAI173" s="5"/>
      <c r="JAJ173" s="5"/>
      <c r="JAK173" s="117"/>
      <c r="JAL173" s="5"/>
      <c r="JAM173" s="118"/>
      <c r="JAN173" s="9"/>
      <c r="JAO173" s="147"/>
      <c r="JAP173" s="5"/>
      <c r="JAQ173" s="5"/>
      <c r="JAR173" s="5"/>
      <c r="JAS173" s="118"/>
      <c r="JAT173" s="10"/>
      <c r="JAU173" s="5"/>
      <c r="JAV173" s="5"/>
      <c r="JAW173" s="5"/>
      <c r="JAX173" s="5"/>
      <c r="JAY173" s="5"/>
      <c r="JAZ173" s="5"/>
      <c r="JBA173" s="117"/>
      <c r="JBB173" s="5"/>
      <c r="JBC173" s="118"/>
      <c r="JBD173" s="9"/>
      <c r="JBE173" s="147"/>
      <c r="JBF173" s="5"/>
      <c r="JBG173" s="5"/>
      <c r="JBH173" s="5"/>
      <c r="JBI173" s="118"/>
      <c r="JBJ173" s="10"/>
      <c r="JBK173" s="5"/>
      <c r="JBL173" s="5"/>
      <c r="JBM173" s="5"/>
      <c r="JBN173" s="5"/>
      <c r="JBO173" s="5"/>
      <c r="JBP173" s="5"/>
      <c r="JBQ173" s="117"/>
      <c r="JBR173" s="5"/>
      <c r="JBS173" s="118"/>
      <c r="JBT173" s="9"/>
      <c r="JBU173" s="147"/>
      <c r="JBV173" s="5"/>
      <c r="JBW173" s="5"/>
      <c r="JBX173" s="5"/>
      <c r="JBY173" s="118"/>
      <c r="JBZ173" s="10"/>
      <c r="JCA173" s="5"/>
      <c r="JCB173" s="5"/>
      <c r="JCC173" s="5"/>
      <c r="JCD173" s="5"/>
      <c r="JCE173" s="5"/>
      <c r="JCF173" s="5"/>
      <c r="JCG173" s="117"/>
      <c r="JCH173" s="5"/>
      <c r="JCI173" s="118"/>
      <c r="JCJ173" s="9"/>
      <c r="JCK173" s="147"/>
      <c r="JCL173" s="5"/>
      <c r="JCM173" s="5"/>
      <c r="JCN173" s="5"/>
      <c r="JCO173" s="118"/>
      <c r="JCP173" s="10"/>
      <c r="JCQ173" s="5"/>
      <c r="JCR173" s="5"/>
      <c r="JCS173" s="5"/>
      <c r="JCT173" s="5"/>
      <c r="JCU173" s="5"/>
      <c r="JCV173" s="5"/>
      <c r="JCW173" s="117"/>
      <c r="JCX173" s="5"/>
      <c r="JCY173" s="118"/>
      <c r="JCZ173" s="9"/>
      <c r="JDA173" s="147"/>
      <c r="JDB173" s="5"/>
      <c r="JDC173" s="5"/>
      <c r="JDD173" s="5"/>
      <c r="JDE173" s="118"/>
      <c r="JDF173" s="10"/>
      <c r="JDG173" s="5"/>
      <c r="JDH173" s="5"/>
      <c r="JDI173" s="5"/>
      <c r="JDJ173" s="5"/>
      <c r="JDK173" s="5"/>
      <c r="JDL173" s="5"/>
      <c r="JDM173" s="117"/>
      <c r="JDN173" s="5"/>
      <c r="JDO173" s="118"/>
      <c r="JDP173" s="9"/>
      <c r="JDQ173" s="147"/>
      <c r="JDR173" s="5"/>
      <c r="JDS173" s="5"/>
      <c r="JDT173" s="5"/>
      <c r="JDU173" s="118"/>
      <c r="JDV173" s="10"/>
      <c r="JDW173" s="5"/>
      <c r="JDX173" s="5"/>
      <c r="JDY173" s="5"/>
      <c r="JDZ173" s="5"/>
      <c r="JEA173" s="5"/>
      <c r="JEB173" s="5"/>
      <c r="JEC173" s="117"/>
      <c r="JED173" s="5"/>
      <c r="JEE173" s="118"/>
      <c r="JEF173" s="9"/>
      <c r="JEG173" s="147"/>
      <c r="JEH173" s="5"/>
      <c r="JEI173" s="5"/>
      <c r="JEJ173" s="5"/>
      <c r="JEK173" s="118"/>
      <c r="JEL173" s="10"/>
      <c r="JEM173" s="5"/>
      <c r="JEN173" s="5"/>
      <c r="JEO173" s="5"/>
      <c r="JEP173" s="5"/>
      <c r="JEQ173" s="5"/>
      <c r="JER173" s="5"/>
      <c r="JES173" s="117"/>
      <c r="JET173" s="5"/>
      <c r="JEU173" s="118"/>
      <c r="JEV173" s="9"/>
      <c r="JEW173" s="147"/>
      <c r="JEX173" s="5"/>
      <c r="JEY173" s="5"/>
      <c r="JEZ173" s="5"/>
      <c r="JFA173" s="118"/>
      <c r="JFB173" s="10"/>
      <c r="JFC173" s="5"/>
      <c r="JFD173" s="5"/>
      <c r="JFE173" s="5"/>
      <c r="JFF173" s="5"/>
      <c r="JFG173" s="5"/>
      <c r="JFH173" s="5"/>
      <c r="JFI173" s="117"/>
      <c r="JFJ173" s="5"/>
      <c r="JFK173" s="118"/>
      <c r="JFL173" s="9"/>
      <c r="JFM173" s="147"/>
      <c r="JFN173" s="5"/>
      <c r="JFO173" s="5"/>
      <c r="JFP173" s="5"/>
      <c r="JFQ173" s="118"/>
      <c r="JFR173" s="10"/>
      <c r="JFS173" s="5"/>
      <c r="JFT173" s="5"/>
      <c r="JFU173" s="5"/>
      <c r="JFV173" s="5"/>
      <c r="JFW173" s="5"/>
      <c r="JFX173" s="5"/>
      <c r="JFY173" s="117"/>
      <c r="JFZ173" s="5"/>
      <c r="JGA173" s="118"/>
      <c r="JGB173" s="9"/>
      <c r="JGC173" s="147"/>
      <c r="JGD173" s="5"/>
      <c r="JGE173" s="5"/>
      <c r="JGF173" s="5"/>
      <c r="JGG173" s="118"/>
      <c r="JGH173" s="10"/>
      <c r="JGI173" s="5"/>
      <c r="JGJ173" s="5"/>
      <c r="JGK173" s="5"/>
      <c r="JGL173" s="5"/>
      <c r="JGM173" s="5"/>
      <c r="JGN173" s="5"/>
      <c r="JGO173" s="117"/>
      <c r="JGP173" s="5"/>
      <c r="JGQ173" s="118"/>
      <c r="JGR173" s="9"/>
      <c r="JGS173" s="147"/>
      <c r="JGT173" s="5"/>
      <c r="JGU173" s="5"/>
      <c r="JGV173" s="5"/>
      <c r="JGW173" s="118"/>
      <c r="JGX173" s="10"/>
      <c r="JGY173" s="5"/>
      <c r="JGZ173" s="5"/>
      <c r="JHA173" s="5"/>
      <c r="JHB173" s="5"/>
      <c r="JHC173" s="5"/>
      <c r="JHD173" s="5"/>
      <c r="JHE173" s="117"/>
      <c r="JHF173" s="5"/>
      <c r="JHG173" s="118"/>
      <c r="JHH173" s="9"/>
      <c r="JHI173" s="147"/>
      <c r="JHJ173" s="5"/>
      <c r="JHK173" s="5"/>
      <c r="JHL173" s="5"/>
      <c r="JHM173" s="118"/>
      <c r="JHN173" s="10"/>
      <c r="JHO173" s="5"/>
      <c r="JHP173" s="5"/>
      <c r="JHQ173" s="5"/>
      <c r="JHR173" s="5"/>
      <c r="JHS173" s="5"/>
      <c r="JHT173" s="5"/>
      <c r="JHU173" s="117"/>
      <c r="JHV173" s="5"/>
      <c r="JHW173" s="118"/>
      <c r="JHX173" s="9"/>
      <c r="JHY173" s="147"/>
      <c r="JHZ173" s="5"/>
      <c r="JIA173" s="5"/>
      <c r="JIB173" s="5"/>
      <c r="JIC173" s="118"/>
      <c r="JID173" s="10"/>
      <c r="JIE173" s="5"/>
      <c r="JIF173" s="5"/>
      <c r="JIG173" s="5"/>
      <c r="JIH173" s="5"/>
      <c r="JII173" s="5"/>
      <c r="JIJ173" s="5"/>
      <c r="JIK173" s="117"/>
      <c r="JIL173" s="5"/>
      <c r="JIM173" s="118"/>
      <c r="JIN173" s="9"/>
      <c r="JIO173" s="147"/>
      <c r="JIP173" s="5"/>
      <c r="JIQ173" s="5"/>
      <c r="JIR173" s="5"/>
      <c r="JIS173" s="118"/>
      <c r="JIT173" s="10"/>
      <c r="JIU173" s="5"/>
      <c r="JIV173" s="5"/>
      <c r="JIW173" s="5"/>
      <c r="JIX173" s="5"/>
      <c r="JIY173" s="5"/>
      <c r="JIZ173" s="5"/>
      <c r="JJA173" s="117"/>
      <c r="JJB173" s="5"/>
      <c r="JJC173" s="118"/>
      <c r="JJD173" s="9"/>
      <c r="JJE173" s="147"/>
      <c r="JJF173" s="5"/>
      <c r="JJG173" s="5"/>
      <c r="JJH173" s="5"/>
      <c r="JJI173" s="118"/>
      <c r="JJJ173" s="10"/>
      <c r="JJK173" s="5"/>
      <c r="JJL173" s="5"/>
      <c r="JJM173" s="5"/>
      <c r="JJN173" s="5"/>
      <c r="JJO173" s="5"/>
      <c r="JJP173" s="5"/>
      <c r="JJQ173" s="117"/>
      <c r="JJR173" s="5"/>
      <c r="JJS173" s="118"/>
      <c r="JJT173" s="9"/>
      <c r="JJU173" s="147"/>
      <c r="JJV173" s="5"/>
      <c r="JJW173" s="5"/>
      <c r="JJX173" s="5"/>
      <c r="JJY173" s="118"/>
      <c r="JJZ173" s="10"/>
      <c r="JKA173" s="5"/>
      <c r="JKB173" s="5"/>
      <c r="JKC173" s="5"/>
      <c r="JKD173" s="5"/>
      <c r="JKE173" s="5"/>
      <c r="JKF173" s="5"/>
      <c r="JKG173" s="117"/>
      <c r="JKH173" s="5"/>
      <c r="JKI173" s="118"/>
      <c r="JKJ173" s="9"/>
      <c r="JKK173" s="147"/>
      <c r="JKL173" s="5"/>
      <c r="JKM173" s="5"/>
      <c r="JKN173" s="5"/>
      <c r="JKO173" s="118"/>
      <c r="JKP173" s="10"/>
      <c r="JKQ173" s="5"/>
      <c r="JKR173" s="5"/>
      <c r="JKS173" s="5"/>
      <c r="JKT173" s="5"/>
      <c r="JKU173" s="5"/>
      <c r="JKV173" s="5"/>
      <c r="JKW173" s="117"/>
      <c r="JKX173" s="5"/>
      <c r="JKY173" s="118"/>
      <c r="JKZ173" s="9"/>
      <c r="JLA173" s="147"/>
      <c r="JLB173" s="5"/>
      <c r="JLC173" s="5"/>
      <c r="JLD173" s="5"/>
      <c r="JLE173" s="118"/>
      <c r="JLF173" s="10"/>
      <c r="JLG173" s="5"/>
      <c r="JLH173" s="5"/>
      <c r="JLI173" s="5"/>
      <c r="JLJ173" s="5"/>
      <c r="JLK173" s="5"/>
      <c r="JLL173" s="5"/>
      <c r="JLM173" s="117"/>
      <c r="JLN173" s="5"/>
      <c r="JLO173" s="118"/>
      <c r="JLP173" s="9"/>
      <c r="JLQ173" s="147"/>
      <c r="JLR173" s="5"/>
      <c r="JLS173" s="5"/>
      <c r="JLT173" s="5"/>
      <c r="JLU173" s="118"/>
      <c r="JLV173" s="10"/>
      <c r="JLW173" s="5"/>
      <c r="JLX173" s="5"/>
      <c r="JLY173" s="5"/>
      <c r="JLZ173" s="5"/>
      <c r="JMA173" s="5"/>
      <c r="JMB173" s="5"/>
      <c r="JMC173" s="117"/>
      <c r="JMD173" s="5"/>
      <c r="JME173" s="118"/>
      <c r="JMF173" s="9"/>
      <c r="JMG173" s="147"/>
      <c r="JMH173" s="5"/>
      <c r="JMI173" s="5"/>
      <c r="JMJ173" s="5"/>
      <c r="JMK173" s="118"/>
      <c r="JML173" s="10"/>
      <c r="JMM173" s="5"/>
      <c r="JMN173" s="5"/>
      <c r="JMO173" s="5"/>
      <c r="JMP173" s="5"/>
      <c r="JMQ173" s="5"/>
      <c r="JMR173" s="5"/>
      <c r="JMS173" s="117"/>
      <c r="JMT173" s="5"/>
      <c r="JMU173" s="118"/>
      <c r="JMV173" s="9"/>
      <c r="JMW173" s="147"/>
      <c r="JMX173" s="5"/>
      <c r="JMY173" s="5"/>
      <c r="JMZ173" s="5"/>
      <c r="JNA173" s="118"/>
      <c r="JNB173" s="10"/>
      <c r="JNC173" s="5"/>
      <c r="JND173" s="5"/>
      <c r="JNE173" s="5"/>
      <c r="JNF173" s="5"/>
      <c r="JNG173" s="5"/>
      <c r="JNH173" s="5"/>
      <c r="JNI173" s="117"/>
      <c r="JNJ173" s="5"/>
      <c r="JNK173" s="118"/>
      <c r="JNL173" s="9"/>
      <c r="JNM173" s="147"/>
      <c r="JNN173" s="5"/>
      <c r="JNO173" s="5"/>
      <c r="JNP173" s="5"/>
      <c r="JNQ173" s="118"/>
      <c r="JNR173" s="10"/>
      <c r="JNS173" s="5"/>
      <c r="JNT173" s="5"/>
      <c r="JNU173" s="5"/>
      <c r="JNV173" s="5"/>
      <c r="JNW173" s="5"/>
      <c r="JNX173" s="5"/>
      <c r="JNY173" s="117"/>
      <c r="JNZ173" s="5"/>
      <c r="JOA173" s="118"/>
      <c r="JOB173" s="9"/>
      <c r="JOC173" s="147"/>
      <c r="JOD173" s="5"/>
      <c r="JOE173" s="5"/>
      <c r="JOF173" s="5"/>
      <c r="JOG173" s="118"/>
      <c r="JOH173" s="10"/>
      <c r="JOI173" s="5"/>
      <c r="JOJ173" s="5"/>
      <c r="JOK173" s="5"/>
      <c r="JOL173" s="5"/>
      <c r="JOM173" s="5"/>
      <c r="JON173" s="5"/>
      <c r="JOO173" s="117"/>
      <c r="JOP173" s="5"/>
      <c r="JOQ173" s="118"/>
      <c r="JOR173" s="9"/>
      <c r="JOS173" s="147"/>
      <c r="JOT173" s="5"/>
      <c r="JOU173" s="5"/>
      <c r="JOV173" s="5"/>
      <c r="JOW173" s="118"/>
      <c r="JOX173" s="10"/>
      <c r="JOY173" s="5"/>
      <c r="JOZ173" s="5"/>
      <c r="JPA173" s="5"/>
      <c r="JPB173" s="5"/>
      <c r="JPC173" s="5"/>
      <c r="JPD173" s="5"/>
      <c r="JPE173" s="117"/>
      <c r="JPF173" s="5"/>
      <c r="JPG173" s="118"/>
      <c r="JPH173" s="9"/>
      <c r="JPI173" s="147"/>
      <c r="JPJ173" s="5"/>
      <c r="JPK173" s="5"/>
      <c r="JPL173" s="5"/>
      <c r="JPM173" s="118"/>
      <c r="JPN173" s="10"/>
      <c r="JPO173" s="5"/>
      <c r="JPP173" s="5"/>
      <c r="JPQ173" s="5"/>
      <c r="JPR173" s="5"/>
      <c r="JPS173" s="5"/>
      <c r="JPT173" s="5"/>
      <c r="JPU173" s="117"/>
      <c r="JPV173" s="5"/>
      <c r="JPW173" s="118"/>
      <c r="JPX173" s="9"/>
      <c r="JPY173" s="147"/>
      <c r="JPZ173" s="5"/>
      <c r="JQA173" s="5"/>
      <c r="JQB173" s="5"/>
      <c r="JQC173" s="118"/>
      <c r="JQD173" s="10"/>
      <c r="JQE173" s="5"/>
      <c r="JQF173" s="5"/>
      <c r="JQG173" s="5"/>
      <c r="JQH173" s="5"/>
      <c r="JQI173" s="5"/>
      <c r="JQJ173" s="5"/>
      <c r="JQK173" s="117"/>
      <c r="JQL173" s="5"/>
      <c r="JQM173" s="118"/>
      <c r="JQN173" s="9"/>
      <c r="JQO173" s="147"/>
      <c r="JQP173" s="5"/>
      <c r="JQQ173" s="5"/>
      <c r="JQR173" s="5"/>
      <c r="JQS173" s="118"/>
      <c r="JQT173" s="10"/>
      <c r="JQU173" s="5"/>
      <c r="JQV173" s="5"/>
      <c r="JQW173" s="5"/>
      <c r="JQX173" s="5"/>
      <c r="JQY173" s="5"/>
      <c r="JQZ173" s="5"/>
      <c r="JRA173" s="117"/>
      <c r="JRB173" s="5"/>
      <c r="JRC173" s="118"/>
      <c r="JRD173" s="9"/>
      <c r="JRE173" s="147"/>
      <c r="JRF173" s="5"/>
      <c r="JRG173" s="5"/>
      <c r="JRH173" s="5"/>
      <c r="JRI173" s="118"/>
      <c r="JRJ173" s="10"/>
      <c r="JRK173" s="5"/>
      <c r="JRL173" s="5"/>
      <c r="JRM173" s="5"/>
      <c r="JRN173" s="5"/>
      <c r="JRO173" s="5"/>
      <c r="JRP173" s="5"/>
      <c r="JRQ173" s="117"/>
      <c r="JRR173" s="5"/>
      <c r="JRS173" s="118"/>
      <c r="JRT173" s="9"/>
      <c r="JRU173" s="147"/>
      <c r="JRV173" s="5"/>
      <c r="JRW173" s="5"/>
      <c r="JRX173" s="5"/>
      <c r="JRY173" s="118"/>
      <c r="JRZ173" s="10"/>
      <c r="JSA173" s="5"/>
      <c r="JSB173" s="5"/>
      <c r="JSC173" s="5"/>
      <c r="JSD173" s="5"/>
      <c r="JSE173" s="5"/>
      <c r="JSF173" s="5"/>
      <c r="JSG173" s="117"/>
      <c r="JSH173" s="5"/>
      <c r="JSI173" s="118"/>
      <c r="JSJ173" s="9"/>
      <c r="JSK173" s="147"/>
      <c r="JSL173" s="5"/>
      <c r="JSM173" s="5"/>
      <c r="JSN173" s="5"/>
      <c r="JSO173" s="118"/>
      <c r="JSP173" s="10"/>
      <c r="JSQ173" s="5"/>
      <c r="JSR173" s="5"/>
      <c r="JSS173" s="5"/>
      <c r="JST173" s="5"/>
      <c r="JSU173" s="5"/>
      <c r="JSV173" s="5"/>
      <c r="JSW173" s="117"/>
      <c r="JSX173" s="5"/>
      <c r="JSY173" s="118"/>
      <c r="JSZ173" s="9"/>
      <c r="JTA173" s="147"/>
      <c r="JTB173" s="5"/>
      <c r="JTC173" s="5"/>
      <c r="JTD173" s="5"/>
      <c r="JTE173" s="118"/>
      <c r="JTF173" s="10"/>
      <c r="JTG173" s="5"/>
      <c r="JTH173" s="5"/>
      <c r="JTI173" s="5"/>
      <c r="JTJ173" s="5"/>
      <c r="JTK173" s="5"/>
      <c r="JTL173" s="5"/>
      <c r="JTM173" s="117"/>
      <c r="JTN173" s="5"/>
      <c r="JTO173" s="118"/>
      <c r="JTP173" s="9"/>
      <c r="JTQ173" s="147"/>
      <c r="JTR173" s="5"/>
      <c r="JTS173" s="5"/>
      <c r="JTT173" s="5"/>
      <c r="JTU173" s="118"/>
      <c r="JTV173" s="10"/>
      <c r="JTW173" s="5"/>
      <c r="JTX173" s="5"/>
      <c r="JTY173" s="5"/>
      <c r="JTZ173" s="5"/>
      <c r="JUA173" s="5"/>
      <c r="JUB173" s="5"/>
      <c r="JUC173" s="117"/>
      <c r="JUD173" s="5"/>
      <c r="JUE173" s="118"/>
      <c r="JUF173" s="9"/>
      <c r="JUG173" s="147"/>
      <c r="JUH173" s="5"/>
      <c r="JUI173" s="5"/>
      <c r="JUJ173" s="5"/>
      <c r="JUK173" s="118"/>
      <c r="JUL173" s="10"/>
      <c r="JUM173" s="5"/>
      <c r="JUN173" s="5"/>
      <c r="JUO173" s="5"/>
      <c r="JUP173" s="5"/>
      <c r="JUQ173" s="5"/>
      <c r="JUR173" s="5"/>
      <c r="JUS173" s="117"/>
      <c r="JUT173" s="5"/>
      <c r="JUU173" s="118"/>
      <c r="JUV173" s="9"/>
      <c r="JUW173" s="147"/>
      <c r="JUX173" s="5"/>
      <c r="JUY173" s="5"/>
      <c r="JUZ173" s="5"/>
      <c r="JVA173" s="118"/>
      <c r="JVB173" s="10"/>
      <c r="JVC173" s="5"/>
      <c r="JVD173" s="5"/>
      <c r="JVE173" s="5"/>
      <c r="JVF173" s="5"/>
      <c r="JVG173" s="5"/>
      <c r="JVH173" s="5"/>
      <c r="JVI173" s="117"/>
      <c r="JVJ173" s="5"/>
      <c r="JVK173" s="118"/>
      <c r="JVL173" s="9"/>
      <c r="JVM173" s="147"/>
      <c r="JVN173" s="5"/>
      <c r="JVO173" s="5"/>
      <c r="JVP173" s="5"/>
      <c r="JVQ173" s="118"/>
      <c r="JVR173" s="10"/>
      <c r="JVS173" s="5"/>
      <c r="JVT173" s="5"/>
      <c r="JVU173" s="5"/>
      <c r="JVV173" s="5"/>
      <c r="JVW173" s="5"/>
      <c r="JVX173" s="5"/>
      <c r="JVY173" s="117"/>
      <c r="JVZ173" s="5"/>
      <c r="JWA173" s="118"/>
      <c r="JWB173" s="9"/>
      <c r="JWC173" s="147"/>
      <c r="JWD173" s="5"/>
      <c r="JWE173" s="5"/>
      <c r="JWF173" s="5"/>
      <c r="JWG173" s="118"/>
      <c r="JWH173" s="10"/>
      <c r="JWI173" s="5"/>
      <c r="JWJ173" s="5"/>
      <c r="JWK173" s="5"/>
      <c r="JWL173" s="5"/>
      <c r="JWM173" s="5"/>
      <c r="JWN173" s="5"/>
      <c r="JWO173" s="117"/>
      <c r="JWP173" s="5"/>
      <c r="JWQ173" s="118"/>
      <c r="JWR173" s="9"/>
      <c r="JWS173" s="147"/>
      <c r="JWT173" s="5"/>
      <c r="JWU173" s="5"/>
      <c r="JWV173" s="5"/>
      <c r="JWW173" s="118"/>
      <c r="JWX173" s="10"/>
      <c r="JWY173" s="5"/>
      <c r="JWZ173" s="5"/>
      <c r="JXA173" s="5"/>
      <c r="JXB173" s="5"/>
      <c r="JXC173" s="5"/>
      <c r="JXD173" s="5"/>
      <c r="JXE173" s="117"/>
      <c r="JXF173" s="5"/>
      <c r="JXG173" s="118"/>
      <c r="JXH173" s="9"/>
      <c r="JXI173" s="147"/>
      <c r="JXJ173" s="5"/>
      <c r="JXK173" s="5"/>
      <c r="JXL173" s="5"/>
      <c r="JXM173" s="118"/>
      <c r="JXN173" s="10"/>
      <c r="JXO173" s="5"/>
      <c r="JXP173" s="5"/>
      <c r="JXQ173" s="5"/>
      <c r="JXR173" s="5"/>
      <c r="JXS173" s="5"/>
      <c r="JXT173" s="5"/>
      <c r="JXU173" s="117"/>
      <c r="JXV173" s="5"/>
      <c r="JXW173" s="118"/>
      <c r="JXX173" s="9"/>
      <c r="JXY173" s="147"/>
      <c r="JXZ173" s="5"/>
      <c r="JYA173" s="5"/>
      <c r="JYB173" s="5"/>
      <c r="JYC173" s="118"/>
      <c r="JYD173" s="10"/>
      <c r="JYE173" s="5"/>
      <c r="JYF173" s="5"/>
      <c r="JYG173" s="5"/>
      <c r="JYH173" s="5"/>
      <c r="JYI173" s="5"/>
      <c r="JYJ173" s="5"/>
      <c r="JYK173" s="117"/>
      <c r="JYL173" s="5"/>
      <c r="JYM173" s="118"/>
      <c r="JYN173" s="9"/>
      <c r="JYO173" s="147"/>
      <c r="JYP173" s="5"/>
      <c r="JYQ173" s="5"/>
      <c r="JYR173" s="5"/>
      <c r="JYS173" s="118"/>
      <c r="JYT173" s="10"/>
      <c r="JYU173" s="5"/>
      <c r="JYV173" s="5"/>
      <c r="JYW173" s="5"/>
      <c r="JYX173" s="5"/>
      <c r="JYY173" s="5"/>
      <c r="JYZ173" s="5"/>
      <c r="JZA173" s="117"/>
      <c r="JZB173" s="5"/>
      <c r="JZC173" s="118"/>
      <c r="JZD173" s="9"/>
      <c r="JZE173" s="147"/>
      <c r="JZF173" s="5"/>
      <c r="JZG173" s="5"/>
      <c r="JZH173" s="5"/>
      <c r="JZI173" s="118"/>
      <c r="JZJ173" s="10"/>
      <c r="JZK173" s="5"/>
      <c r="JZL173" s="5"/>
      <c r="JZM173" s="5"/>
      <c r="JZN173" s="5"/>
      <c r="JZO173" s="5"/>
      <c r="JZP173" s="5"/>
      <c r="JZQ173" s="117"/>
      <c r="JZR173" s="5"/>
      <c r="JZS173" s="118"/>
      <c r="JZT173" s="9"/>
      <c r="JZU173" s="147"/>
      <c r="JZV173" s="5"/>
      <c r="JZW173" s="5"/>
      <c r="JZX173" s="5"/>
      <c r="JZY173" s="118"/>
      <c r="JZZ173" s="10"/>
      <c r="KAA173" s="5"/>
      <c r="KAB173" s="5"/>
      <c r="KAC173" s="5"/>
      <c r="KAD173" s="5"/>
      <c r="KAE173" s="5"/>
      <c r="KAF173" s="5"/>
      <c r="KAG173" s="117"/>
      <c r="KAH173" s="5"/>
      <c r="KAI173" s="118"/>
      <c r="KAJ173" s="9"/>
      <c r="KAK173" s="147"/>
      <c r="KAL173" s="5"/>
      <c r="KAM173" s="5"/>
      <c r="KAN173" s="5"/>
      <c r="KAO173" s="118"/>
      <c r="KAP173" s="10"/>
      <c r="KAQ173" s="5"/>
      <c r="KAR173" s="5"/>
      <c r="KAS173" s="5"/>
      <c r="KAT173" s="5"/>
      <c r="KAU173" s="5"/>
      <c r="KAV173" s="5"/>
      <c r="KAW173" s="117"/>
      <c r="KAX173" s="5"/>
      <c r="KAY173" s="118"/>
      <c r="KAZ173" s="9"/>
      <c r="KBA173" s="147"/>
      <c r="KBB173" s="5"/>
      <c r="KBC173" s="5"/>
      <c r="KBD173" s="5"/>
      <c r="KBE173" s="118"/>
      <c r="KBF173" s="10"/>
      <c r="KBG173" s="5"/>
      <c r="KBH173" s="5"/>
      <c r="KBI173" s="5"/>
      <c r="KBJ173" s="5"/>
      <c r="KBK173" s="5"/>
      <c r="KBL173" s="5"/>
      <c r="KBM173" s="117"/>
      <c r="KBN173" s="5"/>
      <c r="KBO173" s="118"/>
      <c r="KBP173" s="9"/>
      <c r="KBQ173" s="147"/>
      <c r="KBR173" s="5"/>
      <c r="KBS173" s="5"/>
      <c r="KBT173" s="5"/>
      <c r="KBU173" s="118"/>
      <c r="KBV173" s="10"/>
      <c r="KBW173" s="5"/>
      <c r="KBX173" s="5"/>
      <c r="KBY173" s="5"/>
      <c r="KBZ173" s="5"/>
      <c r="KCA173" s="5"/>
      <c r="KCB173" s="5"/>
      <c r="KCC173" s="117"/>
      <c r="KCD173" s="5"/>
      <c r="KCE173" s="118"/>
      <c r="KCF173" s="9"/>
      <c r="KCG173" s="147"/>
      <c r="KCH173" s="5"/>
      <c r="KCI173" s="5"/>
      <c r="KCJ173" s="5"/>
      <c r="KCK173" s="118"/>
      <c r="KCL173" s="10"/>
      <c r="KCM173" s="5"/>
      <c r="KCN173" s="5"/>
      <c r="KCO173" s="5"/>
      <c r="KCP173" s="5"/>
      <c r="KCQ173" s="5"/>
      <c r="KCR173" s="5"/>
      <c r="KCS173" s="117"/>
      <c r="KCT173" s="5"/>
      <c r="KCU173" s="118"/>
      <c r="KCV173" s="9"/>
      <c r="KCW173" s="147"/>
      <c r="KCX173" s="5"/>
      <c r="KCY173" s="5"/>
      <c r="KCZ173" s="5"/>
      <c r="KDA173" s="118"/>
      <c r="KDB173" s="10"/>
      <c r="KDC173" s="5"/>
      <c r="KDD173" s="5"/>
      <c r="KDE173" s="5"/>
      <c r="KDF173" s="5"/>
      <c r="KDG173" s="5"/>
      <c r="KDH173" s="5"/>
      <c r="KDI173" s="117"/>
      <c r="KDJ173" s="5"/>
      <c r="KDK173" s="118"/>
      <c r="KDL173" s="9"/>
      <c r="KDM173" s="147"/>
      <c r="KDN173" s="5"/>
      <c r="KDO173" s="5"/>
      <c r="KDP173" s="5"/>
      <c r="KDQ173" s="118"/>
      <c r="KDR173" s="10"/>
      <c r="KDS173" s="5"/>
      <c r="KDT173" s="5"/>
      <c r="KDU173" s="5"/>
      <c r="KDV173" s="5"/>
      <c r="KDW173" s="5"/>
      <c r="KDX173" s="5"/>
      <c r="KDY173" s="117"/>
      <c r="KDZ173" s="5"/>
      <c r="KEA173" s="118"/>
      <c r="KEB173" s="9"/>
      <c r="KEC173" s="147"/>
      <c r="KED173" s="5"/>
      <c r="KEE173" s="5"/>
      <c r="KEF173" s="5"/>
      <c r="KEG173" s="118"/>
      <c r="KEH173" s="10"/>
      <c r="KEI173" s="5"/>
      <c r="KEJ173" s="5"/>
      <c r="KEK173" s="5"/>
      <c r="KEL173" s="5"/>
      <c r="KEM173" s="5"/>
      <c r="KEN173" s="5"/>
      <c r="KEO173" s="117"/>
      <c r="KEP173" s="5"/>
      <c r="KEQ173" s="118"/>
      <c r="KER173" s="9"/>
      <c r="KES173" s="147"/>
      <c r="KET173" s="5"/>
      <c r="KEU173" s="5"/>
      <c r="KEV173" s="5"/>
      <c r="KEW173" s="118"/>
      <c r="KEX173" s="10"/>
      <c r="KEY173" s="5"/>
      <c r="KEZ173" s="5"/>
      <c r="KFA173" s="5"/>
      <c r="KFB173" s="5"/>
      <c r="KFC173" s="5"/>
      <c r="KFD173" s="5"/>
      <c r="KFE173" s="117"/>
      <c r="KFF173" s="5"/>
      <c r="KFG173" s="118"/>
      <c r="KFH173" s="9"/>
      <c r="KFI173" s="147"/>
      <c r="KFJ173" s="5"/>
      <c r="KFK173" s="5"/>
      <c r="KFL173" s="5"/>
      <c r="KFM173" s="118"/>
      <c r="KFN173" s="10"/>
      <c r="KFO173" s="5"/>
      <c r="KFP173" s="5"/>
      <c r="KFQ173" s="5"/>
      <c r="KFR173" s="5"/>
      <c r="KFS173" s="5"/>
      <c r="KFT173" s="5"/>
      <c r="KFU173" s="117"/>
      <c r="KFV173" s="5"/>
      <c r="KFW173" s="118"/>
      <c r="KFX173" s="9"/>
      <c r="KFY173" s="147"/>
      <c r="KFZ173" s="5"/>
      <c r="KGA173" s="5"/>
      <c r="KGB173" s="5"/>
      <c r="KGC173" s="118"/>
      <c r="KGD173" s="10"/>
      <c r="KGE173" s="5"/>
      <c r="KGF173" s="5"/>
      <c r="KGG173" s="5"/>
      <c r="KGH173" s="5"/>
      <c r="KGI173" s="5"/>
      <c r="KGJ173" s="5"/>
      <c r="KGK173" s="117"/>
      <c r="KGL173" s="5"/>
      <c r="KGM173" s="118"/>
      <c r="KGN173" s="9"/>
      <c r="KGO173" s="147"/>
      <c r="KGP173" s="5"/>
      <c r="KGQ173" s="5"/>
      <c r="KGR173" s="5"/>
      <c r="KGS173" s="118"/>
      <c r="KGT173" s="10"/>
      <c r="KGU173" s="5"/>
      <c r="KGV173" s="5"/>
      <c r="KGW173" s="5"/>
      <c r="KGX173" s="5"/>
      <c r="KGY173" s="5"/>
      <c r="KGZ173" s="5"/>
      <c r="KHA173" s="117"/>
      <c r="KHB173" s="5"/>
      <c r="KHC173" s="118"/>
      <c r="KHD173" s="9"/>
      <c r="KHE173" s="147"/>
      <c r="KHF173" s="5"/>
      <c r="KHG173" s="5"/>
      <c r="KHH173" s="5"/>
      <c r="KHI173" s="118"/>
      <c r="KHJ173" s="10"/>
      <c r="KHK173" s="5"/>
      <c r="KHL173" s="5"/>
      <c r="KHM173" s="5"/>
      <c r="KHN173" s="5"/>
      <c r="KHO173" s="5"/>
      <c r="KHP173" s="5"/>
      <c r="KHQ173" s="117"/>
      <c r="KHR173" s="5"/>
      <c r="KHS173" s="118"/>
      <c r="KHT173" s="9"/>
      <c r="KHU173" s="147"/>
      <c r="KHV173" s="5"/>
      <c r="KHW173" s="5"/>
      <c r="KHX173" s="5"/>
      <c r="KHY173" s="118"/>
      <c r="KHZ173" s="10"/>
      <c r="KIA173" s="5"/>
      <c r="KIB173" s="5"/>
      <c r="KIC173" s="5"/>
      <c r="KID173" s="5"/>
      <c r="KIE173" s="5"/>
      <c r="KIF173" s="5"/>
      <c r="KIG173" s="117"/>
      <c r="KIH173" s="5"/>
      <c r="KII173" s="118"/>
      <c r="KIJ173" s="9"/>
      <c r="KIK173" s="147"/>
      <c r="KIL173" s="5"/>
      <c r="KIM173" s="5"/>
      <c r="KIN173" s="5"/>
      <c r="KIO173" s="118"/>
      <c r="KIP173" s="10"/>
      <c r="KIQ173" s="5"/>
      <c r="KIR173" s="5"/>
      <c r="KIS173" s="5"/>
      <c r="KIT173" s="5"/>
      <c r="KIU173" s="5"/>
      <c r="KIV173" s="5"/>
      <c r="KIW173" s="117"/>
      <c r="KIX173" s="5"/>
      <c r="KIY173" s="118"/>
      <c r="KIZ173" s="9"/>
      <c r="KJA173" s="147"/>
      <c r="KJB173" s="5"/>
      <c r="KJC173" s="5"/>
      <c r="KJD173" s="5"/>
      <c r="KJE173" s="118"/>
      <c r="KJF173" s="10"/>
      <c r="KJG173" s="5"/>
      <c r="KJH173" s="5"/>
      <c r="KJI173" s="5"/>
      <c r="KJJ173" s="5"/>
      <c r="KJK173" s="5"/>
      <c r="KJL173" s="5"/>
      <c r="KJM173" s="117"/>
      <c r="KJN173" s="5"/>
      <c r="KJO173" s="118"/>
      <c r="KJP173" s="9"/>
      <c r="KJQ173" s="147"/>
      <c r="KJR173" s="5"/>
      <c r="KJS173" s="5"/>
      <c r="KJT173" s="5"/>
      <c r="KJU173" s="118"/>
      <c r="KJV173" s="10"/>
      <c r="KJW173" s="5"/>
      <c r="KJX173" s="5"/>
      <c r="KJY173" s="5"/>
      <c r="KJZ173" s="5"/>
      <c r="KKA173" s="5"/>
      <c r="KKB173" s="5"/>
      <c r="KKC173" s="117"/>
      <c r="KKD173" s="5"/>
      <c r="KKE173" s="118"/>
      <c r="KKF173" s="9"/>
      <c r="KKG173" s="147"/>
      <c r="KKH173" s="5"/>
      <c r="KKI173" s="5"/>
      <c r="KKJ173" s="5"/>
      <c r="KKK173" s="118"/>
      <c r="KKL173" s="10"/>
      <c r="KKM173" s="5"/>
      <c r="KKN173" s="5"/>
      <c r="KKO173" s="5"/>
      <c r="KKP173" s="5"/>
      <c r="KKQ173" s="5"/>
      <c r="KKR173" s="5"/>
      <c r="KKS173" s="117"/>
      <c r="KKT173" s="5"/>
      <c r="KKU173" s="118"/>
      <c r="KKV173" s="9"/>
      <c r="KKW173" s="147"/>
      <c r="KKX173" s="5"/>
      <c r="KKY173" s="5"/>
      <c r="KKZ173" s="5"/>
      <c r="KLA173" s="118"/>
      <c r="KLB173" s="10"/>
      <c r="KLC173" s="5"/>
      <c r="KLD173" s="5"/>
      <c r="KLE173" s="5"/>
      <c r="KLF173" s="5"/>
      <c r="KLG173" s="5"/>
      <c r="KLH173" s="5"/>
      <c r="KLI173" s="117"/>
      <c r="KLJ173" s="5"/>
      <c r="KLK173" s="118"/>
      <c r="KLL173" s="9"/>
      <c r="KLM173" s="147"/>
      <c r="KLN173" s="5"/>
      <c r="KLO173" s="5"/>
      <c r="KLP173" s="5"/>
      <c r="KLQ173" s="118"/>
      <c r="KLR173" s="10"/>
      <c r="KLS173" s="5"/>
      <c r="KLT173" s="5"/>
      <c r="KLU173" s="5"/>
      <c r="KLV173" s="5"/>
      <c r="KLW173" s="5"/>
      <c r="KLX173" s="5"/>
      <c r="KLY173" s="117"/>
      <c r="KLZ173" s="5"/>
      <c r="KMA173" s="118"/>
      <c r="KMB173" s="9"/>
      <c r="KMC173" s="147"/>
      <c r="KMD173" s="5"/>
      <c r="KME173" s="5"/>
      <c r="KMF173" s="5"/>
      <c r="KMG173" s="118"/>
      <c r="KMH173" s="10"/>
      <c r="KMI173" s="5"/>
      <c r="KMJ173" s="5"/>
      <c r="KMK173" s="5"/>
      <c r="KML173" s="5"/>
      <c r="KMM173" s="5"/>
      <c r="KMN173" s="5"/>
      <c r="KMO173" s="117"/>
      <c r="KMP173" s="5"/>
      <c r="KMQ173" s="118"/>
      <c r="KMR173" s="9"/>
      <c r="KMS173" s="147"/>
      <c r="KMT173" s="5"/>
      <c r="KMU173" s="5"/>
      <c r="KMV173" s="5"/>
      <c r="KMW173" s="118"/>
      <c r="KMX173" s="10"/>
      <c r="KMY173" s="5"/>
      <c r="KMZ173" s="5"/>
      <c r="KNA173" s="5"/>
      <c r="KNB173" s="5"/>
      <c r="KNC173" s="5"/>
      <c r="KND173" s="5"/>
      <c r="KNE173" s="117"/>
      <c r="KNF173" s="5"/>
      <c r="KNG173" s="118"/>
      <c r="KNH173" s="9"/>
      <c r="KNI173" s="147"/>
      <c r="KNJ173" s="5"/>
      <c r="KNK173" s="5"/>
      <c r="KNL173" s="5"/>
      <c r="KNM173" s="118"/>
      <c r="KNN173" s="10"/>
      <c r="KNO173" s="5"/>
      <c r="KNP173" s="5"/>
      <c r="KNQ173" s="5"/>
      <c r="KNR173" s="5"/>
      <c r="KNS173" s="5"/>
      <c r="KNT173" s="5"/>
      <c r="KNU173" s="117"/>
      <c r="KNV173" s="5"/>
      <c r="KNW173" s="118"/>
      <c r="KNX173" s="9"/>
      <c r="KNY173" s="147"/>
      <c r="KNZ173" s="5"/>
      <c r="KOA173" s="5"/>
      <c r="KOB173" s="5"/>
      <c r="KOC173" s="118"/>
      <c r="KOD173" s="10"/>
      <c r="KOE173" s="5"/>
      <c r="KOF173" s="5"/>
      <c r="KOG173" s="5"/>
      <c r="KOH173" s="5"/>
      <c r="KOI173" s="5"/>
      <c r="KOJ173" s="5"/>
      <c r="KOK173" s="117"/>
      <c r="KOL173" s="5"/>
      <c r="KOM173" s="118"/>
      <c r="KON173" s="9"/>
      <c r="KOO173" s="147"/>
      <c r="KOP173" s="5"/>
      <c r="KOQ173" s="5"/>
      <c r="KOR173" s="5"/>
      <c r="KOS173" s="118"/>
      <c r="KOT173" s="10"/>
      <c r="KOU173" s="5"/>
      <c r="KOV173" s="5"/>
      <c r="KOW173" s="5"/>
      <c r="KOX173" s="5"/>
      <c r="KOY173" s="5"/>
      <c r="KOZ173" s="5"/>
      <c r="KPA173" s="117"/>
      <c r="KPB173" s="5"/>
      <c r="KPC173" s="118"/>
      <c r="KPD173" s="9"/>
      <c r="KPE173" s="147"/>
      <c r="KPF173" s="5"/>
      <c r="KPG173" s="5"/>
      <c r="KPH173" s="5"/>
      <c r="KPI173" s="118"/>
      <c r="KPJ173" s="10"/>
      <c r="KPK173" s="5"/>
      <c r="KPL173" s="5"/>
      <c r="KPM173" s="5"/>
      <c r="KPN173" s="5"/>
      <c r="KPO173" s="5"/>
      <c r="KPP173" s="5"/>
      <c r="KPQ173" s="117"/>
      <c r="KPR173" s="5"/>
      <c r="KPS173" s="118"/>
      <c r="KPT173" s="9"/>
      <c r="KPU173" s="147"/>
      <c r="KPV173" s="5"/>
      <c r="KPW173" s="5"/>
      <c r="KPX173" s="5"/>
      <c r="KPY173" s="118"/>
      <c r="KPZ173" s="10"/>
      <c r="KQA173" s="5"/>
      <c r="KQB173" s="5"/>
      <c r="KQC173" s="5"/>
      <c r="KQD173" s="5"/>
      <c r="KQE173" s="5"/>
      <c r="KQF173" s="5"/>
      <c r="KQG173" s="117"/>
      <c r="KQH173" s="5"/>
      <c r="KQI173" s="118"/>
      <c r="KQJ173" s="9"/>
      <c r="KQK173" s="147"/>
      <c r="KQL173" s="5"/>
      <c r="KQM173" s="5"/>
      <c r="KQN173" s="5"/>
      <c r="KQO173" s="118"/>
      <c r="KQP173" s="10"/>
      <c r="KQQ173" s="5"/>
      <c r="KQR173" s="5"/>
      <c r="KQS173" s="5"/>
      <c r="KQT173" s="5"/>
      <c r="KQU173" s="5"/>
      <c r="KQV173" s="5"/>
      <c r="KQW173" s="117"/>
      <c r="KQX173" s="5"/>
      <c r="KQY173" s="118"/>
      <c r="KQZ173" s="9"/>
      <c r="KRA173" s="147"/>
      <c r="KRB173" s="5"/>
      <c r="KRC173" s="5"/>
      <c r="KRD173" s="5"/>
      <c r="KRE173" s="118"/>
      <c r="KRF173" s="10"/>
      <c r="KRG173" s="5"/>
      <c r="KRH173" s="5"/>
      <c r="KRI173" s="5"/>
      <c r="KRJ173" s="5"/>
      <c r="KRK173" s="5"/>
      <c r="KRL173" s="5"/>
      <c r="KRM173" s="117"/>
      <c r="KRN173" s="5"/>
      <c r="KRO173" s="118"/>
      <c r="KRP173" s="9"/>
      <c r="KRQ173" s="147"/>
      <c r="KRR173" s="5"/>
      <c r="KRS173" s="5"/>
      <c r="KRT173" s="5"/>
      <c r="KRU173" s="118"/>
      <c r="KRV173" s="10"/>
      <c r="KRW173" s="5"/>
      <c r="KRX173" s="5"/>
      <c r="KRY173" s="5"/>
      <c r="KRZ173" s="5"/>
      <c r="KSA173" s="5"/>
      <c r="KSB173" s="5"/>
      <c r="KSC173" s="117"/>
      <c r="KSD173" s="5"/>
      <c r="KSE173" s="118"/>
      <c r="KSF173" s="9"/>
      <c r="KSG173" s="147"/>
      <c r="KSH173" s="5"/>
      <c r="KSI173" s="5"/>
      <c r="KSJ173" s="5"/>
      <c r="KSK173" s="118"/>
      <c r="KSL173" s="10"/>
      <c r="KSM173" s="5"/>
      <c r="KSN173" s="5"/>
      <c r="KSO173" s="5"/>
      <c r="KSP173" s="5"/>
      <c r="KSQ173" s="5"/>
      <c r="KSR173" s="5"/>
      <c r="KSS173" s="117"/>
      <c r="KST173" s="5"/>
      <c r="KSU173" s="118"/>
      <c r="KSV173" s="9"/>
      <c r="KSW173" s="147"/>
      <c r="KSX173" s="5"/>
      <c r="KSY173" s="5"/>
      <c r="KSZ173" s="5"/>
      <c r="KTA173" s="118"/>
      <c r="KTB173" s="10"/>
      <c r="KTC173" s="5"/>
      <c r="KTD173" s="5"/>
      <c r="KTE173" s="5"/>
      <c r="KTF173" s="5"/>
      <c r="KTG173" s="5"/>
      <c r="KTH173" s="5"/>
      <c r="KTI173" s="117"/>
      <c r="KTJ173" s="5"/>
      <c r="KTK173" s="118"/>
      <c r="KTL173" s="9"/>
      <c r="KTM173" s="147"/>
      <c r="KTN173" s="5"/>
      <c r="KTO173" s="5"/>
      <c r="KTP173" s="5"/>
      <c r="KTQ173" s="118"/>
      <c r="KTR173" s="10"/>
      <c r="KTS173" s="5"/>
      <c r="KTT173" s="5"/>
      <c r="KTU173" s="5"/>
      <c r="KTV173" s="5"/>
      <c r="KTW173" s="5"/>
      <c r="KTX173" s="5"/>
      <c r="KTY173" s="117"/>
      <c r="KTZ173" s="5"/>
      <c r="KUA173" s="118"/>
      <c r="KUB173" s="9"/>
      <c r="KUC173" s="147"/>
      <c r="KUD173" s="5"/>
      <c r="KUE173" s="5"/>
      <c r="KUF173" s="5"/>
      <c r="KUG173" s="118"/>
      <c r="KUH173" s="10"/>
      <c r="KUI173" s="5"/>
      <c r="KUJ173" s="5"/>
      <c r="KUK173" s="5"/>
      <c r="KUL173" s="5"/>
      <c r="KUM173" s="5"/>
      <c r="KUN173" s="5"/>
      <c r="KUO173" s="117"/>
      <c r="KUP173" s="5"/>
      <c r="KUQ173" s="118"/>
      <c r="KUR173" s="9"/>
      <c r="KUS173" s="147"/>
      <c r="KUT173" s="5"/>
      <c r="KUU173" s="5"/>
      <c r="KUV173" s="5"/>
      <c r="KUW173" s="118"/>
      <c r="KUX173" s="10"/>
      <c r="KUY173" s="5"/>
      <c r="KUZ173" s="5"/>
      <c r="KVA173" s="5"/>
      <c r="KVB173" s="5"/>
      <c r="KVC173" s="5"/>
      <c r="KVD173" s="5"/>
      <c r="KVE173" s="117"/>
      <c r="KVF173" s="5"/>
      <c r="KVG173" s="118"/>
      <c r="KVH173" s="9"/>
      <c r="KVI173" s="147"/>
      <c r="KVJ173" s="5"/>
      <c r="KVK173" s="5"/>
      <c r="KVL173" s="5"/>
      <c r="KVM173" s="118"/>
      <c r="KVN173" s="10"/>
      <c r="KVO173" s="5"/>
      <c r="KVP173" s="5"/>
      <c r="KVQ173" s="5"/>
      <c r="KVR173" s="5"/>
      <c r="KVS173" s="5"/>
      <c r="KVT173" s="5"/>
      <c r="KVU173" s="117"/>
      <c r="KVV173" s="5"/>
      <c r="KVW173" s="118"/>
      <c r="KVX173" s="9"/>
      <c r="KVY173" s="147"/>
      <c r="KVZ173" s="5"/>
      <c r="KWA173" s="5"/>
      <c r="KWB173" s="5"/>
      <c r="KWC173" s="118"/>
      <c r="KWD173" s="10"/>
      <c r="KWE173" s="5"/>
      <c r="KWF173" s="5"/>
      <c r="KWG173" s="5"/>
      <c r="KWH173" s="5"/>
      <c r="KWI173" s="5"/>
      <c r="KWJ173" s="5"/>
      <c r="KWK173" s="117"/>
      <c r="KWL173" s="5"/>
      <c r="KWM173" s="118"/>
      <c r="KWN173" s="9"/>
      <c r="KWO173" s="147"/>
      <c r="KWP173" s="5"/>
      <c r="KWQ173" s="5"/>
      <c r="KWR173" s="5"/>
      <c r="KWS173" s="118"/>
      <c r="KWT173" s="10"/>
      <c r="KWU173" s="5"/>
      <c r="KWV173" s="5"/>
      <c r="KWW173" s="5"/>
      <c r="KWX173" s="5"/>
      <c r="KWY173" s="5"/>
      <c r="KWZ173" s="5"/>
      <c r="KXA173" s="117"/>
      <c r="KXB173" s="5"/>
      <c r="KXC173" s="118"/>
      <c r="KXD173" s="9"/>
      <c r="KXE173" s="147"/>
      <c r="KXF173" s="5"/>
      <c r="KXG173" s="5"/>
      <c r="KXH173" s="5"/>
      <c r="KXI173" s="118"/>
      <c r="KXJ173" s="10"/>
      <c r="KXK173" s="5"/>
      <c r="KXL173" s="5"/>
      <c r="KXM173" s="5"/>
      <c r="KXN173" s="5"/>
      <c r="KXO173" s="5"/>
      <c r="KXP173" s="5"/>
      <c r="KXQ173" s="117"/>
      <c r="KXR173" s="5"/>
      <c r="KXS173" s="118"/>
      <c r="KXT173" s="9"/>
      <c r="KXU173" s="147"/>
      <c r="KXV173" s="5"/>
      <c r="KXW173" s="5"/>
      <c r="KXX173" s="5"/>
      <c r="KXY173" s="118"/>
      <c r="KXZ173" s="10"/>
      <c r="KYA173" s="5"/>
      <c r="KYB173" s="5"/>
      <c r="KYC173" s="5"/>
      <c r="KYD173" s="5"/>
      <c r="KYE173" s="5"/>
      <c r="KYF173" s="5"/>
      <c r="KYG173" s="117"/>
      <c r="KYH173" s="5"/>
      <c r="KYI173" s="118"/>
      <c r="KYJ173" s="9"/>
      <c r="KYK173" s="147"/>
      <c r="KYL173" s="5"/>
      <c r="KYM173" s="5"/>
      <c r="KYN173" s="5"/>
      <c r="KYO173" s="118"/>
      <c r="KYP173" s="10"/>
      <c r="KYQ173" s="5"/>
      <c r="KYR173" s="5"/>
      <c r="KYS173" s="5"/>
      <c r="KYT173" s="5"/>
      <c r="KYU173" s="5"/>
      <c r="KYV173" s="5"/>
      <c r="KYW173" s="117"/>
      <c r="KYX173" s="5"/>
      <c r="KYY173" s="118"/>
      <c r="KYZ173" s="9"/>
      <c r="KZA173" s="147"/>
      <c r="KZB173" s="5"/>
      <c r="KZC173" s="5"/>
      <c r="KZD173" s="5"/>
      <c r="KZE173" s="118"/>
      <c r="KZF173" s="10"/>
      <c r="KZG173" s="5"/>
      <c r="KZH173" s="5"/>
      <c r="KZI173" s="5"/>
      <c r="KZJ173" s="5"/>
      <c r="KZK173" s="5"/>
      <c r="KZL173" s="5"/>
      <c r="KZM173" s="117"/>
      <c r="KZN173" s="5"/>
      <c r="KZO173" s="118"/>
      <c r="KZP173" s="9"/>
      <c r="KZQ173" s="147"/>
      <c r="KZR173" s="5"/>
      <c r="KZS173" s="5"/>
      <c r="KZT173" s="5"/>
      <c r="KZU173" s="118"/>
      <c r="KZV173" s="10"/>
      <c r="KZW173" s="5"/>
      <c r="KZX173" s="5"/>
      <c r="KZY173" s="5"/>
      <c r="KZZ173" s="5"/>
      <c r="LAA173" s="5"/>
      <c r="LAB173" s="5"/>
      <c r="LAC173" s="117"/>
      <c r="LAD173" s="5"/>
      <c r="LAE173" s="118"/>
      <c r="LAF173" s="9"/>
      <c r="LAG173" s="147"/>
      <c r="LAH173" s="5"/>
      <c r="LAI173" s="5"/>
      <c r="LAJ173" s="5"/>
      <c r="LAK173" s="118"/>
      <c r="LAL173" s="10"/>
      <c r="LAM173" s="5"/>
      <c r="LAN173" s="5"/>
      <c r="LAO173" s="5"/>
      <c r="LAP173" s="5"/>
      <c r="LAQ173" s="5"/>
      <c r="LAR173" s="5"/>
      <c r="LAS173" s="117"/>
      <c r="LAT173" s="5"/>
      <c r="LAU173" s="118"/>
      <c r="LAV173" s="9"/>
      <c r="LAW173" s="147"/>
      <c r="LAX173" s="5"/>
      <c r="LAY173" s="5"/>
      <c r="LAZ173" s="5"/>
      <c r="LBA173" s="118"/>
      <c r="LBB173" s="10"/>
      <c r="LBC173" s="5"/>
      <c r="LBD173" s="5"/>
      <c r="LBE173" s="5"/>
      <c r="LBF173" s="5"/>
      <c r="LBG173" s="5"/>
      <c r="LBH173" s="5"/>
      <c r="LBI173" s="117"/>
      <c r="LBJ173" s="5"/>
      <c r="LBK173" s="118"/>
      <c r="LBL173" s="9"/>
      <c r="LBM173" s="147"/>
      <c r="LBN173" s="5"/>
      <c r="LBO173" s="5"/>
      <c r="LBP173" s="5"/>
      <c r="LBQ173" s="118"/>
      <c r="LBR173" s="10"/>
      <c r="LBS173" s="5"/>
      <c r="LBT173" s="5"/>
      <c r="LBU173" s="5"/>
      <c r="LBV173" s="5"/>
      <c r="LBW173" s="5"/>
      <c r="LBX173" s="5"/>
      <c r="LBY173" s="117"/>
      <c r="LBZ173" s="5"/>
      <c r="LCA173" s="118"/>
      <c r="LCB173" s="9"/>
      <c r="LCC173" s="147"/>
      <c r="LCD173" s="5"/>
      <c r="LCE173" s="5"/>
      <c r="LCF173" s="5"/>
      <c r="LCG173" s="118"/>
      <c r="LCH173" s="10"/>
      <c r="LCI173" s="5"/>
      <c r="LCJ173" s="5"/>
      <c r="LCK173" s="5"/>
      <c r="LCL173" s="5"/>
      <c r="LCM173" s="5"/>
      <c r="LCN173" s="5"/>
      <c r="LCO173" s="117"/>
      <c r="LCP173" s="5"/>
      <c r="LCQ173" s="118"/>
      <c r="LCR173" s="9"/>
      <c r="LCS173" s="147"/>
      <c r="LCT173" s="5"/>
      <c r="LCU173" s="5"/>
      <c r="LCV173" s="5"/>
      <c r="LCW173" s="118"/>
      <c r="LCX173" s="10"/>
      <c r="LCY173" s="5"/>
      <c r="LCZ173" s="5"/>
      <c r="LDA173" s="5"/>
      <c r="LDB173" s="5"/>
      <c r="LDC173" s="5"/>
      <c r="LDD173" s="5"/>
      <c r="LDE173" s="117"/>
      <c r="LDF173" s="5"/>
      <c r="LDG173" s="118"/>
      <c r="LDH173" s="9"/>
      <c r="LDI173" s="147"/>
      <c r="LDJ173" s="5"/>
      <c r="LDK173" s="5"/>
      <c r="LDL173" s="5"/>
      <c r="LDM173" s="118"/>
      <c r="LDN173" s="10"/>
      <c r="LDO173" s="5"/>
      <c r="LDP173" s="5"/>
      <c r="LDQ173" s="5"/>
      <c r="LDR173" s="5"/>
      <c r="LDS173" s="5"/>
      <c r="LDT173" s="5"/>
      <c r="LDU173" s="117"/>
      <c r="LDV173" s="5"/>
      <c r="LDW173" s="118"/>
      <c r="LDX173" s="9"/>
      <c r="LDY173" s="147"/>
      <c r="LDZ173" s="5"/>
      <c r="LEA173" s="5"/>
      <c r="LEB173" s="5"/>
      <c r="LEC173" s="118"/>
      <c r="LED173" s="10"/>
      <c r="LEE173" s="5"/>
      <c r="LEF173" s="5"/>
      <c r="LEG173" s="5"/>
      <c r="LEH173" s="5"/>
      <c r="LEI173" s="5"/>
      <c r="LEJ173" s="5"/>
      <c r="LEK173" s="117"/>
      <c r="LEL173" s="5"/>
      <c r="LEM173" s="118"/>
      <c r="LEN173" s="9"/>
      <c r="LEO173" s="147"/>
      <c r="LEP173" s="5"/>
      <c r="LEQ173" s="5"/>
      <c r="LER173" s="5"/>
      <c r="LES173" s="118"/>
      <c r="LET173" s="10"/>
      <c r="LEU173" s="5"/>
      <c r="LEV173" s="5"/>
      <c r="LEW173" s="5"/>
      <c r="LEX173" s="5"/>
      <c r="LEY173" s="5"/>
      <c r="LEZ173" s="5"/>
      <c r="LFA173" s="117"/>
      <c r="LFB173" s="5"/>
      <c r="LFC173" s="118"/>
      <c r="LFD173" s="9"/>
      <c r="LFE173" s="147"/>
      <c r="LFF173" s="5"/>
      <c r="LFG173" s="5"/>
      <c r="LFH173" s="5"/>
      <c r="LFI173" s="118"/>
      <c r="LFJ173" s="10"/>
      <c r="LFK173" s="5"/>
      <c r="LFL173" s="5"/>
      <c r="LFM173" s="5"/>
      <c r="LFN173" s="5"/>
      <c r="LFO173" s="5"/>
      <c r="LFP173" s="5"/>
      <c r="LFQ173" s="117"/>
      <c r="LFR173" s="5"/>
      <c r="LFS173" s="118"/>
      <c r="LFT173" s="9"/>
      <c r="LFU173" s="147"/>
      <c r="LFV173" s="5"/>
      <c r="LFW173" s="5"/>
      <c r="LFX173" s="5"/>
      <c r="LFY173" s="118"/>
      <c r="LFZ173" s="10"/>
      <c r="LGA173" s="5"/>
      <c r="LGB173" s="5"/>
      <c r="LGC173" s="5"/>
      <c r="LGD173" s="5"/>
      <c r="LGE173" s="5"/>
      <c r="LGF173" s="5"/>
      <c r="LGG173" s="117"/>
      <c r="LGH173" s="5"/>
      <c r="LGI173" s="118"/>
      <c r="LGJ173" s="9"/>
      <c r="LGK173" s="147"/>
      <c r="LGL173" s="5"/>
      <c r="LGM173" s="5"/>
      <c r="LGN173" s="5"/>
      <c r="LGO173" s="118"/>
      <c r="LGP173" s="10"/>
      <c r="LGQ173" s="5"/>
      <c r="LGR173" s="5"/>
      <c r="LGS173" s="5"/>
      <c r="LGT173" s="5"/>
      <c r="LGU173" s="5"/>
      <c r="LGV173" s="5"/>
      <c r="LGW173" s="117"/>
      <c r="LGX173" s="5"/>
      <c r="LGY173" s="118"/>
      <c r="LGZ173" s="9"/>
      <c r="LHA173" s="147"/>
      <c r="LHB173" s="5"/>
      <c r="LHC173" s="5"/>
      <c r="LHD173" s="5"/>
      <c r="LHE173" s="118"/>
      <c r="LHF173" s="10"/>
      <c r="LHG173" s="5"/>
      <c r="LHH173" s="5"/>
      <c r="LHI173" s="5"/>
      <c r="LHJ173" s="5"/>
      <c r="LHK173" s="5"/>
      <c r="LHL173" s="5"/>
      <c r="LHM173" s="117"/>
      <c r="LHN173" s="5"/>
      <c r="LHO173" s="118"/>
      <c r="LHP173" s="9"/>
      <c r="LHQ173" s="147"/>
      <c r="LHR173" s="5"/>
      <c r="LHS173" s="5"/>
      <c r="LHT173" s="5"/>
      <c r="LHU173" s="118"/>
      <c r="LHV173" s="10"/>
      <c r="LHW173" s="5"/>
      <c r="LHX173" s="5"/>
      <c r="LHY173" s="5"/>
      <c r="LHZ173" s="5"/>
      <c r="LIA173" s="5"/>
      <c r="LIB173" s="5"/>
      <c r="LIC173" s="117"/>
      <c r="LID173" s="5"/>
      <c r="LIE173" s="118"/>
      <c r="LIF173" s="9"/>
      <c r="LIG173" s="147"/>
      <c r="LIH173" s="5"/>
      <c r="LII173" s="5"/>
      <c r="LIJ173" s="5"/>
      <c r="LIK173" s="118"/>
      <c r="LIL173" s="10"/>
      <c r="LIM173" s="5"/>
      <c r="LIN173" s="5"/>
      <c r="LIO173" s="5"/>
      <c r="LIP173" s="5"/>
      <c r="LIQ173" s="5"/>
      <c r="LIR173" s="5"/>
      <c r="LIS173" s="117"/>
      <c r="LIT173" s="5"/>
      <c r="LIU173" s="118"/>
      <c r="LIV173" s="9"/>
      <c r="LIW173" s="147"/>
      <c r="LIX173" s="5"/>
      <c r="LIY173" s="5"/>
      <c r="LIZ173" s="5"/>
      <c r="LJA173" s="118"/>
      <c r="LJB173" s="10"/>
      <c r="LJC173" s="5"/>
      <c r="LJD173" s="5"/>
      <c r="LJE173" s="5"/>
      <c r="LJF173" s="5"/>
      <c r="LJG173" s="5"/>
      <c r="LJH173" s="5"/>
      <c r="LJI173" s="117"/>
      <c r="LJJ173" s="5"/>
      <c r="LJK173" s="118"/>
      <c r="LJL173" s="9"/>
      <c r="LJM173" s="147"/>
      <c r="LJN173" s="5"/>
      <c r="LJO173" s="5"/>
      <c r="LJP173" s="5"/>
      <c r="LJQ173" s="118"/>
      <c r="LJR173" s="10"/>
      <c r="LJS173" s="5"/>
      <c r="LJT173" s="5"/>
      <c r="LJU173" s="5"/>
      <c r="LJV173" s="5"/>
      <c r="LJW173" s="5"/>
      <c r="LJX173" s="5"/>
      <c r="LJY173" s="117"/>
      <c r="LJZ173" s="5"/>
      <c r="LKA173" s="118"/>
      <c r="LKB173" s="9"/>
      <c r="LKC173" s="147"/>
      <c r="LKD173" s="5"/>
      <c r="LKE173" s="5"/>
      <c r="LKF173" s="5"/>
      <c r="LKG173" s="118"/>
      <c r="LKH173" s="10"/>
      <c r="LKI173" s="5"/>
      <c r="LKJ173" s="5"/>
      <c r="LKK173" s="5"/>
      <c r="LKL173" s="5"/>
      <c r="LKM173" s="5"/>
      <c r="LKN173" s="5"/>
      <c r="LKO173" s="117"/>
      <c r="LKP173" s="5"/>
      <c r="LKQ173" s="118"/>
      <c r="LKR173" s="9"/>
      <c r="LKS173" s="147"/>
      <c r="LKT173" s="5"/>
      <c r="LKU173" s="5"/>
      <c r="LKV173" s="5"/>
      <c r="LKW173" s="118"/>
      <c r="LKX173" s="10"/>
      <c r="LKY173" s="5"/>
      <c r="LKZ173" s="5"/>
      <c r="LLA173" s="5"/>
      <c r="LLB173" s="5"/>
      <c r="LLC173" s="5"/>
      <c r="LLD173" s="5"/>
      <c r="LLE173" s="117"/>
      <c r="LLF173" s="5"/>
      <c r="LLG173" s="118"/>
      <c r="LLH173" s="9"/>
      <c r="LLI173" s="147"/>
      <c r="LLJ173" s="5"/>
      <c r="LLK173" s="5"/>
      <c r="LLL173" s="5"/>
      <c r="LLM173" s="118"/>
      <c r="LLN173" s="10"/>
      <c r="LLO173" s="5"/>
      <c r="LLP173" s="5"/>
      <c r="LLQ173" s="5"/>
      <c r="LLR173" s="5"/>
      <c r="LLS173" s="5"/>
      <c r="LLT173" s="5"/>
      <c r="LLU173" s="117"/>
      <c r="LLV173" s="5"/>
      <c r="LLW173" s="118"/>
      <c r="LLX173" s="9"/>
      <c r="LLY173" s="147"/>
      <c r="LLZ173" s="5"/>
      <c r="LMA173" s="5"/>
      <c r="LMB173" s="5"/>
      <c r="LMC173" s="118"/>
      <c r="LMD173" s="10"/>
      <c r="LME173" s="5"/>
      <c r="LMF173" s="5"/>
      <c r="LMG173" s="5"/>
      <c r="LMH173" s="5"/>
      <c r="LMI173" s="5"/>
      <c r="LMJ173" s="5"/>
      <c r="LMK173" s="117"/>
      <c r="LML173" s="5"/>
      <c r="LMM173" s="118"/>
      <c r="LMN173" s="9"/>
      <c r="LMO173" s="147"/>
      <c r="LMP173" s="5"/>
      <c r="LMQ173" s="5"/>
      <c r="LMR173" s="5"/>
      <c r="LMS173" s="118"/>
      <c r="LMT173" s="10"/>
      <c r="LMU173" s="5"/>
      <c r="LMV173" s="5"/>
      <c r="LMW173" s="5"/>
      <c r="LMX173" s="5"/>
      <c r="LMY173" s="5"/>
      <c r="LMZ173" s="5"/>
      <c r="LNA173" s="117"/>
      <c r="LNB173" s="5"/>
      <c r="LNC173" s="118"/>
      <c r="LND173" s="9"/>
      <c r="LNE173" s="147"/>
      <c r="LNF173" s="5"/>
      <c r="LNG173" s="5"/>
      <c r="LNH173" s="5"/>
      <c r="LNI173" s="118"/>
      <c r="LNJ173" s="10"/>
      <c r="LNK173" s="5"/>
      <c r="LNL173" s="5"/>
      <c r="LNM173" s="5"/>
      <c r="LNN173" s="5"/>
      <c r="LNO173" s="5"/>
      <c r="LNP173" s="5"/>
      <c r="LNQ173" s="117"/>
      <c r="LNR173" s="5"/>
      <c r="LNS173" s="118"/>
      <c r="LNT173" s="9"/>
      <c r="LNU173" s="147"/>
      <c r="LNV173" s="5"/>
      <c r="LNW173" s="5"/>
      <c r="LNX173" s="5"/>
      <c r="LNY173" s="118"/>
      <c r="LNZ173" s="10"/>
      <c r="LOA173" s="5"/>
      <c r="LOB173" s="5"/>
      <c r="LOC173" s="5"/>
      <c r="LOD173" s="5"/>
      <c r="LOE173" s="5"/>
      <c r="LOF173" s="5"/>
      <c r="LOG173" s="117"/>
      <c r="LOH173" s="5"/>
      <c r="LOI173" s="118"/>
      <c r="LOJ173" s="9"/>
      <c r="LOK173" s="147"/>
      <c r="LOL173" s="5"/>
      <c r="LOM173" s="5"/>
      <c r="LON173" s="5"/>
      <c r="LOO173" s="118"/>
      <c r="LOP173" s="10"/>
      <c r="LOQ173" s="5"/>
      <c r="LOR173" s="5"/>
      <c r="LOS173" s="5"/>
      <c r="LOT173" s="5"/>
      <c r="LOU173" s="5"/>
      <c r="LOV173" s="5"/>
      <c r="LOW173" s="117"/>
      <c r="LOX173" s="5"/>
      <c r="LOY173" s="118"/>
      <c r="LOZ173" s="9"/>
      <c r="LPA173" s="147"/>
      <c r="LPB173" s="5"/>
      <c r="LPC173" s="5"/>
      <c r="LPD173" s="5"/>
      <c r="LPE173" s="118"/>
      <c r="LPF173" s="10"/>
      <c r="LPG173" s="5"/>
      <c r="LPH173" s="5"/>
      <c r="LPI173" s="5"/>
      <c r="LPJ173" s="5"/>
      <c r="LPK173" s="5"/>
      <c r="LPL173" s="5"/>
      <c r="LPM173" s="117"/>
      <c r="LPN173" s="5"/>
      <c r="LPO173" s="118"/>
      <c r="LPP173" s="9"/>
      <c r="LPQ173" s="147"/>
      <c r="LPR173" s="5"/>
      <c r="LPS173" s="5"/>
      <c r="LPT173" s="5"/>
      <c r="LPU173" s="118"/>
      <c r="LPV173" s="10"/>
      <c r="LPW173" s="5"/>
      <c r="LPX173" s="5"/>
      <c r="LPY173" s="5"/>
      <c r="LPZ173" s="5"/>
      <c r="LQA173" s="5"/>
      <c r="LQB173" s="5"/>
      <c r="LQC173" s="117"/>
      <c r="LQD173" s="5"/>
      <c r="LQE173" s="118"/>
      <c r="LQF173" s="9"/>
      <c r="LQG173" s="147"/>
      <c r="LQH173" s="5"/>
      <c r="LQI173" s="5"/>
      <c r="LQJ173" s="5"/>
      <c r="LQK173" s="118"/>
      <c r="LQL173" s="10"/>
      <c r="LQM173" s="5"/>
      <c r="LQN173" s="5"/>
      <c r="LQO173" s="5"/>
      <c r="LQP173" s="5"/>
      <c r="LQQ173" s="5"/>
      <c r="LQR173" s="5"/>
      <c r="LQS173" s="117"/>
      <c r="LQT173" s="5"/>
      <c r="LQU173" s="118"/>
      <c r="LQV173" s="9"/>
      <c r="LQW173" s="147"/>
      <c r="LQX173" s="5"/>
      <c r="LQY173" s="5"/>
      <c r="LQZ173" s="5"/>
      <c r="LRA173" s="118"/>
      <c r="LRB173" s="10"/>
      <c r="LRC173" s="5"/>
      <c r="LRD173" s="5"/>
      <c r="LRE173" s="5"/>
      <c r="LRF173" s="5"/>
      <c r="LRG173" s="5"/>
      <c r="LRH173" s="5"/>
      <c r="LRI173" s="117"/>
      <c r="LRJ173" s="5"/>
      <c r="LRK173" s="118"/>
      <c r="LRL173" s="9"/>
      <c r="LRM173" s="147"/>
      <c r="LRN173" s="5"/>
      <c r="LRO173" s="5"/>
      <c r="LRP173" s="5"/>
      <c r="LRQ173" s="118"/>
      <c r="LRR173" s="10"/>
      <c r="LRS173" s="5"/>
      <c r="LRT173" s="5"/>
      <c r="LRU173" s="5"/>
      <c r="LRV173" s="5"/>
      <c r="LRW173" s="5"/>
      <c r="LRX173" s="5"/>
      <c r="LRY173" s="117"/>
      <c r="LRZ173" s="5"/>
      <c r="LSA173" s="118"/>
      <c r="LSB173" s="9"/>
      <c r="LSC173" s="147"/>
      <c r="LSD173" s="5"/>
      <c r="LSE173" s="5"/>
      <c r="LSF173" s="5"/>
      <c r="LSG173" s="118"/>
      <c r="LSH173" s="10"/>
      <c r="LSI173" s="5"/>
      <c r="LSJ173" s="5"/>
      <c r="LSK173" s="5"/>
      <c r="LSL173" s="5"/>
      <c r="LSM173" s="5"/>
      <c r="LSN173" s="5"/>
      <c r="LSO173" s="117"/>
      <c r="LSP173" s="5"/>
      <c r="LSQ173" s="118"/>
      <c r="LSR173" s="9"/>
      <c r="LSS173" s="147"/>
      <c r="LST173" s="5"/>
      <c r="LSU173" s="5"/>
      <c r="LSV173" s="5"/>
      <c r="LSW173" s="118"/>
      <c r="LSX173" s="10"/>
      <c r="LSY173" s="5"/>
      <c r="LSZ173" s="5"/>
      <c r="LTA173" s="5"/>
      <c r="LTB173" s="5"/>
      <c r="LTC173" s="5"/>
      <c r="LTD173" s="5"/>
      <c r="LTE173" s="117"/>
      <c r="LTF173" s="5"/>
      <c r="LTG173" s="118"/>
      <c r="LTH173" s="9"/>
      <c r="LTI173" s="147"/>
      <c r="LTJ173" s="5"/>
      <c r="LTK173" s="5"/>
      <c r="LTL173" s="5"/>
      <c r="LTM173" s="118"/>
      <c r="LTN173" s="10"/>
      <c r="LTO173" s="5"/>
      <c r="LTP173" s="5"/>
      <c r="LTQ173" s="5"/>
      <c r="LTR173" s="5"/>
      <c r="LTS173" s="5"/>
      <c r="LTT173" s="5"/>
      <c r="LTU173" s="117"/>
      <c r="LTV173" s="5"/>
      <c r="LTW173" s="118"/>
      <c r="LTX173" s="9"/>
      <c r="LTY173" s="147"/>
      <c r="LTZ173" s="5"/>
      <c r="LUA173" s="5"/>
      <c r="LUB173" s="5"/>
      <c r="LUC173" s="118"/>
      <c r="LUD173" s="10"/>
      <c r="LUE173" s="5"/>
      <c r="LUF173" s="5"/>
      <c r="LUG173" s="5"/>
      <c r="LUH173" s="5"/>
      <c r="LUI173" s="5"/>
      <c r="LUJ173" s="5"/>
      <c r="LUK173" s="117"/>
      <c r="LUL173" s="5"/>
      <c r="LUM173" s="118"/>
      <c r="LUN173" s="9"/>
      <c r="LUO173" s="147"/>
      <c r="LUP173" s="5"/>
      <c r="LUQ173" s="5"/>
      <c r="LUR173" s="5"/>
      <c r="LUS173" s="118"/>
      <c r="LUT173" s="10"/>
      <c r="LUU173" s="5"/>
      <c r="LUV173" s="5"/>
      <c r="LUW173" s="5"/>
      <c r="LUX173" s="5"/>
      <c r="LUY173" s="5"/>
      <c r="LUZ173" s="5"/>
      <c r="LVA173" s="117"/>
      <c r="LVB173" s="5"/>
      <c r="LVC173" s="118"/>
      <c r="LVD173" s="9"/>
      <c r="LVE173" s="147"/>
      <c r="LVF173" s="5"/>
      <c r="LVG173" s="5"/>
      <c r="LVH173" s="5"/>
      <c r="LVI173" s="118"/>
      <c r="LVJ173" s="10"/>
      <c r="LVK173" s="5"/>
      <c r="LVL173" s="5"/>
      <c r="LVM173" s="5"/>
      <c r="LVN173" s="5"/>
      <c r="LVO173" s="5"/>
      <c r="LVP173" s="5"/>
      <c r="LVQ173" s="117"/>
      <c r="LVR173" s="5"/>
      <c r="LVS173" s="118"/>
      <c r="LVT173" s="9"/>
      <c r="LVU173" s="147"/>
      <c r="LVV173" s="5"/>
      <c r="LVW173" s="5"/>
      <c r="LVX173" s="5"/>
      <c r="LVY173" s="118"/>
      <c r="LVZ173" s="10"/>
      <c r="LWA173" s="5"/>
      <c r="LWB173" s="5"/>
      <c r="LWC173" s="5"/>
      <c r="LWD173" s="5"/>
      <c r="LWE173" s="5"/>
      <c r="LWF173" s="5"/>
      <c r="LWG173" s="117"/>
      <c r="LWH173" s="5"/>
      <c r="LWI173" s="118"/>
      <c r="LWJ173" s="9"/>
      <c r="LWK173" s="147"/>
      <c r="LWL173" s="5"/>
      <c r="LWM173" s="5"/>
      <c r="LWN173" s="5"/>
      <c r="LWO173" s="118"/>
      <c r="LWP173" s="10"/>
      <c r="LWQ173" s="5"/>
      <c r="LWR173" s="5"/>
      <c r="LWS173" s="5"/>
      <c r="LWT173" s="5"/>
      <c r="LWU173" s="5"/>
      <c r="LWV173" s="5"/>
      <c r="LWW173" s="117"/>
      <c r="LWX173" s="5"/>
      <c r="LWY173" s="118"/>
      <c r="LWZ173" s="9"/>
      <c r="LXA173" s="147"/>
      <c r="LXB173" s="5"/>
      <c r="LXC173" s="5"/>
      <c r="LXD173" s="5"/>
      <c r="LXE173" s="118"/>
      <c r="LXF173" s="10"/>
      <c r="LXG173" s="5"/>
      <c r="LXH173" s="5"/>
      <c r="LXI173" s="5"/>
      <c r="LXJ173" s="5"/>
      <c r="LXK173" s="5"/>
      <c r="LXL173" s="5"/>
      <c r="LXM173" s="117"/>
      <c r="LXN173" s="5"/>
      <c r="LXO173" s="118"/>
      <c r="LXP173" s="9"/>
      <c r="LXQ173" s="147"/>
      <c r="LXR173" s="5"/>
      <c r="LXS173" s="5"/>
      <c r="LXT173" s="5"/>
      <c r="LXU173" s="118"/>
      <c r="LXV173" s="10"/>
      <c r="LXW173" s="5"/>
      <c r="LXX173" s="5"/>
      <c r="LXY173" s="5"/>
      <c r="LXZ173" s="5"/>
      <c r="LYA173" s="5"/>
      <c r="LYB173" s="5"/>
      <c r="LYC173" s="117"/>
      <c r="LYD173" s="5"/>
      <c r="LYE173" s="118"/>
      <c r="LYF173" s="9"/>
      <c r="LYG173" s="147"/>
      <c r="LYH173" s="5"/>
      <c r="LYI173" s="5"/>
      <c r="LYJ173" s="5"/>
      <c r="LYK173" s="118"/>
      <c r="LYL173" s="10"/>
      <c r="LYM173" s="5"/>
      <c r="LYN173" s="5"/>
      <c r="LYO173" s="5"/>
      <c r="LYP173" s="5"/>
      <c r="LYQ173" s="5"/>
      <c r="LYR173" s="5"/>
      <c r="LYS173" s="117"/>
      <c r="LYT173" s="5"/>
      <c r="LYU173" s="118"/>
      <c r="LYV173" s="9"/>
      <c r="LYW173" s="147"/>
      <c r="LYX173" s="5"/>
      <c r="LYY173" s="5"/>
      <c r="LYZ173" s="5"/>
      <c r="LZA173" s="118"/>
      <c r="LZB173" s="10"/>
      <c r="LZC173" s="5"/>
      <c r="LZD173" s="5"/>
      <c r="LZE173" s="5"/>
      <c r="LZF173" s="5"/>
      <c r="LZG173" s="5"/>
      <c r="LZH173" s="5"/>
      <c r="LZI173" s="117"/>
      <c r="LZJ173" s="5"/>
      <c r="LZK173" s="118"/>
      <c r="LZL173" s="9"/>
      <c r="LZM173" s="147"/>
      <c r="LZN173" s="5"/>
      <c r="LZO173" s="5"/>
      <c r="LZP173" s="5"/>
      <c r="LZQ173" s="118"/>
      <c r="LZR173" s="10"/>
      <c r="LZS173" s="5"/>
      <c r="LZT173" s="5"/>
      <c r="LZU173" s="5"/>
      <c r="LZV173" s="5"/>
      <c r="LZW173" s="5"/>
      <c r="LZX173" s="5"/>
      <c r="LZY173" s="117"/>
      <c r="LZZ173" s="5"/>
      <c r="MAA173" s="118"/>
      <c r="MAB173" s="9"/>
      <c r="MAC173" s="147"/>
      <c r="MAD173" s="5"/>
      <c r="MAE173" s="5"/>
      <c r="MAF173" s="5"/>
      <c r="MAG173" s="118"/>
      <c r="MAH173" s="10"/>
      <c r="MAI173" s="5"/>
      <c r="MAJ173" s="5"/>
      <c r="MAK173" s="5"/>
      <c r="MAL173" s="5"/>
      <c r="MAM173" s="5"/>
      <c r="MAN173" s="5"/>
      <c r="MAO173" s="117"/>
      <c r="MAP173" s="5"/>
      <c r="MAQ173" s="118"/>
      <c r="MAR173" s="9"/>
      <c r="MAS173" s="147"/>
      <c r="MAT173" s="5"/>
      <c r="MAU173" s="5"/>
      <c r="MAV173" s="5"/>
      <c r="MAW173" s="118"/>
      <c r="MAX173" s="10"/>
      <c r="MAY173" s="5"/>
      <c r="MAZ173" s="5"/>
      <c r="MBA173" s="5"/>
      <c r="MBB173" s="5"/>
      <c r="MBC173" s="5"/>
      <c r="MBD173" s="5"/>
      <c r="MBE173" s="117"/>
      <c r="MBF173" s="5"/>
      <c r="MBG173" s="118"/>
      <c r="MBH173" s="9"/>
      <c r="MBI173" s="147"/>
      <c r="MBJ173" s="5"/>
      <c r="MBK173" s="5"/>
      <c r="MBL173" s="5"/>
      <c r="MBM173" s="118"/>
      <c r="MBN173" s="10"/>
      <c r="MBO173" s="5"/>
      <c r="MBP173" s="5"/>
      <c r="MBQ173" s="5"/>
      <c r="MBR173" s="5"/>
      <c r="MBS173" s="5"/>
      <c r="MBT173" s="5"/>
      <c r="MBU173" s="117"/>
      <c r="MBV173" s="5"/>
      <c r="MBW173" s="118"/>
      <c r="MBX173" s="9"/>
      <c r="MBY173" s="147"/>
      <c r="MBZ173" s="5"/>
      <c r="MCA173" s="5"/>
      <c r="MCB173" s="5"/>
      <c r="MCC173" s="118"/>
      <c r="MCD173" s="10"/>
      <c r="MCE173" s="5"/>
      <c r="MCF173" s="5"/>
      <c r="MCG173" s="5"/>
      <c r="MCH173" s="5"/>
      <c r="MCI173" s="5"/>
      <c r="MCJ173" s="5"/>
      <c r="MCK173" s="117"/>
      <c r="MCL173" s="5"/>
      <c r="MCM173" s="118"/>
      <c r="MCN173" s="9"/>
      <c r="MCO173" s="147"/>
      <c r="MCP173" s="5"/>
      <c r="MCQ173" s="5"/>
      <c r="MCR173" s="5"/>
      <c r="MCS173" s="118"/>
      <c r="MCT173" s="10"/>
      <c r="MCU173" s="5"/>
      <c r="MCV173" s="5"/>
      <c r="MCW173" s="5"/>
      <c r="MCX173" s="5"/>
      <c r="MCY173" s="5"/>
      <c r="MCZ173" s="5"/>
      <c r="MDA173" s="117"/>
      <c r="MDB173" s="5"/>
      <c r="MDC173" s="118"/>
      <c r="MDD173" s="9"/>
      <c r="MDE173" s="147"/>
      <c r="MDF173" s="5"/>
      <c r="MDG173" s="5"/>
      <c r="MDH173" s="5"/>
      <c r="MDI173" s="118"/>
      <c r="MDJ173" s="10"/>
      <c r="MDK173" s="5"/>
      <c r="MDL173" s="5"/>
      <c r="MDM173" s="5"/>
      <c r="MDN173" s="5"/>
      <c r="MDO173" s="5"/>
      <c r="MDP173" s="5"/>
      <c r="MDQ173" s="117"/>
      <c r="MDR173" s="5"/>
      <c r="MDS173" s="118"/>
      <c r="MDT173" s="9"/>
      <c r="MDU173" s="147"/>
      <c r="MDV173" s="5"/>
      <c r="MDW173" s="5"/>
      <c r="MDX173" s="5"/>
      <c r="MDY173" s="118"/>
      <c r="MDZ173" s="10"/>
      <c r="MEA173" s="5"/>
      <c r="MEB173" s="5"/>
      <c r="MEC173" s="5"/>
      <c r="MED173" s="5"/>
      <c r="MEE173" s="5"/>
      <c r="MEF173" s="5"/>
      <c r="MEG173" s="117"/>
      <c r="MEH173" s="5"/>
      <c r="MEI173" s="118"/>
      <c r="MEJ173" s="9"/>
      <c r="MEK173" s="147"/>
      <c r="MEL173" s="5"/>
      <c r="MEM173" s="5"/>
      <c r="MEN173" s="5"/>
      <c r="MEO173" s="118"/>
      <c r="MEP173" s="10"/>
      <c r="MEQ173" s="5"/>
      <c r="MER173" s="5"/>
      <c r="MES173" s="5"/>
      <c r="MET173" s="5"/>
      <c r="MEU173" s="5"/>
      <c r="MEV173" s="5"/>
      <c r="MEW173" s="117"/>
      <c r="MEX173" s="5"/>
      <c r="MEY173" s="118"/>
      <c r="MEZ173" s="9"/>
      <c r="MFA173" s="147"/>
      <c r="MFB173" s="5"/>
      <c r="MFC173" s="5"/>
      <c r="MFD173" s="5"/>
      <c r="MFE173" s="118"/>
      <c r="MFF173" s="10"/>
      <c r="MFG173" s="5"/>
      <c r="MFH173" s="5"/>
      <c r="MFI173" s="5"/>
      <c r="MFJ173" s="5"/>
      <c r="MFK173" s="5"/>
      <c r="MFL173" s="5"/>
      <c r="MFM173" s="117"/>
      <c r="MFN173" s="5"/>
      <c r="MFO173" s="118"/>
      <c r="MFP173" s="9"/>
      <c r="MFQ173" s="147"/>
      <c r="MFR173" s="5"/>
      <c r="MFS173" s="5"/>
      <c r="MFT173" s="5"/>
      <c r="MFU173" s="118"/>
      <c r="MFV173" s="10"/>
      <c r="MFW173" s="5"/>
      <c r="MFX173" s="5"/>
      <c r="MFY173" s="5"/>
      <c r="MFZ173" s="5"/>
      <c r="MGA173" s="5"/>
      <c r="MGB173" s="5"/>
      <c r="MGC173" s="117"/>
      <c r="MGD173" s="5"/>
      <c r="MGE173" s="118"/>
      <c r="MGF173" s="9"/>
      <c r="MGG173" s="147"/>
      <c r="MGH173" s="5"/>
      <c r="MGI173" s="5"/>
      <c r="MGJ173" s="5"/>
      <c r="MGK173" s="118"/>
      <c r="MGL173" s="10"/>
      <c r="MGM173" s="5"/>
      <c r="MGN173" s="5"/>
      <c r="MGO173" s="5"/>
      <c r="MGP173" s="5"/>
      <c r="MGQ173" s="5"/>
      <c r="MGR173" s="5"/>
      <c r="MGS173" s="117"/>
      <c r="MGT173" s="5"/>
      <c r="MGU173" s="118"/>
      <c r="MGV173" s="9"/>
      <c r="MGW173" s="147"/>
      <c r="MGX173" s="5"/>
      <c r="MGY173" s="5"/>
      <c r="MGZ173" s="5"/>
      <c r="MHA173" s="118"/>
      <c r="MHB173" s="10"/>
      <c r="MHC173" s="5"/>
      <c r="MHD173" s="5"/>
      <c r="MHE173" s="5"/>
      <c r="MHF173" s="5"/>
      <c r="MHG173" s="5"/>
      <c r="MHH173" s="5"/>
      <c r="MHI173" s="117"/>
      <c r="MHJ173" s="5"/>
      <c r="MHK173" s="118"/>
      <c r="MHL173" s="9"/>
      <c r="MHM173" s="147"/>
      <c r="MHN173" s="5"/>
      <c r="MHO173" s="5"/>
      <c r="MHP173" s="5"/>
      <c r="MHQ173" s="118"/>
      <c r="MHR173" s="10"/>
      <c r="MHS173" s="5"/>
      <c r="MHT173" s="5"/>
      <c r="MHU173" s="5"/>
      <c r="MHV173" s="5"/>
      <c r="MHW173" s="5"/>
      <c r="MHX173" s="5"/>
      <c r="MHY173" s="117"/>
      <c r="MHZ173" s="5"/>
      <c r="MIA173" s="118"/>
      <c r="MIB173" s="9"/>
      <c r="MIC173" s="147"/>
      <c r="MID173" s="5"/>
      <c r="MIE173" s="5"/>
      <c r="MIF173" s="5"/>
      <c r="MIG173" s="118"/>
      <c r="MIH173" s="10"/>
      <c r="MII173" s="5"/>
      <c r="MIJ173" s="5"/>
      <c r="MIK173" s="5"/>
      <c r="MIL173" s="5"/>
      <c r="MIM173" s="5"/>
      <c r="MIN173" s="5"/>
      <c r="MIO173" s="117"/>
      <c r="MIP173" s="5"/>
      <c r="MIQ173" s="118"/>
      <c r="MIR173" s="9"/>
      <c r="MIS173" s="147"/>
      <c r="MIT173" s="5"/>
      <c r="MIU173" s="5"/>
      <c r="MIV173" s="5"/>
      <c r="MIW173" s="118"/>
      <c r="MIX173" s="10"/>
      <c r="MIY173" s="5"/>
      <c r="MIZ173" s="5"/>
      <c r="MJA173" s="5"/>
      <c r="MJB173" s="5"/>
      <c r="MJC173" s="5"/>
      <c r="MJD173" s="5"/>
      <c r="MJE173" s="117"/>
      <c r="MJF173" s="5"/>
      <c r="MJG173" s="118"/>
      <c r="MJH173" s="9"/>
      <c r="MJI173" s="147"/>
      <c r="MJJ173" s="5"/>
      <c r="MJK173" s="5"/>
      <c r="MJL173" s="5"/>
      <c r="MJM173" s="118"/>
      <c r="MJN173" s="10"/>
      <c r="MJO173" s="5"/>
      <c r="MJP173" s="5"/>
      <c r="MJQ173" s="5"/>
      <c r="MJR173" s="5"/>
      <c r="MJS173" s="5"/>
      <c r="MJT173" s="5"/>
      <c r="MJU173" s="117"/>
      <c r="MJV173" s="5"/>
      <c r="MJW173" s="118"/>
      <c r="MJX173" s="9"/>
      <c r="MJY173" s="147"/>
      <c r="MJZ173" s="5"/>
      <c r="MKA173" s="5"/>
      <c r="MKB173" s="5"/>
      <c r="MKC173" s="118"/>
      <c r="MKD173" s="10"/>
      <c r="MKE173" s="5"/>
      <c r="MKF173" s="5"/>
      <c r="MKG173" s="5"/>
      <c r="MKH173" s="5"/>
      <c r="MKI173" s="5"/>
      <c r="MKJ173" s="5"/>
      <c r="MKK173" s="117"/>
      <c r="MKL173" s="5"/>
      <c r="MKM173" s="118"/>
      <c r="MKN173" s="9"/>
      <c r="MKO173" s="147"/>
      <c r="MKP173" s="5"/>
      <c r="MKQ173" s="5"/>
      <c r="MKR173" s="5"/>
      <c r="MKS173" s="118"/>
      <c r="MKT173" s="10"/>
      <c r="MKU173" s="5"/>
      <c r="MKV173" s="5"/>
      <c r="MKW173" s="5"/>
      <c r="MKX173" s="5"/>
      <c r="MKY173" s="5"/>
      <c r="MKZ173" s="5"/>
      <c r="MLA173" s="117"/>
      <c r="MLB173" s="5"/>
      <c r="MLC173" s="118"/>
      <c r="MLD173" s="9"/>
      <c r="MLE173" s="147"/>
      <c r="MLF173" s="5"/>
      <c r="MLG173" s="5"/>
      <c r="MLH173" s="5"/>
      <c r="MLI173" s="118"/>
      <c r="MLJ173" s="10"/>
      <c r="MLK173" s="5"/>
      <c r="MLL173" s="5"/>
      <c r="MLM173" s="5"/>
      <c r="MLN173" s="5"/>
      <c r="MLO173" s="5"/>
      <c r="MLP173" s="5"/>
      <c r="MLQ173" s="117"/>
      <c r="MLR173" s="5"/>
      <c r="MLS173" s="118"/>
      <c r="MLT173" s="9"/>
      <c r="MLU173" s="147"/>
      <c r="MLV173" s="5"/>
      <c r="MLW173" s="5"/>
      <c r="MLX173" s="5"/>
      <c r="MLY173" s="118"/>
      <c r="MLZ173" s="10"/>
      <c r="MMA173" s="5"/>
      <c r="MMB173" s="5"/>
      <c r="MMC173" s="5"/>
      <c r="MMD173" s="5"/>
      <c r="MME173" s="5"/>
      <c r="MMF173" s="5"/>
      <c r="MMG173" s="117"/>
      <c r="MMH173" s="5"/>
      <c r="MMI173" s="118"/>
      <c r="MMJ173" s="9"/>
      <c r="MMK173" s="147"/>
      <c r="MML173" s="5"/>
      <c r="MMM173" s="5"/>
      <c r="MMN173" s="5"/>
      <c r="MMO173" s="118"/>
      <c r="MMP173" s="10"/>
      <c r="MMQ173" s="5"/>
      <c r="MMR173" s="5"/>
      <c r="MMS173" s="5"/>
      <c r="MMT173" s="5"/>
      <c r="MMU173" s="5"/>
      <c r="MMV173" s="5"/>
      <c r="MMW173" s="117"/>
      <c r="MMX173" s="5"/>
      <c r="MMY173" s="118"/>
      <c r="MMZ173" s="9"/>
      <c r="MNA173" s="147"/>
      <c r="MNB173" s="5"/>
      <c r="MNC173" s="5"/>
      <c r="MND173" s="5"/>
      <c r="MNE173" s="118"/>
      <c r="MNF173" s="10"/>
      <c r="MNG173" s="5"/>
      <c r="MNH173" s="5"/>
      <c r="MNI173" s="5"/>
      <c r="MNJ173" s="5"/>
      <c r="MNK173" s="5"/>
      <c r="MNL173" s="5"/>
      <c r="MNM173" s="117"/>
      <c r="MNN173" s="5"/>
      <c r="MNO173" s="118"/>
      <c r="MNP173" s="9"/>
      <c r="MNQ173" s="147"/>
      <c r="MNR173" s="5"/>
      <c r="MNS173" s="5"/>
      <c r="MNT173" s="5"/>
      <c r="MNU173" s="118"/>
      <c r="MNV173" s="10"/>
      <c r="MNW173" s="5"/>
      <c r="MNX173" s="5"/>
      <c r="MNY173" s="5"/>
      <c r="MNZ173" s="5"/>
      <c r="MOA173" s="5"/>
      <c r="MOB173" s="5"/>
      <c r="MOC173" s="117"/>
      <c r="MOD173" s="5"/>
      <c r="MOE173" s="118"/>
      <c r="MOF173" s="9"/>
      <c r="MOG173" s="147"/>
      <c r="MOH173" s="5"/>
      <c r="MOI173" s="5"/>
      <c r="MOJ173" s="5"/>
      <c r="MOK173" s="118"/>
      <c r="MOL173" s="10"/>
      <c r="MOM173" s="5"/>
      <c r="MON173" s="5"/>
      <c r="MOO173" s="5"/>
      <c r="MOP173" s="5"/>
      <c r="MOQ173" s="5"/>
      <c r="MOR173" s="5"/>
      <c r="MOS173" s="117"/>
      <c r="MOT173" s="5"/>
      <c r="MOU173" s="118"/>
      <c r="MOV173" s="9"/>
      <c r="MOW173" s="147"/>
      <c r="MOX173" s="5"/>
      <c r="MOY173" s="5"/>
      <c r="MOZ173" s="5"/>
      <c r="MPA173" s="118"/>
      <c r="MPB173" s="10"/>
      <c r="MPC173" s="5"/>
      <c r="MPD173" s="5"/>
      <c r="MPE173" s="5"/>
      <c r="MPF173" s="5"/>
      <c r="MPG173" s="5"/>
      <c r="MPH173" s="5"/>
      <c r="MPI173" s="117"/>
      <c r="MPJ173" s="5"/>
      <c r="MPK173" s="118"/>
      <c r="MPL173" s="9"/>
      <c r="MPM173" s="147"/>
      <c r="MPN173" s="5"/>
      <c r="MPO173" s="5"/>
      <c r="MPP173" s="5"/>
      <c r="MPQ173" s="118"/>
      <c r="MPR173" s="10"/>
      <c r="MPS173" s="5"/>
      <c r="MPT173" s="5"/>
      <c r="MPU173" s="5"/>
      <c r="MPV173" s="5"/>
      <c r="MPW173" s="5"/>
      <c r="MPX173" s="5"/>
      <c r="MPY173" s="117"/>
      <c r="MPZ173" s="5"/>
      <c r="MQA173" s="118"/>
      <c r="MQB173" s="9"/>
      <c r="MQC173" s="147"/>
      <c r="MQD173" s="5"/>
      <c r="MQE173" s="5"/>
      <c r="MQF173" s="5"/>
      <c r="MQG173" s="118"/>
      <c r="MQH173" s="10"/>
      <c r="MQI173" s="5"/>
      <c r="MQJ173" s="5"/>
      <c r="MQK173" s="5"/>
      <c r="MQL173" s="5"/>
      <c r="MQM173" s="5"/>
      <c r="MQN173" s="5"/>
      <c r="MQO173" s="117"/>
      <c r="MQP173" s="5"/>
      <c r="MQQ173" s="118"/>
      <c r="MQR173" s="9"/>
      <c r="MQS173" s="147"/>
      <c r="MQT173" s="5"/>
      <c r="MQU173" s="5"/>
      <c r="MQV173" s="5"/>
      <c r="MQW173" s="118"/>
      <c r="MQX173" s="10"/>
      <c r="MQY173" s="5"/>
      <c r="MQZ173" s="5"/>
      <c r="MRA173" s="5"/>
      <c r="MRB173" s="5"/>
      <c r="MRC173" s="5"/>
      <c r="MRD173" s="5"/>
      <c r="MRE173" s="117"/>
      <c r="MRF173" s="5"/>
      <c r="MRG173" s="118"/>
      <c r="MRH173" s="9"/>
      <c r="MRI173" s="147"/>
      <c r="MRJ173" s="5"/>
      <c r="MRK173" s="5"/>
      <c r="MRL173" s="5"/>
      <c r="MRM173" s="118"/>
      <c r="MRN173" s="10"/>
      <c r="MRO173" s="5"/>
      <c r="MRP173" s="5"/>
      <c r="MRQ173" s="5"/>
      <c r="MRR173" s="5"/>
      <c r="MRS173" s="5"/>
      <c r="MRT173" s="5"/>
      <c r="MRU173" s="117"/>
      <c r="MRV173" s="5"/>
      <c r="MRW173" s="118"/>
      <c r="MRX173" s="9"/>
      <c r="MRY173" s="147"/>
      <c r="MRZ173" s="5"/>
      <c r="MSA173" s="5"/>
      <c r="MSB173" s="5"/>
      <c r="MSC173" s="118"/>
      <c r="MSD173" s="10"/>
      <c r="MSE173" s="5"/>
      <c r="MSF173" s="5"/>
      <c r="MSG173" s="5"/>
      <c r="MSH173" s="5"/>
      <c r="MSI173" s="5"/>
      <c r="MSJ173" s="5"/>
      <c r="MSK173" s="117"/>
      <c r="MSL173" s="5"/>
      <c r="MSM173" s="118"/>
      <c r="MSN173" s="9"/>
      <c r="MSO173" s="147"/>
      <c r="MSP173" s="5"/>
      <c r="MSQ173" s="5"/>
      <c r="MSR173" s="5"/>
      <c r="MSS173" s="118"/>
      <c r="MST173" s="10"/>
      <c r="MSU173" s="5"/>
      <c r="MSV173" s="5"/>
      <c r="MSW173" s="5"/>
      <c r="MSX173" s="5"/>
      <c r="MSY173" s="5"/>
      <c r="MSZ173" s="5"/>
      <c r="MTA173" s="117"/>
      <c r="MTB173" s="5"/>
      <c r="MTC173" s="118"/>
      <c r="MTD173" s="9"/>
      <c r="MTE173" s="147"/>
      <c r="MTF173" s="5"/>
      <c r="MTG173" s="5"/>
      <c r="MTH173" s="5"/>
      <c r="MTI173" s="118"/>
      <c r="MTJ173" s="10"/>
      <c r="MTK173" s="5"/>
      <c r="MTL173" s="5"/>
      <c r="MTM173" s="5"/>
      <c r="MTN173" s="5"/>
      <c r="MTO173" s="5"/>
      <c r="MTP173" s="5"/>
      <c r="MTQ173" s="117"/>
      <c r="MTR173" s="5"/>
      <c r="MTS173" s="118"/>
      <c r="MTT173" s="9"/>
      <c r="MTU173" s="147"/>
      <c r="MTV173" s="5"/>
      <c r="MTW173" s="5"/>
      <c r="MTX173" s="5"/>
      <c r="MTY173" s="118"/>
      <c r="MTZ173" s="10"/>
      <c r="MUA173" s="5"/>
      <c r="MUB173" s="5"/>
      <c r="MUC173" s="5"/>
      <c r="MUD173" s="5"/>
      <c r="MUE173" s="5"/>
      <c r="MUF173" s="5"/>
      <c r="MUG173" s="117"/>
      <c r="MUH173" s="5"/>
      <c r="MUI173" s="118"/>
      <c r="MUJ173" s="9"/>
      <c r="MUK173" s="147"/>
      <c r="MUL173" s="5"/>
      <c r="MUM173" s="5"/>
      <c r="MUN173" s="5"/>
      <c r="MUO173" s="118"/>
      <c r="MUP173" s="10"/>
      <c r="MUQ173" s="5"/>
      <c r="MUR173" s="5"/>
      <c r="MUS173" s="5"/>
      <c r="MUT173" s="5"/>
      <c r="MUU173" s="5"/>
      <c r="MUV173" s="5"/>
      <c r="MUW173" s="117"/>
      <c r="MUX173" s="5"/>
      <c r="MUY173" s="118"/>
      <c r="MUZ173" s="9"/>
      <c r="MVA173" s="147"/>
      <c r="MVB173" s="5"/>
      <c r="MVC173" s="5"/>
      <c r="MVD173" s="5"/>
      <c r="MVE173" s="118"/>
      <c r="MVF173" s="10"/>
      <c r="MVG173" s="5"/>
      <c r="MVH173" s="5"/>
      <c r="MVI173" s="5"/>
      <c r="MVJ173" s="5"/>
      <c r="MVK173" s="5"/>
      <c r="MVL173" s="5"/>
      <c r="MVM173" s="117"/>
      <c r="MVN173" s="5"/>
      <c r="MVO173" s="118"/>
      <c r="MVP173" s="9"/>
      <c r="MVQ173" s="147"/>
      <c r="MVR173" s="5"/>
      <c r="MVS173" s="5"/>
      <c r="MVT173" s="5"/>
      <c r="MVU173" s="118"/>
      <c r="MVV173" s="10"/>
      <c r="MVW173" s="5"/>
      <c r="MVX173" s="5"/>
      <c r="MVY173" s="5"/>
      <c r="MVZ173" s="5"/>
      <c r="MWA173" s="5"/>
      <c r="MWB173" s="5"/>
      <c r="MWC173" s="117"/>
      <c r="MWD173" s="5"/>
      <c r="MWE173" s="118"/>
      <c r="MWF173" s="9"/>
      <c r="MWG173" s="147"/>
      <c r="MWH173" s="5"/>
      <c r="MWI173" s="5"/>
      <c r="MWJ173" s="5"/>
      <c r="MWK173" s="118"/>
      <c r="MWL173" s="10"/>
      <c r="MWM173" s="5"/>
      <c r="MWN173" s="5"/>
      <c r="MWO173" s="5"/>
      <c r="MWP173" s="5"/>
      <c r="MWQ173" s="5"/>
      <c r="MWR173" s="5"/>
      <c r="MWS173" s="117"/>
      <c r="MWT173" s="5"/>
      <c r="MWU173" s="118"/>
      <c r="MWV173" s="9"/>
      <c r="MWW173" s="147"/>
      <c r="MWX173" s="5"/>
      <c r="MWY173" s="5"/>
      <c r="MWZ173" s="5"/>
      <c r="MXA173" s="118"/>
      <c r="MXB173" s="10"/>
      <c r="MXC173" s="5"/>
      <c r="MXD173" s="5"/>
      <c r="MXE173" s="5"/>
      <c r="MXF173" s="5"/>
      <c r="MXG173" s="5"/>
      <c r="MXH173" s="5"/>
      <c r="MXI173" s="117"/>
      <c r="MXJ173" s="5"/>
      <c r="MXK173" s="118"/>
      <c r="MXL173" s="9"/>
      <c r="MXM173" s="147"/>
      <c r="MXN173" s="5"/>
      <c r="MXO173" s="5"/>
      <c r="MXP173" s="5"/>
      <c r="MXQ173" s="118"/>
      <c r="MXR173" s="10"/>
      <c r="MXS173" s="5"/>
      <c r="MXT173" s="5"/>
      <c r="MXU173" s="5"/>
      <c r="MXV173" s="5"/>
      <c r="MXW173" s="5"/>
      <c r="MXX173" s="5"/>
      <c r="MXY173" s="117"/>
      <c r="MXZ173" s="5"/>
      <c r="MYA173" s="118"/>
      <c r="MYB173" s="9"/>
      <c r="MYC173" s="147"/>
      <c r="MYD173" s="5"/>
      <c r="MYE173" s="5"/>
      <c r="MYF173" s="5"/>
      <c r="MYG173" s="118"/>
      <c r="MYH173" s="10"/>
      <c r="MYI173" s="5"/>
      <c r="MYJ173" s="5"/>
      <c r="MYK173" s="5"/>
      <c r="MYL173" s="5"/>
      <c r="MYM173" s="5"/>
      <c r="MYN173" s="5"/>
      <c r="MYO173" s="117"/>
      <c r="MYP173" s="5"/>
      <c r="MYQ173" s="118"/>
      <c r="MYR173" s="9"/>
      <c r="MYS173" s="147"/>
      <c r="MYT173" s="5"/>
      <c r="MYU173" s="5"/>
      <c r="MYV173" s="5"/>
      <c r="MYW173" s="118"/>
      <c r="MYX173" s="10"/>
      <c r="MYY173" s="5"/>
      <c r="MYZ173" s="5"/>
      <c r="MZA173" s="5"/>
      <c r="MZB173" s="5"/>
      <c r="MZC173" s="5"/>
      <c r="MZD173" s="5"/>
      <c r="MZE173" s="117"/>
      <c r="MZF173" s="5"/>
      <c r="MZG173" s="118"/>
      <c r="MZH173" s="9"/>
      <c r="MZI173" s="147"/>
      <c r="MZJ173" s="5"/>
      <c r="MZK173" s="5"/>
      <c r="MZL173" s="5"/>
      <c r="MZM173" s="118"/>
      <c r="MZN173" s="10"/>
      <c r="MZO173" s="5"/>
      <c r="MZP173" s="5"/>
      <c r="MZQ173" s="5"/>
      <c r="MZR173" s="5"/>
      <c r="MZS173" s="5"/>
      <c r="MZT173" s="5"/>
      <c r="MZU173" s="117"/>
      <c r="MZV173" s="5"/>
      <c r="MZW173" s="118"/>
      <c r="MZX173" s="9"/>
      <c r="MZY173" s="147"/>
      <c r="MZZ173" s="5"/>
      <c r="NAA173" s="5"/>
      <c r="NAB173" s="5"/>
      <c r="NAC173" s="118"/>
      <c r="NAD173" s="10"/>
      <c r="NAE173" s="5"/>
      <c r="NAF173" s="5"/>
      <c r="NAG173" s="5"/>
      <c r="NAH173" s="5"/>
      <c r="NAI173" s="5"/>
      <c r="NAJ173" s="5"/>
      <c r="NAK173" s="117"/>
      <c r="NAL173" s="5"/>
      <c r="NAM173" s="118"/>
      <c r="NAN173" s="9"/>
      <c r="NAO173" s="147"/>
      <c r="NAP173" s="5"/>
      <c r="NAQ173" s="5"/>
      <c r="NAR173" s="5"/>
      <c r="NAS173" s="118"/>
      <c r="NAT173" s="10"/>
      <c r="NAU173" s="5"/>
      <c r="NAV173" s="5"/>
      <c r="NAW173" s="5"/>
      <c r="NAX173" s="5"/>
      <c r="NAY173" s="5"/>
      <c r="NAZ173" s="5"/>
      <c r="NBA173" s="117"/>
      <c r="NBB173" s="5"/>
      <c r="NBC173" s="118"/>
      <c r="NBD173" s="9"/>
      <c r="NBE173" s="147"/>
      <c r="NBF173" s="5"/>
      <c r="NBG173" s="5"/>
      <c r="NBH173" s="5"/>
      <c r="NBI173" s="118"/>
      <c r="NBJ173" s="10"/>
      <c r="NBK173" s="5"/>
      <c r="NBL173" s="5"/>
      <c r="NBM173" s="5"/>
      <c r="NBN173" s="5"/>
      <c r="NBO173" s="5"/>
      <c r="NBP173" s="5"/>
      <c r="NBQ173" s="117"/>
      <c r="NBR173" s="5"/>
      <c r="NBS173" s="118"/>
      <c r="NBT173" s="9"/>
      <c r="NBU173" s="147"/>
      <c r="NBV173" s="5"/>
      <c r="NBW173" s="5"/>
      <c r="NBX173" s="5"/>
      <c r="NBY173" s="118"/>
      <c r="NBZ173" s="10"/>
      <c r="NCA173" s="5"/>
      <c r="NCB173" s="5"/>
      <c r="NCC173" s="5"/>
      <c r="NCD173" s="5"/>
      <c r="NCE173" s="5"/>
      <c r="NCF173" s="5"/>
      <c r="NCG173" s="117"/>
      <c r="NCH173" s="5"/>
      <c r="NCI173" s="118"/>
      <c r="NCJ173" s="9"/>
      <c r="NCK173" s="147"/>
      <c r="NCL173" s="5"/>
      <c r="NCM173" s="5"/>
      <c r="NCN173" s="5"/>
      <c r="NCO173" s="118"/>
      <c r="NCP173" s="10"/>
      <c r="NCQ173" s="5"/>
      <c r="NCR173" s="5"/>
      <c r="NCS173" s="5"/>
      <c r="NCT173" s="5"/>
      <c r="NCU173" s="5"/>
      <c r="NCV173" s="5"/>
      <c r="NCW173" s="117"/>
      <c r="NCX173" s="5"/>
      <c r="NCY173" s="118"/>
      <c r="NCZ173" s="9"/>
      <c r="NDA173" s="147"/>
      <c r="NDB173" s="5"/>
      <c r="NDC173" s="5"/>
      <c r="NDD173" s="5"/>
      <c r="NDE173" s="118"/>
      <c r="NDF173" s="10"/>
      <c r="NDG173" s="5"/>
      <c r="NDH173" s="5"/>
      <c r="NDI173" s="5"/>
      <c r="NDJ173" s="5"/>
      <c r="NDK173" s="5"/>
      <c r="NDL173" s="5"/>
      <c r="NDM173" s="117"/>
      <c r="NDN173" s="5"/>
      <c r="NDO173" s="118"/>
      <c r="NDP173" s="9"/>
      <c r="NDQ173" s="147"/>
      <c r="NDR173" s="5"/>
      <c r="NDS173" s="5"/>
      <c r="NDT173" s="5"/>
      <c r="NDU173" s="118"/>
      <c r="NDV173" s="10"/>
      <c r="NDW173" s="5"/>
      <c r="NDX173" s="5"/>
      <c r="NDY173" s="5"/>
      <c r="NDZ173" s="5"/>
      <c r="NEA173" s="5"/>
      <c r="NEB173" s="5"/>
      <c r="NEC173" s="117"/>
      <c r="NED173" s="5"/>
      <c r="NEE173" s="118"/>
      <c r="NEF173" s="9"/>
      <c r="NEG173" s="147"/>
      <c r="NEH173" s="5"/>
      <c r="NEI173" s="5"/>
      <c r="NEJ173" s="5"/>
      <c r="NEK173" s="118"/>
      <c r="NEL173" s="10"/>
      <c r="NEM173" s="5"/>
      <c r="NEN173" s="5"/>
      <c r="NEO173" s="5"/>
      <c r="NEP173" s="5"/>
      <c r="NEQ173" s="5"/>
      <c r="NER173" s="5"/>
      <c r="NES173" s="117"/>
      <c r="NET173" s="5"/>
      <c r="NEU173" s="118"/>
      <c r="NEV173" s="9"/>
      <c r="NEW173" s="147"/>
      <c r="NEX173" s="5"/>
      <c r="NEY173" s="5"/>
      <c r="NEZ173" s="5"/>
      <c r="NFA173" s="118"/>
      <c r="NFB173" s="10"/>
      <c r="NFC173" s="5"/>
      <c r="NFD173" s="5"/>
      <c r="NFE173" s="5"/>
      <c r="NFF173" s="5"/>
      <c r="NFG173" s="5"/>
      <c r="NFH173" s="5"/>
      <c r="NFI173" s="117"/>
      <c r="NFJ173" s="5"/>
      <c r="NFK173" s="118"/>
      <c r="NFL173" s="9"/>
      <c r="NFM173" s="147"/>
      <c r="NFN173" s="5"/>
      <c r="NFO173" s="5"/>
      <c r="NFP173" s="5"/>
      <c r="NFQ173" s="118"/>
      <c r="NFR173" s="10"/>
      <c r="NFS173" s="5"/>
      <c r="NFT173" s="5"/>
      <c r="NFU173" s="5"/>
      <c r="NFV173" s="5"/>
      <c r="NFW173" s="5"/>
      <c r="NFX173" s="5"/>
      <c r="NFY173" s="117"/>
      <c r="NFZ173" s="5"/>
      <c r="NGA173" s="118"/>
      <c r="NGB173" s="9"/>
      <c r="NGC173" s="147"/>
      <c r="NGD173" s="5"/>
      <c r="NGE173" s="5"/>
      <c r="NGF173" s="5"/>
      <c r="NGG173" s="118"/>
      <c r="NGH173" s="10"/>
      <c r="NGI173" s="5"/>
      <c r="NGJ173" s="5"/>
      <c r="NGK173" s="5"/>
      <c r="NGL173" s="5"/>
      <c r="NGM173" s="5"/>
      <c r="NGN173" s="5"/>
      <c r="NGO173" s="117"/>
      <c r="NGP173" s="5"/>
      <c r="NGQ173" s="118"/>
      <c r="NGR173" s="9"/>
      <c r="NGS173" s="147"/>
      <c r="NGT173" s="5"/>
      <c r="NGU173" s="5"/>
      <c r="NGV173" s="5"/>
      <c r="NGW173" s="118"/>
      <c r="NGX173" s="10"/>
      <c r="NGY173" s="5"/>
      <c r="NGZ173" s="5"/>
      <c r="NHA173" s="5"/>
      <c r="NHB173" s="5"/>
      <c r="NHC173" s="5"/>
      <c r="NHD173" s="5"/>
      <c r="NHE173" s="117"/>
      <c r="NHF173" s="5"/>
      <c r="NHG173" s="118"/>
      <c r="NHH173" s="9"/>
      <c r="NHI173" s="147"/>
      <c r="NHJ173" s="5"/>
      <c r="NHK173" s="5"/>
      <c r="NHL173" s="5"/>
      <c r="NHM173" s="118"/>
      <c r="NHN173" s="10"/>
      <c r="NHO173" s="5"/>
      <c r="NHP173" s="5"/>
      <c r="NHQ173" s="5"/>
      <c r="NHR173" s="5"/>
      <c r="NHS173" s="5"/>
      <c r="NHT173" s="5"/>
      <c r="NHU173" s="117"/>
      <c r="NHV173" s="5"/>
      <c r="NHW173" s="118"/>
      <c r="NHX173" s="9"/>
      <c r="NHY173" s="147"/>
      <c r="NHZ173" s="5"/>
      <c r="NIA173" s="5"/>
      <c r="NIB173" s="5"/>
      <c r="NIC173" s="118"/>
      <c r="NID173" s="10"/>
      <c r="NIE173" s="5"/>
      <c r="NIF173" s="5"/>
      <c r="NIG173" s="5"/>
      <c r="NIH173" s="5"/>
      <c r="NII173" s="5"/>
      <c r="NIJ173" s="5"/>
      <c r="NIK173" s="117"/>
      <c r="NIL173" s="5"/>
      <c r="NIM173" s="118"/>
      <c r="NIN173" s="9"/>
      <c r="NIO173" s="147"/>
      <c r="NIP173" s="5"/>
      <c r="NIQ173" s="5"/>
      <c r="NIR173" s="5"/>
      <c r="NIS173" s="118"/>
      <c r="NIT173" s="10"/>
      <c r="NIU173" s="5"/>
      <c r="NIV173" s="5"/>
      <c r="NIW173" s="5"/>
      <c r="NIX173" s="5"/>
      <c r="NIY173" s="5"/>
      <c r="NIZ173" s="5"/>
      <c r="NJA173" s="117"/>
      <c r="NJB173" s="5"/>
      <c r="NJC173" s="118"/>
      <c r="NJD173" s="9"/>
      <c r="NJE173" s="147"/>
      <c r="NJF173" s="5"/>
      <c r="NJG173" s="5"/>
      <c r="NJH173" s="5"/>
      <c r="NJI173" s="118"/>
      <c r="NJJ173" s="10"/>
      <c r="NJK173" s="5"/>
      <c r="NJL173" s="5"/>
      <c r="NJM173" s="5"/>
      <c r="NJN173" s="5"/>
      <c r="NJO173" s="5"/>
      <c r="NJP173" s="5"/>
      <c r="NJQ173" s="117"/>
      <c r="NJR173" s="5"/>
      <c r="NJS173" s="118"/>
      <c r="NJT173" s="9"/>
      <c r="NJU173" s="147"/>
      <c r="NJV173" s="5"/>
      <c r="NJW173" s="5"/>
      <c r="NJX173" s="5"/>
      <c r="NJY173" s="118"/>
      <c r="NJZ173" s="10"/>
      <c r="NKA173" s="5"/>
      <c r="NKB173" s="5"/>
      <c r="NKC173" s="5"/>
      <c r="NKD173" s="5"/>
      <c r="NKE173" s="5"/>
      <c r="NKF173" s="5"/>
      <c r="NKG173" s="117"/>
      <c r="NKH173" s="5"/>
      <c r="NKI173" s="118"/>
      <c r="NKJ173" s="9"/>
      <c r="NKK173" s="147"/>
      <c r="NKL173" s="5"/>
      <c r="NKM173" s="5"/>
      <c r="NKN173" s="5"/>
      <c r="NKO173" s="118"/>
      <c r="NKP173" s="10"/>
      <c r="NKQ173" s="5"/>
      <c r="NKR173" s="5"/>
      <c r="NKS173" s="5"/>
      <c r="NKT173" s="5"/>
      <c r="NKU173" s="5"/>
      <c r="NKV173" s="5"/>
      <c r="NKW173" s="117"/>
      <c r="NKX173" s="5"/>
      <c r="NKY173" s="118"/>
      <c r="NKZ173" s="9"/>
      <c r="NLA173" s="147"/>
      <c r="NLB173" s="5"/>
      <c r="NLC173" s="5"/>
      <c r="NLD173" s="5"/>
      <c r="NLE173" s="118"/>
      <c r="NLF173" s="10"/>
      <c r="NLG173" s="5"/>
      <c r="NLH173" s="5"/>
      <c r="NLI173" s="5"/>
      <c r="NLJ173" s="5"/>
      <c r="NLK173" s="5"/>
      <c r="NLL173" s="5"/>
      <c r="NLM173" s="117"/>
      <c r="NLN173" s="5"/>
      <c r="NLO173" s="118"/>
      <c r="NLP173" s="9"/>
      <c r="NLQ173" s="147"/>
      <c r="NLR173" s="5"/>
      <c r="NLS173" s="5"/>
      <c r="NLT173" s="5"/>
      <c r="NLU173" s="118"/>
      <c r="NLV173" s="10"/>
      <c r="NLW173" s="5"/>
      <c r="NLX173" s="5"/>
      <c r="NLY173" s="5"/>
      <c r="NLZ173" s="5"/>
      <c r="NMA173" s="5"/>
      <c r="NMB173" s="5"/>
      <c r="NMC173" s="117"/>
      <c r="NMD173" s="5"/>
      <c r="NME173" s="118"/>
      <c r="NMF173" s="9"/>
      <c r="NMG173" s="147"/>
      <c r="NMH173" s="5"/>
      <c r="NMI173" s="5"/>
      <c r="NMJ173" s="5"/>
      <c r="NMK173" s="118"/>
      <c r="NML173" s="10"/>
      <c r="NMM173" s="5"/>
      <c r="NMN173" s="5"/>
      <c r="NMO173" s="5"/>
      <c r="NMP173" s="5"/>
      <c r="NMQ173" s="5"/>
      <c r="NMR173" s="5"/>
      <c r="NMS173" s="117"/>
      <c r="NMT173" s="5"/>
      <c r="NMU173" s="118"/>
      <c r="NMV173" s="9"/>
      <c r="NMW173" s="147"/>
      <c r="NMX173" s="5"/>
      <c r="NMY173" s="5"/>
      <c r="NMZ173" s="5"/>
      <c r="NNA173" s="118"/>
      <c r="NNB173" s="10"/>
      <c r="NNC173" s="5"/>
      <c r="NND173" s="5"/>
      <c r="NNE173" s="5"/>
      <c r="NNF173" s="5"/>
      <c r="NNG173" s="5"/>
      <c r="NNH173" s="5"/>
      <c r="NNI173" s="117"/>
      <c r="NNJ173" s="5"/>
      <c r="NNK173" s="118"/>
      <c r="NNL173" s="9"/>
      <c r="NNM173" s="147"/>
      <c r="NNN173" s="5"/>
      <c r="NNO173" s="5"/>
      <c r="NNP173" s="5"/>
      <c r="NNQ173" s="118"/>
      <c r="NNR173" s="10"/>
      <c r="NNS173" s="5"/>
      <c r="NNT173" s="5"/>
      <c r="NNU173" s="5"/>
      <c r="NNV173" s="5"/>
      <c r="NNW173" s="5"/>
      <c r="NNX173" s="5"/>
      <c r="NNY173" s="117"/>
      <c r="NNZ173" s="5"/>
      <c r="NOA173" s="118"/>
      <c r="NOB173" s="9"/>
      <c r="NOC173" s="147"/>
      <c r="NOD173" s="5"/>
      <c r="NOE173" s="5"/>
      <c r="NOF173" s="5"/>
      <c r="NOG173" s="118"/>
      <c r="NOH173" s="10"/>
      <c r="NOI173" s="5"/>
      <c r="NOJ173" s="5"/>
      <c r="NOK173" s="5"/>
      <c r="NOL173" s="5"/>
      <c r="NOM173" s="5"/>
      <c r="NON173" s="5"/>
      <c r="NOO173" s="117"/>
      <c r="NOP173" s="5"/>
      <c r="NOQ173" s="118"/>
      <c r="NOR173" s="9"/>
      <c r="NOS173" s="147"/>
      <c r="NOT173" s="5"/>
      <c r="NOU173" s="5"/>
      <c r="NOV173" s="5"/>
      <c r="NOW173" s="118"/>
      <c r="NOX173" s="10"/>
      <c r="NOY173" s="5"/>
      <c r="NOZ173" s="5"/>
      <c r="NPA173" s="5"/>
      <c r="NPB173" s="5"/>
      <c r="NPC173" s="5"/>
      <c r="NPD173" s="5"/>
      <c r="NPE173" s="117"/>
      <c r="NPF173" s="5"/>
      <c r="NPG173" s="118"/>
      <c r="NPH173" s="9"/>
      <c r="NPI173" s="147"/>
      <c r="NPJ173" s="5"/>
      <c r="NPK173" s="5"/>
      <c r="NPL173" s="5"/>
      <c r="NPM173" s="118"/>
      <c r="NPN173" s="10"/>
      <c r="NPO173" s="5"/>
      <c r="NPP173" s="5"/>
      <c r="NPQ173" s="5"/>
      <c r="NPR173" s="5"/>
      <c r="NPS173" s="5"/>
      <c r="NPT173" s="5"/>
      <c r="NPU173" s="117"/>
      <c r="NPV173" s="5"/>
      <c r="NPW173" s="118"/>
      <c r="NPX173" s="9"/>
      <c r="NPY173" s="147"/>
      <c r="NPZ173" s="5"/>
      <c r="NQA173" s="5"/>
      <c r="NQB173" s="5"/>
      <c r="NQC173" s="118"/>
      <c r="NQD173" s="10"/>
      <c r="NQE173" s="5"/>
      <c r="NQF173" s="5"/>
      <c r="NQG173" s="5"/>
      <c r="NQH173" s="5"/>
      <c r="NQI173" s="5"/>
      <c r="NQJ173" s="5"/>
      <c r="NQK173" s="117"/>
      <c r="NQL173" s="5"/>
      <c r="NQM173" s="118"/>
      <c r="NQN173" s="9"/>
      <c r="NQO173" s="147"/>
      <c r="NQP173" s="5"/>
      <c r="NQQ173" s="5"/>
      <c r="NQR173" s="5"/>
      <c r="NQS173" s="118"/>
      <c r="NQT173" s="10"/>
      <c r="NQU173" s="5"/>
      <c r="NQV173" s="5"/>
      <c r="NQW173" s="5"/>
      <c r="NQX173" s="5"/>
      <c r="NQY173" s="5"/>
      <c r="NQZ173" s="5"/>
      <c r="NRA173" s="117"/>
      <c r="NRB173" s="5"/>
      <c r="NRC173" s="118"/>
      <c r="NRD173" s="9"/>
      <c r="NRE173" s="147"/>
      <c r="NRF173" s="5"/>
      <c r="NRG173" s="5"/>
      <c r="NRH173" s="5"/>
      <c r="NRI173" s="118"/>
      <c r="NRJ173" s="10"/>
      <c r="NRK173" s="5"/>
      <c r="NRL173" s="5"/>
      <c r="NRM173" s="5"/>
      <c r="NRN173" s="5"/>
      <c r="NRO173" s="5"/>
      <c r="NRP173" s="5"/>
      <c r="NRQ173" s="117"/>
      <c r="NRR173" s="5"/>
      <c r="NRS173" s="118"/>
      <c r="NRT173" s="9"/>
      <c r="NRU173" s="147"/>
      <c r="NRV173" s="5"/>
      <c r="NRW173" s="5"/>
      <c r="NRX173" s="5"/>
      <c r="NRY173" s="118"/>
      <c r="NRZ173" s="10"/>
      <c r="NSA173" s="5"/>
      <c r="NSB173" s="5"/>
      <c r="NSC173" s="5"/>
      <c r="NSD173" s="5"/>
      <c r="NSE173" s="5"/>
      <c r="NSF173" s="5"/>
      <c r="NSG173" s="117"/>
      <c r="NSH173" s="5"/>
      <c r="NSI173" s="118"/>
      <c r="NSJ173" s="9"/>
      <c r="NSK173" s="147"/>
      <c r="NSL173" s="5"/>
      <c r="NSM173" s="5"/>
      <c r="NSN173" s="5"/>
      <c r="NSO173" s="118"/>
      <c r="NSP173" s="10"/>
      <c r="NSQ173" s="5"/>
      <c r="NSR173" s="5"/>
      <c r="NSS173" s="5"/>
      <c r="NST173" s="5"/>
      <c r="NSU173" s="5"/>
      <c r="NSV173" s="5"/>
      <c r="NSW173" s="117"/>
      <c r="NSX173" s="5"/>
      <c r="NSY173" s="118"/>
      <c r="NSZ173" s="9"/>
      <c r="NTA173" s="147"/>
      <c r="NTB173" s="5"/>
      <c r="NTC173" s="5"/>
      <c r="NTD173" s="5"/>
      <c r="NTE173" s="118"/>
      <c r="NTF173" s="10"/>
      <c r="NTG173" s="5"/>
      <c r="NTH173" s="5"/>
      <c r="NTI173" s="5"/>
      <c r="NTJ173" s="5"/>
      <c r="NTK173" s="5"/>
      <c r="NTL173" s="5"/>
      <c r="NTM173" s="117"/>
      <c r="NTN173" s="5"/>
      <c r="NTO173" s="118"/>
      <c r="NTP173" s="9"/>
      <c r="NTQ173" s="147"/>
      <c r="NTR173" s="5"/>
      <c r="NTS173" s="5"/>
      <c r="NTT173" s="5"/>
      <c r="NTU173" s="118"/>
      <c r="NTV173" s="10"/>
      <c r="NTW173" s="5"/>
      <c r="NTX173" s="5"/>
      <c r="NTY173" s="5"/>
      <c r="NTZ173" s="5"/>
      <c r="NUA173" s="5"/>
      <c r="NUB173" s="5"/>
      <c r="NUC173" s="117"/>
      <c r="NUD173" s="5"/>
      <c r="NUE173" s="118"/>
      <c r="NUF173" s="9"/>
      <c r="NUG173" s="147"/>
      <c r="NUH173" s="5"/>
      <c r="NUI173" s="5"/>
      <c r="NUJ173" s="5"/>
      <c r="NUK173" s="118"/>
      <c r="NUL173" s="10"/>
      <c r="NUM173" s="5"/>
      <c r="NUN173" s="5"/>
      <c r="NUO173" s="5"/>
      <c r="NUP173" s="5"/>
      <c r="NUQ173" s="5"/>
      <c r="NUR173" s="5"/>
      <c r="NUS173" s="117"/>
      <c r="NUT173" s="5"/>
      <c r="NUU173" s="118"/>
      <c r="NUV173" s="9"/>
      <c r="NUW173" s="147"/>
      <c r="NUX173" s="5"/>
      <c r="NUY173" s="5"/>
      <c r="NUZ173" s="5"/>
      <c r="NVA173" s="118"/>
      <c r="NVB173" s="10"/>
      <c r="NVC173" s="5"/>
      <c r="NVD173" s="5"/>
      <c r="NVE173" s="5"/>
      <c r="NVF173" s="5"/>
      <c r="NVG173" s="5"/>
      <c r="NVH173" s="5"/>
      <c r="NVI173" s="117"/>
      <c r="NVJ173" s="5"/>
      <c r="NVK173" s="118"/>
      <c r="NVL173" s="9"/>
      <c r="NVM173" s="147"/>
      <c r="NVN173" s="5"/>
      <c r="NVO173" s="5"/>
      <c r="NVP173" s="5"/>
      <c r="NVQ173" s="118"/>
      <c r="NVR173" s="10"/>
      <c r="NVS173" s="5"/>
      <c r="NVT173" s="5"/>
      <c r="NVU173" s="5"/>
      <c r="NVV173" s="5"/>
      <c r="NVW173" s="5"/>
      <c r="NVX173" s="5"/>
      <c r="NVY173" s="117"/>
      <c r="NVZ173" s="5"/>
      <c r="NWA173" s="118"/>
      <c r="NWB173" s="9"/>
      <c r="NWC173" s="147"/>
      <c r="NWD173" s="5"/>
      <c r="NWE173" s="5"/>
      <c r="NWF173" s="5"/>
      <c r="NWG173" s="118"/>
      <c r="NWH173" s="10"/>
      <c r="NWI173" s="5"/>
      <c r="NWJ173" s="5"/>
      <c r="NWK173" s="5"/>
      <c r="NWL173" s="5"/>
      <c r="NWM173" s="5"/>
      <c r="NWN173" s="5"/>
      <c r="NWO173" s="117"/>
      <c r="NWP173" s="5"/>
      <c r="NWQ173" s="118"/>
      <c r="NWR173" s="9"/>
      <c r="NWS173" s="147"/>
      <c r="NWT173" s="5"/>
      <c r="NWU173" s="5"/>
      <c r="NWV173" s="5"/>
      <c r="NWW173" s="118"/>
      <c r="NWX173" s="10"/>
      <c r="NWY173" s="5"/>
      <c r="NWZ173" s="5"/>
      <c r="NXA173" s="5"/>
      <c r="NXB173" s="5"/>
      <c r="NXC173" s="5"/>
      <c r="NXD173" s="5"/>
      <c r="NXE173" s="117"/>
      <c r="NXF173" s="5"/>
      <c r="NXG173" s="118"/>
      <c r="NXH173" s="9"/>
      <c r="NXI173" s="147"/>
      <c r="NXJ173" s="5"/>
      <c r="NXK173" s="5"/>
      <c r="NXL173" s="5"/>
      <c r="NXM173" s="118"/>
      <c r="NXN173" s="10"/>
      <c r="NXO173" s="5"/>
      <c r="NXP173" s="5"/>
      <c r="NXQ173" s="5"/>
      <c r="NXR173" s="5"/>
      <c r="NXS173" s="5"/>
      <c r="NXT173" s="5"/>
      <c r="NXU173" s="117"/>
      <c r="NXV173" s="5"/>
      <c r="NXW173" s="118"/>
      <c r="NXX173" s="9"/>
      <c r="NXY173" s="147"/>
      <c r="NXZ173" s="5"/>
      <c r="NYA173" s="5"/>
      <c r="NYB173" s="5"/>
      <c r="NYC173" s="118"/>
      <c r="NYD173" s="10"/>
      <c r="NYE173" s="5"/>
      <c r="NYF173" s="5"/>
      <c r="NYG173" s="5"/>
      <c r="NYH173" s="5"/>
      <c r="NYI173" s="5"/>
      <c r="NYJ173" s="5"/>
      <c r="NYK173" s="117"/>
      <c r="NYL173" s="5"/>
      <c r="NYM173" s="118"/>
      <c r="NYN173" s="9"/>
      <c r="NYO173" s="147"/>
      <c r="NYP173" s="5"/>
      <c r="NYQ173" s="5"/>
      <c r="NYR173" s="5"/>
      <c r="NYS173" s="118"/>
      <c r="NYT173" s="10"/>
      <c r="NYU173" s="5"/>
      <c r="NYV173" s="5"/>
      <c r="NYW173" s="5"/>
      <c r="NYX173" s="5"/>
      <c r="NYY173" s="5"/>
      <c r="NYZ173" s="5"/>
      <c r="NZA173" s="117"/>
      <c r="NZB173" s="5"/>
      <c r="NZC173" s="118"/>
      <c r="NZD173" s="9"/>
      <c r="NZE173" s="147"/>
      <c r="NZF173" s="5"/>
      <c r="NZG173" s="5"/>
      <c r="NZH173" s="5"/>
      <c r="NZI173" s="118"/>
      <c r="NZJ173" s="10"/>
      <c r="NZK173" s="5"/>
      <c r="NZL173" s="5"/>
      <c r="NZM173" s="5"/>
      <c r="NZN173" s="5"/>
      <c r="NZO173" s="5"/>
      <c r="NZP173" s="5"/>
      <c r="NZQ173" s="117"/>
      <c r="NZR173" s="5"/>
      <c r="NZS173" s="118"/>
      <c r="NZT173" s="9"/>
      <c r="NZU173" s="147"/>
      <c r="NZV173" s="5"/>
      <c r="NZW173" s="5"/>
      <c r="NZX173" s="5"/>
      <c r="NZY173" s="118"/>
      <c r="NZZ173" s="10"/>
      <c r="OAA173" s="5"/>
      <c r="OAB173" s="5"/>
      <c r="OAC173" s="5"/>
      <c r="OAD173" s="5"/>
      <c r="OAE173" s="5"/>
      <c r="OAF173" s="5"/>
      <c r="OAG173" s="117"/>
      <c r="OAH173" s="5"/>
      <c r="OAI173" s="118"/>
      <c r="OAJ173" s="9"/>
      <c r="OAK173" s="147"/>
      <c r="OAL173" s="5"/>
      <c r="OAM173" s="5"/>
      <c r="OAN173" s="5"/>
      <c r="OAO173" s="118"/>
      <c r="OAP173" s="10"/>
      <c r="OAQ173" s="5"/>
      <c r="OAR173" s="5"/>
      <c r="OAS173" s="5"/>
      <c r="OAT173" s="5"/>
      <c r="OAU173" s="5"/>
      <c r="OAV173" s="5"/>
      <c r="OAW173" s="117"/>
      <c r="OAX173" s="5"/>
      <c r="OAY173" s="118"/>
      <c r="OAZ173" s="9"/>
      <c r="OBA173" s="147"/>
      <c r="OBB173" s="5"/>
      <c r="OBC173" s="5"/>
      <c r="OBD173" s="5"/>
      <c r="OBE173" s="118"/>
      <c r="OBF173" s="10"/>
      <c r="OBG173" s="5"/>
      <c r="OBH173" s="5"/>
      <c r="OBI173" s="5"/>
      <c r="OBJ173" s="5"/>
      <c r="OBK173" s="5"/>
      <c r="OBL173" s="5"/>
      <c r="OBM173" s="117"/>
      <c r="OBN173" s="5"/>
      <c r="OBO173" s="118"/>
      <c r="OBP173" s="9"/>
      <c r="OBQ173" s="147"/>
      <c r="OBR173" s="5"/>
      <c r="OBS173" s="5"/>
      <c r="OBT173" s="5"/>
      <c r="OBU173" s="118"/>
      <c r="OBV173" s="10"/>
      <c r="OBW173" s="5"/>
      <c r="OBX173" s="5"/>
      <c r="OBY173" s="5"/>
      <c r="OBZ173" s="5"/>
      <c r="OCA173" s="5"/>
      <c r="OCB173" s="5"/>
      <c r="OCC173" s="117"/>
      <c r="OCD173" s="5"/>
      <c r="OCE173" s="118"/>
      <c r="OCF173" s="9"/>
      <c r="OCG173" s="147"/>
      <c r="OCH173" s="5"/>
      <c r="OCI173" s="5"/>
      <c r="OCJ173" s="5"/>
      <c r="OCK173" s="118"/>
      <c r="OCL173" s="10"/>
      <c r="OCM173" s="5"/>
      <c r="OCN173" s="5"/>
      <c r="OCO173" s="5"/>
      <c r="OCP173" s="5"/>
      <c r="OCQ173" s="5"/>
      <c r="OCR173" s="5"/>
      <c r="OCS173" s="117"/>
      <c r="OCT173" s="5"/>
      <c r="OCU173" s="118"/>
      <c r="OCV173" s="9"/>
      <c r="OCW173" s="147"/>
      <c r="OCX173" s="5"/>
      <c r="OCY173" s="5"/>
      <c r="OCZ173" s="5"/>
      <c r="ODA173" s="118"/>
      <c r="ODB173" s="10"/>
      <c r="ODC173" s="5"/>
      <c r="ODD173" s="5"/>
      <c r="ODE173" s="5"/>
      <c r="ODF173" s="5"/>
      <c r="ODG173" s="5"/>
      <c r="ODH173" s="5"/>
      <c r="ODI173" s="117"/>
      <c r="ODJ173" s="5"/>
      <c r="ODK173" s="118"/>
      <c r="ODL173" s="9"/>
      <c r="ODM173" s="147"/>
      <c r="ODN173" s="5"/>
      <c r="ODO173" s="5"/>
      <c r="ODP173" s="5"/>
      <c r="ODQ173" s="118"/>
      <c r="ODR173" s="10"/>
      <c r="ODS173" s="5"/>
      <c r="ODT173" s="5"/>
      <c r="ODU173" s="5"/>
      <c r="ODV173" s="5"/>
      <c r="ODW173" s="5"/>
      <c r="ODX173" s="5"/>
      <c r="ODY173" s="117"/>
      <c r="ODZ173" s="5"/>
      <c r="OEA173" s="118"/>
      <c r="OEB173" s="9"/>
      <c r="OEC173" s="147"/>
      <c r="OED173" s="5"/>
      <c r="OEE173" s="5"/>
      <c r="OEF173" s="5"/>
      <c r="OEG173" s="118"/>
      <c r="OEH173" s="10"/>
      <c r="OEI173" s="5"/>
      <c r="OEJ173" s="5"/>
      <c r="OEK173" s="5"/>
      <c r="OEL173" s="5"/>
      <c r="OEM173" s="5"/>
      <c r="OEN173" s="5"/>
      <c r="OEO173" s="117"/>
      <c r="OEP173" s="5"/>
      <c r="OEQ173" s="118"/>
      <c r="OER173" s="9"/>
      <c r="OES173" s="147"/>
      <c r="OET173" s="5"/>
      <c r="OEU173" s="5"/>
      <c r="OEV173" s="5"/>
      <c r="OEW173" s="118"/>
      <c r="OEX173" s="10"/>
      <c r="OEY173" s="5"/>
      <c r="OEZ173" s="5"/>
      <c r="OFA173" s="5"/>
      <c r="OFB173" s="5"/>
      <c r="OFC173" s="5"/>
      <c r="OFD173" s="5"/>
      <c r="OFE173" s="117"/>
      <c r="OFF173" s="5"/>
      <c r="OFG173" s="118"/>
      <c r="OFH173" s="9"/>
      <c r="OFI173" s="147"/>
      <c r="OFJ173" s="5"/>
      <c r="OFK173" s="5"/>
      <c r="OFL173" s="5"/>
      <c r="OFM173" s="118"/>
      <c r="OFN173" s="10"/>
      <c r="OFO173" s="5"/>
      <c r="OFP173" s="5"/>
      <c r="OFQ173" s="5"/>
      <c r="OFR173" s="5"/>
      <c r="OFS173" s="5"/>
      <c r="OFT173" s="5"/>
      <c r="OFU173" s="117"/>
      <c r="OFV173" s="5"/>
      <c r="OFW173" s="118"/>
      <c r="OFX173" s="9"/>
      <c r="OFY173" s="147"/>
      <c r="OFZ173" s="5"/>
      <c r="OGA173" s="5"/>
      <c r="OGB173" s="5"/>
      <c r="OGC173" s="118"/>
      <c r="OGD173" s="10"/>
      <c r="OGE173" s="5"/>
      <c r="OGF173" s="5"/>
      <c r="OGG173" s="5"/>
      <c r="OGH173" s="5"/>
      <c r="OGI173" s="5"/>
      <c r="OGJ173" s="5"/>
      <c r="OGK173" s="117"/>
      <c r="OGL173" s="5"/>
      <c r="OGM173" s="118"/>
      <c r="OGN173" s="9"/>
      <c r="OGO173" s="147"/>
      <c r="OGP173" s="5"/>
      <c r="OGQ173" s="5"/>
      <c r="OGR173" s="5"/>
      <c r="OGS173" s="118"/>
      <c r="OGT173" s="10"/>
      <c r="OGU173" s="5"/>
      <c r="OGV173" s="5"/>
      <c r="OGW173" s="5"/>
      <c r="OGX173" s="5"/>
      <c r="OGY173" s="5"/>
      <c r="OGZ173" s="5"/>
      <c r="OHA173" s="117"/>
      <c r="OHB173" s="5"/>
      <c r="OHC173" s="118"/>
      <c r="OHD173" s="9"/>
      <c r="OHE173" s="147"/>
      <c r="OHF173" s="5"/>
      <c r="OHG173" s="5"/>
      <c r="OHH173" s="5"/>
      <c r="OHI173" s="118"/>
      <c r="OHJ173" s="10"/>
      <c r="OHK173" s="5"/>
      <c r="OHL173" s="5"/>
      <c r="OHM173" s="5"/>
      <c r="OHN173" s="5"/>
      <c r="OHO173" s="5"/>
      <c r="OHP173" s="5"/>
      <c r="OHQ173" s="117"/>
      <c r="OHR173" s="5"/>
      <c r="OHS173" s="118"/>
      <c r="OHT173" s="9"/>
      <c r="OHU173" s="147"/>
      <c r="OHV173" s="5"/>
      <c r="OHW173" s="5"/>
      <c r="OHX173" s="5"/>
      <c r="OHY173" s="118"/>
      <c r="OHZ173" s="10"/>
      <c r="OIA173" s="5"/>
      <c r="OIB173" s="5"/>
      <c r="OIC173" s="5"/>
      <c r="OID173" s="5"/>
      <c r="OIE173" s="5"/>
      <c r="OIF173" s="5"/>
      <c r="OIG173" s="117"/>
      <c r="OIH173" s="5"/>
      <c r="OII173" s="118"/>
      <c r="OIJ173" s="9"/>
      <c r="OIK173" s="147"/>
      <c r="OIL173" s="5"/>
      <c r="OIM173" s="5"/>
      <c r="OIN173" s="5"/>
      <c r="OIO173" s="118"/>
      <c r="OIP173" s="10"/>
      <c r="OIQ173" s="5"/>
      <c r="OIR173" s="5"/>
      <c r="OIS173" s="5"/>
      <c r="OIT173" s="5"/>
      <c r="OIU173" s="5"/>
      <c r="OIV173" s="5"/>
      <c r="OIW173" s="117"/>
      <c r="OIX173" s="5"/>
      <c r="OIY173" s="118"/>
      <c r="OIZ173" s="9"/>
      <c r="OJA173" s="147"/>
      <c r="OJB173" s="5"/>
      <c r="OJC173" s="5"/>
      <c r="OJD173" s="5"/>
      <c r="OJE173" s="118"/>
      <c r="OJF173" s="10"/>
      <c r="OJG173" s="5"/>
      <c r="OJH173" s="5"/>
      <c r="OJI173" s="5"/>
      <c r="OJJ173" s="5"/>
      <c r="OJK173" s="5"/>
      <c r="OJL173" s="5"/>
      <c r="OJM173" s="117"/>
      <c r="OJN173" s="5"/>
      <c r="OJO173" s="118"/>
      <c r="OJP173" s="9"/>
      <c r="OJQ173" s="147"/>
      <c r="OJR173" s="5"/>
      <c r="OJS173" s="5"/>
      <c r="OJT173" s="5"/>
      <c r="OJU173" s="118"/>
      <c r="OJV173" s="10"/>
      <c r="OJW173" s="5"/>
      <c r="OJX173" s="5"/>
      <c r="OJY173" s="5"/>
      <c r="OJZ173" s="5"/>
      <c r="OKA173" s="5"/>
      <c r="OKB173" s="5"/>
      <c r="OKC173" s="117"/>
      <c r="OKD173" s="5"/>
      <c r="OKE173" s="118"/>
      <c r="OKF173" s="9"/>
      <c r="OKG173" s="147"/>
      <c r="OKH173" s="5"/>
      <c r="OKI173" s="5"/>
      <c r="OKJ173" s="5"/>
      <c r="OKK173" s="118"/>
      <c r="OKL173" s="10"/>
      <c r="OKM173" s="5"/>
      <c r="OKN173" s="5"/>
      <c r="OKO173" s="5"/>
      <c r="OKP173" s="5"/>
      <c r="OKQ173" s="5"/>
      <c r="OKR173" s="5"/>
      <c r="OKS173" s="117"/>
      <c r="OKT173" s="5"/>
      <c r="OKU173" s="118"/>
      <c r="OKV173" s="9"/>
      <c r="OKW173" s="147"/>
      <c r="OKX173" s="5"/>
      <c r="OKY173" s="5"/>
      <c r="OKZ173" s="5"/>
      <c r="OLA173" s="118"/>
      <c r="OLB173" s="10"/>
      <c r="OLC173" s="5"/>
      <c r="OLD173" s="5"/>
      <c r="OLE173" s="5"/>
      <c r="OLF173" s="5"/>
      <c r="OLG173" s="5"/>
      <c r="OLH173" s="5"/>
      <c r="OLI173" s="117"/>
      <c r="OLJ173" s="5"/>
      <c r="OLK173" s="118"/>
      <c r="OLL173" s="9"/>
      <c r="OLM173" s="147"/>
      <c r="OLN173" s="5"/>
      <c r="OLO173" s="5"/>
      <c r="OLP173" s="5"/>
      <c r="OLQ173" s="118"/>
      <c r="OLR173" s="10"/>
      <c r="OLS173" s="5"/>
      <c r="OLT173" s="5"/>
      <c r="OLU173" s="5"/>
      <c r="OLV173" s="5"/>
      <c r="OLW173" s="5"/>
      <c r="OLX173" s="5"/>
      <c r="OLY173" s="117"/>
      <c r="OLZ173" s="5"/>
      <c r="OMA173" s="118"/>
      <c r="OMB173" s="9"/>
      <c r="OMC173" s="147"/>
      <c r="OMD173" s="5"/>
      <c r="OME173" s="5"/>
      <c r="OMF173" s="5"/>
      <c r="OMG173" s="118"/>
      <c r="OMH173" s="10"/>
      <c r="OMI173" s="5"/>
      <c r="OMJ173" s="5"/>
      <c r="OMK173" s="5"/>
      <c r="OML173" s="5"/>
      <c r="OMM173" s="5"/>
      <c r="OMN173" s="5"/>
      <c r="OMO173" s="117"/>
      <c r="OMP173" s="5"/>
      <c r="OMQ173" s="118"/>
      <c r="OMR173" s="9"/>
      <c r="OMS173" s="147"/>
      <c r="OMT173" s="5"/>
      <c r="OMU173" s="5"/>
      <c r="OMV173" s="5"/>
      <c r="OMW173" s="118"/>
      <c r="OMX173" s="10"/>
      <c r="OMY173" s="5"/>
      <c r="OMZ173" s="5"/>
      <c r="ONA173" s="5"/>
      <c r="ONB173" s="5"/>
      <c r="ONC173" s="5"/>
      <c r="OND173" s="5"/>
      <c r="ONE173" s="117"/>
      <c r="ONF173" s="5"/>
      <c r="ONG173" s="118"/>
      <c r="ONH173" s="9"/>
      <c r="ONI173" s="147"/>
      <c r="ONJ173" s="5"/>
      <c r="ONK173" s="5"/>
      <c r="ONL173" s="5"/>
      <c r="ONM173" s="118"/>
      <c r="ONN173" s="10"/>
      <c r="ONO173" s="5"/>
      <c r="ONP173" s="5"/>
      <c r="ONQ173" s="5"/>
      <c r="ONR173" s="5"/>
      <c r="ONS173" s="5"/>
      <c r="ONT173" s="5"/>
      <c r="ONU173" s="117"/>
      <c r="ONV173" s="5"/>
      <c r="ONW173" s="118"/>
      <c r="ONX173" s="9"/>
      <c r="ONY173" s="147"/>
      <c r="ONZ173" s="5"/>
      <c r="OOA173" s="5"/>
      <c r="OOB173" s="5"/>
      <c r="OOC173" s="118"/>
      <c r="OOD173" s="10"/>
      <c r="OOE173" s="5"/>
      <c r="OOF173" s="5"/>
      <c r="OOG173" s="5"/>
      <c r="OOH173" s="5"/>
      <c r="OOI173" s="5"/>
      <c r="OOJ173" s="5"/>
      <c r="OOK173" s="117"/>
      <c r="OOL173" s="5"/>
      <c r="OOM173" s="118"/>
      <c r="OON173" s="9"/>
      <c r="OOO173" s="147"/>
      <c r="OOP173" s="5"/>
      <c r="OOQ173" s="5"/>
      <c r="OOR173" s="5"/>
      <c r="OOS173" s="118"/>
      <c r="OOT173" s="10"/>
      <c r="OOU173" s="5"/>
      <c r="OOV173" s="5"/>
      <c r="OOW173" s="5"/>
      <c r="OOX173" s="5"/>
      <c r="OOY173" s="5"/>
      <c r="OOZ173" s="5"/>
      <c r="OPA173" s="117"/>
      <c r="OPB173" s="5"/>
      <c r="OPC173" s="118"/>
      <c r="OPD173" s="9"/>
      <c r="OPE173" s="147"/>
      <c r="OPF173" s="5"/>
      <c r="OPG173" s="5"/>
      <c r="OPH173" s="5"/>
      <c r="OPI173" s="118"/>
      <c r="OPJ173" s="10"/>
      <c r="OPK173" s="5"/>
      <c r="OPL173" s="5"/>
      <c r="OPM173" s="5"/>
      <c r="OPN173" s="5"/>
      <c r="OPO173" s="5"/>
      <c r="OPP173" s="5"/>
      <c r="OPQ173" s="117"/>
      <c r="OPR173" s="5"/>
      <c r="OPS173" s="118"/>
      <c r="OPT173" s="9"/>
      <c r="OPU173" s="147"/>
      <c r="OPV173" s="5"/>
      <c r="OPW173" s="5"/>
      <c r="OPX173" s="5"/>
      <c r="OPY173" s="118"/>
      <c r="OPZ173" s="10"/>
      <c r="OQA173" s="5"/>
      <c r="OQB173" s="5"/>
      <c r="OQC173" s="5"/>
      <c r="OQD173" s="5"/>
      <c r="OQE173" s="5"/>
      <c r="OQF173" s="5"/>
      <c r="OQG173" s="117"/>
      <c r="OQH173" s="5"/>
      <c r="OQI173" s="118"/>
      <c r="OQJ173" s="9"/>
      <c r="OQK173" s="147"/>
      <c r="OQL173" s="5"/>
      <c r="OQM173" s="5"/>
      <c r="OQN173" s="5"/>
      <c r="OQO173" s="118"/>
      <c r="OQP173" s="10"/>
      <c r="OQQ173" s="5"/>
      <c r="OQR173" s="5"/>
      <c r="OQS173" s="5"/>
      <c r="OQT173" s="5"/>
      <c r="OQU173" s="5"/>
      <c r="OQV173" s="5"/>
      <c r="OQW173" s="117"/>
      <c r="OQX173" s="5"/>
      <c r="OQY173" s="118"/>
      <c r="OQZ173" s="9"/>
      <c r="ORA173" s="147"/>
      <c r="ORB173" s="5"/>
      <c r="ORC173" s="5"/>
      <c r="ORD173" s="5"/>
      <c r="ORE173" s="118"/>
      <c r="ORF173" s="10"/>
      <c r="ORG173" s="5"/>
      <c r="ORH173" s="5"/>
      <c r="ORI173" s="5"/>
      <c r="ORJ173" s="5"/>
      <c r="ORK173" s="5"/>
      <c r="ORL173" s="5"/>
      <c r="ORM173" s="117"/>
      <c r="ORN173" s="5"/>
      <c r="ORO173" s="118"/>
      <c r="ORP173" s="9"/>
      <c r="ORQ173" s="147"/>
      <c r="ORR173" s="5"/>
      <c r="ORS173" s="5"/>
      <c r="ORT173" s="5"/>
      <c r="ORU173" s="118"/>
      <c r="ORV173" s="10"/>
      <c r="ORW173" s="5"/>
      <c r="ORX173" s="5"/>
      <c r="ORY173" s="5"/>
      <c r="ORZ173" s="5"/>
      <c r="OSA173" s="5"/>
      <c r="OSB173" s="5"/>
      <c r="OSC173" s="117"/>
      <c r="OSD173" s="5"/>
      <c r="OSE173" s="118"/>
      <c r="OSF173" s="9"/>
      <c r="OSG173" s="147"/>
      <c r="OSH173" s="5"/>
      <c r="OSI173" s="5"/>
      <c r="OSJ173" s="5"/>
      <c r="OSK173" s="118"/>
      <c r="OSL173" s="10"/>
      <c r="OSM173" s="5"/>
      <c r="OSN173" s="5"/>
      <c r="OSO173" s="5"/>
      <c r="OSP173" s="5"/>
      <c r="OSQ173" s="5"/>
      <c r="OSR173" s="5"/>
      <c r="OSS173" s="117"/>
      <c r="OST173" s="5"/>
      <c r="OSU173" s="118"/>
      <c r="OSV173" s="9"/>
      <c r="OSW173" s="147"/>
      <c r="OSX173" s="5"/>
      <c r="OSY173" s="5"/>
      <c r="OSZ173" s="5"/>
      <c r="OTA173" s="118"/>
      <c r="OTB173" s="10"/>
      <c r="OTC173" s="5"/>
      <c r="OTD173" s="5"/>
      <c r="OTE173" s="5"/>
      <c r="OTF173" s="5"/>
      <c r="OTG173" s="5"/>
      <c r="OTH173" s="5"/>
      <c r="OTI173" s="117"/>
      <c r="OTJ173" s="5"/>
      <c r="OTK173" s="118"/>
      <c r="OTL173" s="9"/>
      <c r="OTM173" s="147"/>
      <c r="OTN173" s="5"/>
      <c r="OTO173" s="5"/>
      <c r="OTP173" s="5"/>
      <c r="OTQ173" s="118"/>
      <c r="OTR173" s="10"/>
      <c r="OTS173" s="5"/>
      <c r="OTT173" s="5"/>
      <c r="OTU173" s="5"/>
      <c r="OTV173" s="5"/>
      <c r="OTW173" s="5"/>
      <c r="OTX173" s="5"/>
      <c r="OTY173" s="117"/>
      <c r="OTZ173" s="5"/>
      <c r="OUA173" s="118"/>
      <c r="OUB173" s="9"/>
      <c r="OUC173" s="147"/>
      <c r="OUD173" s="5"/>
      <c r="OUE173" s="5"/>
      <c r="OUF173" s="5"/>
      <c r="OUG173" s="118"/>
      <c r="OUH173" s="10"/>
      <c r="OUI173" s="5"/>
      <c r="OUJ173" s="5"/>
      <c r="OUK173" s="5"/>
      <c r="OUL173" s="5"/>
      <c r="OUM173" s="5"/>
      <c r="OUN173" s="5"/>
      <c r="OUO173" s="117"/>
      <c r="OUP173" s="5"/>
      <c r="OUQ173" s="118"/>
      <c r="OUR173" s="9"/>
      <c r="OUS173" s="147"/>
      <c r="OUT173" s="5"/>
      <c r="OUU173" s="5"/>
      <c r="OUV173" s="5"/>
      <c r="OUW173" s="118"/>
      <c r="OUX173" s="10"/>
      <c r="OUY173" s="5"/>
      <c r="OUZ173" s="5"/>
      <c r="OVA173" s="5"/>
      <c r="OVB173" s="5"/>
      <c r="OVC173" s="5"/>
      <c r="OVD173" s="5"/>
      <c r="OVE173" s="117"/>
      <c r="OVF173" s="5"/>
      <c r="OVG173" s="118"/>
      <c r="OVH173" s="9"/>
      <c r="OVI173" s="147"/>
      <c r="OVJ173" s="5"/>
      <c r="OVK173" s="5"/>
      <c r="OVL173" s="5"/>
      <c r="OVM173" s="118"/>
      <c r="OVN173" s="10"/>
      <c r="OVO173" s="5"/>
      <c r="OVP173" s="5"/>
      <c r="OVQ173" s="5"/>
      <c r="OVR173" s="5"/>
      <c r="OVS173" s="5"/>
      <c r="OVT173" s="5"/>
      <c r="OVU173" s="117"/>
      <c r="OVV173" s="5"/>
      <c r="OVW173" s="118"/>
      <c r="OVX173" s="9"/>
      <c r="OVY173" s="147"/>
      <c r="OVZ173" s="5"/>
      <c r="OWA173" s="5"/>
      <c r="OWB173" s="5"/>
      <c r="OWC173" s="118"/>
      <c r="OWD173" s="10"/>
      <c r="OWE173" s="5"/>
      <c r="OWF173" s="5"/>
      <c r="OWG173" s="5"/>
      <c r="OWH173" s="5"/>
      <c r="OWI173" s="5"/>
      <c r="OWJ173" s="5"/>
      <c r="OWK173" s="117"/>
      <c r="OWL173" s="5"/>
      <c r="OWM173" s="118"/>
      <c r="OWN173" s="9"/>
      <c r="OWO173" s="147"/>
      <c r="OWP173" s="5"/>
      <c r="OWQ173" s="5"/>
      <c r="OWR173" s="5"/>
      <c r="OWS173" s="118"/>
      <c r="OWT173" s="10"/>
      <c r="OWU173" s="5"/>
      <c r="OWV173" s="5"/>
      <c r="OWW173" s="5"/>
      <c r="OWX173" s="5"/>
      <c r="OWY173" s="5"/>
      <c r="OWZ173" s="5"/>
      <c r="OXA173" s="117"/>
      <c r="OXB173" s="5"/>
      <c r="OXC173" s="118"/>
      <c r="OXD173" s="9"/>
      <c r="OXE173" s="147"/>
      <c r="OXF173" s="5"/>
      <c r="OXG173" s="5"/>
      <c r="OXH173" s="5"/>
      <c r="OXI173" s="118"/>
      <c r="OXJ173" s="10"/>
      <c r="OXK173" s="5"/>
      <c r="OXL173" s="5"/>
      <c r="OXM173" s="5"/>
      <c r="OXN173" s="5"/>
      <c r="OXO173" s="5"/>
      <c r="OXP173" s="5"/>
      <c r="OXQ173" s="117"/>
      <c r="OXR173" s="5"/>
      <c r="OXS173" s="118"/>
      <c r="OXT173" s="9"/>
      <c r="OXU173" s="147"/>
      <c r="OXV173" s="5"/>
      <c r="OXW173" s="5"/>
      <c r="OXX173" s="5"/>
      <c r="OXY173" s="118"/>
      <c r="OXZ173" s="10"/>
      <c r="OYA173" s="5"/>
      <c r="OYB173" s="5"/>
      <c r="OYC173" s="5"/>
      <c r="OYD173" s="5"/>
      <c r="OYE173" s="5"/>
      <c r="OYF173" s="5"/>
      <c r="OYG173" s="117"/>
      <c r="OYH173" s="5"/>
      <c r="OYI173" s="118"/>
      <c r="OYJ173" s="9"/>
      <c r="OYK173" s="147"/>
      <c r="OYL173" s="5"/>
      <c r="OYM173" s="5"/>
      <c r="OYN173" s="5"/>
      <c r="OYO173" s="118"/>
      <c r="OYP173" s="10"/>
      <c r="OYQ173" s="5"/>
      <c r="OYR173" s="5"/>
      <c r="OYS173" s="5"/>
      <c r="OYT173" s="5"/>
      <c r="OYU173" s="5"/>
      <c r="OYV173" s="5"/>
      <c r="OYW173" s="117"/>
      <c r="OYX173" s="5"/>
      <c r="OYY173" s="118"/>
      <c r="OYZ173" s="9"/>
      <c r="OZA173" s="147"/>
      <c r="OZB173" s="5"/>
      <c r="OZC173" s="5"/>
      <c r="OZD173" s="5"/>
      <c r="OZE173" s="118"/>
      <c r="OZF173" s="10"/>
      <c r="OZG173" s="5"/>
      <c r="OZH173" s="5"/>
      <c r="OZI173" s="5"/>
      <c r="OZJ173" s="5"/>
      <c r="OZK173" s="5"/>
      <c r="OZL173" s="5"/>
      <c r="OZM173" s="117"/>
      <c r="OZN173" s="5"/>
      <c r="OZO173" s="118"/>
      <c r="OZP173" s="9"/>
      <c r="OZQ173" s="147"/>
      <c r="OZR173" s="5"/>
      <c r="OZS173" s="5"/>
      <c r="OZT173" s="5"/>
      <c r="OZU173" s="118"/>
      <c r="OZV173" s="10"/>
      <c r="OZW173" s="5"/>
      <c r="OZX173" s="5"/>
      <c r="OZY173" s="5"/>
      <c r="OZZ173" s="5"/>
      <c r="PAA173" s="5"/>
      <c r="PAB173" s="5"/>
      <c r="PAC173" s="117"/>
      <c r="PAD173" s="5"/>
      <c r="PAE173" s="118"/>
      <c r="PAF173" s="9"/>
      <c r="PAG173" s="147"/>
      <c r="PAH173" s="5"/>
      <c r="PAI173" s="5"/>
      <c r="PAJ173" s="5"/>
      <c r="PAK173" s="118"/>
      <c r="PAL173" s="10"/>
      <c r="PAM173" s="5"/>
      <c r="PAN173" s="5"/>
      <c r="PAO173" s="5"/>
      <c r="PAP173" s="5"/>
      <c r="PAQ173" s="5"/>
      <c r="PAR173" s="5"/>
      <c r="PAS173" s="117"/>
      <c r="PAT173" s="5"/>
      <c r="PAU173" s="118"/>
      <c r="PAV173" s="9"/>
      <c r="PAW173" s="147"/>
      <c r="PAX173" s="5"/>
      <c r="PAY173" s="5"/>
      <c r="PAZ173" s="5"/>
      <c r="PBA173" s="118"/>
      <c r="PBB173" s="10"/>
      <c r="PBC173" s="5"/>
      <c r="PBD173" s="5"/>
      <c r="PBE173" s="5"/>
      <c r="PBF173" s="5"/>
      <c r="PBG173" s="5"/>
      <c r="PBH173" s="5"/>
      <c r="PBI173" s="117"/>
      <c r="PBJ173" s="5"/>
      <c r="PBK173" s="118"/>
      <c r="PBL173" s="9"/>
      <c r="PBM173" s="147"/>
      <c r="PBN173" s="5"/>
      <c r="PBO173" s="5"/>
      <c r="PBP173" s="5"/>
      <c r="PBQ173" s="118"/>
      <c r="PBR173" s="10"/>
      <c r="PBS173" s="5"/>
      <c r="PBT173" s="5"/>
      <c r="PBU173" s="5"/>
      <c r="PBV173" s="5"/>
      <c r="PBW173" s="5"/>
      <c r="PBX173" s="5"/>
      <c r="PBY173" s="117"/>
      <c r="PBZ173" s="5"/>
      <c r="PCA173" s="118"/>
      <c r="PCB173" s="9"/>
      <c r="PCC173" s="147"/>
      <c r="PCD173" s="5"/>
      <c r="PCE173" s="5"/>
      <c r="PCF173" s="5"/>
      <c r="PCG173" s="118"/>
      <c r="PCH173" s="10"/>
      <c r="PCI173" s="5"/>
      <c r="PCJ173" s="5"/>
      <c r="PCK173" s="5"/>
      <c r="PCL173" s="5"/>
      <c r="PCM173" s="5"/>
      <c r="PCN173" s="5"/>
      <c r="PCO173" s="117"/>
      <c r="PCP173" s="5"/>
      <c r="PCQ173" s="118"/>
      <c r="PCR173" s="9"/>
      <c r="PCS173" s="147"/>
      <c r="PCT173" s="5"/>
      <c r="PCU173" s="5"/>
      <c r="PCV173" s="5"/>
      <c r="PCW173" s="118"/>
      <c r="PCX173" s="10"/>
      <c r="PCY173" s="5"/>
      <c r="PCZ173" s="5"/>
      <c r="PDA173" s="5"/>
      <c r="PDB173" s="5"/>
      <c r="PDC173" s="5"/>
      <c r="PDD173" s="5"/>
      <c r="PDE173" s="117"/>
      <c r="PDF173" s="5"/>
      <c r="PDG173" s="118"/>
      <c r="PDH173" s="9"/>
      <c r="PDI173" s="147"/>
      <c r="PDJ173" s="5"/>
      <c r="PDK173" s="5"/>
      <c r="PDL173" s="5"/>
      <c r="PDM173" s="118"/>
      <c r="PDN173" s="10"/>
      <c r="PDO173" s="5"/>
      <c r="PDP173" s="5"/>
      <c r="PDQ173" s="5"/>
      <c r="PDR173" s="5"/>
      <c r="PDS173" s="5"/>
      <c r="PDT173" s="5"/>
      <c r="PDU173" s="117"/>
      <c r="PDV173" s="5"/>
      <c r="PDW173" s="118"/>
      <c r="PDX173" s="9"/>
      <c r="PDY173" s="147"/>
      <c r="PDZ173" s="5"/>
      <c r="PEA173" s="5"/>
      <c r="PEB173" s="5"/>
      <c r="PEC173" s="118"/>
      <c r="PED173" s="10"/>
      <c r="PEE173" s="5"/>
      <c r="PEF173" s="5"/>
      <c r="PEG173" s="5"/>
      <c r="PEH173" s="5"/>
      <c r="PEI173" s="5"/>
      <c r="PEJ173" s="5"/>
      <c r="PEK173" s="117"/>
      <c r="PEL173" s="5"/>
      <c r="PEM173" s="118"/>
      <c r="PEN173" s="9"/>
      <c r="PEO173" s="147"/>
      <c r="PEP173" s="5"/>
      <c r="PEQ173" s="5"/>
      <c r="PER173" s="5"/>
      <c r="PES173" s="118"/>
      <c r="PET173" s="10"/>
      <c r="PEU173" s="5"/>
      <c r="PEV173" s="5"/>
      <c r="PEW173" s="5"/>
      <c r="PEX173" s="5"/>
      <c r="PEY173" s="5"/>
      <c r="PEZ173" s="5"/>
      <c r="PFA173" s="117"/>
      <c r="PFB173" s="5"/>
      <c r="PFC173" s="118"/>
      <c r="PFD173" s="9"/>
      <c r="PFE173" s="147"/>
      <c r="PFF173" s="5"/>
      <c r="PFG173" s="5"/>
      <c r="PFH173" s="5"/>
      <c r="PFI173" s="118"/>
      <c r="PFJ173" s="10"/>
      <c r="PFK173" s="5"/>
      <c r="PFL173" s="5"/>
      <c r="PFM173" s="5"/>
      <c r="PFN173" s="5"/>
      <c r="PFO173" s="5"/>
      <c r="PFP173" s="5"/>
      <c r="PFQ173" s="117"/>
      <c r="PFR173" s="5"/>
      <c r="PFS173" s="118"/>
      <c r="PFT173" s="9"/>
      <c r="PFU173" s="147"/>
      <c r="PFV173" s="5"/>
      <c r="PFW173" s="5"/>
      <c r="PFX173" s="5"/>
      <c r="PFY173" s="118"/>
      <c r="PFZ173" s="10"/>
      <c r="PGA173" s="5"/>
      <c r="PGB173" s="5"/>
      <c r="PGC173" s="5"/>
      <c r="PGD173" s="5"/>
      <c r="PGE173" s="5"/>
      <c r="PGF173" s="5"/>
      <c r="PGG173" s="117"/>
      <c r="PGH173" s="5"/>
      <c r="PGI173" s="118"/>
      <c r="PGJ173" s="9"/>
      <c r="PGK173" s="147"/>
      <c r="PGL173" s="5"/>
      <c r="PGM173" s="5"/>
      <c r="PGN173" s="5"/>
      <c r="PGO173" s="118"/>
      <c r="PGP173" s="10"/>
      <c r="PGQ173" s="5"/>
      <c r="PGR173" s="5"/>
      <c r="PGS173" s="5"/>
      <c r="PGT173" s="5"/>
      <c r="PGU173" s="5"/>
      <c r="PGV173" s="5"/>
      <c r="PGW173" s="117"/>
      <c r="PGX173" s="5"/>
      <c r="PGY173" s="118"/>
      <c r="PGZ173" s="9"/>
      <c r="PHA173" s="147"/>
      <c r="PHB173" s="5"/>
      <c r="PHC173" s="5"/>
      <c r="PHD173" s="5"/>
      <c r="PHE173" s="118"/>
      <c r="PHF173" s="10"/>
      <c r="PHG173" s="5"/>
      <c r="PHH173" s="5"/>
      <c r="PHI173" s="5"/>
      <c r="PHJ173" s="5"/>
      <c r="PHK173" s="5"/>
      <c r="PHL173" s="5"/>
      <c r="PHM173" s="117"/>
      <c r="PHN173" s="5"/>
      <c r="PHO173" s="118"/>
      <c r="PHP173" s="9"/>
      <c r="PHQ173" s="147"/>
      <c r="PHR173" s="5"/>
      <c r="PHS173" s="5"/>
      <c r="PHT173" s="5"/>
      <c r="PHU173" s="118"/>
      <c r="PHV173" s="10"/>
      <c r="PHW173" s="5"/>
      <c r="PHX173" s="5"/>
      <c r="PHY173" s="5"/>
      <c r="PHZ173" s="5"/>
      <c r="PIA173" s="5"/>
      <c r="PIB173" s="5"/>
      <c r="PIC173" s="117"/>
      <c r="PID173" s="5"/>
      <c r="PIE173" s="118"/>
      <c r="PIF173" s="9"/>
      <c r="PIG173" s="147"/>
      <c r="PIH173" s="5"/>
      <c r="PII173" s="5"/>
      <c r="PIJ173" s="5"/>
      <c r="PIK173" s="118"/>
      <c r="PIL173" s="10"/>
      <c r="PIM173" s="5"/>
      <c r="PIN173" s="5"/>
      <c r="PIO173" s="5"/>
      <c r="PIP173" s="5"/>
      <c r="PIQ173" s="5"/>
      <c r="PIR173" s="5"/>
      <c r="PIS173" s="117"/>
      <c r="PIT173" s="5"/>
      <c r="PIU173" s="118"/>
      <c r="PIV173" s="9"/>
      <c r="PIW173" s="147"/>
      <c r="PIX173" s="5"/>
      <c r="PIY173" s="5"/>
      <c r="PIZ173" s="5"/>
      <c r="PJA173" s="118"/>
      <c r="PJB173" s="10"/>
      <c r="PJC173" s="5"/>
      <c r="PJD173" s="5"/>
      <c r="PJE173" s="5"/>
      <c r="PJF173" s="5"/>
      <c r="PJG173" s="5"/>
      <c r="PJH173" s="5"/>
      <c r="PJI173" s="117"/>
      <c r="PJJ173" s="5"/>
      <c r="PJK173" s="118"/>
      <c r="PJL173" s="9"/>
      <c r="PJM173" s="147"/>
      <c r="PJN173" s="5"/>
      <c r="PJO173" s="5"/>
      <c r="PJP173" s="5"/>
      <c r="PJQ173" s="118"/>
      <c r="PJR173" s="10"/>
      <c r="PJS173" s="5"/>
      <c r="PJT173" s="5"/>
      <c r="PJU173" s="5"/>
      <c r="PJV173" s="5"/>
      <c r="PJW173" s="5"/>
      <c r="PJX173" s="5"/>
      <c r="PJY173" s="117"/>
      <c r="PJZ173" s="5"/>
      <c r="PKA173" s="118"/>
      <c r="PKB173" s="9"/>
      <c r="PKC173" s="147"/>
      <c r="PKD173" s="5"/>
      <c r="PKE173" s="5"/>
      <c r="PKF173" s="5"/>
      <c r="PKG173" s="118"/>
      <c r="PKH173" s="10"/>
      <c r="PKI173" s="5"/>
      <c r="PKJ173" s="5"/>
      <c r="PKK173" s="5"/>
      <c r="PKL173" s="5"/>
      <c r="PKM173" s="5"/>
      <c r="PKN173" s="5"/>
      <c r="PKO173" s="117"/>
      <c r="PKP173" s="5"/>
      <c r="PKQ173" s="118"/>
      <c r="PKR173" s="9"/>
      <c r="PKS173" s="147"/>
      <c r="PKT173" s="5"/>
      <c r="PKU173" s="5"/>
      <c r="PKV173" s="5"/>
      <c r="PKW173" s="118"/>
      <c r="PKX173" s="10"/>
      <c r="PKY173" s="5"/>
      <c r="PKZ173" s="5"/>
      <c r="PLA173" s="5"/>
      <c r="PLB173" s="5"/>
      <c r="PLC173" s="5"/>
      <c r="PLD173" s="5"/>
      <c r="PLE173" s="117"/>
      <c r="PLF173" s="5"/>
      <c r="PLG173" s="118"/>
      <c r="PLH173" s="9"/>
      <c r="PLI173" s="147"/>
      <c r="PLJ173" s="5"/>
      <c r="PLK173" s="5"/>
      <c r="PLL173" s="5"/>
      <c r="PLM173" s="118"/>
      <c r="PLN173" s="10"/>
      <c r="PLO173" s="5"/>
      <c r="PLP173" s="5"/>
      <c r="PLQ173" s="5"/>
      <c r="PLR173" s="5"/>
      <c r="PLS173" s="5"/>
      <c r="PLT173" s="5"/>
      <c r="PLU173" s="117"/>
      <c r="PLV173" s="5"/>
      <c r="PLW173" s="118"/>
      <c r="PLX173" s="9"/>
      <c r="PLY173" s="147"/>
      <c r="PLZ173" s="5"/>
      <c r="PMA173" s="5"/>
      <c r="PMB173" s="5"/>
      <c r="PMC173" s="118"/>
      <c r="PMD173" s="10"/>
      <c r="PME173" s="5"/>
      <c r="PMF173" s="5"/>
      <c r="PMG173" s="5"/>
      <c r="PMH173" s="5"/>
      <c r="PMI173" s="5"/>
      <c r="PMJ173" s="5"/>
      <c r="PMK173" s="117"/>
      <c r="PML173" s="5"/>
      <c r="PMM173" s="118"/>
      <c r="PMN173" s="9"/>
      <c r="PMO173" s="147"/>
      <c r="PMP173" s="5"/>
      <c r="PMQ173" s="5"/>
      <c r="PMR173" s="5"/>
      <c r="PMS173" s="118"/>
      <c r="PMT173" s="10"/>
      <c r="PMU173" s="5"/>
      <c r="PMV173" s="5"/>
      <c r="PMW173" s="5"/>
      <c r="PMX173" s="5"/>
      <c r="PMY173" s="5"/>
      <c r="PMZ173" s="5"/>
      <c r="PNA173" s="117"/>
      <c r="PNB173" s="5"/>
      <c r="PNC173" s="118"/>
      <c r="PND173" s="9"/>
      <c r="PNE173" s="147"/>
      <c r="PNF173" s="5"/>
      <c r="PNG173" s="5"/>
      <c r="PNH173" s="5"/>
      <c r="PNI173" s="118"/>
      <c r="PNJ173" s="10"/>
      <c r="PNK173" s="5"/>
      <c r="PNL173" s="5"/>
      <c r="PNM173" s="5"/>
      <c r="PNN173" s="5"/>
      <c r="PNO173" s="5"/>
      <c r="PNP173" s="5"/>
      <c r="PNQ173" s="117"/>
      <c r="PNR173" s="5"/>
      <c r="PNS173" s="118"/>
      <c r="PNT173" s="9"/>
      <c r="PNU173" s="147"/>
      <c r="PNV173" s="5"/>
      <c r="PNW173" s="5"/>
      <c r="PNX173" s="5"/>
      <c r="PNY173" s="118"/>
      <c r="PNZ173" s="10"/>
      <c r="POA173" s="5"/>
      <c r="POB173" s="5"/>
      <c r="POC173" s="5"/>
      <c r="POD173" s="5"/>
      <c r="POE173" s="5"/>
      <c r="POF173" s="5"/>
      <c r="POG173" s="117"/>
      <c r="POH173" s="5"/>
      <c r="POI173" s="118"/>
      <c r="POJ173" s="9"/>
      <c r="POK173" s="147"/>
      <c r="POL173" s="5"/>
      <c r="POM173" s="5"/>
      <c r="PON173" s="5"/>
      <c r="POO173" s="118"/>
      <c r="POP173" s="10"/>
      <c r="POQ173" s="5"/>
      <c r="POR173" s="5"/>
      <c r="POS173" s="5"/>
      <c r="POT173" s="5"/>
      <c r="POU173" s="5"/>
      <c r="POV173" s="5"/>
      <c r="POW173" s="117"/>
      <c r="POX173" s="5"/>
      <c r="POY173" s="118"/>
      <c r="POZ173" s="9"/>
      <c r="PPA173" s="147"/>
      <c r="PPB173" s="5"/>
      <c r="PPC173" s="5"/>
      <c r="PPD173" s="5"/>
      <c r="PPE173" s="118"/>
      <c r="PPF173" s="10"/>
      <c r="PPG173" s="5"/>
      <c r="PPH173" s="5"/>
      <c r="PPI173" s="5"/>
      <c r="PPJ173" s="5"/>
      <c r="PPK173" s="5"/>
      <c r="PPL173" s="5"/>
      <c r="PPM173" s="117"/>
      <c r="PPN173" s="5"/>
      <c r="PPO173" s="118"/>
      <c r="PPP173" s="9"/>
      <c r="PPQ173" s="147"/>
      <c r="PPR173" s="5"/>
      <c r="PPS173" s="5"/>
      <c r="PPT173" s="5"/>
      <c r="PPU173" s="118"/>
      <c r="PPV173" s="10"/>
      <c r="PPW173" s="5"/>
      <c r="PPX173" s="5"/>
      <c r="PPY173" s="5"/>
      <c r="PPZ173" s="5"/>
      <c r="PQA173" s="5"/>
      <c r="PQB173" s="5"/>
      <c r="PQC173" s="117"/>
      <c r="PQD173" s="5"/>
      <c r="PQE173" s="118"/>
      <c r="PQF173" s="9"/>
      <c r="PQG173" s="147"/>
      <c r="PQH173" s="5"/>
      <c r="PQI173" s="5"/>
      <c r="PQJ173" s="5"/>
      <c r="PQK173" s="118"/>
      <c r="PQL173" s="10"/>
      <c r="PQM173" s="5"/>
      <c r="PQN173" s="5"/>
      <c r="PQO173" s="5"/>
      <c r="PQP173" s="5"/>
      <c r="PQQ173" s="5"/>
      <c r="PQR173" s="5"/>
      <c r="PQS173" s="117"/>
      <c r="PQT173" s="5"/>
      <c r="PQU173" s="118"/>
      <c r="PQV173" s="9"/>
      <c r="PQW173" s="147"/>
      <c r="PQX173" s="5"/>
      <c r="PQY173" s="5"/>
      <c r="PQZ173" s="5"/>
      <c r="PRA173" s="118"/>
      <c r="PRB173" s="10"/>
      <c r="PRC173" s="5"/>
      <c r="PRD173" s="5"/>
      <c r="PRE173" s="5"/>
      <c r="PRF173" s="5"/>
      <c r="PRG173" s="5"/>
      <c r="PRH173" s="5"/>
      <c r="PRI173" s="117"/>
      <c r="PRJ173" s="5"/>
      <c r="PRK173" s="118"/>
      <c r="PRL173" s="9"/>
      <c r="PRM173" s="147"/>
      <c r="PRN173" s="5"/>
      <c r="PRO173" s="5"/>
      <c r="PRP173" s="5"/>
      <c r="PRQ173" s="118"/>
      <c r="PRR173" s="10"/>
      <c r="PRS173" s="5"/>
      <c r="PRT173" s="5"/>
      <c r="PRU173" s="5"/>
      <c r="PRV173" s="5"/>
      <c r="PRW173" s="5"/>
      <c r="PRX173" s="5"/>
      <c r="PRY173" s="117"/>
      <c r="PRZ173" s="5"/>
      <c r="PSA173" s="118"/>
      <c r="PSB173" s="9"/>
      <c r="PSC173" s="147"/>
      <c r="PSD173" s="5"/>
      <c r="PSE173" s="5"/>
      <c r="PSF173" s="5"/>
      <c r="PSG173" s="118"/>
      <c r="PSH173" s="10"/>
      <c r="PSI173" s="5"/>
      <c r="PSJ173" s="5"/>
      <c r="PSK173" s="5"/>
      <c r="PSL173" s="5"/>
      <c r="PSM173" s="5"/>
      <c r="PSN173" s="5"/>
      <c r="PSO173" s="117"/>
      <c r="PSP173" s="5"/>
      <c r="PSQ173" s="118"/>
      <c r="PSR173" s="9"/>
      <c r="PSS173" s="147"/>
      <c r="PST173" s="5"/>
      <c r="PSU173" s="5"/>
      <c r="PSV173" s="5"/>
      <c r="PSW173" s="118"/>
      <c r="PSX173" s="10"/>
      <c r="PSY173" s="5"/>
      <c r="PSZ173" s="5"/>
      <c r="PTA173" s="5"/>
      <c r="PTB173" s="5"/>
      <c r="PTC173" s="5"/>
      <c r="PTD173" s="5"/>
      <c r="PTE173" s="117"/>
      <c r="PTF173" s="5"/>
      <c r="PTG173" s="118"/>
      <c r="PTH173" s="9"/>
      <c r="PTI173" s="147"/>
      <c r="PTJ173" s="5"/>
      <c r="PTK173" s="5"/>
      <c r="PTL173" s="5"/>
      <c r="PTM173" s="118"/>
      <c r="PTN173" s="10"/>
      <c r="PTO173" s="5"/>
      <c r="PTP173" s="5"/>
      <c r="PTQ173" s="5"/>
      <c r="PTR173" s="5"/>
      <c r="PTS173" s="5"/>
      <c r="PTT173" s="5"/>
      <c r="PTU173" s="117"/>
      <c r="PTV173" s="5"/>
      <c r="PTW173" s="118"/>
      <c r="PTX173" s="9"/>
      <c r="PTY173" s="147"/>
      <c r="PTZ173" s="5"/>
      <c r="PUA173" s="5"/>
      <c r="PUB173" s="5"/>
      <c r="PUC173" s="118"/>
      <c r="PUD173" s="10"/>
      <c r="PUE173" s="5"/>
      <c r="PUF173" s="5"/>
      <c r="PUG173" s="5"/>
      <c r="PUH173" s="5"/>
      <c r="PUI173" s="5"/>
      <c r="PUJ173" s="5"/>
      <c r="PUK173" s="117"/>
      <c r="PUL173" s="5"/>
      <c r="PUM173" s="118"/>
      <c r="PUN173" s="9"/>
      <c r="PUO173" s="147"/>
      <c r="PUP173" s="5"/>
      <c r="PUQ173" s="5"/>
      <c r="PUR173" s="5"/>
      <c r="PUS173" s="118"/>
      <c r="PUT173" s="10"/>
      <c r="PUU173" s="5"/>
      <c r="PUV173" s="5"/>
      <c r="PUW173" s="5"/>
      <c r="PUX173" s="5"/>
      <c r="PUY173" s="5"/>
      <c r="PUZ173" s="5"/>
      <c r="PVA173" s="117"/>
      <c r="PVB173" s="5"/>
      <c r="PVC173" s="118"/>
      <c r="PVD173" s="9"/>
      <c r="PVE173" s="147"/>
      <c r="PVF173" s="5"/>
      <c r="PVG173" s="5"/>
      <c r="PVH173" s="5"/>
      <c r="PVI173" s="118"/>
      <c r="PVJ173" s="10"/>
      <c r="PVK173" s="5"/>
      <c r="PVL173" s="5"/>
      <c r="PVM173" s="5"/>
      <c r="PVN173" s="5"/>
      <c r="PVO173" s="5"/>
      <c r="PVP173" s="5"/>
      <c r="PVQ173" s="117"/>
      <c r="PVR173" s="5"/>
      <c r="PVS173" s="118"/>
      <c r="PVT173" s="9"/>
      <c r="PVU173" s="147"/>
      <c r="PVV173" s="5"/>
      <c r="PVW173" s="5"/>
      <c r="PVX173" s="5"/>
      <c r="PVY173" s="118"/>
      <c r="PVZ173" s="10"/>
      <c r="PWA173" s="5"/>
      <c r="PWB173" s="5"/>
      <c r="PWC173" s="5"/>
      <c r="PWD173" s="5"/>
      <c r="PWE173" s="5"/>
      <c r="PWF173" s="5"/>
      <c r="PWG173" s="117"/>
      <c r="PWH173" s="5"/>
      <c r="PWI173" s="118"/>
      <c r="PWJ173" s="9"/>
      <c r="PWK173" s="147"/>
      <c r="PWL173" s="5"/>
      <c r="PWM173" s="5"/>
      <c r="PWN173" s="5"/>
      <c r="PWO173" s="118"/>
      <c r="PWP173" s="10"/>
      <c r="PWQ173" s="5"/>
      <c r="PWR173" s="5"/>
      <c r="PWS173" s="5"/>
      <c r="PWT173" s="5"/>
      <c r="PWU173" s="5"/>
      <c r="PWV173" s="5"/>
      <c r="PWW173" s="117"/>
      <c r="PWX173" s="5"/>
      <c r="PWY173" s="118"/>
      <c r="PWZ173" s="9"/>
      <c r="PXA173" s="147"/>
      <c r="PXB173" s="5"/>
      <c r="PXC173" s="5"/>
      <c r="PXD173" s="5"/>
      <c r="PXE173" s="118"/>
      <c r="PXF173" s="10"/>
      <c r="PXG173" s="5"/>
      <c r="PXH173" s="5"/>
      <c r="PXI173" s="5"/>
      <c r="PXJ173" s="5"/>
      <c r="PXK173" s="5"/>
      <c r="PXL173" s="5"/>
      <c r="PXM173" s="117"/>
      <c r="PXN173" s="5"/>
      <c r="PXO173" s="118"/>
      <c r="PXP173" s="9"/>
      <c r="PXQ173" s="147"/>
      <c r="PXR173" s="5"/>
      <c r="PXS173" s="5"/>
      <c r="PXT173" s="5"/>
      <c r="PXU173" s="118"/>
      <c r="PXV173" s="10"/>
      <c r="PXW173" s="5"/>
      <c r="PXX173" s="5"/>
      <c r="PXY173" s="5"/>
      <c r="PXZ173" s="5"/>
      <c r="PYA173" s="5"/>
      <c r="PYB173" s="5"/>
      <c r="PYC173" s="117"/>
      <c r="PYD173" s="5"/>
      <c r="PYE173" s="118"/>
      <c r="PYF173" s="9"/>
      <c r="PYG173" s="147"/>
      <c r="PYH173" s="5"/>
      <c r="PYI173" s="5"/>
      <c r="PYJ173" s="5"/>
      <c r="PYK173" s="118"/>
      <c r="PYL173" s="10"/>
      <c r="PYM173" s="5"/>
      <c r="PYN173" s="5"/>
      <c r="PYO173" s="5"/>
      <c r="PYP173" s="5"/>
      <c r="PYQ173" s="5"/>
      <c r="PYR173" s="5"/>
      <c r="PYS173" s="117"/>
      <c r="PYT173" s="5"/>
      <c r="PYU173" s="118"/>
      <c r="PYV173" s="9"/>
      <c r="PYW173" s="147"/>
      <c r="PYX173" s="5"/>
      <c r="PYY173" s="5"/>
      <c r="PYZ173" s="5"/>
      <c r="PZA173" s="118"/>
      <c r="PZB173" s="10"/>
      <c r="PZC173" s="5"/>
      <c r="PZD173" s="5"/>
      <c r="PZE173" s="5"/>
      <c r="PZF173" s="5"/>
      <c r="PZG173" s="5"/>
      <c r="PZH173" s="5"/>
      <c r="PZI173" s="117"/>
      <c r="PZJ173" s="5"/>
      <c r="PZK173" s="118"/>
      <c r="PZL173" s="9"/>
      <c r="PZM173" s="147"/>
      <c r="PZN173" s="5"/>
      <c r="PZO173" s="5"/>
      <c r="PZP173" s="5"/>
      <c r="PZQ173" s="118"/>
      <c r="PZR173" s="10"/>
      <c r="PZS173" s="5"/>
      <c r="PZT173" s="5"/>
      <c r="PZU173" s="5"/>
      <c r="PZV173" s="5"/>
      <c r="PZW173" s="5"/>
      <c r="PZX173" s="5"/>
      <c r="PZY173" s="117"/>
      <c r="PZZ173" s="5"/>
      <c r="QAA173" s="118"/>
      <c r="QAB173" s="9"/>
      <c r="QAC173" s="147"/>
      <c r="QAD173" s="5"/>
      <c r="QAE173" s="5"/>
      <c r="QAF173" s="5"/>
      <c r="QAG173" s="118"/>
      <c r="QAH173" s="10"/>
      <c r="QAI173" s="5"/>
      <c r="QAJ173" s="5"/>
      <c r="QAK173" s="5"/>
      <c r="QAL173" s="5"/>
      <c r="QAM173" s="5"/>
      <c r="QAN173" s="5"/>
      <c r="QAO173" s="117"/>
      <c r="QAP173" s="5"/>
      <c r="QAQ173" s="118"/>
      <c r="QAR173" s="9"/>
      <c r="QAS173" s="147"/>
      <c r="QAT173" s="5"/>
      <c r="QAU173" s="5"/>
      <c r="QAV173" s="5"/>
      <c r="QAW173" s="118"/>
      <c r="QAX173" s="10"/>
      <c r="QAY173" s="5"/>
      <c r="QAZ173" s="5"/>
      <c r="QBA173" s="5"/>
      <c r="QBB173" s="5"/>
      <c r="QBC173" s="5"/>
      <c r="QBD173" s="5"/>
      <c r="QBE173" s="117"/>
      <c r="QBF173" s="5"/>
      <c r="QBG173" s="118"/>
      <c r="QBH173" s="9"/>
      <c r="QBI173" s="147"/>
      <c r="QBJ173" s="5"/>
      <c r="QBK173" s="5"/>
      <c r="QBL173" s="5"/>
      <c r="QBM173" s="118"/>
      <c r="QBN173" s="10"/>
      <c r="QBO173" s="5"/>
      <c r="QBP173" s="5"/>
      <c r="QBQ173" s="5"/>
      <c r="QBR173" s="5"/>
      <c r="QBS173" s="5"/>
      <c r="QBT173" s="5"/>
      <c r="QBU173" s="117"/>
      <c r="QBV173" s="5"/>
      <c r="QBW173" s="118"/>
      <c r="QBX173" s="9"/>
      <c r="QBY173" s="147"/>
      <c r="QBZ173" s="5"/>
      <c r="QCA173" s="5"/>
      <c r="QCB173" s="5"/>
      <c r="QCC173" s="118"/>
      <c r="QCD173" s="10"/>
      <c r="QCE173" s="5"/>
      <c r="QCF173" s="5"/>
      <c r="QCG173" s="5"/>
      <c r="QCH173" s="5"/>
      <c r="QCI173" s="5"/>
      <c r="QCJ173" s="5"/>
      <c r="QCK173" s="117"/>
      <c r="QCL173" s="5"/>
      <c r="QCM173" s="118"/>
      <c r="QCN173" s="9"/>
      <c r="QCO173" s="147"/>
      <c r="QCP173" s="5"/>
      <c r="QCQ173" s="5"/>
      <c r="QCR173" s="5"/>
      <c r="QCS173" s="118"/>
      <c r="QCT173" s="10"/>
      <c r="QCU173" s="5"/>
      <c r="QCV173" s="5"/>
      <c r="QCW173" s="5"/>
      <c r="QCX173" s="5"/>
      <c r="QCY173" s="5"/>
      <c r="QCZ173" s="5"/>
      <c r="QDA173" s="117"/>
      <c r="QDB173" s="5"/>
      <c r="QDC173" s="118"/>
      <c r="QDD173" s="9"/>
      <c r="QDE173" s="147"/>
      <c r="QDF173" s="5"/>
      <c r="QDG173" s="5"/>
      <c r="QDH173" s="5"/>
      <c r="QDI173" s="118"/>
      <c r="QDJ173" s="10"/>
      <c r="QDK173" s="5"/>
      <c r="QDL173" s="5"/>
      <c r="QDM173" s="5"/>
      <c r="QDN173" s="5"/>
      <c r="QDO173" s="5"/>
      <c r="QDP173" s="5"/>
      <c r="QDQ173" s="117"/>
      <c r="QDR173" s="5"/>
      <c r="QDS173" s="118"/>
      <c r="QDT173" s="9"/>
      <c r="QDU173" s="147"/>
      <c r="QDV173" s="5"/>
      <c r="QDW173" s="5"/>
      <c r="QDX173" s="5"/>
      <c r="QDY173" s="118"/>
      <c r="QDZ173" s="10"/>
      <c r="QEA173" s="5"/>
      <c r="QEB173" s="5"/>
      <c r="QEC173" s="5"/>
      <c r="QED173" s="5"/>
      <c r="QEE173" s="5"/>
      <c r="QEF173" s="5"/>
      <c r="QEG173" s="117"/>
      <c r="QEH173" s="5"/>
      <c r="QEI173" s="118"/>
      <c r="QEJ173" s="9"/>
      <c r="QEK173" s="147"/>
      <c r="QEL173" s="5"/>
      <c r="QEM173" s="5"/>
      <c r="QEN173" s="5"/>
      <c r="QEO173" s="118"/>
      <c r="QEP173" s="10"/>
      <c r="QEQ173" s="5"/>
      <c r="QER173" s="5"/>
      <c r="QES173" s="5"/>
      <c r="QET173" s="5"/>
      <c r="QEU173" s="5"/>
      <c r="QEV173" s="5"/>
      <c r="QEW173" s="117"/>
      <c r="QEX173" s="5"/>
      <c r="QEY173" s="118"/>
      <c r="QEZ173" s="9"/>
      <c r="QFA173" s="147"/>
      <c r="QFB173" s="5"/>
      <c r="QFC173" s="5"/>
      <c r="QFD173" s="5"/>
      <c r="QFE173" s="118"/>
      <c r="QFF173" s="10"/>
      <c r="QFG173" s="5"/>
      <c r="QFH173" s="5"/>
      <c r="QFI173" s="5"/>
      <c r="QFJ173" s="5"/>
      <c r="QFK173" s="5"/>
      <c r="QFL173" s="5"/>
      <c r="QFM173" s="117"/>
      <c r="QFN173" s="5"/>
      <c r="QFO173" s="118"/>
      <c r="QFP173" s="9"/>
      <c r="QFQ173" s="147"/>
      <c r="QFR173" s="5"/>
      <c r="QFS173" s="5"/>
      <c r="QFT173" s="5"/>
      <c r="QFU173" s="118"/>
      <c r="QFV173" s="10"/>
      <c r="QFW173" s="5"/>
      <c r="QFX173" s="5"/>
      <c r="QFY173" s="5"/>
      <c r="QFZ173" s="5"/>
      <c r="QGA173" s="5"/>
      <c r="QGB173" s="5"/>
      <c r="QGC173" s="117"/>
      <c r="QGD173" s="5"/>
      <c r="QGE173" s="118"/>
      <c r="QGF173" s="9"/>
      <c r="QGG173" s="147"/>
      <c r="QGH173" s="5"/>
      <c r="QGI173" s="5"/>
      <c r="QGJ173" s="5"/>
      <c r="QGK173" s="118"/>
      <c r="QGL173" s="10"/>
      <c r="QGM173" s="5"/>
      <c r="QGN173" s="5"/>
      <c r="QGO173" s="5"/>
      <c r="QGP173" s="5"/>
      <c r="QGQ173" s="5"/>
      <c r="QGR173" s="5"/>
      <c r="QGS173" s="117"/>
      <c r="QGT173" s="5"/>
      <c r="QGU173" s="118"/>
      <c r="QGV173" s="9"/>
      <c r="QGW173" s="147"/>
      <c r="QGX173" s="5"/>
      <c r="QGY173" s="5"/>
      <c r="QGZ173" s="5"/>
      <c r="QHA173" s="118"/>
      <c r="QHB173" s="10"/>
      <c r="QHC173" s="5"/>
      <c r="QHD173" s="5"/>
      <c r="QHE173" s="5"/>
      <c r="QHF173" s="5"/>
      <c r="QHG173" s="5"/>
      <c r="QHH173" s="5"/>
      <c r="QHI173" s="117"/>
      <c r="QHJ173" s="5"/>
      <c r="QHK173" s="118"/>
      <c r="QHL173" s="9"/>
      <c r="QHM173" s="147"/>
      <c r="QHN173" s="5"/>
      <c r="QHO173" s="5"/>
      <c r="QHP173" s="5"/>
      <c r="QHQ173" s="118"/>
      <c r="QHR173" s="10"/>
      <c r="QHS173" s="5"/>
      <c r="QHT173" s="5"/>
      <c r="QHU173" s="5"/>
      <c r="QHV173" s="5"/>
      <c r="QHW173" s="5"/>
      <c r="QHX173" s="5"/>
      <c r="QHY173" s="117"/>
      <c r="QHZ173" s="5"/>
      <c r="QIA173" s="118"/>
      <c r="QIB173" s="9"/>
      <c r="QIC173" s="147"/>
      <c r="QID173" s="5"/>
      <c r="QIE173" s="5"/>
      <c r="QIF173" s="5"/>
      <c r="QIG173" s="118"/>
      <c r="QIH173" s="10"/>
      <c r="QII173" s="5"/>
      <c r="QIJ173" s="5"/>
      <c r="QIK173" s="5"/>
      <c r="QIL173" s="5"/>
      <c r="QIM173" s="5"/>
      <c r="QIN173" s="5"/>
      <c r="QIO173" s="117"/>
      <c r="QIP173" s="5"/>
      <c r="QIQ173" s="118"/>
      <c r="QIR173" s="9"/>
      <c r="QIS173" s="147"/>
      <c r="QIT173" s="5"/>
      <c r="QIU173" s="5"/>
      <c r="QIV173" s="5"/>
      <c r="QIW173" s="118"/>
      <c r="QIX173" s="10"/>
      <c r="QIY173" s="5"/>
      <c r="QIZ173" s="5"/>
      <c r="QJA173" s="5"/>
      <c r="QJB173" s="5"/>
      <c r="QJC173" s="5"/>
      <c r="QJD173" s="5"/>
      <c r="QJE173" s="117"/>
      <c r="QJF173" s="5"/>
      <c r="QJG173" s="118"/>
      <c r="QJH173" s="9"/>
      <c r="QJI173" s="147"/>
      <c r="QJJ173" s="5"/>
      <c r="QJK173" s="5"/>
      <c r="QJL173" s="5"/>
      <c r="QJM173" s="118"/>
      <c r="QJN173" s="10"/>
      <c r="QJO173" s="5"/>
      <c r="QJP173" s="5"/>
      <c r="QJQ173" s="5"/>
      <c r="QJR173" s="5"/>
      <c r="QJS173" s="5"/>
      <c r="QJT173" s="5"/>
      <c r="QJU173" s="117"/>
      <c r="QJV173" s="5"/>
      <c r="QJW173" s="118"/>
      <c r="QJX173" s="9"/>
      <c r="QJY173" s="147"/>
      <c r="QJZ173" s="5"/>
      <c r="QKA173" s="5"/>
      <c r="QKB173" s="5"/>
      <c r="QKC173" s="118"/>
      <c r="QKD173" s="10"/>
      <c r="QKE173" s="5"/>
      <c r="QKF173" s="5"/>
      <c r="QKG173" s="5"/>
      <c r="QKH173" s="5"/>
      <c r="QKI173" s="5"/>
      <c r="QKJ173" s="5"/>
      <c r="QKK173" s="117"/>
      <c r="QKL173" s="5"/>
      <c r="QKM173" s="118"/>
      <c r="QKN173" s="9"/>
      <c r="QKO173" s="147"/>
      <c r="QKP173" s="5"/>
      <c r="QKQ173" s="5"/>
      <c r="QKR173" s="5"/>
      <c r="QKS173" s="118"/>
      <c r="QKT173" s="10"/>
      <c r="QKU173" s="5"/>
      <c r="QKV173" s="5"/>
      <c r="QKW173" s="5"/>
      <c r="QKX173" s="5"/>
      <c r="QKY173" s="5"/>
      <c r="QKZ173" s="5"/>
      <c r="QLA173" s="117"/>
      <c r="QLB173" s="5"/>
      <c r="QLC173" s="118"/>
      <c r="QLD173" s="9"/>
      <c r="QLE173" s="147"/>
      <c r="QLF173" s="5"/>
      <c r="QLG173" s="5"/>
      <c r="QLH173" s="5"/>
      <c r="QLI173" s="118"/>
      <c r="QLJ173" s="10"/>
      <c r="QLK173" s="5"/>
      <c r="QLL173" s="5"/>
      <c r="QLM173" s="5"/>
      <c r="QLN173" s="5"/>
      <c r="QLO173" s="5"/>
      <c r="QLP173" s="5"/>
      <c r="QLQ173" s="117"/>
      <c r="QLR173" s="5"/>
      <c r="QLS173" s="118"/>
      <c r="QLT173" s="9"/>
      <c r="QLU173" s="147"/>
      <c r="QLV173" s="5"/>
      <c r="QLW173" s="5"/>
      <c r="QLX173" s="5"/>
      <c r="QLY173" s="118"/>
      <c r="QLZ173" s="10"/>
      <c r="QMA173" s="5"/>
      <c r="QMB173" s="5"/>
      <c r="QMC173" s="5"/>
      <c r="QMD173" s="5"/>
      <c r="QME173" s="5"/>
      <c r="QMF173" s="5"/>
      <c r="QMG173" s="117"/>
      <c r="QMH173" s="5"/>
      <c r="QMI173" s="118"/>
      <c r="QMJ173" s="9"/>
      <c r="QMK173" s="147"/>
      <c r="QML173" s="5"/>
      <c r="QMM173" s="5"/>
      <c r="QMN173" s="5"/>
      <c r="QMO173" s="118"/>
      <c r="QMP173" s="10"/>
      <c r="QMQ173" s="5"/>
      <c r="QMR173" s="5"/>
      <c r="QMS173" s="5"/>
      <c r="QMT173" s="5"/>
      <c r="QMU173" s="5"/>
      <c r="QMV173" s="5"/>
      <c r="QMW173" s="117"/>
      <c r="QMX173" s="5"/>
      <c r="QMY173" s="118"/>
      <c r="QMZ173" s="9"/>
      <c r="QNA173" s="147"/>
      <c r="QNB173" s="5"/>
      <c r="QNC173" s="5"/>
      <c r="QND173" s="5"/>
      <c r="QNE173" s="118"/>
      <c r="QNF173" s="10"/>
      <c r="QNG173" s="5"/>
      <c r="QNH173" s="5"/>
      <c r="QNI173" s="5"/>
      <c r="QNJ173" s="5"/>
      <c r="QNK173" s="5"/>
      <c r="QNL173" s="5"/>
      <c r="QNM173" s="117"/>
      <c r="QNN173" s="5"/>
      <c r="QNO173" s="118"/>
      <c r="QNP173" s="9"/>
      <c r="QNQ173" s="147"/>
      <c r="QNR173" s="5"/>
      <c r="QNS173" s="5"/>
      <c r="QNT173" s="5"/>
      <c r="QNU173" s="118"/>
      <c r="QNV173" s="10"/>
      <c r="QNW173" s="5"/>
      <c r="QNX173" s="5"/>
      <c r="QNY173" s="5"/>
      <c r="QNZ173" s="5"/>
      <c r="QOA173" s="5"/>
      <c r="QOB173" s="5"/>
      <c r="QOC173" s="117"/>
      <c r="QOD173" s="5"/>
      <c r="QOE173" s="118"/>
      <c r="QOF173" s="9"/>
      <c r="QOG173" s="147"/>
      <c r="QOH173" s="5"/>
      <c r="QOI173" s="5"/>
      <c r="QOJ173" s="5"/>
      <c r="QOK173" s="118"/>
      <c r="QOL173" s="10"/>
      <c r="QOM173" s="5"/>
      <c r="QON173" s="5"/>
      <c r="QOO173" s="5"/>
      <c r="QOP173" s="5"/>
      <c r="QOQ173" s="5"/>
      <c r="QOR173" s="5"/>
      <c r="QOS173" s="117"/>
      <c r="QOT173" s="5"/>
      <c r="QOU173" s="118"/>
      <c r="QOV173" s="9"/>
      <c r="QOW173" s="147"/>
      <c r="QOX173" s="5"/>
      <c r="QOY173" s="5"/>
      <c r="QOZ173" s="5"/>
      <c r="QPA173" s="118"/>
      <c r="QPB173" s="10"/>
      <c r="QPC173" s="5"/>
      <c r="QPD173" s="5"/>
      <c r="QPE173" s="5"/>
      <c r="QPF173" s="5"/>
      <c r="QPG173" s="5"/>
      <c r="QPH173" s="5"/>
      <c r="QPI173" s="117"/>
      <c r="QPJ173" s="5"/>
      <c r="QPK173" s="118"/>
      <c r="QPL173" s="9"/>
      <c r="QPM173" s="147"/>
      <c r="QPN173" s="5"/>
      <c r="QPO173" s="5"/>
      <c r="QPP173" s="5"/>
      <c r="QPQ173" s="118"/>
      <c r="QPR173" s="10"/>
      <c r="QPS173" s="5"/>
      <c r="QPT173" s="5"/>
      <c r="QPU173" s="5"/>
      <c r="QPV173" s="5"/>
      <c r="QPW173" s="5"/>
      <c r="QPX173" s="5"/>
      <c r="QPY173" s="117"/>
      <c r="QPZ173" s="5"/>
      <c r="QQA173" s="118"/>
      <c r="QQB173" s="9"/>
      <c r="QQC173" s="147"/>
      <c r="QQD173" s="5"/>
      <c r="QQE173" s="5"/>
      <c r="QQF173" s="5"/>
      <c r="QQG173" s="118"/>
      <c r="QQH173" s="10"/>
      <c r="QQI173" s="5"/>
      <c r="QQJ173" s="5"/>
      <c r="QQK173" s="5"/>
      <c r="QQL173" s="5"/>
      <c r="QQM173" s="5"/>
      <c r="QQN173" s="5"/>
      <c r="QQO173" s="117"/>
      <c r="QQP173" s="5"/>
      <c r="QQQ173" s="118"/>
      <c r="QQR173" s="9"/>
      <c r="QQS173" s="147"/>
      <c r="QQT173" s="5"/>
      <c r="QQU173" s="5"/>
      <c r="QQV173" s="5"/>
      <c r="QQW173" s="118"/>
      <c r="QQX173" s="10"/>
      <c r="QQY173" s="5"/>
      <c r="QQZ173" s="5"/>
      <c r="QRA173" s="5"/>
      <c r="QRB173" s="5"/>
      <c r="QRC173" s="5"/>
      <c r="QRD173" s="5"/>
      <c r="QRE173" s="117"/>
      <c r="QRF173" s="5"/>
      <c r="QRG173" s="118"/>
      <c r="QRH173" s="9"/>
      <c r="QRI173" s="147"/>
      <c r="QRJ173" s="5"/>
      <c r="QRK173" s="5"/>
      <c r="QRL173" s="5"/>
      <c r="QRM173" s="118"/>
      <c r="QRN173" s="10"/>
      <c r="QRO173" s="5"/>
      <c r="QRP173" s="5"/>
      <c r="QRQ173" s="5"/>
      <c r="QRR173" s="5"/>
      <c r="QRS173" s="5"/>
      <c r="QRT173" s="5"/>
      <c r="QRU173" s="117"/>
      <c r="QRV173" s="5"/>
      <c r="QRW173" s="118"/>
      <c r="QRX173" s="9"/>
      <c r="QRY173" s="147"/>
      <c r="QRZ173" s="5"/>
      <c r="QSA173" s="5"/>
      <c r="QSB173" s="5"/>
      <c r="QSC173" s="118"/>
      <c r="QSD173" s="10"/>
      <c r="QSE173" s="5"/>
      <c r="QSF173" s="5"/>
      <c r="QSG173" s="5"/>
      <c r="QSH173" s="5"/>
      <c r="QSI173" s="5"/>
      <c r="QSJ173" s="5"/>
      <c r="QSK173" s="117"/>
      <c r="QSL173" s="5"/>
      <c r="QSM173" s="118"/>
      <c r="QSN173" s="9"/>
      <c r="QSO173" s="147"/>
      <c r="QSP173" s="5"/>
      <c r="QSQ173" s="5"/>
      <c r="QSR173" s="5"/>
      <c r="QSS173" s="118"/>
      <c r="QST173" s="10"/>
      <c r="QSU173" s="5"/>
      <c r="QSV173" s="5"/>
      <c r="QSW173" s="5"/>
      <c r="QSX173" s="5"/>
      <c r="QSY173" s="5"/>
      <c r="QSZ173" s="5"/>
      <c r="QTA173" s="117"/>
      <c r="QTB173" s="5"/>
      <c r="QTC173" s="118"/>
      <c r="QTD173" s="9"/>
      <c r="QTE173" s="147"/>
      <c r="QTF173" s="5"/>
      <c r="QTG173" s="5"/>
      <c r="QTH173" s="5"/>
      <c r="QTI173" s="118"/>
      <c r="QTJ173" s="10"/>
      <c r="QTK173" s="5"/>
      <c r="QTL173" s="5"/>
      <c r="QTM173" s="5"/>
      <c r="QTN173" s="5"/>
      <c r="QTO173" s="5"/>
      <c r="QTP173" s="5"/>
      <c r="QTQ173" s="117"/>
      <c r="QTR173" s="5"/>
      <c r="QTS173" s="118"/>
      <c r="QTT173" s="9"/>
      <c r="QTU173" s="147"/>
      <c r="QTV173" s="5"/>
      <c r="QTW173" s="5"/>
      <c r="QTX173" s="5"/>
      <c r="QTY173" s="118"/>
      <c r="QTZ173" s="10"/>
      <c r="QUA173" s="5"/>
      <c r="QUB173" s="5"/>
      <c r="QUC173" s="5"/>
      <c r="QUD173" s="5"/>
      <c r="QUE173" s="5"/>
      <c r="QUF173" s="5"/>
      <c r="QUG173" s="117"/>
      <c r="QUH173" s="5"/>
      <c r="QUI173" s="118"/>
      <c r="QUJ173" s="9"/>
      <c r="QUK173" s="147"/>
      <c r="QUL173" s="5"/>
      <c r="QUM173" s="5"/>
      <c r="QUN173" s="5"/>
      <c r="QUO173" s="118"/>
      <c r="QUP173" s="10"/>
      <c r="QUQ173" s="5"/>
      <c r="QUR173" s="5"/>
      <c r="QUS173" s="5"/>
      <c r="QUT173" s="5"/>
      <c r="QUU173" s="5"/>
      <c r="QUV173" s="5"/>
      <c r="QUW173" s="117"/>
      <c r="QUX173" s="5"/>
      <c r="QUY173" s="118"/>
      <c r="QUZ173" s="9"/>
      <c r="QVA173" s="147"/>
      <c r="QVB173" s="5"/>
      <c r="QVC173" s="5"/>
      <c r="QVD173" s="5"/>
      <c r="QVE173" s="118"/>
      <c r="QVF173" s="10"/>
      <c r="QVG173" s="5"/>
      <c r="QVH173" s="5"/>
      <c r="QVI173" s="5"/>
      <c r="QVJ173" s="5"/>
      <c r="QVK173" s="5"/>
      <c r="QVL173" s="5"/>
      <c r="QVM173" s="117"/>
      <c r="QVN173" s="5"/>
      <c r="QVO173" s="118"/>
      <c r="QVP173" s="9"/>
      <c r="QVQ173" s="147"/>
      <c r="QVR173" s="5"/>
      <c r="QVS173" s="5"/>
      <c r="QVT173" s="5"/>
      <c r="QVU173" s="118"/>
      <c r="QVV173" s="10"/>
      <c r="QVW173" s="5"/>
      <c r="QVX173" s="5"/>
      <c r="QVY173" s="5"/>
      <c r="QVZ173" s="5"/>
      <c r="QWA173" s="5"/>
      <c r="QWB173" s="5"/>
      <c r="QWC173" s="117"/>
      <c r="QWD173" s="5"/>
      <c r="QWE173" s="118"/>
      <c r="QWF173" s="9"/>
      <c r="QWG173" s="147"/>
      <c r="QWH173" s="5"/>
      <c r="QWI173" s="5"/>
      <c r="QWJ173" s="5"/>
      <c r="QWK173" s="118"/>
      <c r="QWL173" s="10"/>
      <c r="QWM173" s="5"/>
      <c r="QWN173" s="5"/>
      <c r="QWO173" s="5"/>
      <c r="QWP173" s="5"/>
      <c r="QWQ173" s="5"/>
      <c r="QWR173" s="5"/>
      <c r="QWS173" s="117"/>
      <c r="QWT173" s="5"/>
      <c r="QWU173" s="118"/>
      <c r="QWV173" s="9"/>
      <c r="QWW173" s="147"/>
      <c r="QWX173" s="5"/>
      <c r="QWY173" s="5"/>
      <c r="QWZ173" s="5"/>
      <c r="QXA173" s="118"/>
      <c r="QXB173" s="10"/>
      <c r="QXC173" s="5"/>
      <c r="QXD173" s="5"/>
      <c r="QXE173" s="5"/>
      <c r="QXF173" s="5"/>
      <c r="QXG173" s="5"/>
      <c r="QXH173" s="5"/>
      <c r="QXI173" s="117"/>
      <c r="QXJ173" s="5"/>
      <c r="QXK173" s="118"/>
      <c r="QXL173" s="9"/>
      <c r="QXM173" s="147"/>
      <c r="QXN173" s="5"/>
      <c r="QXO173" s="5"/>
      <c r="QXP173" s="5"/>
      <c r="QXQ173" s="118"/>
      <c r="QXR173" s="10"/>
      <c r="QXS173" s="5"/>
      <c r="QXT173" s="5"/>
      <c r="QXU173" s="5"/>
      <c r="QXV173" s="5"/>
      <c r="QXW173" s="5"/>
      <c r="QXX173" s="5"/>
      <c r="QXY173" s="117"/>
      <c r="QXZ173" s="5"/>
      <c r="QYA173" s="118"/>
      <c r="QYB173" s="9"/>
      <c r="QYC173" s="147"/>
      <c r="QYD173" s="5"/>
      <c r="QYE173" s="5"/>
      <c r="QYF173" s="5"/>
      <c r="QYG173" s="118"/>
      <c r="QYH173" s="10"/>
      <c r="QYI173" s="5"/>
      <c r="QYJ173" s="5"/>
      <c r="QYK173" s="5"/>
      <c r="QYL173" s="5"/>
      <c r="QYM173" s="5"/>
      <c r="QYN173" s="5"/>
      <c r="QYO173" s="117"/>
      <c r="QYP173" s="5"/>
      <c r="QYQ173" s="118"/>
      <c r="QYR173" s="9"/>
      <c r="QYS173" s="147"/>
      <c r="QYT173" s="5"/>
      <c r="QYU173" s="5"/>
      <c r="QYV173" s="5"/>
      <c r="QYW173" s="118"/>
      <c r="QYX173" s="10"/>
      <c r="QYY173" s="5"/>
      <c r="QYZ173" s="5"/>
      <c r="QZA173" s="5"/>
      <c r="QZB173" s="5"/>
      <c r="QZC173" s="5"/>
      <c r="QZD173" s="5"/>
      <c r="QZE173" s="117"/>
      <c r="QZF173" s="5"/>
      <c r="QZG173" s="118"/>
      <c r="QZH173" s="9"/>
      <c r="QZI173" s="147"/>
      <c r="QZJ173" s="5"/>
      <c r="QZK173" s="5"/>
      <c r="QZL173" s="5"/>
      <c r="QZM173" s="118"/>
      <c r="QZN173" s="10"/>
      <c r="QZO173" s="5"/>
      <c r="QZP173" s="5"/>
      <c r="QZQ173" s="5"/>
      <c r="QZR173" s="5"/>
      <c r="QZS173" s="5"/>
      <c r="QZT173" s="5"/>
      <c r="QZU173" s="117"/>
      <c r="QZV173" s="5"/>
      <c r="QZW173" s="118"/>
      <c r="QZX173" s="9"/>
      <c r="QZY173" s="147"/>
      <c r="QZZ173" s="5"/>
      <c r="RAA173" s="5"/>
      <c r="RAB173" s="5"/>
      <c r="RAC173" s="118"/>
      <c r="RAD173" s="10"/>
      <c r="RAE173" s="5"/>
      <c r="RAF173" s="5"/>
      <c r="RAG173" s="5"/>
      <c r="RAH173" s="5"/>
      <c r="RAI173" s="5"/>
      <c r="RAJ173" s="5"/>
      <c r="RAK173" s="117"/>
      <c r="RAL173" s="5"/>
      <c r="RAM173" s="118"/>
      <c r="RAN173" s="9"/>
      <c r="RAO173" s="147"/>
      <c r="RAP173" s="5"/>
      <c r="RAQ173" s="5"/>
      <c r="RAR173" s="5"/>
      <c r="RAS173" s="118"/>
      <c r="RAT173" s="10"/>
      <c r="RAU173" s="5"/>
      <c r="RAV173" s="5"/>
      <c r="RAW173" s="5"/>
      <c r="RAX173" s="5"/>
      <c r="RAY173" s="5"/>
      <c r="RAZ173" s="5"/>
      <c r="RBA173" s="117"/>
      <c r="RBB173" s="5"/>
      <c r="RBC173" s="118"/>
      <c r="RBD173" s="9"/>
      <c r="RBE173" s="147"/>
      <c r="RBF173" s="5"/>
      <c r="RBG173" s="5"/>
      <c r="RBH173" s="5"/>
      <c r="RBI173" s="118"/>
      <c r="RBJ173" s="10"/>
      <c r="RBK173" s="5"/>
      <c r="RBL173" s="5"/>
      <c r="RBM173" s="5"/>
      <c r="RBN173" s="5"/>
      <c r="RBO173" s="5"/>
      <c r="RBP173" s="5"/>
      <c r="RBQ173" s="117"/>
      <c r="RBR173" s="5"/>
      <c r="RBS173" s="118"/>
      <c r="RBT173" s="9"/>
      <c r="RBU173" s="147"/>
      <c r="RBV173" s="5"/>
      <c r="RBW173" s="5"/>
      <c r="RBX173" s="5"/>
      <c r="RBY173" s="118"/>
      <c r="RBZ173" s="10"/>
      <c r="RCA173" s="5"/>
      <c r="RCB173" s="5"/>
      <c r="RCC173" s="5"/>
      <c r="RCD173" s="5"/>
      <c r="RCE173" s="5"/>
      <c r="RCF173" s="5"/>
      <c r="RCG173" s="117"/>
      <c r="RCH173" s="5"/>
      <c r="RCI173" s="118"/>
      <c r="RCJ173" s="9"/>
      <c r="RCK173" s="147"/>
      <c r="RCL173" s="5"/>
      <c r="RCM173" s="5"/>
      <c r="RCN173" s="5"/>
      <c r="RCO173" s="118"/>
      <c r="RCP173" s="10"/>
      <c r="RCQ173" s="5"/>
      <c r="RCR173" s="5"/>
      <c r="RCS173" s="5"/>
      <c r="RCT173" s="5"/>
      <c r="RCU173" s="5"/>
      <c r="RCV173" s="5"/>
      <c r="RCW173" s="117"/>
      <c r="RCX173" s="5"/>
      <c r="RCY173" s="118"/>
      <c r="RCZ173" s="9"/>
      <c r="RDA173" s="147"/>
      <c r="RDB173" s="5"/>
      <c r="RDC173" s="5"/>
      <c r="RDD173" s="5"/>
      <c r="RDE173" s="118"/>
      <c r="RDF173" s="10"/>
      <c r="RDG173" s="5"/>
      <c r="RDH173" s="5"/>
      <c r="RDI173" s="5"/>
      <c r="RDJ173" s="5"/>
      <c r="RDK173" s="5"/>
      <c r="RDL173" s="5"/>
      <c r="RDM173" s="117"/>
      <c r="RDN173" s="5"/>
      <c r="RDO173" s="118"/>
      <c r="RDP173" s="9"/>
      <c r="RDQ173" s="147"/>
      <c r="RDR173" s="5"/>
      <c r="RDS173" s="5"/>
      <c r="RDT173" s="5"/>
      <c r="RDU173" s="118"/>
      <c r="RDV173" s="10"/>
      <c r="RDW173" s="5"/>
      <c r="RDX173" s="5"/>
      <c r="RDY173" s="5"/>
      <c r="RDZ173" s="5"/>
      <c r="REA173" s="5"/>
      <c r="REB173" s="5"/>
      <c r="REC173" s="117"/>
      <c r="RED173" s="5"/>
      <c r="REE173" s="118"/>
      <c r="REF173" s="9"/>
      <c r="REG173" s="147"/>
      <c r="REH173" s="5"/>
      <c r="REI173" s="5"/>
      <c r="REJ173" s="5"/>
      <c r="REK173" s="118"/>
      <c r="REL173" s="10"/>
      <c r="REM173" s="5"/>
      <c r="REN173" s="5"/>
      <c r="REO173" s="5"/>
      <c r="REP173" s="5"/>
      <c r="REQ173" s="5"/>
      <c r="RER173" s="5"/>
      <c r="RES173" s="117"/>
      <c r="RET173" s="5"/>
      <c r="REU173" s="118"/>
      <c r="REV173" s="9"/>
      <c r="REW173" s="147"/>
      <c r="REX173" s="5"/>
      <c r="REY173" s="5"/>
      <c r="REZ173" s="5"/>
      <c r="RFA173" s="118"/>
      <c r="RFB173" s="10"/>
      <c r="RFC173" s="5"/>
      <c r="RFD173" s="5"/>
      <c r="RFE173" s="5"/>
      <c r="RFF173" s="5"/>
      <c r="RFG173" s="5"/>
      <c r="RFH173" s="5"/>
      <c r="RFI173" s="117"/>
      <c r="RFJ173" s="5"/>
      <c r="RFK173" s="118"/>
      <c r="RFL173" s="9"/>
      <c r="RFM173" s="147"/>
      <c r="RFN173" s="5"/>
      <c r="RFO173" s="5"/>
      <c r="RFP173" s="5"/>
      <c r="RFQ173" s="118"/>
      <c r="RFR173" s="10"/>
      <c r="RFS173" s="5"/>
      <c r="RFT173" s="5"/>
      <c r="RFU173" s="5"/>
      <c r="RFV173" s="5"/>
      <c r="RFW173" s="5"/>
      <c r="RFX173" s="5"/>
      <c r="RFY173" s="117"/>
      <c r="RFZ173" s="5"/>
      <c r="RGA173" s="118"/>
      <c r="RGB173" s="9"/>
      <c r="RGC173" s="147"/>
      <c r="RGD173" s="5"/>
      <c r="RGE173" s="5"/>
      <c r="RGF173" s="5"/>
      <c r="RGG173" s="118"/>
      <c r="RGH173" s="10"/>
      <c r="RGI173" s="5"/>
      <c r="RGJ173" s="5"/>
      <c r="RGK173" s="5"/>
      <c r="RGL173" s="5"/>
      <c r="RGM173" s="5"/>
      <c r="RGN173" s="5"/>
      <c r="RGO173" s="117"/>
      <c r="RGP173" s="5"/>
      <c r="RGQ173" s="118"/>
      <c r="RGR173" s="9"/>
      <c r="RGS173" s="147"/>
      <c r="RGT173" s="5"/>
      <c r="RGU173" s="5"/>
      <c r="RGV173" s="5"/>
      <c r="RGW173" s="118"/>
      <c r="RGX173" s="10"/>
      <c r="RGY173" s="5"/>
      <c r="RGZ173" s="5"/>
      <c r="RHA173" s="5"/>
      <c r="RHB173" s="5"/>
      <c r="RHC173" s="5"/>
      <c r="RHD173" s="5"/>
      <c r="RHE173" s="117"/>
      <c r="RHF173" s="5"/>
      <c r="RHG173" s="118"/>
      <c r="RHH173" s="9"/>
      <c r="RHI173" s="147"/>
      <c r="RHJ173" s="5"/>
      <c r="RHK173" s="5"/>
      <c r="RHL173" s="5"/>
      <c r="RHM173" s="118"/>
      <c r="RHN173" s="10"/>
      <c r="RHO173" s="5"/>
      <c r="RHP173" s="5"/>
      <c r="RHQ173" s="5"/>
      <c r="RHR173" s="5"/>
      <c r="RHS173" s="5"/>
      <c r="RHT173" s="5"/>
      <c r="RHU173" s="117"/>
      <c r="RHV173" s="5"/>
      <c r="RHW173" s="118"/>
      <c r="RHX173" s="9"/>
      <c r="RHY173" s="147"/>
      <c r="RHZ173" s="5"/>
      <c r="RIA173" s="5"/>
      <c r="RIB173" s="5"/>
      <c r="RIC173" s="118"/>
      <c r="RID173" s="10"/>
      <c r="RIE173" s="5"/>
      <c r="RIF173" s="5"/>
      <c r="RIG173" s="5"/>
      <c r="RIH173" s="5"/>
      <c r="RII173" s="5"/>
      <c r="RIJ173" s="5"/>
      <c r="RIK173" s="117"/>
      <c r="RIL173" s="5"/>
      <c r="RIM173" s="118"/>
      <c r="RIN173" s="9"/>
      <c r="RIO173" s="147"/>
      <c r="RIP173" s="5"/>
      <c r="RIQ173" s="5"/>
      <c r="RIR173" s="5"/>
      <c r="RIS173" s="118"/>
      <c r="RIT173" s="10"/>
      <c r="RIU173" s="5"/>
      <c r="RIV173" s="5"/>
      <c r="RIW173" s="5"/>
      <c r="RIX173" s="5"/>
      <c r="RIY173" s="5"/>
      <c r="RIZ173" s="5"/>
      <c r="RJA173" s="117"/>
      <c r="RJB173" s="5"/>
      <c r="RJC173" s="118"/>
      <c r="RJD173" s="9"/>
      <c r="RJE173" s="147"/>
      <c r="RJF173" s="5"/>
      <c r="RJG173" s="5"/>
      <c r="RJH173" s="5"/>
      <c r="RJI173" s="118"/>
      <c r="RJJ173" s="10"/>
      <c r="RJK173" s="5"/>
      <c r="RJL173" s="5"/>
      <c r="RJM173" s="5"/>
      <c r="RJN173" s="5"/>
      <c r="RJO173" s="5"/>
      <c r="RJP173" s="5"/>
      <c r="RJQ173" s="117"/>
      <c r="RJR173" s="5"/>
      <c r="RJS173" s="118"/>
      <c r="RJT173" s="9"/>
      <c r="RJU173" s="147"/>
      <c r="RJV173" s="5"/>
      <c r="RJW173" s="5"/>
      <c r="RJX173" s="5"/>
      <c r="RJY173" s="118"/>
      <c r="RJZ173" s="10"/>
      <c r="RKA173" s="5"/>
      <c r="RKB173" s="5"/>
      <c r="RKC173" s="5"/>
      <c r="RKD173" s="5"/>
      <c r="RKE173" s="5"/>
      <c r="RKF173" s="5"/>
      <c r="RKG173" s="117"/>
      <c r="RKH173" s="5"/>
      <c r="RKI173" s="118"/>
      <c r="RKJ173" s="9"/>
      <c r="RKK173" s="147"/>
      <c r="RKL173" s="5"/>
      <c r="RKM173" s="5"/>
      <c r="RKN173" s="5"/>
      <c r="RKO173" s="118"/>
      <c r="RKP173" s="10"/>
      <c r="RKQ173" s="5"/>
      <c r="RKR173" s="5"/>
      <c r="RKS173" s="5"/>
      <c r="RKT173" s="5"/>
      <c r="RKU173" s="5"/>
      <c r="RKV173" s="5"/>
      <c r="RKW173" s="117"/>
      <c r="RKX173" s="5"/>
      <c r="RKY173" s="118"/>
      <c r="RKZ173" s="9"/>
      <c r="RLA173" s="147"/>
      <c r="RLB173" s="5"/>
      <c r="RLC173" s="5"/>
      <c r="RLD173" s="5"/>
      <c r="RLE173" s="118"/>
      <c r="RLF173" s="10"/>
      <c r="RLG173" s="5"/>
      <c r="RLH173" s="5"/>
      <c r="RLI173" s="5"/>
      <c r="RLJ173" s="5"/>
      <c r="RLK173" s="5"/>
      <c r="RLL173" s="5"/>
      <c r="RLM173" s="117"/>
      <c r="RLN173" s="5"/>
      <c r="RLO173" s="118"/>
      <c r="RLP173" s="9"/>
      <c r="RLQ173" s="147"/>
      <c r="RLR173" s="5"/>
      <c r="RLS173" s="5"/>
      <c r="RLT173" s="5"/>
      <c r="RLU173" s="118"/>
      <c r="RLV173" s="10"/>
      <c r="RLW173" s="5"/>
      <c r="RLX173" s="5"/>
      <c r="RLY173" s="5"/>
      <c r="RLZ173" s="5"/>
      <c r="RMA173" s="5"/>
      <c r="RMB173" s="5"/>
      <c r="RMC173" s="117"/>
      <c r="RMD173" s="5"/>
      <c r="RME173" s="118"/>
      <c r="RMF173" s="9"/>
      <c r="RMG173" s="147"/>
      <c r="RMH173" s="5"/>
      <c r="RMI173" s="5"/>
      <c r="RMJ173" s="5"/>
      <c r="RMK173" s="118"/>
      <c r="RML173" s="10"/>
      <c r="RMM173" s="5"/>
      <c r="RMN173" s="5"/>
      <c r="RMO173" s="5"/>
      <c r="RMP173" s="5"/>
      <c r="RMQ173" s="5"/>
      <c r="RMR173" s="5"/>
      <c r="RMS173" s="117"/>
      <c r="RMT173" s="5"/>
      <c r="RMU173" s="118"/>
      <c r="RMV173" s="9"/>
      <c r="RMW173" s="147"/>
      <c r="RMX173" s="5"/>
      <c r="RMY173" s="5"/>
      <c r="RMZ173" s="5"/>
      <c r="RNA173" s="118"/>
      <c r="RNB173" s="10"/>
      <c r="RNC173" s="5"/>
      <c r="RND173" s="5"/>
      <c r="RNE173" s="5"/>
      <c r="RNF173" s="5"/>
      <c r="RNG173" s="5"/>
      <c r="RNH173" s="5"/>
      <c r="RNI173" s="117"/>
      <c r="RNJ173" s="5"/>
      <c r="RNK173" s="118"/>
      <c r="RNL173" s="9"/>
      <c r="RNM173" s="147"/>
      <c r="RNN173" s="5"/>
      <c r="RNO173" s="5"/>
      <c r="RNP173" s="5"/>
      <c r="RNQ173" s="118"/>
      <c r="RNR173" s="10"/>
      <c r="RNS173" s="5"/>
      <c r="RNT173" s="5"/>
      <c r="RNU173" s="5"/>
      <c r="RNV173" s="5"/>
      <c r="RNW173" s="5"/>
      <c r="RNX173" s="5"/>
      <c r="RNY173" s="117"/>
      <c r="RNZ173" s="5"/>
      <c r="ROA173" s="118"/>
      <c r="ROB173" s="9"/>
      <c r="ROC173" s="147"/>
      <c r="ROD173" s="5"/>
      <c r="ROE173" s="5"/>
      <c r="ROF173" s="5"/>
      <c r="ROG173" s="118"/>
      <c r="ROH173" s="10"/>
      <c r="ROI173" s="5"/>
      <c r="ROJ173" s="5"/>
      <c r="ROK173" s="5"/>
      <c r="ROL173" s="5"/>
      <c r="ROM173" s="5"/>
      <c r="RON173" s="5"/>
      <c r="ROO173" s="117"/>
      <c r="ROP173" s="5"/>
      <c r="ROQ173" s="118"/>
      <c r="ROR173" s="9"/>
      <c r="ROS173" s="147"/>
      <c r="ROT173" s="5"/>
      <c r="ROU173" s="5"/>
      <c r="ROV173" s="5"/>
      <c r="ROW173" s="118"/>
      <c r="ROX173" s="10"/>
      <c r="ROY173" s="5"/>
      <c r="ROZ173" s="5"/>
      <c r="RPA173" s="5"/>
      <c r="RPB173" s="5"/>
      <c r="RPC173" s="5"/>
      <c r="RPD173" s="5"/>
      <c r="RPE173" s="117"/>
      <c r="RPF173" s="5"/>
      <c r="RPG173" s="118"/>
      <c r="RPH173" s="9"/>
      <c r="RPI173" s="147"/>
      <c r="RPJ173" s="5"/>
      <c r="RPK173" s="5"/>
      <c r="RPL173" s="5"/>
      <c r="RPM173" s="118"/>
      <c r="RPN173" s="10"/>
      <c r="RPO173" s="5"/>
      <c r="RPP173" s="5"/>
      <c r="RPQ173" s="5"/>
      <c r="RPR173" s="5"/>
      <c r="RPS173" s="5"/>
      <c r="RPT173" s="5"/>
      <c r="RPU173" s="117"/>
      <c r="RPV173" s="5"/>
      <c r="RPW173" s="118"/>
      <c r="RPX173" s="9"/>
      <c r="RPY173" s="147"/>
      <c r="RPZ173" s="5"/>
      <c r="RQA173" s="5"/>
      <c r="RQB173" s="5"/>
      <c r="RQC173" s="118"/>
      <c r="RQD173" s="10"/>
      <c r="RQE173" s="5"/>
      <c r="RQF173" s="5"/>
      <c r="RQG173" s="5"/>
      <c r="RQH173" s="5"/>
      <c r="RQI173" s="5"/>
      <c r="RQJ173" s="5"/>
      <c r="RQK173" s="117"/>
      <c r="RQL173" s="5"/>
      <c r="RQM173" s="118"/>
      <c r="RQN173" s="9"/>
      <c r="RQO173" s="147"/>
      <c r="RQP173" s="5"/>
      <c r="RQQ173" s="5"/>
      <c r="RQR173" s="5"/>
      <c r="RQS173" s="118"/>
      <c r="RQT173" s="10"/>
      <c r="RQU173" s="5"/>
      <c r="RQV173" s="5"/>
      <c r="RQW173" s="5"/>
      <c r="RQX173" s="5"/>
      <c r="RQY173" s="5"/>
      <c r="RQZ173" s="5"/>
      <c r="RRA173" s="117"/>
      <c r="RRB173" s="5"/>
      <c r="RRC173" s="118"/>
      <c r="RRD173" s="9"/>
      <c r="RRE173" s="147"/>
      <c r="RRF173" s="5"/>
      <c r="RRG173" s="5"/>
      <c r="RRH173" s="5"/>
      <c r="RRI173" s="118"/>
      <c r="RRJ173" s="10"/>
      <c r="RRK173" s="5"/>
      <c r="RRL173" s="5"/>
      <c r="RRM173" s="5"/>
      <c r="RRN173" s="5"/>
      <c r="RRO173" s="5"/>
      <c r="RRP173" s="5"/>
      <c r="RRQ173" s="117"/>
      <c r="RRR173" s="5"/>
      <c r="RRS173" s="118"/>
      <c r="RRT173" s="9"/>
      <c r="RRU173" s="147"/>
      <c r="RRV173" s="5"/>
      <c r="RRW173" s="5"/>
      <c r="RRX173" s="5"/>
      <c r="RRY173" s="118"/>
      <c r="RRZ173" s="10"/>
      <c r="RSA173" s="5"/>
      <c r="RSB173" s="5"/>
      <c r="RSC173" s="5"/>
      <c r="RSD173" s="5"/>
      <c r="RSE173" s="5"/>
      <c r="RSF173" s="5"/>
      <c r="RSG173" s="117"/>
      <c r="RSH173" s="5"/>
      <c r="RSI173" s="118"/>
      <c r="RSJ173" s="9"/>
      <c r="RSK173" s="147"/>
      <c r="RSL173" s="5"/>
      <c r="RSM173" s="5"/>
      <c r="RSN173" s="5"/>
      <c r="RSO173" s="118"/>
      <c r="RSP173" s="10"/>
      <c r="RSQ173" s="5"/>
      <c r="RSR173" s="5"/>
      <c r="RSS173" s="5"/>
      <c r="RST173" s="5"/>
      <c r="RSU173" s="5"/>
      <c r="RSV173" s="5"/>
      <c r="RSW173" s="117"/>
      <c r="RSX173" s="5"/>
      <c r="RSY173" s="118"/>
      <c r="RSZ173" s="9"/>
      <c r="RTA173" s="147"/>
      <c r="RTB173" s="5"/>
      <c r="RTC173" s="5"/>
      <c r="RTD173" s="5"/>
      <c r="RTE173" s="118"/>
      <c r="RTF173" s="10"/>
      <c r="RTG173" s="5"/>
      <c r="RTH173" s="5"/>
      <c r="RTI173" s="5"/>
      <c r="RTJ173" s="5"/>
      <c r="RTK173" s="5"/>
      <c r="RTL173" s="5"/>
      <c r="RTM173" s="117"/>
      <c r="RTN173" s="5"/>
      <c r="RTO173" s="118"/>
      <c r="RTP173" s="9"/>
      <c r="RTQ173" s="147"/>
      <c r="RTR173" s="5"/>
      <c r="RTS173" s="5"/>
      <c r="RTT173" s="5"/>
      <c r="RTU173" s="118"/>
      <c r="RTV173" s="10"/>
      <c r="RTW173" s="5"/>
      <c r="RTX173" s="5"/>
      <c r="RTY173" s="5"/>
      <c r="RTZ173" s="5"/>
      <c r="RUA173" s="5"/>
      <c r="RUB173" s="5"/>
      <c r="RUC173" s="117"/>
      <c r="RUD173" s="5"/>
      <c r="RUE173" s="118"/>
      <c r="RUF173" s="9"/>
      <c r="RUG173" s="147"/>
      <c r="RUH173" s="5"/>
      <c r="RUI173" s="5"/>
      <c r="RUJ173" s="5"/>
      <c r="RUK173" s="118"/>
      <c r="RUL173" s="10"/>
      <c r="RUM173" s="5"/>
      <c r="RUN173" s="5"/>
      <c r="RUO173" s="5"/>
      <c r="RUP173" s="5"/>
      <c r="RUQ173" s="5"/>
      <c r="RUR173" s="5"/>
      <c r="RUS173" s="117"/>
      <c r="RUT173" s="5"/>
      <c r="RUU173" s="118"/>
      <c r="RUV173" s="9"/>
      <c r="RUW173" s="147"/>
      <c r="RUX173" s="5"/>
      <c r="RUY173" s="5"/>
      <c r="RUZ173" s="5"/>
      <c r="RVA173" s="118"/>
      <c r="RVB173" s="10"/>
      <c r="RVC173" s="5"/>
      <c r="RVD173" s="5"/>
      <c r="RVE173" s="5"/>
      <c r="RVF173" s="5"/>
      <c r="RVG173" s="5"/>
      <c r="RVH173" s="5"/>
      <c r="RVI173" s="117"/>
      <c r="RVJ173" s="5"/>
      <c r="RVK173" s="118"/>
      <c r="RVL173" s="9"/>
      <c r="RVM173" s="147"/>
      <c r="RVN173" s="5"/>
      <c r="RVO173" s="5"/>
      <c r="RVP173" s="5"/>
      <c r="RVQ173" s="118"/>
      <c r="RVR173" s="10"/>
      <c r="RVS173" s="5"/>
      <c r="RVT173" s="5"/>
      <c r="RVU173" s="5"/>
      <c r="RVV173" s="5"/>
      <c r="RVW173" s="5"/>
      <c r="RVX173" s="5"/>
      <c r="RVY173" s="117"/>
      <c r="RVZ173" s="5"/>
      <c r="RWA173" s="118"/>
      <c r="RWB173" s="9"/>
      <c r="RWC173" s="147"/>
      <c r="RWD173" s="5"/>
      <c r="RWE173" s="5"/>
      <c r="RWF173" s="5"/>
      <c r="RWG173" s="118"/>
      <c r="RWH173" s="10"/>
      <c r="RWI173" s="5"/>
      <c r="RWJ173" s="5"/>
      <c r="RWK173" s="5"/>
      <c r="RWL173" s="5"/>
      <c r="RWM173" s="5"/>
      <c r="RWN173" s="5"/>
      <c r="RWO173" s="117"/>
      <c r="RWP173" s="5"/>
      <c r="RWQ173" s="118"/>
      <c r="RWR173" s="9"/>
      <c r="RWS173" s="147"/>
      <c r="RWT173" s="5"/>
      <c r="RWU173" s="5"/>
      <c r="RWV173" s="5"/>
      <c r="RWW173" s="118"/>
      <c r="RWX173" s="10"/>
      <c r="RWY173" s="5"/>
      <c r="RWZ173" s="5"/>
      <c r="RXA173" s="5"/>
      <c r="RXB173" s="5"/>
      <c r="RXC173" s="5"/>
      <c r="RXD173" s="5"/>
      <c r="RXE173" s="117"/>
      <c r="RXF173" s="5"/>
      <c r="RXG173" s="118"/>
      <c r="RXH173" s="9"/>
      <c r="RXI173" s="147"/>
      <c r="RXJ173" s="5"/>
      <c r="RXK173" s="5"/>
      <c r="RXL173" s="5"/>
      <c r="RXM173" s="118"/>
      <c r="RXN173" s="10"/>
      <c r="RXO173" s="5"/>
      <c r="RXP173" s="5"/>
      <c r="RXQ173" s="5"/>
      <c r="RXR173" s="5"/>
      <c r="RXS173" s="5"/>
      <c r="RXT173" s="5"/>
      <c r="RXU173" s="117"/>
      <c r="RXV173" s="5"/>
      <c r="RXW173" s="118"/>
      <c r="RXX173" s="9"/>
      <c r="RXY173" s="147"/>
      <c r="RXZ173" s="5"/>
      <c r="RYA173" s="5"/>
      <c r="RYB173" s="5"/>
      <c r="RYC173" s="118"/>
      <c r="RYD173" s="10"/>
      <c r="RYE173" s="5"/>
      <c r="RYF173" s="5"/>
      <c r="RYG173" s="5"/>
      <c r="RYH173" s="5"/>
      <c r="RYI173" s="5"/>
      <c r="RYJ173" s="5"/>
      <c r="RYK173" s="117"/>
      <c r="RYL173" s="5"/>
      <c r="RYM173" s="118"/>
      <c r="RYN173" s="9"/>
      <c r="RYO173" s="147"/>
      <c r="RYP173" s="5"/>
      <c r="RYQ173" s="5"/>
      <c r="RYR173" s="5"/>
      <c r="RYS173" s="118"/>
      <c r="RYT173" s="10"/>
      <c r="RYU173" s="5"/>
      <c r="RYV173" s="5"/>
      <c r="RYW173" s="5"/>
      <c r="RYX173" s="5"/>
      <c r="RYY173" s="5"/>
      <c r="RYZ173" s="5"/>
      <c r="RZA173" s="117"/>
      <c r="RZB173" s="5"/>
      <c r="RZC173" s="118"/>
      <c r="RZD173" s="9"/>
      <c r="RZE173" s="147"/>
      <c r="RZF173" s="5"/>
      <c r="RZG173" s="5"/>
      <c r="RZH173" s="5"/>
      <c r="RZI173" s="118"/>
      <c r="RZJ173" s="10"/>
      <c r="RZK173" s="5"/>
      <c r="RZL173" s="5"/>
      <c r="RZM173" s="5"/>
      <c r="RZN173" s="5"/>
      <c r="RZO173" s="5"/>
      <c r="RZP173" s="5"/>
      <c r="RZQ173" s="117"/>
      <c r="RZR173" s="5"/>
      <c r="RZS173" s="118"/>
      <c r="RZT173" s="9"/>
      <c r="RZU173" s="147"/>
      <c r="RZV173" s="5"/>
      <c r="RZW173" s="5"/>
      <c r="RZX173" s="5"/>
      <c r="RZY173" s="118"/>
      <c r="RZZ173" s="10"/>
      <c r="SAA173" s="5"/>
      <c r="SAB173" s="5"/>
      <c r="SAC173" s="5"/>
      <c r="SAD173" s="5"/>
      <c r="SAE173" s="5"/>
      <c r="SAF173" s="5"/>
      <c r="SAG173" s="117"/>
      <c r="SAH173" s="5"/>
      <c r="SAI173" s="118"/>
      <c r="SAJ173" s="9"/>
      <c r="SAK173" s="147"/>
      <c r="SAL173" s="5"/>
      <c r="SAM173" s="5"/>
      <c r="SAN173" s="5"/>
      <c r="SAO173" s="118"/>
      <c r="SAP173" s="10"/>
      <c r="SAQ173" s="5"/>
      <c r="SAR173" s="5"/>
      <c r="SAS173" s="5"/>
      <c r="SAT173" s="5"/>
      <c r="SAU173" s="5"/>
      <c r="SAV173" s="5"/>
      <c r="SAW173" s="117"/>
      <c r="SAX173" s="5"/>
      <c r="SAY173" s="118"/>
      <c r="SAZ173" s="9"/>
      <c r="SBA173" s="147"/>
      <c r="SBB173" s="5"/>
      <c r="SBC173" s="5"/>
      <c r="SBD173" s="5"/>
      <c r="SBE173" s="118"/>
      <c r="SBF173" s="10"/>
      <c r="SBG173" s="5"/>
      <c r="SBH173" s="5"/>
      <c r="SBI173" s="5"/>
      <c r="SBJ173" s="5"/>
      <c r="SBK173" s="5"/>
      <c r="SBL173" s="5"/>
      <c r="SBM173" s="117"/>
      <c r="SBN173" s="5"/>
      <c r="SBO173" s="118"/>
      <c r="SBP173" s="9"/>
      <c r="SBQ173" s="147"/>
      <c r="SBR173" s="5"/>
      <c r="SBS173" s="5"/>
      <c r="SBT173" s="5"/>
      <c r="SBU173" s="118"/>
      <c r="SBV173" s="10"/>
      <c r="SBW173" s="5"/>
      <c r="SBX173" s="5"/>
      <c r="SBY173" s="5"/>
      <c r="SBZ173" s="5"/>
      <c r="SCA173" s="5"/>
      <c r="SCB173" s="5"/>
      <c r="SCC173" s="117"/>
      <c r="SCD173" s="5"/>
      <c r="SCE173" s="118"/>
      <c r="SCF173" s="9"/>
      <c r="SCG173" s="147"/>
      <c r="SCH173" s="5"/>
      <c r="SCI173" s="5"/>
      <c r="SCJ173" s="5"/>
      <c r="SCK173" s="118"/>
      <c r="SCL173" s="10"/>
      <c r="SCM173" s="5"/>
      <c r="SCN173" s="5"/>
      <c r="SCO173" s="5"/>
      <c r="SCP173" s="5"/>
      <c r="SCQ173" s="5"/>
      <c r="SCR173" s="5"/>
      <c r="SCS173" s="117"/>
      <c r="SCT173" s="5"/>
      <c r="SCU173" s="118"/>
      <c r="SCV173" s="9"/>
      <c r="SCW173" s="147"/>
      <c r="SCX173" s="5"/>
      <c r="SCY173" s="5"/>
      <c r="SCZ173" s="5"/>
      <c r="SDA173" s="118"/>
      <c r="SDB173" s="10"/>
      <c r="SDC173" s="5"/>
      <c r="SDD173" s="5"/>
      <c r="SDE173" s="5"/>
      <c r="SDF173" s="5"/>
      <c r="SDG173" s="5"/>
      <c r="SDH173" s="5"/>
      <c r="SDI173" s="117"/>
      <c r="SDJ173" s="5"/>
      <c r="SDK173" s="118"/>
      <c r="SDL173" s="9"/>
      <c r="SDM173" s="147"/>
      <c r="SDN173" s="5"/>
      <c r="SDO173" s="5"/>
      <c r="SDP173" s="5"/>
      <c r="SDQ173" s="118"/>
      <c r="SDR173" s="10"/>
      <c r="SDS173" s="5"/>
      <c r="SDT173" s="5"/>
      <c r="SDU173" s="5"/>
      <c r="SDV173" s="5"/>
      <c r="SDW173" s="5"/>
      <c r="SDX173" s="5"/>
      <c r="SDY173" s="117"/>
      <c r="SDZ173" s="5"/>
      <c r="SEA173" s="118"/>
      <c r="SEB173" s="9"/>
      <c r="SEC173" s="147"/>
      <c r="SED173" s="5"/>
      <c r="SEE173" s="5"/>
      <c r="SEF173" s="5"/>
      <c r="SEG173" s="118"/>
      <c r="SEH173" s="10"/>
      <c r="SEI173" s="5"/>
      <c r="SEJ173" s="5"/>
      <c r="SEK173" s="5"/>
      <c r="SEL173" s="5"/>
      <c r="SEM173" s="5"/>
      <c r="SEN173" s="5"/>
      <c r="SEO173" s="117"/>
      <c r="SEP173" s="5"/>
      <c r="SEQ173" s="118"/>
      <c r="SER173" s="9"/>
      <c r="SES173" s="147"/>
      <c r="SET173" s="5"/>
      <c r="SEU173" s="5"/>
      <c r="SEV173" s="5"/>
      <c r="SEW173" s="118"/>
      <c r="SEX173" s="10"/>
      <c r="SEY173" s="5"/>
      <c r="SEZ173" s="5"/>
      <c r="SFA173" s="5"/>
      <c r="SFB173" s="5"/>
      <c r="SFC173" s="5"/>
      <c r="SFD173" s="5"/>
      <c r="SFE173" s="117"/>
      <c r="SFF173" s="5"/>
      <c r="SFG173" s="118"/>
      <c r="SFH173" s="9"/>
      <c r="SFI173" s="147"/>
      <c r="SFJ173" s="5"/>
      <c r="SFK173" s="5"/>
      <c r="SFL173" s="5"/>
      <c r="SFM173" s="118"/>
      <c r="SFN173" s="10"/>
      <c r="SFO173" s="5"/>
      <c r="SFP173" s="5"/>
      <c r="SFQ173" s="5"/>
      <c r="SFR173" s="5"/>
      <c r="SFS173" s="5"/>
      <c r="SFT173" s="5"/>
      <c r="SFU173" s="117"/>
      <c r="SFV173" s="5"/>
      <c r="SFW173" s="118"/>
      <c r="SFX173" s="9"/>
      <c r="SFY173" s="147"/>
      <c r="SFZ173" s="5"/>
      <c r="SGA173" s="5"/>
      <c r="SGB173" s="5"/>
      <c r="SGC173" s="118"/>
      <c r="SGD173" s="10"/>
      <c r="SGE173" s="5"/>
      <c r="SGF173" s="5"/>
      <c r="SGG173" s="5"/>
      <c r="SGH173" s="5"/>
      <c r="SGI173" s="5"/>
      <c r="SGJ173" s="5"/>
      <c r="SGK173" s="117"/>
      <c r="SGL173" s="5"/>
      <c r="SGM173" s="118"/>
      <c r="SGN173" s="9"/>
      <c r="SGO173" s="147"/>
      <c r="SGP173" s="5"/>
      <c r="SGQ173" s="5"/>
      <c r="SGR173" s="5"/>
      <c r="SGS173" s="118"/>
      <c r="SGT173" s="10"/>
      <c r="SGU173" s="5"/>
      <c r="SGV173" s="5"/>
      <c r="SGW173" s="5"/>
      <c r="SGX173" s="5"/>
      <c r="SGY173" s="5"/>
      <c r="SGZ173" s="5"/>
      <c r="SHA173" s="117"/>
      <c r="SHB173" s="5"/>
      <c r="SHC173" s="118"/>
      <c r="SHD173" s="9"/>
      <c r="SHE173" s="147"/>
      <c r="SHF173" s="5"/>
      <c r="SHG173" s="5"/>
      <c r="SHH173" s="5"/>
      <c r="SHI173" s="118"/>
      <c r="SHJ173" s="10"/>
      <c r="SHK173" s="5"/>
      <c r="SHL173" s="5"/>
      <c r="SHM173" s="5"/>
      <c r="SHN173" s="5"/>
      <c r="SHO173" s="5"/>
      <c r="SHP173" s="5"/>
      <c r="SHQ173" s="117"/>
      <c r="SHR173" s="5"/>
      <c r="SHS173" s="118"/>
      <c r="SHT173" s="9"/>
      <c r="SHU173" s="147"/>
      <c r="SHV173" s="5"/>
      <c r="SHW173" s="5"/>
      <c r="SHX173" s="5"/>
      <c r="SHY173" s="118"/>
      <c r="SHZ173" s="10"/>
      <c r="SIA173" s="5"/>
      <c r="SIB173" s="5"/>
      <c r="SIC173" s="5"/>
      <c r="SID173" s="5"/>
      <c r="SIE173" s="5"/>
      <c r="SIF173" s="5"/>
      <c r="SIG173" s="117"/>
      <c r="SIH173" s="5"/>
      <c r="SII173" s="118"/>
      <c r="SIJ173" s="9"/>
      <c r="SIK173" s="147"/>
      <c r="SIL173" s="5"/>
      <c r="SIM173" s="5"/>
      <c r="SIN173" s="5"/>
      <c r="SIO173" s="118"/>
      <c r="SIP173" s="10"/>
      <c r="SIQ173" s="5"/>
      <c r="SIR173" s="5"/>
      <c r="SIS173" s="5"/>
      <c r="SIT173" s="5"/>
      <c r="SIU173" s="5"/>
      <c r="SIV173" s="5"/>
      <c r="SIW173" s="117"/>
      <c r="SIX173" s="5"/>
      <c r="SIY173" s="118"/>
      <c r="SIZ173" s="9"/>
      <c r="SJA173" s="147"/>
      <c r="SJB173" s="5"/>
      <c r="SJC173" s="5"/>
      <c r="SJD173" s="5"/>
      <c r="SJE173" s="118"/>
      <c r="SJF173" s="10"/>
      <c r="SJG173" s="5"/>
      <c r="SJH173" s="5"/>
      <c r="SJI173" s="5"/>
      <c r="SJJ173" s="5"/>
      <c r="SJK173" s="5"/>
      <c r="SJL173" s="5"/>
      <c r="SJM173" s="117"/>
      <c r="SJN173" s="5"/>
      <c r="SJO173" s="118"/>
      <c r="SJP173" s="9"/>
      <c r="SJQ173" s="147"/>
      <c r="SJR173" s="5"/>
      <c r="SJS173" s="5"/>
      <c r="SJT173" s="5"/>
      <c r="SJU173" s="118"/>
      <c r="SJV173" s="10"/>
      <c r="SJW173" s="5"/>
      <c r="SJX173" s="5"/>
      <c r="SJY173" s="5"/>
      <c r="SJZ173" s="5"/>
      <c r="SKA173" s="5"/>
      <c r="SKB173" s="5"/>
      <c r="SKC173" s="117"/>
      <c r="SKD173" s="5"/>
      <c r="SKE173" s="118"/>
      <c r="SKF173" s="9"/>
      <c r="SKG173" s="147"/>
      <c r="SKH173" s="5"/>
      <c r="SKI173" s="5"/>
      <c r="SKJ173" s="5"/>
      <c r="SKK173" s="118"/>
      <c r="SKL173" s="10"/>
      <c r="SKM173" s="5"/>
      <c r="SKN173" s="5"/>
      <c r="SKO173" s="5"/>
      <c r="SKP173" s="5"/>
      <c r="SKQ173" s="5"/>
      <c r="SKR173" s="5"/>
      <c r="SKS173" s="117"/>
      <c r="SKT173" s="5"/>
      <c r="SKU173" s="118"/>
      <c r="SKV173" s="9"/>
      <c r="SKW173" s="147"/>
      <c r="SKX173" s="5"/>
      <c r="SKY173" s="5"/>
      <c r="SKZ173" s="5"/>
      <c r="SLA173" s="118"/>
      <c r="SLB173" s="10"/>
      <c r="SLC173" s="5"/>
      <c r="SLD173" s="5"/>
      <c r="SLE173" s="5"/>
      <c r="SLF173" s="5"/>
      <c r="SLG173" s="5"/>
      <c r="SLH173" s="5"/>
      <c r="SLI173" s="117"/>
      <c r="SLJ173" s="5"/>
      <c r="SLK173" s="118"/>
      <c r="SLL173" s="9"/>
      <c r="SLM173" s="147"/>
      <c r="SLN173" s="5"/>
      <c r="SLO173" s="5"/>
      <c r="SLP173" s="5"/>
      <c r="SLQ173" s="118"/>
      <c r="SLR173" s="10"/>
      <c r="SLS173" s="5"/>
      <c r="SLT173" s="5"/>
      <c r="SLU173" s="5"/>
      <c r="SLV173" s="5"/>
      <c r="SLW173" s="5"/>
      <c r="SLX173" s="5"/>
      <c r="SLY173" s="117"/>
      <c r="SLZ173" s="5"/>
      <c r="SMA173" s="118"/>
      <c r="SMB173" s="9"/>
      <c r="SMC173" s="147"/>
      <c r="SMD173" s="5"/>
      <c r="SME173" s="5"/>
      <c r="SMF173" s="5"/>
      <c r="SMG173" s="118"/>
      <c r="SMH173" s="10"/>
      <c r="SMI173" s="5"/>
      <c r="SMJ173" s="5"/>
      <c r="SMK173" s="5"/>
      <c r="SML173" s="5"/>
      <c r="SMM173" s="5"/>
      <c r="SMN173" s="5"/>
      <c r="SMO173" s="117"/>
      <c r="SMP173" s="5"/>
      <c r="SMQ173" s="118"/>
      <c r="SMR173" s="9"/>
      <c r="SMS173" s="147"/>
      <c r="SMT173" s="5"/>
      <c r="SMU173" s="5"/>
      <c r="SMV173" s="5"/>
      <c r="SMW173" s="118"/>
      <c r="SMX173" s="10"/>
      <c r="SMY173" s="5"/>
      <c r="SMZ173" s="5"/>
      <c r="SNA173" s="5"/>
      <c r="SNB173" s="5"/>
      <c r="SNC173" s="5"/>
      <c r="SND173" s="5"/>
      <c r="SNE173" s="117"/>
      <c r="SNF173" s="5"/>
      <c r="SNG173" s="118"/>
      <c r="SNH173" s="9"/>
      <c r="SNI173" s="147"/>
      <c r="SNJ173" s="5"/>
      <c r="SNK173" s="5"/>
      <c r="SNL173" s="5"/>
      <c r="SNM173" s="118"/>
      <c r="SNN173" s="10"/>
      <c r="SNO173" s="5"/>
      <c r="SNP173" s="5"/>
      <c r="SNQ173" s="5"/>
      <c r="SNR173" s="5"/>
      <c r="SNS173" s="5"/>
      <c r="SNT173" s="5"/>
      <c r="SNU173" s="117"/>
      <c r="SNV173" s="5"/>
      <c r="SNW173" s="118"/>
      <c r="SNX173" s="9"/>
      <c r="SNY173" s="147"/>
      <c r="SNZ173" s="5"/>
      <c r="SOA173" s="5"/>
      <c r="SOB173" s="5"/>
      <c r="SOC173" s="118"/>
      <c r="SOD173" s="10"/>
      <c r="SOE173" s="5"/>
      <c r="SOF173" s="5"/>
      <c r="SOG173" s="5"/>
      <c r="SOH173" s="5"/>
      <c r="SOI173" s="5"/>
      <c r="SOJ173" s="5"/>
      <c r="SOK173" s="117"/>
      <c r="SOL173" s="5"/>
      <c r="SOM173" s="118"/>
      <c r="SON173" s="9"/>
      <c r="SOO173" s="147"/>
      <c r="SOP173" s="5"/>
      <c r="SOQ173" s="5"/>
      <c r="SOR173" s="5"/>
      <c r="SOS173" s="118"/>
      <c r="SOT173" s="10"/>
      <c r="SOU173" s="5"/>
      <c r="SOV173" s="5"/>
      <c r="SOW173" s="5"/>
      <c r="SOX173" s="5"/>
      <c r="SOY173" s="5"/>
      <c r="SOZ173" s="5"/>
      <c r="SPA173" s="117"/>
      <c r="SPB173" s="5"/>
      <c r="SPC173" s="118"/>
      <c r="SPD173" s="9"/>
      <c r="SPE173" s="147"/>
      <c r="SPF173" s="5"/>
      <c r="SPG173" s="5"/>
      <c r="SPH173" s="5"/>
      <c r="SPI173" s="118"/>
      <c r="SPJ173" s="10"/>
      <c r="SPK173" s="5"/>
      <c r="SPL173" s="5"/>
      <c r="SPM173" s="5"/>
      <c r="SPN173" s="5"/>
      <c r="SPO173" s="5"/>
      <c r="SPP173" s="5"/>
      <c r="SPQ173" s="117"/>
      <c r="SPR173" s="5"/>
      <c r="SPS173" s="118"/>
      <c r="SPT173" s="9"/>
      <c r="SPU173" s="147"/>
      <c r="SPV173" s="5"/>
      <c r="SPW173" s="5"/>
      <c r="SPX173" s="5"/>
      <c r="SPY173" s="118"/>
      <c r="SPZ173" s="10"/>
      <c r="SQA173" s="5"/>
      <c r="SQB173" s="5"/>
      <c r="SQC173" s="5"/>
      <c r="SQD173" s="5"/>
      <c r="SQE173" s="5"/>
      <c r="SQF173" s="5"/>
      <c r="SQG173" s="117"/>
      <c r="SQH173" s="5"/>
      <c r="SQI173" s="118"/>
      <c r="SQJ173" s="9"/>
      <c r="SQK173" s="147"/>
      <c r="SQL173" s="5"/>
      <c r="SQM173" s="5"/>
      <c r="SQN173" s="5"/>
      <c r="SQO173" s="118"/>
      <c r="SQP173" s="10"/>
      <c r="SQQ173" s="5"/>
      <c r="SQR173" s="5"/>
      <c r="SQS173" s="5"/>
      <c r="SQT173" s="5"/>
      <c r="SQU173" s="5"/>
      <c r="SQV173" s="5"/>
      <c r="SQW173" s="117"/>
      <c r="SQX173" s="5"/>
      <c r="SQY173" s="118"/>
      <c r="SQZ173" s="9"/>
      <c r="SRA173" s="147"/>
      <c r="SRB173" s="5"/>
      <c r="SRC173" s="5"/>
      <c r="SRD173" s="5"/>
      <c r="SRE173" s="118"/>
      <c r="SRF173" s="10"/>
      <c r="SRG173" s="5"/>
      <c r="SRH173" s="5"/>
      <c r="SRI173" s="5"/>
      <c r="SRJ173" s="5"/>
      <c r="SRK173" s="5"/>
      <c r="SRL173" s="5"/>
      <c r="SRM173" s="117"/>
      <c r="SRN173" s="5"/>
      <c r="SRO173" s="118"/>
      <c r="SRP173" s="9"/>
      <c r="SRQ173" s="147"/>
      <c r="SRR173" s="5"/>
      <c r="SRS173" s="5"/>
      <c r="SRT173" s="5"/>
      <c r="SRU173" s="118"/>
      <c r="SRV173" s="10"/>
      <c r="SRW173" s="5"/>
      <c r="SRX173" s="5"/>
      <c r="SRY173" s="5"/>
      <c r="SRZ173" s="5"/>
      <c r="SSA173" s="5"/>
      <c r="SSB173" s="5"/>
      <c r="SSC173" s="117"/>
      <c r="SSD173" s="5"/>
      <c r="SSE173" s="118"/>
      <c r="SSF173" s="9"/>
      <c r="SSG173" s="147"/>
      <c r="SSH173" s="5"/>
      <c r="SSI173" s="5"/>
      <c r="SSJ173" s="5"/>
      <c r="SSK173" s="118"/>
      <c r="SSL173" s="10"/>
      <c r="SSM173" s="5"/>
      <c r="SSN173" s="5"/>
      <c r="SSO173" s="5"/>
      <c r="SSP173" s="5"/>
      <c r="SSQ173" s="5"/>
      <c r="SSR173" s="5"/>
      <c r="SSS173" s="117"/>
      <c r="SST173" s="5"/>
      <c r="SSU173" s="118"/>
      <c r="SSV173" s="9"/>
      <c r="SSW173" s="147"/>
      <c r="SSX173" s="5"/>
      <c r="SSY173" s="5"/>
      <c r="SSZ173" s="5"/>
      <c r="STA173" s="118"/>
      <c r="STB173" s="10"/>
      <c r="STC173" s="5"/>
      <c r="STD173" s="5"/>
      <c r="STE173" s="5"/>
      <c r="STF173" s="5"/>
      <c r="STG173" s="5"/>
      <c r="STH173" s="5"/>
      <c r="STI173" s="117"/>
      <c r="STJ173" s="5"/>
      <c r="STK173" s="118"/>
      <c r="STL173" s="9"/>
      <c r="STM173" s="147"/>
      <c r="STN173" s="5"/>
      <c r="STO173" s="5"/>
      <c r="STP173" s="5"/>
      <c r="STQ173" s="118"/>
      <c r="STR173" s="10"/>
      <c r="STS173" s="5"/>
      <c r="STT173" s="5"/>
      <c r="STU173" s="5"/>
      <c r="STV173" s="5"/>
      <c r="STW173" s="5"/>
      <c r="STX173" s="5"/>
      <c r="STY173" s="117"/>
      <c r="STZ173" s="5"/>
      <c r="SUA173" s="118"/>
      <c r="SUB173" s="9"/>
      <c r="SUC173" s="147"/>
      <c r="SUD173" s="5"/>
      <c r="SUE173" s="5"/>
      <c r="SUF173" s="5"/>
      <c r="SUG173" s="118"/>
      <c r="SUH173" s="10"/>
      <c r="SUI173" s="5"/>
      <c r="SUJ173" s="5"/>
      <c r="SUK173" s="5"/>
      <c r="SUL173" s="5"/>
      <c r="SUM173" s="5"/>
      <c r="SUN173" s="5"/>
      <c r="SUO173" s="117"/>
      <c r="SUP173" s="5"/>
      <c r="SUQ173" s="118"/>
      <c r="SUR173" s="9"/>
      <c r="SUS173" s="147"/>
      <c r="SUT173" s="5"/>
      <c r="SUU173" s="5"/>
      <c r="SUV173" s="5"/>
      <c r="SUW173" s="118"/>
      <c r="SUX173" s="10"/>
      <c r="SUY173" s="5"/>
      <c r="SUZ173" s="5"/>
      <c r="SVA173" s="5"/>
      <c r="SVB173" s="5"/>
      <c r="SVC173" s="5"/>
      <c r="SVD173" s="5"/>
      <c r="SVE173" s="117"/>
      <c r="SVF173" s="5"/>
      <c r="SVG173" s="118"/>
      <c r="SVH173" s="9"/>
      <c r="SVI173" s="147"/>
      <c r="SVJ173" s="5"/>
      <c r="SVK173" s="5"/>
      <c r="SVL173" s="5"/>
      <c r="SVM173" s="118"/>
      <c r="SVN173" s="10"/>
      <c r="SVO173" s="5"/>
      <c r="SVP173" s="5"/>
      <c r="SVQ173" s="5"/>
      <c r="SVR173" s="5"/>
      <c r="SVS173" s="5"/>
      <c r="SVT173" s="5"/>
      <c r="SVU173" s="117"/>
      <c r="SVV173" s="5"/>
      <c r="SVW173" s="118"/>
      <c r="SVX173" s="9"/>
      <c r="SVY173" s="147"/>
      <c r="SVZ173" s="5"/>
      <c r="SWA173" s="5"/>
      <c r="SWB173" s="5"/>
      <c r="SWC173" s="118"/>
      <c r="SWD173" s="10"/>
      <c r="SWE173" s="5"/>
      <c r="SWF173" s="5"/>
      <c r="SWG173" s="5"/>
      <c r="SWH173" s="5"/>
      <c r="SWI173" s="5"/>
      <c r="SWJ173" s="5"/>
      <c r="SWK173" s="117"/>
      <c r="SWL173" s="5"/>
      <c r="SWM173" s="118"/>
      <c r="SWN173" s="9"/>
      <c r="SWO173" s="147"/>
      <c r="SWP173" s="5"/>
      <c r="SWQ173" s="5"/>
      <c r="SWR173" s="5"/>
      <c r="SWS173" s="118"/>
      <c r="SWT173" s="10"/>
      <c r="SWU173" s="5"/>
      <c r="SWV173" s="5"/>
      <c r="SWW173" s="5"/>
      <c r="SWX173" s="5"/>
      <c r="SWY173" s="5"/>
      <c r="SWZ173" s="5"/>
      <c r="SXA173" s="117"/>
      <c r="SXB173" s="5"/>
      <c r="SXC173" s="118"/>
      <c r="SXD173" s="9"/>
      <c r="SXE173" s="147"/>
      <c r="SXF173" s="5"/>
      <c r="SXG173" s="5"/>
      <c r="SXH173" s="5"/>
      <c r="SXI173" s="118"/>
      <c r="SXJ173" s="10"/>
      <c r="SXK173" s="5"/>
      <c r="SXL173" s="5"/>
      <c r="SXM173" s="5"/>
      <c r="SXN173" s="5"/>
      <c r="SXO173" s="5"/>
      <c r="SXP173" s="5"/>
      <c r="SXQ173" s="117"/>
      <c r="SXR173" s="5"/>
      <c r="SXS173" s="118"/>
      <c r="SXT173" s="9"/>
      <c r="SXU173" s="147"/>
      <c r="SXV173" s="5"/>
      <c r="SXW173" s="5"/>
      <c r="SXX173" s="5"/>
      <c r="SXY173" s="118"/>
      <c r="SXZ173" s="10"/>
      <c r="SYA173" s="5"/>
      <c r="SYB173" s="5"/>
      <c r="SYC173" s="5"/>
      <c r="SYD173" s="5"/>
      <c r="SYE173" s="5"/>
      <c r="SYF173" s="5"/>
      <c r="SYG173" s="117"/>
      <c r="SYH173" s="5"/>
      <c r="SYI173" s="118"/>
      <c r="SYJ173" s="9"/>
      <c r="SYK173" s="147"/>
      <c r="SYL173" s="5"/>
      <c r="SYM173" s="5"/>
      <c r="SYN173" s="5"/>
      <c r="SYO173" s="118"/>
      <c r="SYP173" s="10"/>
      <c r="SYQ173" s="5"/>
      <c r="SYR173" s="5"/>
      <c r="SYS173" s="5"/>
      <c r="SYT173" s="5"/>
      <c r="SYU173" s="5"/>
      <c r="SYV173" s="5"/>
      <c r="SYW173" s="117"/>
      <c r="SYX173" s="5"/>
      <c r="SYY173" s="118"/>
      <c r="SYZ173" s="9"/>
      <c r="SZA173" s="147"/>
      <c r="SZB173" s="5"/>
      <c r="SZC173" s="5"/>
      <c r="SZD173" s="5"/>
      <c r="SZE173" s="118"/>
      <c r="SZF173" s="10"/>
      <c r="SZG173" s="5"/>
      <c r="SZH173" s="5"/>
      <c r="SZI173" s="5"/>
      <c r="SZJ173" s="5"/>
      <c r="SZK173" s="5"/>
      <c r="SZL173" s="5"/>
      <c r="SZM173" s="117"/>
      <c r="SZN173" s="5"/>
      <c r="SZO173" s="118"/>
      <c r="SZP173" s="9"/>
      <c r="SZQ173" s="147"/>
      <c r="SZR173" s="5"/>
      <c r="SZS173" s="5"/>
      <c r="SZT173" s="5"/>
      <c r="SZU173" s="118"/>
      <c r="SZV173" s="10"/>
      <c r="SZW173" s="5"/>
      <c r="SZX173" s="5"/>
      <c r="SZY173" s="5"/>
      <c r="SZZ173" s="5"/>
      <c r="TAA173" s="5"/>
      <c r="TAB173" s="5"/>
      <c r="TAC173" s="117"/>
      <c r="TAD173" s="5"/>
      <c r="TAE173" s="118"/>
      <c r="TAF173" s="9"/>
      <c r="TAG173" s="147"/>
      <c r="TAH173" s="5"/>
      <c r="TAI173" s="5"/>
      <c r="TAJ173" s="5"/>
      <c r="TAK173" s="118"/>
      <c r="TAL173" s="10"/>
      <c r="TAM173" s="5"/>
      <c r="TAN173" s="5"/>
      <c r="TAO173" s="5"/>
      <c r="TAP173" s="5"/>
      <c r="TAQ173" s="5"/>
      <c r="TAR173" s="5"/>
      <c r="TAS173" s="117"/>
      <c r="TAT173" s="5"/>
      <c r="TAU173" s="118"/>
      <c r="TAV173" s="9"/>
      <c r="TAW173" s="147"/>
      <c r="TAX173" s="5"/>
      <c r="TAY173" s="5"/>
      <c r="TAZ173" s="5"/>
      <c r="TBA173" s="118"/>
      <c r="TBB173" s="10"/>
      <c r="TBC173" s="5"/>
      <c r="TBD173" s="5"/>
      <c r="TBE173" s="5"/>
      <c r="TBF173" s="5"/>
      <c r="TBG173" s="5"/>
      <c r="TBH173" s="5"/>
      <c r="TBI173" s="117"/>
      <c r="TBJ173" s="5"/>
      <c r="TBK173" s="118"/>
      <c r="TBL173" s="9"/>
      <c r="TBM173" s="147"/>
      <c r="TBN173" s="5"/>
      <c r="TBO173" s="5"/>
      <c r="TBP173" s="5"/>
      <c r="TBQ173" s="118"/>
      <c r="TBR173" s="10"/>
      <c r="TBS173" s="5"/>
      <c r="TBT173" s="5"/>
      <c r="TBU173" s="5"/>
      <c r="TBV173" s="5"/>
      <c r="TBW173" s="5"/>
      <c r="TBX173" s="5"/>
      <c r="TBY173" s="117"/>
      <c r="TBZ173" s="5"/>
      <c r="TCA173" s="118"/>
      <c r="TCB173" s="9"/>
      <c r="TCC173" s="147"/>
      <c r="TCD173" s="5"/>
      <c r="TCE173" s="5"/>
      <c r="TCF173" s="5"/>
      <c r="TCG173" s="118"/>
      <c r="TCH173" s="10"/>
      <c r="TCI173" s="5"/>
      <c r="TCJ173" s="5"/>
      <c r="TCK173" s="5"/>
      <c r="TCL173" s="5"/>
      <c r="TCM173" s="5"/>
      <c r="TCN173" s="5"/>
      <c r="TCO173" s="117"/>
      <c r="TCP173" s="5"/>
      <c r="TCQ173" s="118"/>
      <c r="TCR173" s="9"/>
      <c r="TCS173" s="147"/>
      <c r="TCT173" s="5"/>
      <c r="TCU173" s="5"/>
      <c r="TCV173" s="5"/>
      <c r="TCW173" s="118"/>
      <c r="TCX173" s="10"/>
      <c r="TCY173" s="5"/>
      <c r="TCZ173" s="5"/>
      <c r="TDA173" s="5"/>
      <c r="TDB173" s="5"/>
      <c r="TDC173" s="5"/>
      <c r="TDD173" s="5"/>
      <c r="TDE173" s="117"/>
      <c r="TDF173" s="5"/>
      <c r="TDG173" s="118"/>
      <c r="TDH173" s="9"/>
      <c r="TDI173" s="147"/>
      <c r="TDJ173" s="5"/>
      <c r="TDK173" s="5"/>
      <c r="TDL173" s="5"/>
      <c r="TDM173" s="118"/>
      <c r="TDN173" s="10"/>
      <c r="TDO173" s="5"/>
      <c r="TDP173" s="5"/>
      <c r="TDQ173" s="5"/>
      <c r="TDR173" s="5"/>
      <c r="TDS173" s="5"/>
      <c r="TDT173" s="5"/>
      <c r="TDU173" s="117"/>
      <c r="TDV173" s="5"/>
      <c r="TDW173" s="118"/>
      <c r="TDX173" s="9"/>
      <c r="TDY173" s="147"/>
      <c r="TDZ173" s="5"/>
      <c r="TEA173" s="5"/>
      <c r="TEB173" s="5"/>
      <c r="TEC173" s="118"/>
      <c r="TED173" s="10"/>
      <c r="TEE173" s="5"/>
      <c r="TEF173" s="5"/>
      <c r="TEG173" s="5"/>
      <c r="TEH173" s="5"/>
      <c r="TEI173" s="5"/>
      <c r="TEJ173" s="5"/>
      <c r="TEK173" s="117"/>
      <c r="TEL173" s="5"/>
      <c r="TEM173" s="118"/>
      <c r="TEN173" s="9"/>
      <c r="TEO173" s="147"/>
      <c r="TEP173" s="5"/>
      <c r="TEQ173" s="5"/>
      <c r="TER173" s="5"/>
      <c r="TES173" s="118"/>
      <c r="TET173" s="10"/>
      <c r="TEU173" s="5"/>
      <c r="TEV173" s="5"/>
      <c r="TEW173" s="5"/>
      <c r="TEX173" s="5"/>
      <c r="TEY173" s="5"/>
      <c r="TEZ173" s="5"/>
      <c r="TFA173" s="117"/>
      <c r="TFB173" s="5"/>
      <c r="TFC173" s="118"/>
      <c r="TFD173" s="9"/>
      <c r="TFE173" s="147"/>
      <c r="TFF173" s="5"/>
      <c r="TFG173" s="5"/>
      <c r="TFH173" s="5"/>
      <c r="TFI173" s="118"/>
      <c r="TFJ173" s="10"/>
      <c r="TFK173" s="5"/>
      <c r="TFL173" s="5"/>
      <c r="TFM173" s="5"/>
      <c r="TFN173" s="5"/>
      <c r="TFO173" s="5"/>
      <c r="TFP173" s="5"/>
      <c r="TFQ173" s="117"/>
      <c r="TFR173" s="5"/>
      <c r="TFS173" s="118"/>
      <c r="TFT173" s="9"/>
      <c r="TFU173" s="147"/>
      <c r="TFV173" s="5"/>
      <c r="TFW173" s="5"/>
      <c r="TFX173" s="5"/>
      <c r="TFY173" s="118"/>
      <c r="TFZ173" s="10"/>
      <c r="TGA173" s="5"/>
      <c r="TGB173" s="5"/>
      <c r="TGC173" s="5"/>
      <c r="TGD173" s="5"/>
      <c r="TGE173" s="5"/>
      <c r="TGF173" s="5"/>
      <c r="TGG173" s="117"/>
      <c r="TGH173" s="5"/>
      <c r="TGI173" s="118"/>
      <c r="TGJ173" s="9"/>
      <c r="TGK173" s="147"/>
      <c r="TGL173" s="5"/>
      <c r="TGM173" s="5"/>
      <c r="TGN173" s="5"/>
      <c r="TGO173" s="118"/>
      <c r="TGP173" s="10"/>
      <c r="TGQ173" s="5"/>
      <c r="TGR173" s="5"/>
      <c r="TGS173" s="5"/>
      <c r="TGT173" s="5"/>
      <c r="TGU173" s="5"/>
      <c r="TGV173" s="5"/>
      <c r="TGW173" s="117"/>
      <c r="TGX173" s="5"/>
      <c r="TGY173" s="118"/>
      <c r="TGZ173" s="9"/>
      <c r="THA173" s="147"/>
      <c r="THB173" s="5"/>
      <c r="THC173" s="5"/>
      <c r="THD173" s="5"/>
      <c r="THE173" s="118"/>
      <c r="THF173" s="10"/>
      <c r="THG173" s="5"/>
      <c r="THH173" s="5"/>
      <c r="THI173" s="5"/>
      <c r="THJ173" s="5"/>
      <c r="THK173" s="5"/>
      <c r="THL173" s="5"/>
      <c r="THM173" s="117"/>
      <c r="THN173" s="5"/>
      <c r="THO173" s="118"/>
      <c r="THP173" s="9"/>
      <c r="THQ173" s="147"/>
      <c r="THR173" s="5"/>
      <c r="THS173" s="5"/>
      <c r="THT173" s="5"/>
      <c r="THU173" s="118"/>
      <c r="THV173" s="10"/>
      <c r="THW173" s="5"/>
      <c r="THX173" s="5"/>
      <c r="THY173" s="5"/>
      <c r="THZ173" s="5"/>
      <c r="TIA173" s="5"/>
      <c r="TIB173" s="5"/>
      <c r="TIC173" s="117"/>
      <c r="TID173" s="5"/>
      <c r="TIE173" s="118"/>
      <c r="TIF173" s="9"/>
      <c r="TIG173" s="147"/>
      <c r="TIH173" s="5"/>
      <c r="TII173" s="5"/>
      <c r="TIJ173" s="5"/>
      <c r="TIK173" s="118"/>
      <c r="TIL173" s="10"/>
      <c r="TIM173" s="5"/>
      <c r="TIN173" s="5"/>
      <c r="TIO173" s="5"/>
      <c r="TIP173" s="5"/>
      <c r="TIQ173" s="5"/>
      <c r="TIR173" s="5"/>
      <c r="TIS173" s="117"/>
      <c r="TIT173" s="5"/>
      <c r="TIU173" s="118"/>
      <c r="TIV173" s="9"/>
      <c r="TIW173" s="147"/>
      <c r="TIX173" s="5"/>
      <c r="TIY173" s="5"/>
      <c r="TIZ173" s="5"/>
      <c r="TJA173" s="118"/>
      <c r="TJB173" s="10"/>
      <c r="TJC173" s="5"/>
      <c r="TJD173" s="5"/>
      <c r="TJE173" s="5"/>
      <c r="TJF173" s="5"/>
      <c r="TJG173" s="5"/>
      <c r="TJH173" s="5"/>
      <c r="TJI173" s="117"/>
      <c r="TJJ173" s="5"/>
      <c r="TJK173" s="118"/>
      <c r="TJL173" s="9"/>
      <c r="TJM173" s="147"/>
      <c r="TJN173" s="5"/>
      <c r="TJO173" s="5"/>
      <c r="TJP173" s="5"/>
      <c r="TJQ173" s="118"/>
      <c r="TJR173" s="10"/>
      <c r="TJS173" s="5"/>
      <c r="TJT173" s="5"/>
      <c r="TJU173" s="5"/>
      <c r="TJV173" s="5"/>
      <c r="TJW173" s="5"/>
      <c r="TJX173" s="5"/>
      <c r="TJY173" s="117"/>
      <c r="TJZ173" s="5"/>
      <c r="TKA173" s="118"/>
      <c r="TKB173" s="9"/>
      <c r="TKC173" s="147"/>
      <c r="TKD173" s="5"/>
      <c r="TKE173" s="5"/>
      <c r="TKF173" s="5"/>
      <c r="TKG173" s="118"/>
      <c r="TKH173" s="10"/>
      <c r="TKI173" s="5"/>
      <c r="TKJ173" s="5"/>
      <c r="TKK173" s="5"/>
      <c r="TKL173" s="5"/>
      <c r="TKM173" s="5"/>
      <c r="TKN173" s="5"/>
      <c r="TKO173" s="117"/>
      <c r="TKP173" s="5"/>
      <c r="TKQ173" s="118"/>
      <c r="TKR173" s="9"/>
      <c r="TKS173" s="147"/>
      <c r="TKT173" s="5"/>
      <c r="TKU173" s="5"/>
      <c r="TKV173" s="5"/>
      <c r="TKW173" s="118"/>
      <c r="TKX173" s="10"/>
      <c r="TKY173" s="5"/>
      <c r="TKZ173" s="5"/>
      <c r="TLA173" s="5"/>
      <c r="TLB173" s="5"/>
      <c r="TLC173" s="5"/>
      <c r="TLD173" s="5"/>
      <c r="TLE173" s="117"/>
      <c r="TLF173" s="5"/>
      <c r="TLG173" s="118"/>
      <c r="TLH173" s="9"/>
      <c r="TLI173" s="147"/>
      <c r="TLJ173" s="5"/>
      <c r="TLK173" s="5"/>
      <c r="TLL173" s="5"/>
      <c r="TLM173" s="118"/>
      <c r="TLN173" s="10"/>
      <c r="TLO173" s="5"/>
      <c r="TLP173" s="5"/>
      <c r="TLQ173" s="5"/>
      <c r="TLR173" s="5"/>
      <c r="TLS173" s="5"/>
      <c r="TLT173" s="5"/>
      <c r="TLU173" s="117"/>
      <c r="TLV173" s="5"/>
      <c r="TLW173" s="118"/>
      <c r="TLX173" s="9"/>
      <c r="TLY173" s="147"/>
      <c r="TLZ173" s="5"/>
      <c r="TMA173" s="5"/>
      <c r="TMB173" s="5"/>
      <c r="TMC173" s="118"/>
      <c r="TMD173" s="10"/>
      <c r="TME173" s="5"/>
      <c r="TMF173" s="5"/>
      <c r="TMG173" s="5"/>
      <c r="TMH173" s="5"/>
      <c r="TMI173" s="5"/>
      <c r="TMJ173" s="5"/>
      <c r="TMK173" s="117"/>
      <c r="TML173" s="5"/>
      <c r="TMM173" s="118"/>
      <c r="TMN173" s="9"/>
      <c r="TMO173" s="147"/>
      <c r="TMP173" s="5"/>
      <c r="TMQ173" s="5"/>
      <c r="TMR173" s="5"/>
      <c r="TMS173" s="118"/>
      <c r="TMT173" s="10"/>
      <c r="TMU173" s="5"/>
      <c r="TMV173" s="5"/>
      <c r="TMW173" s="5"/>
      <c r="TMX173" s="5"/>
      <c r="TMY173" s="5"/>
      <c r="TMZ173" s="5"/>
      <c r="TNA173" s="117"/>
      <c r="TNB173" s="5"/>
      <c r="TNC173" s="118"/>
      <c r="TND173" s="9"/>
      <c r="TNE173" s="147"/>
      <c r="TNF173" s="5"/>
      <c r="TNG173" s="5"/>
      <c r="TNH173" s="5"/>
      <c r="TNI173" s="118"/>
      <c r="TNJ173" s="10"/>
      <c r="TNK173" s="5"/>
      <c r="TNL173" s="5"/>
      <c r="TNM173" s="5"/>
      <c r="TNN173" s="5"/>
      <c r="TNO173" s="5"/>
      <c r="TNP173" s="5"/>
      <c r="TNQ173" s="117"/>
      <c r="TNR173" s="5"/>
      <c r="TNS173" s="118"/>
      <c r="TNT173" s="9"/>
      <c r="TNU173" s="147"/>
      <c r="TNV173" s="5"/>
      <c r="TNW173" s="5"/>
      <c r="TNX173" s="5"/>
      <c r="TNY173" s="118"/>
      <c r="TNZ173" s="10"/>
      <c r="TOA173" s="5"/>
      <c r="TOB173" s="5"/>
      <c r="TOC173" s="5"/>
      <c r="TOD173" s="5"/>
      <c r="TOE173" s="5"/>
      <c r="TOF173" s="5"/>
      <c r="TOG173" s="117"/>
      <c r="TOH173" s="5"/>
      <c r="TOI173" s="118"/>
      <c r="TOJ173" s="9"/>
      <c r="TOK173" s="147"/>
      <c r="TOL173" s="5"/>
      <c r="TOM173" s="5"/>
      <c r="TON173" s="5"/>
      <c r="TOO173" s="118"/>
      <c r="TOP173" s="10"/>
      <c r="TOQ173" s="5"/>
      <c r="TOR173" s="5"/>
      <c r="TOS173" s="5"/>
      <c r="TOT173" s="5"/>
      <c r="TOU173" s="5"/>
      <c r="TOV173" s="5"/>
      <c r="TOW173" s="117"/>
      <c r="TOX173" s="5"/>
      <c r="TOY173" s="118"/>
      <c r="TOZ173" s="9"/>
      <c r="TPA173" s="147"/>
      <c r="TPB173" s="5"/>
      <c r="TPC173" s="5"/>
      <c r="TPD173" s="5"/>
      <c r="TPE173" s="118"/>
      <c r="TPF173" s="10"/>
      <c r="TPG173" s="5"/>
      <c r="TPH173" s="5"/>
      <c r="TPI173" s="5"/>
      <c r="TPJ173" s="5"/>
      <c r="TPK173" s="5"/>
      <c r="TPL173" s="5"/>
      <c r="TPM173" s="117"/>
      <c r="TPN173" s="5"/>
      <c r="TPO173" s="118"/>
      <c r="TPP173" s="9"/>
      <c r="TPQ173" s="147"/>
      <c r="TPR173" s="5"/>
      <c r="TPS173" s="5"/>
      <c r="TPT173" s="5"/>
      <c r="TPU173" s="118"/>
      <c r="TPV173" s="10"/>
      <c r="TPW173" s="5"/>
      <c r="TPX173" s="5"/>
      <c r="TPY173" s="5"/>
      <c r="TPZ173" s="5"/>
      <c r="TQA173" s="5"/>
      <c r="TQB173" s="5"/>
      <c r="TQC173" s="117"/>
      <c r="TQD173" s="5"/>
      <c r="TQE173" s="118"/>
      <c r="TQF173" s="9"/>
      <c r="TQG173" s="147"/>
      <c r="TQH173" s="5"/>
      <c r="TQI173" s="5"/>
      <c r="TQJ173" s="5"/>
      <c r="TQK173" s="118"/>
      <c r="TQL173" s="10"/>
      <c r="TQM173" s="5"/>
      <c r="TQN173" s="5"/>
      <c r="TQO173" s="5"/>
      <c r="TQP173" s="5"/>
      <c r="TQQ173" s="5"/>
      <c r="TQR173" s="5"/>
      <c r="TQS173" s="117"/>
      <c r="TQT173" s="5"/>
      <c r="TQU173" s="118"/>
      <c r="TQV173" s="9"/>
      <c r="TQW173" s="147"/>
      <c r="TQX173" s="5"/>
      <c r="TQY173" s="5"/>
      <c r="TQZ173" s="5"/>
      <c r="TRA173" s="118"/>
      <c r="TRB173" s="10"/>
      <c r="TRC173" s="5"/>
      <c r="TRD173" s="5"/>
      <c r="TRE173" s="5"/>
      <c r="TRF173" s="5"/>
      <c r="TRG173" s="5"/>
      <c r="TRH173" s="5"/>
      <c r="TRI173" s="117"/>
      <c r="TRJ173" s="5"/>
      <c r="TRK173" s="118"/>
      <c r="TRL173" s="9"/>
      <c r="TRM173" s="147"/>
      <c r="TRN173" s="5"/>
      <c r="TRO173" s="5"/>
      <c r="TRP173" s="5"/>
      <c r="TRQ173" s="118"/>
      <c r="TRR173" s="10"/>
      <c r="TRS173" s="5"/>
      <c r="TRT173" s="5"/>
      <c r="TRU173" s="5"/>
      <c r="TRV173" s="5"/>
      <c r="TRW173" s="5"/>
      <c r="TRX173" s="5"/>
      <c r="TRY173" s="117"/>
      <c r="TRZ173" s="5"/>
      <c r="TSA173" s="118"/>
      <c r="TSB173" s="9"/>
      <c r="TSC173" s="147"/>
      <c r="TSD173" s="5"/>
      <c r="TSE173" s="5"/>
      <c r="TSF173" s="5"/>
      <c r="TSG173" s="118"/>
      <c r="TSH173" s="10"/>
      <c r="TSI173" s="5"/>
      <c r="TSJ173" s="5"/>
      <c r="TSK173" s="5"/>
      <c r="TSL173" s="5"/>
      <c r="TSM173" s="5"/>
      <c r="TSN173" s="5"/>
      <c r="TSO173" s="117"/>
      <c r="TSP173" s="5"/>
      <c r="TSQ173" s="118"/>
      <c r="TSR173" s="9"/>
      <c r="TSS173" s="147"/>
      <c r="TST173" s="5"/>
      <c r="TSU173" s="5"/>
      <c r="TSV173" s="5"/>
      <c r="TSW173" s="118"/>
      <c r="TSX173" s="10"/>
      <c r="TSY173" s="5"/>
      <c r="TSZ173" s="5"/>
      <c r="TTA173" s="5"/>
      <c r="TTB173" s="5"/>
      <c r="TTC173" s="5"/>
      <c r="TTD173" s="5"/>
      <c r="TTE173" s="117"/>
      <c r="TTF173" s="5"/>
      <c r="TTG173" s="118"/>
      <c r="TTH173" s="9"/>
      <c r="TTI173" s="147"/>
      <c r="TTJ173" s="5"/>
      <c r="TTK173" s="5"/>
      <c r="TTL173" s="5"/>
      <c r="TTM173" s="118"/>
      <c r="TTN173" s="10"/>
      <c r="TTO173" s="5"/>
      <c r="TTP173" s="5"/>
      <c r="TTQ173" s="5"/>
      <c r="TTR173" s="5"/>
      <c r="TTS173" s="5"/>
      <c r="TTT173" s="5"/>
      <c r="TTU173" s="117"/>
      <c r="TTV173" s="5"/>
      <c r="TTW173" s="118"/>
      <c r="TTX173" s="9"/>
      <c r="TTY173" s="147"/>
      <c r="TTZ173" s="5"/>
      <c r="TUA173" s="5"/>
      <c r="TUB173" s="5"/>
      <c r="TUC173" s="118"/>
      <c r="TUD173" s="10"/>
      <c r="TUE173" s="5"/>
      <c r="TUF173" s="5"/>
      <c r="TUG173" s="5"/>
      <c r="TUH173" s="5"/>
      <c r="TUI173" s="5"/>
      <c r="TUJ173" s="5"/>
      <c r="TUK173" s="117"/>
      <c r="TUL173" s="5"/>
      <c r="TUM173" s="118"/>
      <c r="TUN173" s="9"/>
      <c r="TUO173" s="147"/>
      <c r="TUP173" s="5"/>
      <c r="TUQ173" s="5"/>
      <c r="TUR173" s="5"/>
      <c r="TUS173" s="118"/>
      <c r="TUT173" s="10"/>
      <c r="TUU173" s="5"/>
      <c r="TUV173" s="5"/>
      <c r="TUW173" s="5"/>
      <c r="TUX173" s="5"/>
      <c r="TUY173" s="5"/>
      <c r="TUZ173" s="5"/>
      <c r="TVA173" s="117"/>
      <c r="TVB173" s="5"/>
      <c r="TVC173" s="118"/>
      <c r="TVD173" s="9"/>
      <c r="TVE173" s="147"/>
      <c r="TVF173" s="5"/>
      <c r="TVG173" s="5"/>
      <c r="TVH173" s="5"/>
      <c r="TVI173" s="118"/>
      <c r="TVJ173" s="10"/>
      <c r="TVK173" s="5"/>
      <c r="TVL173" s="5"/>
      <c r="TVM173" s="5"/>
      <c r="TVN173" s="5"/>
      <c r="TVO173" s="5"/>
      <c r="TVP173" s="5"/>
      <c r="TVQ173" s="117"/>
      <c r="TVR173" s="5"/>
      <c r="TVS173" s="118"/>
      <c r="TVT173" s="9"/>
      <c r="TVU173" s="147"/>
      <c r="TVV173" s="5"/>
      <c r="TVW173" s="5"/>
      <c r="TVX173" s="5"/>
      <c r="TVY173" s="118"/>
      <c r="TVZ173" s="10"/>
      <c r="TWA173" s="5"/>
      <c r="TWB173" s="5"/>
      <c r="TWC173" s="5"/>
      <c r="TWD173" s="5"/>
      <c r="TWE173" s="5"/>
      <c r="TWF173" s="5"/>
      <c r="TWG173" s="117"/>
      <c r="TWH173" s="5"/>
      <c r="TWI173" s="118"/>
      <c r="TWJ173" s="9"/>
      <c r="TWK173" s="147"/>
      <c r="TWL173" s="5"/>
      <c r="TWM173" s="5"/>
      <c r="TWN173" s="5"/>
      <c r="TWO173" s="118"/>
      <c r="TWP173" s="10"/>
      <c r="TWQ173" s="5"/>
      <c r="TWR173" s="5"/>
      <c r="TWS173" s="5"/>
      <c r="TWT173" s="5"/>
      <c r="TWU173" s="5"/>
      <c r="TWV173" s="5"/>
      <c r="TWW173" s="117"/>
      <c r="TWX173" s="5"/>
      <c r="TWY173" s="118"/>
      <c r="TWZ173" s="9"/>
      <c r="TXA173" s="147"/>
      <c r="TXB173" s="5"/>
      <c r="TXC173" s="5"/>
      <c r="TXD173" s="5"/>
      <c r="TXE173" s="118"/>
      <c r="TXF173" s="10"/>
      <c r="TXG173" s="5"/>
      <c r="TXH173" s="5"/>
      <c r="TXI173" s="5"/>
      <c r="TXJ173" s="5"/>
      <c r="TXK173" s="5"/>
      <c r="TXL173" s="5"/>
      <c r="TXM173" s="117"/>
      <c r="TXN173" s="5"/>
      <c r="TXO173" s="118"/>
      <c r="TXP173" s="9"/>
      <c r="TXQ173" s="147"/>
      <c r="TXR173" s="5"/>
      <c r="TXS173" s="5"/>
      <c r="TXT173" s="5"/>
      <c r="TXU173" s="118"/>
      <c r="TXV173" s="10"/>
      <c r="TXW173" s="5"/>
      <c r="TXX173" s="5"/>
      <c r="TXY173" s="5"/>
      <c r="TXZ173" s="5"/>
      <c r="TYA173" s="5"/>
      <c r="TYB173" s="5"/>
      <c r="TYC173" s="117"/>
      <c r="TYD173" s="5"/>
      <c r="TYE173" s="118"/>
      <c r="TYF173" s="9"/>
      <c r="TYG173" s="147"/>
      <c r="TYH173" s="5"/>
      <c r="TYI173" s="5"/>
      <c r="TYJ173" s="5"/>
      <c r="TYK173" s="118"/>
      <c r="TYL173" s="10"/>
      <c r="TYM173" s="5"/>
      <c r="TYN173" s="5"/>
      <c r="TYO173" s="5"/>
      <c r="TYP173" s="5"/>
      <c r="TYQ173" s="5"/>
      <c r="TYR173" s="5"/>
      <c r="TYS173" s="117"/>
      <c r="TYT173" s="5"/>
      <c r="TYU173" s="118"/>
      <c r="TYV173" s="9"/>
      <c r="TYW173" s="147"/>
      <c r="TYX173" s="5"/>
      <c r="TYY173" s="5"/>
      <c r="TYZ173" s="5"/>
      <c r="TZA173" s="118"/>
      <c r="TZB173" s="10"/>
      <c r="TZC173" s="5"/>
      <c r="TZD173" s="5"/>
      <c r="TZE173" s="5"/>
      <c r="TZF173" s="5"/>
      <c r="TZG173" s="5"/>
      <c r="TZH173" s="5"/>
      <c r="TZI173" s="117"/>
      <c r="TZJ173" s="5"/>
      <c r="TZK173" s="118"/>
      <c r="TZL173" s="9"/>
      <c r="TZM173" s="147"/>
      <c r="TZN173" s="5"/>
      <c r="TZO173" s="5"/>
      <c r="TZP173" s="5"/>
      <c r="TZQ173" s="118"/>
      <c r="TZR173" s="10"/>
      <c r="TZS173" s="5"/>
      <c r="TZT173" s="5"/>
      <c r="TZU173" s="5"/>
      <c r="TZV173" s="5"/>
      <c r="TZW173" s="5"/>
      <c r="TZX173" s="5"/>
      <c r="TZY173" s="117"/>
      <c r="TZZ173" s="5"/>
      <c r="UAA173" s="118"/>
      <c r="UAB173" s="9"/>
      <c r="UAC173" s="147"/>
      <c r="UAD173" s="5"/>
      <c r="UAE173" s="5"/>
      <c r="UAF173" s="5"/>
      <c r="UAG173" s="118"/>
      <c r="UAH173" s="10"/>
      <c r="UAI173" s="5"/>
      <c r="UAJ173" s="5"/>
      <c r="UAK173" s="5"/>
      <c r="UAL173" s="5"/>
      <c r="UAM173" s="5"/>
      <c r="UAN173" s="5"/>
      <c r="UAO173" s="117"/>
      <c r="UAP173" s="5"/>
      <c r="UAQ173" s="118"/>
      <c r="UAR173" s="9"/>
      <c r="UAS173" s="147"/>
      <c r="UAT173" s="5"/>
      <c r="UAU173" s="5"/>
      <c r="UAV173" s="5"/>
      <c r="UAW173" s="118"/>
      <c r="UAX173" s="10"/>
      <c r="UAY173" s="5"/>
      <c r="UAZ173" s="5"/>
      <c r="UBA173" s="5"/>
      <c r="UBB173" s="5"/>
      <c r="UBC173" s="5"/>
      <c r="UBD173" s="5"/>
      <c r="UBE173" s="117"/>
      <c r="UBF173" s="5"/>
      <c r="UBG173" s="118"/>
      <c r="UBH173" s="9"/>
      <c r="UBI173" s="147"/>
      <c r="UBJ173" s="5"/>
      <c r="UBK173" s="5"/>
      <c r="UBL173" s="5"/>
      <c r="UBM173" s="118"/>
      <c r="UBN173" s="10"/>
      <c r="UBO173" s="5"/>
      <c r="UBP173" s="5"/>
      <c r="UBQ173" s="5"/>
      <c r="UBR173" s="5"/>
      <c r="UBS173" s="5"/>
      <c r="UBT173" s="5"/>
      <c r="UBU173" s="117"/>
      <c r="UBV173" s="5"/>
      <c r="UBW173" s="118"/>
      <c r="UBX173" s="9"/>
      <c r="UBY173" s="147"/>
      <c r="UBZ173" s="5"/>
      <c r="UCA173" s="5"/>
      <c r="UCB173" s="5"/>
      <c r="UCC173" s="118"/>
      <c r="UCD173" s="10"/>
      <c r="UCE173" s="5"/>
      <c r="UCF173" s="5"/>
      <c r="UCG173" s="5"/>
      <c r="UCH173" s="5"/>
      <c r="UCI173" s="5"/>
      <c r="UCJ173" s="5"/>
      <c r="UCK173" s="117"/>
      <c r="UCL173" s="5"/>
      <c r="UCM173" s="118"/>
      <c r="UCN173" s="9"/>
      <c r="UCO173" s="147"/>
      <c r="UCP173" s="5"/>
      <c r="UCQ173" s="5"/>
      <c r="UCR173" s="5"/>
      <c r="UCS173" s="118"/>
      <c r="UCT173" s="10"/>
      <c r="UCU173" s="5"/>
      <c r="UCV173" s="5"/>
      <c r="UCW173" s="5"/>
      <c r="UCX173" s="5"/>
      <c r="UCY173" s="5"/>
      <c r="UCZ173" s="5"/>
      <c r="UDA173" s="117"/>
      <c r="UDB173" s="5"/>
      <c r="UDC173" s="118"/>
      <c r="UDD173" s="9"/>
      <c r="UDE173" s="147"/>
      <c r="UDF173" s="5"/>
      <c r="UDG173" s="5"/>
      <c r="UDH173" s="5"/>
      <c r="UDI173" s="118"/>
      <c r="UDJ173" s="10"/>
      <c r="UDK173" s="5"/>
      <c r="UDL173" s="5"/>
      <c r="UDM173" s="5"/>
      <c r="UDN173" s="5"/>
      <c r="UDO173" s="5"/>
      <c r="UDP173" s="5"/>
      <c r="UDQ173" s="117"/>
      <c r="UDR173" s="5"/>
      <c r="UDS173" s="118"/>
      <c r="UDT173" s="9"/>
      <c r="UDU173" s="147"/>
      <c r="UDV173" s="5"/>
      <c r="UDW173" s="5"/>
      <c r="UDX173" s="5"/>
      <c r="UDY173" s="118"/>
      <c r="UDZ173" s="10"/>
      <c r="UEA173" s="5"/>
      <c r="UEB173" s="5"/>
      <c r="UEC173" s="5"/>
      <c r="UED173" s="5"/>
      <c r="UEE173" s="5"/>
      <c r="UEF173" s="5"/>
      <c r="UEG173" s="117"/>
      <c r="UEH173" s="5"/>
      <c r="UEI173" s="118"/>
      <c r="UEJ173" s="9"/>
      <c r="UEK173" s="147"/>
      <c r="UEL173" s="5"/>
      <c r="UEM173" s="5"/>
      <c r="UEN173" s="5"/>
      <c r="UEO173" s="118"/>
      <c r="UEP173" s="10"/>
      <c r="UEQ173" s="5"/>
      <c r="UER173" s="5"/>
      <c r="UES173" s="5"/>
      <c r="UET173" s="5"/>
      <c r="UEU173" s="5"/>
      <c r="UEV173" s="5"/>
      <c r="UEW173" s="117"/>
      <c r="UEX173" s="5"/>
      <c r="UEY173" s="118"/>
      <c r="UEZ173" s="9"/>
      <c r="UFA173" s="147"/>
      <c r="UFB173" s="5"/>
      <c r="UFC173" s="5"/>
      <c r="UFD173" s="5"/>
      <c r="UFE173" s="118"/>
      <c r="UFF173" s="10"/>
      <c r="UFG173" s="5"/>
      <c r="UFH173" s="5"/>
      <c r="UFI173" s="5"/>
      <c r="UFJ173" s="5"/>
      <c r="UFK173" s="5"/>
      <c r="UFL173" s="5"/>
      <c r="UFM173" s="117"/>
      <c r="UFN173" s="5"/>
      <c r="UFO173" s="118"/>
      <c r="UFP173" s="9"/>
      <c r="UFQ173" s="147"/>
      <c r="UFR173" s="5"/>
      <c r="UFS173" s="5"/>
      <c r="UFT173" s="5"/>
      <c r="UFU173" s="118"/>
      <c r="UFV173" s="10"/>
      <c r="UFW173" s="5"/>
      <c r="UFX173" s="5"/>
      <c r="UFY173" s="5"/>
      <c r="UFZ173" s="5"/>
      <c r="UGA173" s="5"/>
      <c r="UGB173" s="5"/>
      <c r="UGC173" s="117"/>
      <c r="UGD173" s="5"/>
      <c r="UGE173" s="118"/>
      <c r="UGF173" s="9"/>
      <c r="UGG173" s="147"/>
      <c r="UGH173" s="5"/>
      <c r="UGI173" s="5"/>
      <c r="UGJ173" s="5"/>
      <c r="UGK173" s="118"/>
      <c r="UGL173" s="10"/>
      <c r="UGM173" s="5"/>
      <c r="UGN173" s="5"/>
      <c r="UGO173" s="5"/>
      <c r="UGP173" s="5"/>
      <c r="UGQ173" s="5"/>
      <c r="UGR173" s="5"/>
      <c r="UGS173" s="117"/>
      <c r="UGT173" s="5"/>
      <c r="UGU173" s="118"/>
      <c r="UGV173" s="9"/>
      <c r="UGW173" s="147"/>
      <c r="UGX173" s="5"/>
      <c r="UGY173" s="5"/>
      <c r="UGZ173" s="5"/>
      <c r="UHA173" s="118"/>
      <c r="UHB173" s="10"/>
      <c r="UHC173" s="5"/>
      <c r="UHD173" s="5"/>
      <c r="UHE173" s="5"/>
      <c r="UHF173" s="5"/>
      <c r="UHG173" s="5"/>
      <c r="UHH173" s="5"/>
      <c r="UHI173" s="117"/>
      <c r="UHJ173" s="5"/>
      <c r="UHK173" s="118"/>
      <c r="UHL173" s="9"/>
      <c r="UHM173" s="147"/>
      <c r="UHN173" s="5"/>
      <c r="UHO173" s="5"/>
      <c r="UHP173" s="5"/>
      <c r="UHQ173" s="118"/>
      <c r="UHR173" s="10"/>
      <c r="UHS173" s="5"/>
      <c r="UHT173" s="5"/>
      <c r="UHU173" s="5"/>
      <c r="UHV173" s="5"/>
      <c r="UHW173" s="5"/>
      <c r="UHX173" s="5"/>
      <c r="UHY173" s="117"/>
      <c r="UHZ173" s="5"/>
      <c r="UIA173" s="118"/>
      <c r="UIB173" s="9"/>
      <c r="UIC173" s="147"/>
      <c r="UID173" s="5"/>
      <c r="UIE173" s="5"/>
      <c r="UIF173" s="5"/>
      <c r="UIG173" s="118"/>
      <c r="UIH173" s="10"/>
      <c r="UII173" s="5"/>
      <c r="UIJ173" s="5"/>
      <c r="UIK173" s="5"/>
      <c r="UIL173" s="5"/>
      <c r="UIM173" s="5"/>
      <c r="UIN173" s="5"/>
      <c r="UIO173" s="117"/>
      <c r="UIP173" s="5"/>
      <c r="UIQ173" s="118"/>
      <c r="UIR173" s="9"/>
      <c r="UIS173" s="147"/>
      <c r="UIT173" s="5"/>
      <c r="UIU173" s="5"/>
      <c r="UIV173" s="5"/>
      <c r="UIW173" s="118"/>
      <c r="UIX173" s="10"/>
      <c r="UIY173" s="5"/>
      <c r="UIZ173" s="5"/>
      <c r="UJA173" s="5"/>
      <c r="UJB173" s="5"/>
      <c r="UJC173" s="5"/>
      <c r="UJD173" s="5"/>
      <c r="UJE173" s="117"/>
      <c r="UJF173" s="5"/>
      <c r="UJG173" s="118"/>
      <c r="UJH173" s="9"/>
      <c r="UJI173" s="147"/>
      <c r="UJJ173" s="5"/>
      <c r="UJK173" s="5"/>
      <c r="UJL173" s="5"/>
      <c r="UJM173" s="118"/>
      <c r="UJN173" s="10"/>
      <c r="UJO173" s="5"/>
      <c r="UJP173" s="5"/>
      <c r="UJQ173" s="5"/>
      <c r="UJR173" s="5"/>
      <c r="UJS173" s="5"/>
      <c r="UJT173" s="5"/>
      <c r="UJU173" s="117"/>
      <c r="UJV173" s="5"/>
      <c r="UJW173" s="118"/>
      <c r="UJX173" s="9"/>
      <c r="UJY173" s="147"/>
      <c r="UJZ173" s="5"/>
      <c r="UKA173" s="5"/>
      <c r="UKB173" s="5"/>
      <c r="UKC173" s="118"/>
      <c r="UKD173" s="10"/>
      <c r="UKE173" s="5"/>
      <c r="UKF173" s="5"/>
      <c r="UKG173" s="5"/>
      <c r="UKH173" s="5"/>
      <c r="UKI173" s="5"/>
      <c r="UKJ173" s="5"/>
      <c r="UKK173" s="117"/>
      <c r="UKL173" s="5"/>
      <c r="UKM173" s="118"/>
      <c r="UKN173" s="9"/>
      <c r="UKO173" s="147"/>
      <c r="UKP173" s="5"/>
      <c r="UKQ173" s="5"/>
      <c r="UKR173" s="5"/>
      <c r="UKS173" s="118"/>
      <c r="UKT173" s="10"/>
      <c r="UKU173" s="5"/>
      <c r="UKV173" s="5"/>
      <c r="UKW173" s="5"/>
      <c r="UKX173" s="5"/>
      <c r="UKY173" s="5"/>
      <c r="UKZ173" s="5"/>
      <c r="ULA173" s="117"/>
      <c r="ULB173" s="5"/>
      <c r="ULC173" s="118"/>
      <c r="ULD173" s="9"/>
      <c r="ULE173" s="147"/>
      <c r="ULF173" s="5"/>
      <c r="ULG173" s="5"/>
      <c r="ULH173" s="5"/>
      <c r="ULI173" s="118"/>
      <c r="ULJ173" s="10"/>
      <c r="ULK173" s="5"/>
      <c r="ULL173" s="5"/>
      <c r="ULM173" s="5"/>
      <c r="ULN173" s="5"/>
      <c r="ULO173" s="5"/>
      <c r="ULP173" s="5"/>
      <c r="ULQ173" s="117"/>
      <c r="ULR173" s="5"/>
      <c r="ULS173" s="118"/>
      <c r="ULT173" s="9"/>
      <c r="ULU173" s="147"/>
      <c r="ULV173" s="5"/>
      <c r="ULW173" s="5"/>
      <c r="ULX173" s="5"/>
      <c r="ULY173" s="118"/>
      <c r="ULZ173" s="10"/>
      <c r="UMA173" s="5"/>
      <c r="UMB173" s="5"/>
      <c r="UMC173" s="5"/>
      <c r="UMD173" s="5"/>
      <c r="UME173" s="5"/>
      <c r="UMF173" s="5"/>
      <c r="UMG173" s="117"/>
      <c r="UMH173" s="5"/>
      <c r="UMI173" s="118"/>
      <c r="UMJ173" s="9"/>
      <c r="UMK173" s="147"/>
      <c r="UML173" s="5"/>
      <c r="UMM173" s="5"/>
      <c r="UMN173" s="5"/>
      <c r="UMO173" s="118"/>
      <c r="UMP173" s="10"/>
      <c r="UMQ173" s="5"/>
      <c r="UMR173" s="5"/>
      <c r="UMS173" s="5"/>
      <c r="UMT173" s="5"/>
      <c r="UMU173" s="5"/>
      <c r="UMV173" s="5"/>
      <c r="UMW173" s="117"/>
      <c r="UMX173" s="5"/>
      <c r="UMY173" s="118"/>
      <c r="UMZ173" s="9"/>
      <c r="UNA173" s="147"/>
      <c r="UNB173" s="5"/>
      <c r="UNC173" s="5"/>
      <c r="UND173" s="5"/>
      <c r="UNE173" s="118"/>
      <c r="UNF173" s="10"/>
      <c r="UNG173" s="5"/>
      <c r="UNH173" s="5"/>
      <c r="UNI173" s="5"/>
      <c r="UNJ173" s="5"/>
      <c r="UNK173" s="5"/>
      <c r="UNL173" s="5"/>
      <c r="UNM173" s="117"/>
      <c r="UNN173" s="5"/>
      <c r="UNO173" s="118"/>
      <c r="UNP173" s="9"/>
      <c r="UNQ173" s="147"/>
      <c r="UNR173" s="5"/>
      <c r="UNS173" s="5"/>
      <c r="UNT173" s="5"/>
      <c r="UNU173" s="118"/>
      <c r="UNV173" s="10"/>
      <c r="UNW173" s="5"/>
      <c r="UNX173" s="5"/>
      <c r="UNY173" s="5"/>
      <c r="UNZ173" s="5"/>
      <c r="UOA173" s="5"/>
      <c r="UOB173" s="5"/>
      <c r="UOC173" s="117"/>
      <c r="UOD173" s="5"/>
      <c r="UOE173" s="118"/>
      <c r="UOF173" s="9"/>
      <c r="UOG173" s="147"/>
      <c r="UOH173" s="5"/>
      <c r="UOI173" s="5"/>
      <c r="UOJ173" s="5"/>
      <c r="UOK173" s="118"/>
      <c r="UOL173" s="10"/>
      <c r="UOM173" s="5"/>
      <c r="UON173" s="5"/>
      <c r="UOO173" s="5"/>
      <c r="UOP173" s="5"/>
      <c r="UOQ173" s="5"/>
      <c r="UOR173" s="5"/>
      <c r="UOS173" s="117"/>
      <c r="UOT173" s="5"/>
      <c r="UOU173" s="118"/>
      <c r="UOV173" s="9"/>
      <c r="UOW173" s="147"/>
      <c r="UOX173" s="5"/>
      <c r="UOY173" s="5"/>
      <c r="UOZ173" s="5"/>
      <c r="UPA173" s="118"/>
      <c r="UPB173" s="10"/>
      <c r="UPC173" s="5"/>
      <c r="UPD173" s="5"/>
      <c r="UPE173" s="5"/>
      <c r="UPF173" s="5"/>
      <c r="UPG173" s="5"/>
      <c r="UPH173" s="5"/>
      <c r="UPI173" s="117"/>
      <c r="UPJ173" s="5"/>
      <c r="UPK173" s="118"/>
      <c r="UPL173" s="9"/>
      <c r="UPM173" s="147"/>
      <c r="UPN173" s="5"/>
      <c r="UPO173" s="5"/>
      <c r="UPP173" s="5"/>
      <c r="UPQ173" s="118"/>
      <c r="UPR173" s="10"/>
      <c r="UPS173" s="5"/>
      <c r="UPT173" s="5"/>
      <c r="UPU173" s="5"/>
      <c r="UPV173" s="5"/>
      <c r="UPW173" s="5"/>
      <c r="UPX173" s="5"/>
      <c r="UPY173" s="117"/>
      <c r="UPZ173" s="5"/>
      <c r="UQA173" s="118"/>
      <c r="UQB173" s="9"/>
      <c r="UQC173" s="147"/>
      <c r="UQD173" s="5"/>
      <c r="UQE173" s="5"/>
      <c r="UQF173" s="5"/>
      <c r="UQG173" s="118"/>
      <c r="UQH173" s="10"/>
      <c r="UQI173" s="5"/>
      <c r="UQJ173" s="5"/>
      <c r="UQK173" s="5"/>
      <c r="UQL173" s="5"/>
      <c r="UQM173" s="5"/>
      <c r="UQN173" s="5"/>
      <c r="UQO173" s="117"/>
      <c r="UQP173" s="5"/>
      <c r="UQQ173" s="118"/>
      <c r="UQR173" s="9"/>
      <c r="UQS173" s="147"/>
      <c r="UQT173" s="5"/>
      <c r="UQU173" s="5"/>
      <c r="UQV173" s="5"/>
      <c r="UQW173" s="118"/>
      <c r="UQX173" s="10"/>
      <c r="UQY173" s="5"/>
      <c r="UQZ173" s="5"/>
      <c r="URA173" s="5"/>
      <c r="URB173" s="5"/>
      <c r="URC173" s="5"/>
      <c r="URD173" s="5"/>
      <c r="URE173" s="117"/>
      <c r="URF173" s="5"/>
      <c r="URG173" s="118"/>
      <c r="URH173" s="9"/>
      <c r="URI173" s="147"/>
      <c r="URJ173" s="5"/>
      <c r="URK173" s="5"/>
      <c r="URL173" s="5"/>
      <c r="URM173" s="118"/>
      <c r="URN173" s="10"/>
      <c r="URO173" s="5"/>
      <c r="URP173" s="5"/>
      <c r="URQ173" s="5"/>
      <c r="URR173" s="5"/>
      <c r="URS173" s="5"/>
      <c r="URT173" s="5"/>
      <c r="URU173" s="117"/>
      <c r="URV173" s="5"/>
      <c r="URW173" s="118"/>
      <c r="URX173" s="9"/>
      <c r="URY173" s="147"/>
      <c r="URZ173" s="5"/>
      <c r="USA173" s="5"/>
      <c r="USB173" s="5"/>
      <c r="USC173" s="118"/>
      <c r="USD173" s="10"/>
      <c r="USE173" s="5"/>
      <c r="USF173" s="5"/>
      <c r="USG173" s="5"/>
      <c r="USH173" s="5"/>
      <c r="USI173" s="5"/>
      <c r="USJ173" s="5"/>
      <c r="USK173" s="117"/>
      <c r="USL173" s="5"/>
      <c r="USM173" s="118"/>
      <c r="USN173" s="9"/>
      <c r="USO173" s="147"/>
      <c r="USP173" s="5"/>
      <c r="USQ173" s="5"/>
      <c r="USR173" s="5"/>
      <c r="USS173" s="118"/>
      <c r="UST173" s="10"/>
      <c r="USU173" s="5"/>
      <c r="USV173" s="5"/>
      <c r="USW173" s="5"/>
      <c r="USX173" s="5"/>
      <c r="USY173" s="5"/>
      <c r="USZ173" s="5"/>
      <c r="UTA173" s="117"/>
      <c r="UTB173" s="5"/>
      <c r="UTC173" s="118"/>
      <c r="UTD173" s="9"/>
      <c r="UTE173" s="147"/>
      <c r="UTF173" s="5"/>
      <c r="UTG173" s="5"/>
      <c r="UTH173" s="5"/>
      <c r="UTI173" s="118"/>
      <c r="UTJ173" s="10"/>
      <c r="UTK173" s="5"/>
      <c r="UTL173" s="5"/>
      <c r="UTM173" s="5"/>
      <c r="UTN173" s="5"/>
      <c r="UTO173" s="5"/>
      <c r="UTP173" s="5"/>
      <c r="UTQ173" s="117"/>
      <c r="UTR173" s="5"/>
      <c r="UTS173" s="118"/>
      <c r="UTT173" s="9"/>
      <c r="UTU173" s="147"/>
      <c r="UTV173" s="5"/>
      <c r="UTW173" s="5"/>
      <c r="UTX173" s="5"/>
      <c r="UTY173" s="118"/>
      <c r="UTZ173" s="10"/>
      <c r="UUA173" s="5"/>
      <c r="UUB173" s="5"/>
      <c r="UUC173" s="5"/>
      <c r="UUD173" s="5"/>
      <c r="UUE173" s="5"/>
      <c r="UUF173" s="5"/>
      <c r="UUG173" s="117"/>
      <c r="UUH173" s="5"/>
      <c r="UUI173" s="118"/>
      <c r="UUJ173" s="9"/>
      <c r="UUK173" s="147"/>
      <c r="UUL173" s="5"/>
      <c r="UUM173" s="5"/>
      <c r="UUN173" s="5"/>
      <c r="UUO173" s="118"/>
      <c r="UUP173" s="10"/>
      <c r="UUQ173" s="5"/>
      <c r="UUR173" s="5"/>
      <c r="UUS173" s="5"/>
      <c r="UUT173" s="5"/>
      <c r="UUU173" s="5"/>
      <c r="UUV173" s="5"/>
      <c r="UUW173" s="117"/>
      <c r="UUX173" s="5"/>
      <c r="UUY173" s="118"/>
      <c r="UUZ173" s="9"/>
      <c r="UVA173" s="147"/>
      <c r="UVB173" s="5"/>
      <c r="UVC173" s="5"/>
      <c r="UVD173" s="5"/>
      <c r="UVE173" s="118"/>
      <c r="UVF173" s="10"/>
      <c r="UVG173" s="5"/>
      <c r="UVH173" s="5"/>
      <c r="UVI173" s="5"/>
      <c r="UVJ173" s="5"/>
      <c r="UVK173" s="5"/>
      <c r="UVL173" s="5"/>
      <c r="UVM173" s="117"/>
      <c r="UVN173" s="5"/>
      <c r="UVO173" s="118"/>
      <c r="UVP173" s="9"/>
      <c r="UVQ173" s="147"/>
      <c r="UVR173" s="5"/>
      <c r="UVS173" s="5"/>
      <c r="UVT173" s="5"/>
      <c r="UVU173" s="118"/>
      <c r="UVV173" s="10"/>
      <c r="UVW173" s="5"/>
      <c r="UVX173" s="5"/>
      <c r="UVY173" s="5"/>
      <c r="UVZ173" s="5"/>
      <c r="UWA173" s="5"/>
      <c r="UWB173" s="5"/>
      <c r="UWC173" s="117"/>
      <c r="UWD173" s="5"/>
      <c r="UWE173" s="118"/>
      <c r="UWF173" s="9"/>
      <c r="UWG173" s="147"/>
      <c r="UWH173" s="5"/>
      <c r="UWI173" s="5"/>
      <c r="UWJ173" s="5"/>
      <c r="UWK173" s="118"/>
      <c r="UWL173" s="10"/>
      <c r="UWM173" s="5"/>
      <c r="UWN173" s="5"/>
      <c r="UWO173" s="5"/>
      <c r="UWP173" s="5"/>
      <c r="UWQ173" s="5"/>
      <c r="UWR173" s="5"/>
      <c r="UWS173" s="117"/>
      <c r="UWT173" s="5"/>
      <c r="UWU173" s="118"/>
      <c r="UWV173" s="9"/>
      <c r="UWW173" s="147"/>
      <c r="UWX173" s="5"/>
      <c r="UWY173" s="5"/>
      <c r="UWZ173" s="5"/>
      <c r="UXA173" s="118"/>
      <c r="UXB173" s="10"/>
      <c r="UXC173" s="5"/>
      <c r="UXD173" s="5"/>
      <c r="UXE173" s="5"/>
      <c r="UXF173" s="5"/>
      <c r="UXG173" s="5"/>
      <c r="UXH173" s="5"/>
      <c r="UXI173" s="117"/>
      <c r="UXJ173" s="5"/>
      <c r="UXK173" s="118"/>
      <c r="UXL173" s="9"/>
      <c r="UXM173" s="147"/>
      <c r="UXN173" s="5"/>
      <c r="UXO173" s="5"/>
      <c r="UXP173" s="5"/>
      <c r="UXQ173" s="118"/>
      <c r="UXR173" s="10"/>
      <c r="UXS173" s="5"/>
      <c r="UXT173" s="5"/>
      <c r="UXU173" s="5"/>
      <c r="UXV173" s="5"/>
      <c r="UXW173" s="5"/>
      <c r="UXX173" s="5"/>
      <c r="UXY173" s="117"/>
      <c r="UXZ173" s="5"/>
      <c r="UYA173" s="118"/>
      <c r="UYB173" s="9"/>
      <c r="UYC173" s="147"/>
      <c r="UYD173" s="5"/>
      <c r="UYE173" s="5"/>
      <c r="UYF173" s="5"/>
      <c r="UYG173" s="118"/>
      <c r="UYH173" s="10"/>
      <c r="UYI173" s="5"/>
      <c r="UYJ173" s="5"/>
      <c r="UYK173" s="5"/>
      <c r="UYL173" s="5"/>
      <c r="UYM173" s="5"/>
      <c r="UYN173" s="5"/>
      <c r="UYO173" s="117"/>
      <c r="UYP173" s="5"/>
      <c r="UYQ173" s="118"/>
      <c r="UYR173" s="9"/>
      <c r="UYS173" s="147"/>
      <c r="UYT173" s="5"/>
      <c r="UYU173" s="5"/>
      <c r="UYV173" s="5"/>
      <c r="UYW173" s="118"/>
      <c r="UYX173" s="10"/>
      <c r="UYY173" s="5"/>
      <c r="UYZ173" s="5"/>
      <c r="UZA173" s="5"/>
      <c r="UZB173" s="5"/>
      <c r="UZC173" s="5"/>
      <c r="UZD173" s="5"/>
      <c r="UZE173" s="117"/>
      <c r="UZF173" s="5"/>
      <c r="UZG173" s="118"/>
      <c r="UZH173" s="9"/>
      <c r="UZI173" s="147"/>
      <c r="UZJ173" s="5"/>
      <c r="UZK173" s="5"/>
      <c r="UZL173" s="5"/>
      <c r="UZM173" s="118"/>
      <c r="UZN173" s="10"/>
      <c r="UZO173" s="5"/>
      <c r="UZP173" s="5"/>
      <c r="UZQ173" s="5"/>
      <c r="UZR173" s="5"/>
      <c r="UZS173" s="5"/>
      <c r="UZT173" s="5"/>
      <c r="UZU173" s="117"/>
      <c r="UZV173" s="5"/>
      <c r="UZW173" s="118"/>
      <c r="UZX173" s="9"/>
      <c r="UZY173" s="147"/>
      <c r="UZZ173" s="5"/>
      <c r="VAA173" s="5"/>
      <c r="VAB173" s="5"/>
      <c r="VAC173" s="118"/>
      <c r="VAD173" s="10"/>
      <c r="VAE173" s="5"/>
      <c r="VAF173" s="5"/>
      <c r="VAG173" s="5"/>
      <c r="VAH173" s="5"/>
      <c r="VAI173" s="5"/>
      <c r="VAJ173" s="5"/>
      <c r="VAK173" s="117"/>
      <c r="VAL173" s="5"/>
      <c r="VAM173" s="118"/>
      <c r="VAN173" s="9"/>
      <c r="VAO173" s="147"/>
      <c r="VAP173" s="5"/>
      <c r="VAQ173" s="5"/>
      <c r="VAR173" s="5"/>
      <c r="VAS173" s="118"/>
      <c r="VAT173" s="10"/>
      <c r="VAU173" s="5"/>
      <c r="VAV173" s="5"/>
      <c r="VAW173" s="5"/>
      <c r="VAX173" s="5"/>
      <c r="VAY173" s="5"/>
      <c r="VAZ173" s="5"/>
      <c r="VBA173" s="117"/>
      <c r="VBB173" s="5"/>
      <c r="VBC173" s="118"/>
      <c r="VBD173" s="9"/>
      <c r="VBE173" s="147"/>
      <c r="VBF173" s="5"/>
      <c r="VBG173" s="5"/>
      <c r="VBH173" s="5"/>
      <c r="VBI173" s="118"/>
      <c r="VBJ173" s="10"/>
      <c r="VBK173" s="5"/>
      <c r="VBL173" s="5"/>
      <c r="VBM173" s="5"/>
      <c r="VBN173" s="5"/>
      <c r="VBO173" s="5"/>
      <c r="VBP173" s="5"/>
      <c r="VBQ173" s="117"/>
      <c r="VBR173" s="5"/>
      <c r="VBS173" s="118"/>
      <c r="VBT173" s="9"/>
      <c r="VBU173" s="147"/>
      <c r="VBV173" s="5"/>
      <c r="VBW173" s="5"/>
      <c r="VBX173" s="5"/>
      <c r="VBY173" s="118"/>
      <c r="VBZ173" s="10"/>
      <c r="VCA173" s="5"/>
      <c r="VCB173" s="5"/>
      <c r="VCC173" s="5"/>
      <c r="VCD173" s="5"/>
      <c r="VCE173" s="5"/>
      <c r="VCF173" s="5"/>
      <c r="VCG173" s="117"/>
      <c r="VCH173" s="5"/>
      <c r="VCI173" s="118"/>
      <c r="VCJ173" s="9"/>
      <c r="VCK173" s="147"/>
      <c r="VCL173" s="5"/>
      <c r="VCM173" s="5"/>
      <c r="VCN173" s="5"/>
      <c r="VCO173" s="118"/>
      <c r="VCP173" s="10"/>
      <c r="VCQ173" s="5"/>
      <c r="VCR173" s="5"/>
      <c r="VCS173" s="5"/>
      <c r="VCT173" s="5"/>
      <c r="VCU173" s="5"/>
      <c r="VCV173" s="5"/>
      <c r="VCW173" s="117"/>
      <c r="VCX173" s="5"/>
      <c r="VCY173" s="118"/>
      <c r="VCZ173" s="9"/>
      <c r="VDA173" s="147"/>
      <c r="VDB173" s="5"/>
      <c r="VDC173" s="5"/>
      <c r="VDD173" s="5"/>
      <c r="VDE173" s="118"/>
      <c r="VDF173" s="10"/>
      <c r="VDG173" s="5"/>
      <c r="VDH173" s="5"/>
      <c r="VDI173" s="5"/>
      <c r="VDJ173" s="5"/>
      <c r="VDK173" s="5"/>
      <c r="VDL173" s="5"/>
      <c r="VDM173" s="117"/>
      <c r="VDN173" s="5"/>
      <c r="VDO173" s="118"/>
      <c r="VDP173" s="9"/>
      <c r="VDQ173" s="147"/>
      <c r="VDR173" s="5"/>
      <c r="VDS173" s="5"/>
      <c r="VDT173" s="5"/>
      <c r="VDU173" s="118"/>
      <c r="VDV173" s="10"/>
      <c r="VDW173" s="5"/>
      <c r="VDX173" s="5"/>
      <c r="VDY173" s="5"/>
      <c r="VDZ173" s="5"/>
      <c r="VEA173" s="5"/>
      <c r="VEB173" s="5"/>
      <c r="VEC173" s="117"/>
      <c r="VED173" s="5"/>
      <c r="VEE173" s="118"/>
      <c r="VEF173" s="9"/>
      <c r="VEG173" s="147"/>
      <c r="VEH173" s="5"/>
      <c r="VEI173" s="5"/>
      <c r="VEJ173" s="5"/>
      <c r="VEK173" s="118"/>
      <c r="VEL173" s="10"/>
      <c r="VEM173" s="5"/>
      <c r="VEN173" s="5"/>
      <c r="VEO173" s="5"/>
      <c r="VEP173" s="5"/>
      <c r="VEQ173" s="5"/>
      <c r="VER173" s="5"/>
      <c r="VES173" s="117"/>
      <c r="VET173" s="5"/>
      <c r="VEU173" s="118"/>
      <c r="VEV173" s="9"/>
      <c r="VEW173" s="147"/>
      <c r="VEX173" s="5"/>
      <c r="VEY173" s="5"/>
      <c r="VEZ173" s="5"/>
      <c r="VFA173" s="118"/>
      <c r="VFB173" s="10"/>
      <c r="VFC173" s="5"/>
      <c r="VFD173" s="5"/>
      <c r="VFE173" s="5"/>
      <c r="VFF173" s="5"/>
      <c r="VFG173" s="5"/>
      <c r="VFH173" s="5"/>
      <c r="VFI173" s="117"/>
      <c r="VFJ173" s="5"/>
      <c r="VFK173" s="118"/>
      <c r="VFL173" s="9"/>
      <c r="VFM173" s="147"/>
      <c r="VFN173" s="5"/>
      <c r="VFO173" s="5"/>
      <c r="VFP173" s="5"/>
      <c r="VFQ173" s="118"/>
      <c r="VFR173" s="10"/>
      <c r="VFS173" s="5"/>
      <c r="VFT173" s="5"/>
      <c r="VFU173" s="5"/>
      <c r="VFV173" s="5"/>
      <c r="VFW173" s="5"/>
      <c r="VFX173" s="5"/>
      <c r="VFY173" s="117"/>
      <c r="VFZ173" s="5"/>
      <c r="VGA173" s="118"/>
      <c r="VGB173" s="9"/>
      <c r="VGC173" s="147"/>
      <c r="VGD173" s="5"/>
      <c r="VGE173" s="5"/>
      <c r="VGF173" s="5"/>
      <c r="VGG173" s="118"/>
      <c r="VGH173" s="10"/>
      <c r="VGI173" s="5"/>
      <c r="VGJ173" s="5"/>
      <c r="VGK173" s="5"/>
      <c r="VGL173" s="5"/>
      <c r="VGM173" s="5"/>
      <c r="VGN173" s="5"/>
      <c r="VGO173" s="117"/>
      <c r="VGP173" s="5"/>
      <c r="VGQ173" s="118"/>
      <c r="VGR173" s="9"/>
      <c r="VGS173" s="147"/>
      <c r="VGT173" s="5"/>
      <c r="VGU173" s="5"/>
      <c r="VGV173" s="5"/>
      <c r="VGW173" s="118"/>
      <c r="VGX173" s="10"/>
      <c r="VGY173" s="5"/>
      <c r="VGZ173" s="5"/>
      <c r="VHA173" s="5"/>
      <c r="VHB173" s="5"/>
      <c r="VHC173" s="5"/>
      <c r="VHD173" s="5"/>
      <c r="VHE173" s="117"/>
      <c r="VHF173" s="5"/>
      <c r="VHG173" s="118"/>
      <c r="VHH173" s="9"/>
      <c r="VHI173" s="147"/>
      <c r="VHJ173" s="5"/>
      <c r="VHK173" s="5"/>
      <c r="VHL173" s="5"/>
      <c r="VHM173" s="118"/>
      <c r="VHN173" s="10"/>
      <c r="VHO173" s="5"/>
      <c r="VHP173" s="5"/>
      <c r="VHQ173" s="5"/>
      <c r="VHR173" s="5"/>
      <c r="VHS173" s="5"/>
      <c r="VHT173" s="5"/>
      <c r="VHU173" s="117"/>
      <c r="VHV173" s="5"/>
      <c r="VHW173" s="118"/>
      <c r="VHX173" s="9"/>
      <c r="VHY173" s="147"/>
      <c r="VHZ173" s="5"/>
      <c r="VIA173" s="5"/>
      <c r="VIB173" s="5"/>
      <c r="VIC173" s="118"/>
      <c r="VID173" s="10"/>
      <c r="VIE173" s="5"/>
      <c r="VIF173" s="5"/>
      <c r="VIG173" s="5"/>
      <c r="VIH173" s="5"/>
      <c r="VII173" s="5"/>
      <c r="VIJ173" s="5"/>
      <c r="VIK173" s="117"/>
      <c r="VIL173" s="5"/>
      <c r="VIM173" s="118"/>
      <c r="VIN173" s="9"/>
      <c r="VIO173" s="147"/>
      <c r="VIP173" s="5"/>
      <c r="VIQ173" s="5"/>
      <c r="VIR173" s="5"/>
      <c r="VIS173" s="118"/>
      <c r="VIT173" s="10"/>
      <c r="VIU173" s="5"/>
      <c r="VIV173" s="5"/>
      <c r="VIW173" s="5"/>
      <c r="VIX173" s="5"/>
      <c r="VIY173" s="5"/>
      <c r="VIZ173" s="5"/>
      <c r="VJA173" s="117"/>
      <c r="VJB173" s="5"/>
      <c r="VJC173" s="118"/>
      <c r="VJD173" s="9"/>
      <c r="VJE173" s="147"/>
      <c r="VJF173" s="5"/>
      <c r="VJG173" s="5"/>
      <c r="VJH173" s="5"/>
      <c r="VJI173" s="118"/>
      <c r="VJJ173" s="10"/>
      <c r="VJK173" s="5"/>
      <c r="VJL173" s="5"/>
      <c r="VJM173" s="5"/>
      <c r="VJN173" s="5"/>
      <c r="VJO173" s="5"/>
      <c r="VJP173" s="5"/>
      <c r="VJQ173" s="117"/>
      <c r="VJR173" s="5"/>
      <c r="VJS173" s="118"/>
      <c r="VJT173" s="9"/>
      <c r="VJU173" s="147"/>
      <c r="VJV173" s="5"/>
      <c r="VJW173" s="5"/>
      <c r="VJX173" s="5"/>
      <c r="VJY173" s="118"/>
      <c r="VJZ173" s="10"/>
      <c r="VKA173" s="5"/>
      <c r="VKB173" s="5"/>
      <c r="VKC173" s="5"/>
      <c r="VKD173" s="5"/>
      <c r="VKE173" s="5"/>
      <c r="VKF173" s="5"/>
      <c r="VKG173" s="117"/>
      <c r="VKH173" s="5"/>
      <c r="VKI173" s="118"/>
      <c r="VKJ173" s="9"/>
      <c r="VKK173" s="147"/>
      <c r="VKL173" s="5"/>
      <c r="VKM173" s="5"/>
      <c r="VKN173" s="5"/>
      <c r="VKO173" s="118"/>
      <c r="VKP173" s="10"/>
      <c r="VKQ173" s="5"/>
      <c r="VKR173" s="5"/>
      <c r="VKS173" s="5"/>
      <c r="VKT173" s="5"/>
      <c r="VKU173" s="5"/>
      <c r="VKV173" s="5"/>
      <c r="VKW173" s="117"/>
      <c r="VKX173" s="5"/>
      <c r="VKY173" s="118"/>
      <c r="VKZ173" s="9"/>
      <c r="VLA173" s="147"/>
      <c r="VLB173" s="5"/>
      <c r="VLC173" s="5"/>
      <c r="VLD173" s="5"/>
      <c r="VLE173" s="118"/>
      <c r="VLF173" s="10"/>
      <c r="VLG173" s="5"/>
      <c r="VLH173" s="5"/>
      <c r="VLI173" s="5"/>
      <c r="VLJ173" s="5"/>
      <c r="VLK173" s="5"/>
      <c r="VLL173" s="5"/>
      <c r="VLM173" s="117"/>
      <c r="VLN173" s="5"/>
      <c r="VLO173" s="118"/>
      <c r="VLP173" s="9"/>
      <c r="VLQ173" s="147"/>
      <c r="VLR173" s="5"/>
      <c r="VLS173" s="5"/>
      <c r="VLT173" s="5"/>
      <c r="VLU173" s="118"/>
      <c r="VLV173" s="10"/>
      <c r="VLW173" s="5"/>
      <c r="VLX173" s="5"/>
      <c r="VLY173" s="5"/>
      <c r="VLZ173" s="5"/>
      <c r="VMA173" s="5"/>
      <c r="VMB173" s="5"/>
      <c r="VMC173" s="117"/>
      <c r="VMD173" s="5"/>
      <c r="VME173" s="118"/>
      <c r="VMF173" s="9"/>
      <c r="VMG173" s="147"/>
      <c r="VMH173" s="5"/>
      <c r="VMI173" s="5"/>
      <c r="VMJ173" s="5"/>
      <c r="VMK173" s="118"/>
      <c r="VML173" s="10"/>
      <c r="VMM173" s="5"/>
      <c r="VMN173" s="5"/>
      <c r="VMO173" s="5"/>
      <c r="VMP173" s="5"/>
      <c r="VMQ173" s="5"/>
      <c r="VMR173" s="5"/>
      <c r="VMS173" s="117"/>
      <c r="VMT173" s="5"/>
      <c r="VMU173" s="118"/>
      <c r="VMV173" s="9"/>
      <c r="VMW173" s="147"/>
      <c r="VMX173" s="5"/>
      <c r="VMY173" s="5"/>
      <c r="VMZ173" s="5"/>
      <c r="VNA173" s="118"/>
      <c r="VNB173" s="10"/>
      <c r="VNC173" s="5"/>
      <c r="VND173" s="5"/>
      <c r="VNE173" s="5"/>
      <c r="VNF173" s="5"/>
      <c r="VNG173" s="5"/>
      <c r="VNH173" s="5"/>
      <c r="VNI173" s="117"/>
      <c r="VNJ173" s="5"/>
      <c r="VNK173" s="118"/>
      <c r="VNL173" s="9"/>
      <c r="VNM173" s="147"/>
      <c r="VNN173" s="5"/>
      <c r="VNO173" s="5"/>
      <c r="VNP173" s="5"/>
      <c r="VNQ173" s="118"/>
      <c r="VNR173" s="10"/>
      <c r="VNS173" s="5"/>
      <c r="VNT173" s="5"/>
      <c r="VNU173" s="5"/>
      <c r="VNV173" s="5"/>
      <c r="VNW173" s="5"/>
      <c r="VNX173" s="5"/>
      <c r="VNY173" s="117"/>
      <c r="VNZ173" s="5"/>
      <c r="VOA173" s="118"/>
      <c r="VOB173" s="9"/>
      <c r="VOC173" s="147"/>
      <c r="VOD173" s="5"/>
      <c r="VOE173" s="5"/>
      <c r="VOF173" s="5"/>
      <c r="VOG173" s="118"/>
      <c r="VOH173" s="10"/>
      <c r="VOI173" s="5"/>
      <c r="VOJ173" s="5"/>
      <c r="VOK173" s="5"/>
      <c r="VOL173" s="5"/>
      <c r="VOM173" s="5"/>
      <c r="VON173" s="5"/>
      <c r="VOO173" s="117"/>
      <c r="VOP173" s="5"/>
      <c r="VOQ173" s="118"/>
      <c r="VOR173" s="9"/>
      <c r="VOS173" s="147"/>
      <c r="VOT173" s="5"/>
      <c r="VOU173" s="5"/>
      <c r="VOV173" s="5"/>
      <c r="VOW173" s="118"/>
      <c r="VOX173" s="10"/>
      <c r="VOY173" s="5"/>
      <c r="VOZ173" s="5"/>
      <c r="VPA173" s="5"/>
      <c r="VPB173" s="5"/>
      <c r="VPC173" s="5"/>
      <c r="VPD173" s="5"/>
      <c r="VPE173" s="117"/>
      <c r="VPF173" s="5"/>
      <c r="VPG173" s="118"/>
      <c r="VPH173" s="9"/>
      <c r="VPI173" s="147"/>
      <c r="VPJ173" s="5"/>
      <c r="VPK173" s="5"/>
      <c r="VPL173" s="5"/>
      <c r="VPM173" s="118"/>
      <c r="VPN173" s="10"/>
      <c r="VPO173" s="5"/>
      <c r="VPP173" s="5"/>
      <c r="VPQ173" s="5"/>
      <c r="VPR173" s="5"/>
      <c r="VPS173" s="5"/>
      <c r="VPT173" s="5"/>
      <c r="VPU173" s="117"/>
      <c r="VPV173" s="5"/>
      <c r="VPW173" s="118"/>
      <c r="VPX173" s="9"/>
      <c r="VPY173" s="147"/>
      <c r="VPZ173" s="5"/>
      <c r="VQA173" s="5"/>
      <c r="VQB173" s="5"/>
      <c r="VQC173" s="118"/>
      <c r="VQD173" s="10"/>
      <c r="VQE173" s="5"/>
      <c r="VQF173" s="5"/>
      <c r="VQG173" s="5"/>
      <c r="VQH173" s="5"/>
      <c r="VQI173" s="5"/>
      <c r="VQJ173" s="5"/>
      <c r="VQK173" s="117"/>
      <c r="VQL173" s="5"/>
      <c r="VQM173" s="118"/>
      <c r="VQN173" s="9"/>
      <c r="VQO173" s="147"/>
      <c r="VQP173" s="5"/>
      <c r="VQQ173" s="5"/>
      <c r="VQR173" s="5"/>
      <c r="VQS173" s="118"/>
      <c r="VQT173" s="10"/>
      <c r="VQU173" s="5"/>
      <c r="VQV173" s="5"/>
      <c r="VQW173" s="5"/>
      <c r="VQX173" s="5"/>
      <c r="VQY173" s="5"/>
      <c r="VQZ173" s="5"/>
      <c r="VRA173" s="117"/>
      <c r="VRB173" s="5"/>
      <c r="VRC173" s="118"/>
      <c r="VRD173" s="9"/>
      <c r="VRE173" s="147"/>
      <c r="VRF173" s="5"/>
      <c r="VRG173" s="5"/>
      <c r="VRH173" s="5"/>
      <c r="VRI173" s="118"/>
      <c r="VRJ173" s="10"/>
      <c r="VRK173" s="5"/>
      <c r="VRL173" s="5"/>
      <c r="VRM173" s="5"/>
      <c r="VRN173" s="5"/>
      <c r="VRO173" s="5"/>
      <c r="VRP173" s="5"/>
      <c r="VRQ173" s="117"/>
      <c r="VRR173" s="5"/>
      <c r="VRS173" s="118"/>
      <c r="VRT173" s="9"/>
      <c r="VRU173" s="147"/>
      <c r="VRV173" s="5"/>
      <c r="VRW173" s="5"/>
      <c r="VRX173" s="5"/>
      <c r="VRY173" s="118"/>
      <c r="VRZ173" s="10"/>
      <c r="VSA173" s="5"/>
      <c r="VSB173" s="5"/>
      <c r="VSC173" s="5"/>
      <c r="VSD173" s="5"/>
      <c r="VSE173" s="5"/>
      <c r="VSF173" s="5"/>
      <c r="VSG173" s="117"/>
      <c r="VSH173" s="5"/>
      <c r="VSI173" s="118"/>
      <c r="VSJ173" s="9"/>
      <c r="VSK173" s="147"/>
      <c r="VSL173" s="5"/>
      <c r="VSM173" s="5"/>
      <c r="VSN173" s="5"/>
      <c r="VSO173" s="118"/>
      <c r="VSP173" s="10"/>
      <c r="VSQ173" s="5"/>
      <c r="VSR173" s="5"/>
      <c r="VSS173" s="5"/>
      <c r="VST173" s="5"/>
      <c r="VSU173" s="5"/>
      <c r="VSV173" s="5"/>
      <c r="VSW173" s="117"/>
      <c r="VSX173" s="5"/>
      <c r="VSY173" s="118"/>
      <c r="VSZ173" s="9"/>
      <c r="VTA173" s="147"/>
      <c r="VTB173" s="5"/>
      <c r="VTC173" s="5"/>
      <c r="VTD173" s="5"/>
      <c r="VTE173" s="118"/>
      <c r="VTF173" s="10"/>
      <c r="VTG173" s="5"/>
      <c r="VTH173" s="5"/>
      <c r="VTI173" s="5"/>
      <c r="VTJ173" s="5"/>
      <c r="VTK173" s="5"/>
      <c r="VTL173" s="5"/>
      <c r="VTM173" s="117"/>
      <c r="VTN173" s="5"/>
      <c r="VTO173" s="118"/>
      <c r="VTP173" s="9"/>
      <c r="VTQ173" s="147"/>
      <c r="VTR173" s="5"/>
      <c r="VTS173" s="5"/>
      <c r="VTT173" s="5"/>
      <c r="VTU173" s="118"/>
      <c r="VTV173" s="10"/>
      <c r="VTW173" s="5"/>
      <c r="VTX173" s="5"/>
      <c r="VTY173" s="5"/>
      <c r="VTZ173" s="5"/>
      <c r="VUA173" s="5"/>
      <c r="VUB173" s="5"/>
      <c r="VUC173" s="117"/>
      <c r="VUD173" s="5"/>
      <c r="VUE173" s="118"/>
      <c r="VUF173" s="9"/>
      <c r="VUG173" s="147"/>
      <c r="VUH173" s="5"/>
      <c r="VUI173" s="5"/>
      <c r="VUJ173" s="5"/>
      <c r="VUK173" s="118"/>
      <c r="VUL173" s="10"/>
      <c r="VUM173" s="5"/>
      <c r="VUN173" s="5"/>
      <c r="VUO173" s="5"/>
      <c r="VUP173" s="5"/>
      <c r="VUQ173" s="5"/>
      <c r="VUR173" s="5"/>
      <c r="VUS173" s="117"/>
      <c r="VUT173" s="5"/>
      <c r="VUU173" s="118"/>
      <c r="VUV173" s="9"/>
      <c r="VUW173" s="147"/>
      <c r="VUX173" s="5"/>
      <c r="VUY173" s="5"/>
      <c r="VUZ173" s="5"/>
      <c r="VVA173" s="118"/>
      <c r="VVB173" s="10"/>
      <c r="VVC173" s="5"/>
      <c r="VVD173" s="5"/>
      <c r="VVE173" s="5"/>
      <c r="VVF173" s="5"/>
      <c r="VVG173" s="5"/>
      <c r="VVH173" s="5"/>
      <c r="VVI173" s="117"/>
      <c r="VVJ173" s="5"/>
      <c r="VVK173" s="118"/>
      <c r="VVL173" s="9"/>
      <c r="VVM173" s="147"/>
      <c r="VVN173" s="5"/>
      <c r="VVO173" s="5"/>
      <c r="VVP173" s="5"/>
      <c r="VVQ173" s="118"/>
      <c r="VVR173" s="10"/>
      <c r="VVS173" s="5"/>
      <c r="VVT173" s="5"/>
      <c r="VVU173" s="5"/>
      <c r="VVV173" s="5"/>
      <c r="VVW173" s="5"/>
      <c r="VVX173" s="5"/>
      <c r="VVY173" s="117"/>
      <c r="VVZ173" s="5"/>
      <c r="VWA173" s="118"/>
      <c r="VWB173" s="9"/>
      <c r="VWC173" s="147"/>
      <c r="VWD173" s="5"/>
      <c r="VWE173" s="5"/>
      <c r="VWF173" s="5"/>
      <c r="VWG173" s="118"/>
      <c r="VWH173" s="10"/>
      <c r="VWI173" s="5"/>
      <c r="VWJ173" s="5"/>
      <c r="VWK173" s="5"/>
      <c r="VWL173" s="5"/>
      <c r="VWM173" s="5"/>
      <c r="VWN173" s="5"/>
      <c r="VWO173" s="117"/>
      <c r="VWP173" s="5"/>
      <c r="VWQ173" s="118"/>
      <c r="VWR173" s="9"/>
      <c r="VWS173" s="147"/>
      <c r="VWT173" s="5"/>
      <c r="VWU173" s="5"/>
      <c r="VWV173" s="5"/>
      <c r="VWW173" s="118"/>
      <c r="VWX173" s="10"/>
      <c r="VWY173" s="5"/>
      <c r="VWZ173" s="5"/>
      <c r="VXA173" s="5"/>
      <c r="VXB173" s="5"/>
      <c r="VXC173" s="5"/>
      <c r="VXD173" s="5"/>
      <c r="VXE173" s="117"/>
      <c r="VXF173" s="5"/>
      <c r="VXG173" s="118"/>
      <c r="VXH173" s="9"/>
      <c r="VXI173" s="147"/>
      <c r="VXJ173" s="5"/>
      <c r="VXK173" s="5"/>
      <c r="VXL173" s="5"/>
      <c r="VXM173" s="118"/>
      <c r="VXN173" s="10"/>
      <c r="VXO173" s="5"/>
      <c r="VXP173" s="5"/>
      <c r="VXQ173" s="5"/>
      <c r="VXR173" s="5"/>
      <c r="VXS173" s="5"/>
      <c r="VXT173" s="5"/>
      <c r="VXU173" s="117"/>
      <c r="VXV173" s="5"/>
      <c r="VXW173" s="118"/>
      <c r="VXX173" s="9"/>
      <c r="VXY173" s="147"/>
      <c r="VXZ173" s="5"/>
      <c r="VYA173" s="5"/>
      <c r="VYB173" s="5"/>
      <c r="VYC173" s="118"/>
      <c r="VYD173" s="10"/>
      <c r="VYE173" s="5"/>
      <c r="VYF173" s="5"/>
      <c r="VYG173" s="5"/>
      <c r="VYH173" s="5"/>
      <c r="VYI173" s="5"/>
      <c r="VYJ173" s="5"/>
      <c r="VYK173" s="117"/>
      <c r="VYL173" s="5"/>
      <c r="VYM173" s="118"/>
      <c r="VYN173" s="9"/>
      <c r="VYO173" s="147"/>
      <c r="VYP173" s="5"/>
      <c r="VYQ173" s="5"/>
      <c r="VYR173" s="5"/>
      <c r="VYS173" s="118"/>
      <c r="VYT173" s="10"/>
      <c r="VYU173" s="5"/>
      <c r="VYV173" s="5"/>
      <c r="VYW173" s="5"/>
      <c r="VYX173" s="5"/>
      <c r="VYY173" s="5"/>
      <c r="VYZ173" s="5"/>
      <c r="VZA173" s="117"/>
      <c r="VZB173" s="5"/>
      <c r="VZC173" s="118"/>
      <c r="VZD173" s="9"/>
      <c r="VZE173" s="147"/>
      <c r="VZF173" s="5"/>
      <c r="VZG173" s="5"/>
      <c r="VZH173" s="5"/>
      <c r="VZI173" s="118"/>
      <c r="VZJ173" s="10"/>
      <c r="VZK173" s="5"/>
      <c r="VZL173" s="5"/>
      <c r="VZM173" s="5"/>
      <c r="VZN173" s="5"/>
      <c r="VZO173" s="5"/>
      <c r="VZP173" s="5"/>
      <c r="VZQ173" s="117"/>
      <c r="VZR173" s="5"/>
      <c r="VZS173" s="118"/>
      <c r="VZT173" s="9"/>
      <c r="VZU173" s="147"/>
      <c r="VZV173" s="5"/>
      <c r="VZW173" s="5"/>
      <c r="VZX173" s="5"/>
      <c r="VZY173" s="118"/>
      <c r="VZZ173" s="10"/>
      <c r="WAA173" s="5"/>
      <c r="WAB173" s="5"/>
      <c r="WAC173" s="5"/>
      <c r="WAD173" s="5"/>
      <c r="WAE173" s="5"/>
      <c r="WAF173" s="5"/>
      <c r="WAG173" s="117"/>
      <c r="WAH173" s="5"/>
      <c r="WAI173" s="118"/>
      <c r="WAJ173" s="9"/>
      <c r="WAK173" s="147"/>
      <c r="WAL173" s="5"/>
      <c r="WAM173" s="5"/>
      <c r="WAN173" s="5"/>
      <c r="WAO173" s="118"/>
      <c r="WAP173" s="10"/>
      <c r="WAQ173" s="5"/>
      <c r="WAR173" s="5"/>
      <c r="WAS173" s="5"/>
      <c r="WAT173" s="5"/>
      <c r="WAU173" s="5"/>
      <c r="WAV173" s="5"/>
      <c r="WAW173" s="117"/>
      <c r="WAX173" s="5"/>
      <c r="WAY173" s="118"/>
      <c r="WAZ173" s="9"/>
      <c r="WBA173" s="147"/>
      <c r="WBB173" s="5"/>
      <c r="WBC173" s="5"/>
      <c r="WBD173" s="5"/>
      <c r="WBE173" s="118"/>
      <c r="WBF173" s="10"/>
      <c r="WBG173" s="5"/>
      <c r="WBH173" s="5"/>
      <c r="WBI173" s="5"/>
      <c r="WBJ173" s="5"/>
      <c r="WBK173" s="5"/>
      <c r="WBL173" s="5"/>
      <c r="WBM173" s="117"/>
      <c r="WBN173" s="5"/>
      <c r="WBO173" s="118"/>
      <c r="WBP173" s="9"/>
      <c r="WBQ173" s="147"/>
      <c r="WBR173" s="5"/>
      <c r="WBS173" s="5"/>
      <c r="WBT173" s="5"/>
      <c r="WBU173" s="118"/>
      <c r="WBV173" s="10"/>
      <c r="WBW173" s="5"/>
      <c r="WBX173" s="5"/>
      <c r="WBY173" s="5"/>
      <c r="WBZ173" s="5"/>
      <c r="WCA173" s="5"/>
      <c r="WCB173" s="5"/>
      <c r="WCC173" s="117"/>
      <c r="WCD173" s="5"/>
      <c r="WCE173" s="118"/>
      <c r="WCF173" s="9"/>
      <c r="WCG173" s="147"/>
      <c r="WCH173" s="5"/>
      <c r="WCI173" s="5"/>
      <c r="WCJ173" s="5"/>
      <c r="WCK173" s="118"/>
      <c r="WCL173" s="10"/>
      <c r="WCM173" s="5"/>
      <c r="WCN173" s="5"/>
      <c r="WCO173" s="5"/>
      <c r="WCP173" s="5"/>
      <c r="WCQ173" s="5"/>
      <c r="WCR173" s="5"/>
      <c r="WCS173" s="117"/>
      <c r="WCT173" s="5"/>
      <c r="WCU173" s="118"/>
      <c r="WCV173" s="9"/>
      <c r="WCW173" s="147"/>
      <c r="WCX173" s="5"/>
      <c r="WCY173" s="5"/>
      <c r="WCZ173" s="5"/>
      <c r="WDA173" s="118"/>
      <c r="WDB173" s="10"/>
      <c r="WDC173" s="5"/>
      <c r="WDD173" s="5"/>
      <c r="WDE173" s="5"/>
      <c r="WDF173" s="5"/>
      <c r="WDG173" s="5"/>
      <c r="WDH173" s="5"/>
      <c r="WDI173" s="117"/>
      <c r="WDJ173" s="5"/>
      <c r="WDK173" s="118"/>
      <c r="WDL173" s="9"/>
      <c r="WDM173" s="147"/>
      <c r="WDN173" s="5"/>
      <c r="WDO173" s="5"/>
      <c r="WDP173" s="5"/>
      <c r="WDQ173" s="118"/>
      <c r="WDR173" s="10"/>
      <c r="WDS173" s="5"/>
      <c r="WDT173" s="5"/>
      <c r="WDU173" s="5"/>
      <c r="WDV173" s="5"/>
      <c r="WDW173" s="5"/>
      <c r="WDX173" s="5"/>
      <c r="WDY173" s="117"/>
      <c r="WDZ173" s="5"/>
      <c r="WEA173" s="118"/>
      <c r="WEB173" s="9"/>
      <c r="WEC173" s="147"/>
      <c r="WED173" s="5"/>
      <c r="WEE173" s="5"/>
      <c r="WEF173" s="5"/>
      <c r="WEG173" s="118"/>
      <c r="WEH173" s="10"/>
      <c r="WEI173" s="5"/>
      <c r="WEJ173" s="5"/>
      <c r="WEK173" s="5"/>
      <c r="WEL173" s="5"/>
      <c r="WEM173" s="5"/>
      <c r="WEN173" s="5"/>
      <c r="WEO173" s="117"/>
      <c r="WEP173" s="5"/>
      <c r="WEQ173" s="118"/>
      <c r="WER173" s="9"/>
      <c r="WES173" s="147"/>
      <c r="WET173" s="5"/>
      <c r="WEU173" s="5"/>
      <c r="WEV173" s="5"/>
      <c r="WEW173" s="118"/>
      <c r="WEX173" s="10"/>
      <c r="WEY173" s="5"/>
      <c r="WEZ173" s="5"/>
      <c r="WFA173" s="5"/>
      <c r="WFB173" s="5"/>
      <c r="WFC173" s="5"/>
      <c r="WFD173" s="5"/>
      <c r="WFE173" s="117"/>
      <c r="WFF173" s="5"/>
      <c r="WFG173" s="118"/>
      <c r="WFH173" s="9"/>
      <c r="WFI173" s="147"/>
      <c r="WFJ173" s="5"/>
      <c r="WFK173" s="5"/>
      <c r="WFL173" s="5"/>
      <c r="WFM173" s="118"/>
      <c r="WFN173" s="10"/>
      <c r="WFO173" s="5"/>
      <c r="WFP173" s="5"/>
      <c r="WFQ173" s="5"/>
      <c r="WFR173" s="5"/>
      <c r="WFS173" s="5"/>
      <c r="WFT173" s="5"/>
      <c r="WFU173" s="117"/>
      <c r="WFV173" s="5"/>
      <c r="WFW173" s="118"/>
      <c r="WFX173" s="9"/>
      <c r="WFY173" s="147"/>
      <c r="WFZ173" s="5"/>
      <c r="WGA173" s="5"/>
      <c r="WGB173" s="5"/>
      <c r="WGC173" s="118"/>
      <c r="WGD173" s="10"/>
      <c r="WGE173" s="5"/>
      <c r="WGF173" s="5"/>
      <c r="WGG173" s="5"/>
      <c r="WGH173" s="5"/>
      <c r="WGI173" s="5"/>
      <c r="WGJ173" s="5"/>
      <c r="WGK173" s="117"/>
      <c r="WGL173" s="5"/>
      <c r="WGM173" s="118"/>
      <c r="WGN173" s="9"/>
      <c r="WGO173" s="147"/>
      <c r="WGP173" s="5"/>
      <c r="WGQ173" s="5"/>
      <c r="WGR173" s="5"/>
      <c r="WGS173" s="118"/>
      <c r="WGT173" s="10"/>
      <c r="WGU173" s="5"/>
      <c r="WGV173" s="5"/>
      <c r="WGW173" s="5"/>
      <c r="WGX173" s="5"/>
      <c r="WGY173" s="5"/>
      <c r="WGZ173" s="5"/>
      <c r="WHA173" s="117"/>
      <c r="WHB173" s="5"/>
      <c r="WHC173" s="118"/>
      <c r="WHD173" s="9"/>
      <c r="WHE173" s="147"/>
      <c r="WHF173" s="5"/>
      <c r="WHG173" s="5"/>
      <c r="WHH173" s="5"/>
      <c r="WHI173" s="118"/>
      <c r="WHJ173" s="10"/>
      <c r="WHK173" s="5"/>
      <c r="WHL173" s="5"/>
      <c r="WHM173" s="5"/>
      <c r="WHN173" s="5"/>
      <c r="WHO173" s="5"/>
      <c r="WHP173" s="5"/>
      <c r="WHQ173" s="117"/>
      <c r="WHR173" s="5"/>
      <c r="WHS173" s="118"/>
      <c r="WHT173" s="9"/>
      <c r="WHU173" s="147"/>
      <c r="WHV173" s="5"/>
      <c r="WHW173" s="5"/>
      <c r="WHX173" s="5"/>
      <c r="WHY173" s="118"/>
      <c r="WHZ173" s="10"/>
      <c r="WIA173" s="5"/>
      <c r="WIB173" s="5"/>
      <c r="WIC173" s="5"/>
      <c r="WID173" s="5"/>
      <c r="WIE173" s="5"/>
      <c r="WIF173" s="5"/>
      <c r="WIG173" s="117"/>
      <c r="WIH173" s="5"/>
      <c r="WII173" s="118"/>
      <c r="WIJ173" s="9"/>
      <c r="WIK173" s="147"/>
      <c r="WIL173" s="5"/>
      <c r="WIM173" s="5"/>
      <c r="WIN173" s="5"/>
      <c r="WIO173" s="118"/>
      <c r="WIP173" s="10"/>
      <c r="WIQ173" s="5"/>
      <c r="WIR173" s="5"/>
      <c r="WIS173" s="5"/>
      <c r="WIT173" s="5"/>
      <c r="WIU173" s="5"/>
      <c r="WIV173" s="5"/>
      <c r="WIW173" s="117"/>
      <c r="WIX173" s="5"/>
      <c r="WIY173" s="118"/>
      <c r="WIZ173" s="9"/>
      <c r="WJA173" s="147"/>
      <c r="WJB173" s="5"/>
      <c r="WJC173" s="5"/>
      <c r="WJD173" s="5"/>
      <c r="WJE173" s="118"/>
      <c r="WJF173" s="10"/>
      <c r="WJG173" s="5"/>
      <c r="WJH173" s="5"/>
      <c r="WJI173" s="5"/>
      <c r="WJJ173" s="5"/>
      <c r="WJK173" s="5"/>
      <c r="WJL173" s="5"/>
      <c r="WJM173" s="117"/>
      <c r="WJN173" s="5"/>
      <c r="WJO173" s="118"/>
      <c r="WJP173" s="9"/>
      <c r="WJQ173" s="147"/>
      <c r="WJR173" s="5"/>
      <c r="WJS173" s="5"/>
      <c r="WJT173" s="5"/>
      <c r="WJU173" s="118"/>
      <c r="WJV173" s="10"/>
      <c r="WJW173" s="5"/>
      <c r="WJX173" s="5"/>
      <c r="WJY173" s="5"/>
      <c r="WJZ173" s="5"/>
      <c r="WKA173" s="5"/>
      <c r="WKB173" s="5"/>
      <c r="WKC173" s="117"/>
      <c r="WKD173" s="5"/>
      <c r="WKE173" s="118"/>
      <c r="WKF173" s="9"/>
      <c r="WKG173" s="147"/>
      <c r="WKH173" s="5"/>
      <c r="WKI173" s="5"/>
      <c r="WKJ173" s="5"/>
      <c r="WKK173" s="118"/>
      <c r="WKL173" s="10"/>
      <c r="WKM173" s="5"/>
      <c r="WKN173" s="5"/>
      <c r="WKO173" s="5"/>
      <c r="WKP173" s="5"/>
      <c r="WKQ173" s="5"/>
      <c r="WKR173" s="5"/>
      <c r="WKS173" s="117"/>
      <c r="WKT173" s="5"/>
      <c r="WKU173" s="118"/>
      <c r="WKV173" s="9"/>
      <c r="WKW173" s="147"/>
      <c r="WKX173" s="5"/>
      <c r="WKY173" s="5"/>
      <c r="WKZ173" s="5"/>
      <c r="WLA173" s="118"/>
      <c r="WLB173" s="10"/>
      <c r="WLC173" s="5"/>
      <c r="WLD173" s="5"/>
      <c r="WLE173" s="5"/>
      <c r="WLF173" s="5"/>
      <c r="WLG173" s="5"/>
      <c r="WLH173" s="5"/>
      <c r="WLI173" s="117"/>
      <c r="WLJ173" s="5"/>
      <c r="WLK173" s="118"/>
      <c r="WLL173" s="9"/>
      <c r="WLM173" s="147"/>
      <c r="WLN173" s="5"/>
      <c r="WLO173" s="5"/>
      <c r="WLP173" s="5"/>
      <c r="WLQ173" s="118"/>
      <c r="WLR173" s="10"/>
      <c r="WLS173" s="5"/>
      <c r="WLT173" s="5"/>
      <c r="WLU173" s="5"/>
      <c r="WLV173" s="5"/>
      <c r="WLW173" s="5"/>
      <c r="WLX173" s="5"/>
      <c r="WLY173" s="117"/>
      <c r="WLZ173" s="5"/>
      <c r="WMA173" s="118"/>
      <c r="WMB173" s="9"/>
      <c r="WMC173" s="147"/>
      <c r="WMD173" s="5"/>
      <c r="WME173" s="5"/>
      <c r="WMF173" s="5"/>
      <c r="WMG173" s="118"/>
      <c r="WMH173" s="10"/>
      <c r="WMI173" s="5"/>
      <c r="WMJ173" s="5"/>
      <c r="WMK173" s="5"/>
      <c r="WML173" s="5"/>
      <c r="WMM173" s="5"/>
      <c r="WMN173" s="5"/>
      <c r="WMO173" s="117"/>
      <c r="WMP173" s="5"/>
      <c r="WMQ173" s="118"/>
      <c r="WMR173" s="9"/>
      <c r="WMS173" s="147"/>
      <c r="WMT173" s="5"/>
      <c r="WMU173" s="5"/>
      <c r="WMV173" s="5"/>
      <c r="WMW173" s="118"/>
      <c r="WMX173" s="10"/>
      <c r="WMY173" s="5"/>
      <c r="WMZ173" s="5"/>
      <c r="WNA173" s="5"/>
      <c r="WNB173" s="5"/>
      <c r="WNC173" s="5"/>
      <c r="WND173" s="5"/>
      <c r="WNE173" s="117"/>
      <c r="WNF173" s="5"/>
      <c r="WNG173" s="118"/>
      <c r="WNH173" s="9"/>
      <c r="WNI173" s="147"/>
      <c r="WNJ173" s="5"/>
      <c r="WNK173" s="5"/>
      <c r="WNL173" s="5"/>
      <c r="WNM173" s="118"/>
      <c r="WNN173" s="10"/>
      <c r="WNO173" s="5"/>
      <c r="WNP173" s="5"/>
      <c r="WNQ173" s="5"/>
      <c r="WNR173" s="5"/>
      <c r="WNS173" s="5"/>
      <c r="WNT173" s="5"/>
      <c r="WNU173" s="117"/>
      <c r="WNV173" s="5"/>
      <c r="WNW173" s="118"/>
      <c r="WNX173" s="9"/>
      <c r="WNY173" s="147"/>
      <c r="WNZ173" s="5"/>
      <c r="WOA173" s="5"/>
      <c r="WOB173" s="5"/>
      <c r="WOC173" s="118"/>
      <c r="WOD173" s="10"/>
      <c r="WOE173" s="5"/>
      <c r="WOF173" s="5"/>
      <c r="WOG173" s="5"/>
      <c r="WOH173" s="5"/>
      <c r="WOI173" s="5"/>
      <c r="WOJ173" s="5"/>
      <c r="WOK173" s="117"/>
      <c r="WOL173" s="5"/>
      <c r="WOM173" s="118"/>
      <c r="WON173" s="9"/>
      <c r="WOO173" s="147"/>
      <c r="WOP173" s="5"/>
      <c r="WOQ173" s="5"/>
      <c r="WOR173" s="5"/>
      <c r="WOS173" s="118"/>
      <c r="WOT173" s="10"/>
      <c r="WOU173" s="5"/>
      <c r="WOV173" s="5"/>
      <c r="WOW173" s="5"/>
      <c r="WOX173" s="5"/>
      <c r="WOY173" s="5"/>
      <c r="WOZ173" s="5"/>
      <c r="WPA173" s="117"/>
      <c r="WPB173" s="5"/>
      <c r="WPC173" s="118"/>
      <c r="WPD173" s="9"/>
      <c r="WPE173" s="147"/>
      <c r="WPF173" s="5"/>
      <c r="WPG173" s="5"/>
      <c r="WPH173" s="5"/>
      <c r="WPI173" s="118"/>
      <c r="WPJ173" s="10"/>
      <c r="WPK173" s="5"/>
      <c r="WPL173" s="5"/>
      <c r="WPM173" s="5"/>
      <c r="WPN173" s="5"/>
      <c r="WPO173" s="5"/>
      <c r="WPP173" s="5"/>
      <c r="WPQ173" s="117"/>
      <c r="WPR173" s="5"/>
      <c r="WPS173" s="118"/>
      <c r="WPT173" s="9"/>
      <c r="WPU173" s="147"/>
      <c r="WPV173" s="5"/>
      <c r="WPW173" s="5"/>
      <c r="WPX173" s="5"/>
      <c r="WPY173" s="118"/>
      <c r="WPZ173" s="10"/>
      <c r="WQA173" s="5"/>
      <c r="WQB173" s="5"/>
      <c r="WQC173" s="5"/>
      <c r="WQD173" s="5"/>
      <c r="WQE173" s="5"/>
      <c r="WQF173" s="5"/>
      <c r="WQG173" s="117"/>
      <c r="WQH173" s="5"/>
      <c r="WQI173" s="118"/>
      <c r="WQJ173" s="9"/>
      <c r="WQK173" s="147"/>
      <c r="WQL173" s="5"/>
      <c r="WQM173" s="5"/>
      <c r="WQN173" s="5"/>
      <c r="WQO173" s="118"/>
      <c r="WQP173" s="10"/>
      <c r="WQQ173" s="5"/>
      <c r="WQR173" s="5"/>
      <c r="WQS173" s="5"/>
      <c r="WQT173" s="5"/>
      <c r="WQU173" s="5"/>
      <c r="WQV173" s="5"/>
      <c r="WQW173" s="117"/>
      <c r="WQX173" s="5"/>
      <c r="WQY173" s="118"/>
      <c r="WQZ173" s="9"/>
      <c r="WRA173" s="147"/>
      <c r="WRB173" s="5"/>
      <c r="WRC173" s="5"/>
      <c r="WRD173" s="5"/>
      <c r="WRE173" s="118"/>
      <c r="WRF173" s="10"/>
      <c r="WRG173" s="5"/>
      <c r="WRH173" s="5"/>
      <c r="WRI173" s="5"/>
      <c r="WRJ173" s="5"/>
      <c r="WRK173" s="5"/>
      <c r="WRL173" s="5"/>
      <c r="WRM173" s="117"/>
      <c r="WRN173" s="5"/>
      <c r="WRO173" s="118"/>
      <c r="WRP173" s="9"/>
      <c r="WRQ173" s="147"/>
      <c r="WRR173" s="5"/>
      <c r="WRS173" s="5"/>
      <c r="WRT173" s="5"/>
      <c r="WRU173" s="118"/>
      <c r="WRV173" s="10"/>
      <c r="WRW173" s="5"/>
      <c r="WRX173" s="5"/>
      <c r="WRY173" s="5"/>
      <c r="WRZ173" s="5"/>
      <c r="WSA173" s="5"/>
      <c r="WSB173" s="5"/>
      <c r="WSC173" s="117"/>
      <c r="WSD173" s="5"/>
      <c r="WSE173" s="118"/>
      <c r="WSF173" s="9"/>
      <c r="WSG173" s="147"/>
      <c r="WSH173" s="5"/>
      <c r="WSI173" s="5"/>
      <c r="WSJ173" s="5"/>
      <c r="WSK173" s="118"/>
      <c r="WSL173" s="10"/>
      <c r="WSM173" s="5"/>
      <c r="WSN173" s="5"/>
      <c r="WSO173" s="5"/>
      <c r="WSP173" s="5"/>
      <c r="WSQ173" s="5"/>
      <c r="WSR173" s="5"/>
      <c r="WSS173" s="117"/>
      <c r="WST173" s="5"/>
      <c r="WSU173" s="118"/>
      <c r="WSV173" s="9"/>
      <c r="WSW173" s="147"/>
      <c r="WSX173" s="5"/>
      <c r="WSY173" s="5"/>
      <c r="WSZ173" s="5"/>
      <c r="WTA173" s="118"/>
      <c r="WTB173" s="10"/>
      <c r="WTC173" s="5"/>
      <c r="WTD173" s="5"/>
      <c r="WTE173" s="5"/>
      <c r="WTF173" s="5"/>
      <c r="WTG173" s="5"/>
      <c r="WTH173" s="5"/>
      <c r="WTI173" s="117"/>
      <c r="WTJ173" s="5"/>
      <c r="WTK173" s="118"/>
      <c r="WTL173" s="9"/>
      <c r="WTM173" s="147"/>
      <c r="WTN173" s="5"/>
      <c r="WTO173" s="5"/>
      <c r="WTP173" s="5"/>
      <c r="WTQ173" s="118"/>
      <c r="WTR173" s="10"/>
      <c r="WTS173" s="5"/>
      <c r="WTT173" s="5"/>
      <c r="WTU173" s="5"/>
      <c r="WTV173" s="5"/>
      <c r="WTW173" s="5"/>
      <c r="WTX173" s="5"/>
      <c r="WTY173" s="117"/>
      <c r="WTZ173" s="5"/>
      <c r="WUA173" s="118"/>
      <c r="WUB173" s="9"/>
      <c r="WUC173" s="147"/>
      <c r="WUD173" s="5"/>
      <c r="WUE173" s="5"/>
      <c r="WUF173" s="5"/>
      <c r="WUG173" s="118"/>
      <c r="WUH173" s="10"/>
      <c r="WUI173" s="5"/>
      <c r="WUJ173" s="5"/>
      <c r="WUK173" s="5"/>
      <c r="WUL173" s="5"/>
      <c r="WUM173" s="5"/>
      <c r="WUN173" s="5"/>
      <c r="WUO173" s="117"/>
      <c r="WUP173" s="5"/>
      <c r="WUQ173" s="118"/>
      <c r="WUR173" s="9"/>
      <c r="WUS173" s="147"/>
      <c r="WUT173" s="5"/>
      <c r="WUU173" s="5"/>
      <c r="WUV173" s="5"/>
      <c r="WUW173" s="118"/>
      <c r="WUX173" s="10"/>
      <c r="WUY173" s="5"/>
      <c r="WUZ173" s="5"/>
      <c r="WVA173" s="5"/>
      <c r="WVB173" s="5"/>
      <c r="WVC173" s="5"/>
      <c r="WVD173" s="5"/>
      <c r="WVE173" s="117"/>
      <c r="WVF173" s="5"/>
      <c r="WVG173" s="118"/>
      <c r="WVH173" s="9"/>
      <c r="WVI173" s="147"/>
      <c r="WVJ173" s="5"/>
      <c r="WVK173" s="5"/>
      <c r="WVL173" s="5"/>
      <c r="WVM173" s="118"/>
      <c r="WVN173" s="10"/>
      <c r="WVO173" s="5"/>
      <c r="WVP173" s="5"/>
      <c r="WVQ173" s="5"/>
      <c r="WVR173" s="5"/>
      <c r="WVS173" s="5"/>
      <c r="WVT173" s="5"/>
      <c r="WVU173" s="117"/>
      <c r="WVV173" s="5"/>
      <c r="WVW173" s="118"/>
      <c r="WVX173" s="9"/>
      <c r="WVY173" s="147"/>
      <c r="WVZ173" s="5"/>
      <c r="WWA173" s="5"/>
      <c r="WWB173" s="5"/>
      <c r="WWC173" s="118"/>
      <c r="WWD173" s="10"/>
      <c r="WWE173" s="5"/>
      <c r="WWF173" s="5"/>
      <c r="WWG173" s="5"/>
      <c r="WWH173" s="5"/>
      <c r="WWI173" s="5"/>
      <c r="WWJ173" s="5"/>
      <c r="WWK173" s="117"/>
      <c r="WWL173" s="5"/>
      <c r="WWM173" s="118"/>
      <c r="WWN173" s="9"/>
      <c r="WWO173" s="147"/>
      <c r="WWP173" s="5"/>
      <c r="WWQ173" s="5"/>
      <c r="WWR173" s="5"/>
      <c r="WWS173" s="118"/>
      <c r="WWT173" s="10"/>
      <c r="WWU173" s="5"/>
      <c r="WWV173" s="5"/>
      <c r="WWW173" s="5"/>
      <c r="WWX173" s="5"/>
      <c r="WWY173" s="5"/>
      <c r="WWZ173" s="5"/>
      <c r="WXA173" s="117"/>
      <c r="WXB173" s="5"/>
      <c r="WXC173" s="118"/>
      <c r="WXD173" s="9"/>
      <c r="WXE173" s="147"/>
      <c r="WXF173" s="5"/>
      <c r="WXG173" s="5"/>
      <c r="WXH173" s="5"/>
      <c r="WXI173" s="118"/>
      <c r="WXJ173" s="10"/>
      <c r="WXK173" s="5"/>
      <c r="WXL173" s="5"/>
      <c r="WXM173" s="5"/>
      <c r="WXN173" s="5"/>
      <c r="WXO173" s="5"/>
      <c r="WXP173" s="5"/>
      <c r="WXQ173" s="117"/>
      <c r="WXR173" s="5"/>
      <c r="WXS173" s="118"/>
      <c r="WXT173" s="9"/>
      <c r="WXU173" s="147"/>
      <c r="WXV173" s="5"/>
      <c r="WXW173" s="5"/>
      <c r="WXX173" s="5"/>
      <c r="WXY173" s="118"/>
      <c r="WXZ173" s="10"/>
      <c r="WYA173" s="5"/>
      <c r="WYB173" s="5"/>
      <c r="WYC173" s="5"/>
      <c r="WYD173" s="5"/>
      <c r="WYE173" s="5"/>
      <c r="WYF173" s="5"/>
      <c r="WYG173" s="117"/>
      <c r="WYH173" s="5"/>
      <c r="WYI173" s="118"/>
      <c r="WYJ173" s="9"/>
      <c r="WYK173" s="147"/>
      <c r="WYL173" s="5"/>
      <c r="WYM173" s="5"/>
      <c r="WYN173" s="5"/>
      <c r="WYO173" s="118"/>
      <c r="WYP173" s="10"/>
      <c r="WYQ173" s="5"/>
      <c r="WYR173" s="5"/>
      <c r="WYS173" s="5"/>
      <c r="WYT173" s="5"/>
      <c r="WYU173" s="5"/>
      <c r="WYV173" s="5"/>
      <c r="WYW173" s="117"/>
      <c r="WYX173" s="5"/>
      <c r="WYY173" s="118"/>
      <c r="WYZ173" s="9"/>
      <c r="WZA173" s="147"/>
      <c r="WZB173" s="5"/>
      <c r="WZC173" s="5"/>
      <c r="WZD173" s="5"/>
      <c r="WZE173" s="118"/>
      <c r="WZF173" s="10"/>
      <c r="WZG173" s="5"/>
      <c r="WZH173" s="5"/>
      <c r="WZI173" s="5"/>
      <c r="WZJ173" s="5"/>
      <c r="WZK173" s="5"/>
      <c r="WZL173" s="5"/>
      <c r="WZM173" s="117"/>
      <c r="WZN173" s="5"/>
      <c r="WZO173" s="118"/>
      <c r="WZP173" s="9"/>
      <c r="WZQ173" s="147"/>
      <c r="WZR173" s="5"/>
      <c r="WZS173" s="5"/>
      <c r="WZT173" s="5"/>
      <c r="WZU173" s="118"/>
      <c r="WZV173" s="10"/>
      <c r="WZW173" s="5"/>
      <c r="WZX173" s="5"/>
      <c r="WZY173" s="5"/>
      <c r="WZZ173" s="5"/>
      <c r="XAA173" s="5"/>
      <c r="XAB173" s="5"/>
      <c r="XAC173" s="117"/>
      <c r="XAD173" s="5"/>
      <c r="XAE173" s="118"/>
      <c r="XAF173" s="9"/>
      <c r="XAG173" s="147"/>
      <c r="XAH173" s="5"/>
      <c r="XAI173" s="5"/>
      <c r="XAJ173" s="5"/>
      <c r="XAK173" s="118"/>
      <c r="XAL173" s="10"/>
      <c r="XAM173" s="5"/>
      <c r="XAN173" s="5"/>
      <c r="XAO173" s="5"/>
      <c r="XAP173" s="5"/>
      <c r="XAQ173" s="5"/>
      <c r="XAR173" s="5"/>
      <c r="XAS173" s="117"/>
      <c r="XAT173" s="5"/>
      <c r="XAU173" s="118"/>
      <c r="XAV173" s="9"/>
      <c r="XAW173" s="147"/>
      <c r="XAX173" s="5"/>
      <c r="XAY173" s="5"/>
      <c r="XAZ173" s="5"/>
      <c r="XBA173" s="118"/>
      <c r="XBB173" s="10"/>
      <c r="XBC173" s="5"/>
      <c r="XBD173" s="5"/>
      <c r="XBE173" s="5"/>
      <c r="XBF173" s="5"/>
      <c r="XBG173" s="5"/>
      <c r="XBH173" s="5"/>
      <c r="XBI173" s="117"/>
      <c r="XBJ173" s="5"/>
      <c r="XBK173" s="118"/>
      <c r="XBL173" s="9"/>
      <c r="XBM173" s="147"/>
      <c r="XBN173" s="5"/>
      <c r="XBO173" s="5"/>
      <c r="XBP173" s="5"/>
      <c r="XBQ173" s="118"/>
      <c r="XBR173" s="10"/>
      <c r="XBS173" s="5"/>
      <c r="XBT173" s="5"/>
      <c r="XBU173" s="5"/>
      <c r="XBV173" s="5"/>
      <c r="XBW173" s="5"/>
      <c r="XBX173" s="5"/>
      <c r="XBY173" s="117"/>
      <c r="XBZ173" s="5"/>
      <c r="XCA173" s="118"/>
      <c r="XCB173" s="9"/>
      <c r="XCC173" s="147"/>
      <c r="XCD173" s="5"/>
      <c r="XCE173" s="5"/>
      <c r="XCF173" s="5"/>
      <c r="XCG173" s="118"/>
      <c r="XCH173" s="10"/>
      <c r="XCI173" s="5"/>
      <c r="XCJ173" s="5"/>
      <c r="XCK173" s="5"/>
      <c r="XCL173" s="5"/>
      <c r="XCM173" s="5"/>
      <c r="XCN173" s="5"/>
      <c r="XCO173" s="117"/>
      <c r="XCP173" s="5"/>
      <c r="XCQ173" s="118"/>
      <c r="XCR173" s="9"/>
      <c r="XCS173" s="147"/>
      <c r="XCT173" s="5"/>
      <c r="XCU173" s="5"/>
      <c r="XCV173" s="5"/>
      <c r="XCW173" s="118"/>
      <c r="XCX173" s="10"/>
      <c r="XCY173" s="5"/>
      <c r="XCZ173" s="5"/>
      <c r="XDA173" s="5"/>
      <c r="XDB173" s="5"/>
      <c r="XDC173" s="5"/>
      <c r="XDD173" s="5"/>
      <c r="XDE173" s="117"/>
      <c r="XDF173" s="5"/>
      <c r="XDG173" s="118"/>
      <c r="XDH173" s="9"/>
      <c r="XDI173" s="147"/>
      <c r="XDJ173" s="5"/>
      <c r="XDK173" s="5"/>
      <c r="XDL173" s="5"/>
      <c r="XDM173" s="118"/>
      <c r="XDN173" s="10"/>
      <c r="XDO173" s="5"/>
      <c r="XDP173" s="5"/>
      <c r="XDQ173" s="5"/>
      <c r="XDR173" s="5"/>
      <c r="XDS173" s="5"/>
      <c r="XDT173" s="5"/>
      <c r="XDU173" s="117"/>
      <c r="XDV173" s="5"/>
      <c r="XDW173" s="118"/>
      <c r="XDX173" s="9"/>
      <c r="XDY173" s="147"/>
      <c r="XDZ173" s="5"/>
      <c r="XEA173" s="5"/>
      <c r="XEB173" s="5"/>
      <c r="XEC173" s="118"/>
      <c r="XED173" s="10"/>
      <c r="XEE173" s="5"/>
      <c r="XEF173" s="5"/>
      <c r="XEG173" s="5"/>
      <c r="XEH173" s="5"/>
      <c r="XEI173" s="5"/>
      <c r="XEJ173" s="5"/>
      <c r="XEK173" s="117"/>
      <c r="XEL173" s="5"/>
      <c r="XEM173" s="118"/>
      <c r="XEN173" s="9"/>
      <c r="XEO173" s="147"/>
      <c r="XEP173" s="5"/>
      <c r="XEQ173" s="5"/>
      <c r="XER173" s="5"/>
      <c r="XES173" s="118"/>
      <c r="XET173" s="10"/>
      <c r="XEU173" s="5"/>
      <c r="XEV173" s="5"/>
      <c r="XEW173" s="5"/>
      <c r="XEX173" s="5"/>
      <c r="XEY173" s="5"/>
      <c r="XEZ173" s="5"/>
      <c r="XFA173" s="117"/>
      <c r="XFB173" s="5"/>
      <c r="XFC173" s="118"/>
      <c r="XFD173" s="9"/>
    </row>
    <row r="174" spans="1:16384" x14ac:dyDescent="0.2">
      <c r="A174" s="290"/>
      <c r="B174" s="88"/>
      <c r="C174" s="88"/>
      <c r="D174" s="88"/>
      <c r="E174" s="89"/>
      <c r="F174" s="121" t="s">
        <v>46</v>
      </c>
      <c r="G174" s="88"/>
      <c r="H174" s="88"/>
      <c r="I174" s="88"/>
      <c r="J174" s="88"/>
      <c r="K174" s="88"/>
      <c r="L174" s="88"/>
      <c r="M174" s="270"/>
      <c r="N174" s="907">
        <f>IF((ISBLANK(G174)+ISBLANK(I174)+ISBLANK(H174)+ISBLANK(J174)+ISBLANK(K174)+ISBLANK(L174)+ISBLANK(M174))&lt;8,IF(ISNUMBER(LARGE((G174,I174,J174,K174,L174),1)),LARGE((G174,I174,J174,K174,L174),1),0)+IF(ISNUMBER(LARGE((G174,I174,J174,K174,L174),2)),LARGE((G174,I174,J174,K174,L174),2),0)+H174+M174,"")</f>
        <v>0</v>
      </c>
      <c r="O174" s="88"/>
      <c r="P174" s="219"/>
    </row>
    <row r="175" spans="1:16384" x14ac:dyDescent="0.2">
      <c r="A175" s="391">
        <v>1</v>
      </c>
      <c r="B175" s="392" t="s">
        <v>1135</v>
      </c>
      <c r="C175" s="392" t="s">
        <v>154</v>
      </c>
      <c r="D175" s="392">
        <v>2006</v>
      </c>
      <c r="E175" s="412" t="s">
        <v>323</v>
      </c>
      <c r="F175" s="417" t="s">
        <v>47</v>
      </c>
      <c r="G175" s="421"/>
      <c r="H175" s="392"/>
      <c r="I175" s="392"/>
      <c r="J175" s="392"/>
      <c r="K175" s="392"/>
      <c r="L175" s="421"/>
      <c r="M175" s="402">
        <v>400</v>
      </c>
      <c r="N175" s="530">
        <f>IF((ISBLANK(G175)+ISBLANK(I175)+ISBLANK(H175)+ISBLANK(J175)+ISBLANK(K175)+ISBLANK(L175)+ISBLANK(M175))&lt;8,IF(ISNUMBER(LARGE((G175,I175,J175,K175,L175),1)),LARGE((G175,I175,J175,K175,L175),1),0)+IF(ISNUMBER(LARGE((G175,I175,J175,K175,L175),2)),LARGE((G175,I175,J175,K175,L175),2),0)+H175+M175,"")</f>
        <v>400</v>
      </c>
      <c r="O175" s="392" t="s">
        <v>1269</v>
      </c>
      <c r="P175" s="412" t="s">
        <v>1600</v>
      </c>
    </row>
    <row r="176" spans="1:16384" x14ac:dyDescent="0.2">
      <c r="A176" s="765">
        <v>1</v>
      </c>
      <c r="B176" s="561" t="s">
        <v>1305</v>
      </c>
      <c r="C176" s="561" t="s">
        <v>1306</v>
      </c>
      <c r="D176" s="561"/>
      <c r="E176" s="563" t="s">
        <v>699</v>
      </c>
      <c r="F176" s="564" t="s">
        <v>47</v>
      </c>
      <c r="G176" s="561"/>
      <c r="H176" s="561">
        <v>0</v>
      </c>
      <c r="I176" s="565">
        <f>200/2</f>
        <v>100</v>
      </c>
      <c r="J176" s="561">
        <v>200</v>
      </c>
      <c r="K176" s="565">
        <f>200/2</f>
        <v>100</v>
      </c>
      <c r="L176" s="763">
        <v>200</v>
      </c>
      <c r="M176" s="762">
        <v>0</v>
      </c>
      <c r="N176" s="906">
        <f>IF((ISBLANK(G176)+ISBLANK(I176)+ISBLANK(H176)+ISBLANK(J176)+ISBLANK(K176)+ISBLANK(L176)+ISBLANK(M176))&lt;8,IF(ISNUMBER(LARGE((G176,I176,J176,K176,L176),1)),LARGE((G176,I176,J176,K176,L176),1),0)+IF(ISNUMBER(LARGE((G176,I176,J176,K176,L176),2)),LARGE((G176,I176,J176,K176,L176),2),0)+H176+M176,"")</f>
        <v>400</v>
      </c>
      <c r="O176" s="910" t="s">
        <v>1269</v>
      </c>
      <c r="P176" s="1003" t="s">
        <v>1544</v>
      </c>
    </row>
    <row r="177" spans="1:16" x14ac:dyDescent="0.2">
      <c r="A177" s="560"/>
      <c r="B177" s="561" t="s">
        <v>1332</v>
      </c>
      <c r="C177" s="561" t="s">
        <v>1321</v>
      </c>
      <c r="D177" s="561"/>
      <c r="E177" s="563" t="s">
        <v>745</v>
      </c>
      <c r="F177" s="564" t="s">
        <v>47</v>
      </c>
      <c r="G177" s="565"/>
      <c r="H177" s="561">
        <v>0</v>
      </c>
      <c r="I177" s="561">
        <v>0</v>
      </c>
      <c r="J177" s="561">
        <f>200/2</f>
        <v>100</v>
      </c>
      <c r="K177" s="561"/>
      <c r="L177" s="565">
        <v>0</v>
      </c>
      <c r="M177" s="562"/>
      <c r="N177" s="704">
        <f>IF((ISBLANK(G177)+ISBLANK(I177)+ISBLANK(H177)+ISBLANK(J177)+ISBLANK(K177)+ISBLANK(L177)+ISBLANK(M177))&lt;8,IF(ISNUMBER(LARGE((G177,I177,J177,K177,L177),1)),LARGE((G177,I177,J177,K177,L177),1),0)+IF(ISNUMBER(LARGE((G177,I177,J177,K177,L177),2)),LARGE((G177,I177,J177,K177,L177),2),0)+H177+M177,"")</f>
        <v>100</v>
      </c>
      <c r="O177" s="561" t="s">
        <v>1269</v>
      </c>
      <c r="P177" s="563" t="s">
        <v>1596</v>
      </c>
    </row>
    <row r="178" spans="1:16" x14ac:dyDescent="0.2">
      <c r="A178" s="391"/>
      <c r="B178" s="392" t="s">
        <v>1499</v>
      </c>
      <c r="C178" s="392" t="s">
        <v>26</v>
      </c>
      <c r="D178" s="392"/>
      <c r="E178" s="412" t="s">
        <v>65</v>
      </c>
      <c r="F178" s="417" t="s">
        <v>47</v>
      </c>
      <c r="G178" s="392"/>
      <c r="H178" s="392"/>
      <c r="I178" s="392"/>
      <c r="J178" s="392">
        <v>0</v>
      </c>
      <c r="K178" s="392"/>
      <c r="L178" s="392"/>
      <c r="M178" s="402"/>
      <c r="N178" s="530">
        <f>IF((ISBLANK(G178)+ISBLANK(I178)+ISBLANK(H178)+ISBLANK(J178)+ISBLANK(K178)+ISBLANK(L178)+ISBLANK(M178))&lt;8,IF(ISNUMBER(LARGE((G178,I178,J178,K178,L178),1)),LARGE((G178,I178,J178,K178,L178),1),0)+IF(ISNUMBER(LARGE((G178,I178,J178,K178,L178),2)),LARGE((G178,I178,J178,K178,L178),2),0)+H178+M178,"")</f>
        <v>0</v>
      </c>
      <c r="O178" s="415"/>
      <c r="P178" s="490"/>
    </row>
    <row r="179" spans="1:16" x14ac:dyDescent="0.2">
      <c r="A179" s="290"/>
      <c r="B179" s="88"/>
      <c r="C179" s="88"/>
      <c r="D179" s="88"/>
      <c r="E179" s="89"/>
      <c r="F179" s="121" t="s">
        <v>46</v>
      </c>
      <c r="G179" s="88"/>
      <c r="H179" s="88"/>
      <c r="I179" s="88"/>
      <c r="J179" s="88"/>
      <c r="K179" s="88"/>
      <c r="L179" s="88"/>
      <c r="M179" s="270"/>
      <c r="N179" s="907">
        <f>IF((ISBLANK(G179)+ISBLANK(I179)+ISBLANK(H179)+ISBLANK(J179)+ISBLANK(K179)+ISBLANK(L179)+ISBLANK(M179))&lt;8,IF(ISNUMBER(LARGE((G179,I179,J179,K179,L179),1)),LARGE((G179,I179,J179,K179,L179),1),0)+IF(ISNUMBER(LARGE((G179,I179,J179,K179,L179),2)),LARGE((G179,I179,J179,K179,L179),2),0)+H179+M179,"")</f>
        <v>0</v>
      </c>
      <c r="O179" s="88"/>
      <c r="P179" s="219"/>
    </row>
    <row r="180" spans="1:16" x14ac:dyDescent="0.2">
      <c r="A180" s="391">
        <v>1</v>
      </c>
      <c r="B180" s="392" t="s">
        <v>747</v>
      </c>
      <c r="C180" s="392" t="s">
        <v>748</v>
      </c>
      <c r="D180" s="392">
        <v>2006</v>
      </c>
      <c r="E180" s="412" t="s">
        <v>20</v>
      </c>
      <c r="F180" s="417" t="s">
        <v>1280</v>
      </c>
      <c r="G180" s="392"/>
      <c r="H180" s="392">
        <v>400</v>
      </c>
      <c r="I180" s="392">
        <v>200</v>
      </c>
      <c r="J180" s="392">
        <v>200</v>
      </c>
      <c r="K180" s="392"/>
      <c r="L180" s="392">
        <v>200</v>
      </c>
      <c r="M180" s="402">
        <v>400</v>
      </c>
      <c r="N180" s="530">
        <f>IF((ISBLANK(G180)+ISBLANK(I180)+ISBLANK(H180)+ISBLANK(J180)+ISBLANK(K180)+ISBLANK(L180)+ISBLANK(M180))&lt;8,IF(ISNUMBER(LARGE((G180,I180,J180,K180,L180),1)),LARGE((G180,I180,J180,K180,L180),1),0)+IF(ISNUMBER(LARGE((G180,I180,J180,K180,L180),2)),LARGE((G180,I180,J180,K180,L180),2),0)+H180+M180,"")</f>
        <v>1200</v>
      </c>
      <c r="O180" s="321" t="s">
        <v>1281</v>
      </c>
      <c r="P180" s="110"/>
    </row>
    <row r="181" spans="1:16" x14ac:dyDescent="0.2">
      <c r="A181" s="391">
        <v>2</v>
      </c>
      <c r="B181" s="392" t="s">
        <v>1371</v>
      </c>
      <c r="C181" s="392" t="s">
        <v>1370</v>
      </c>
      <c r="D181" s="392"/>
      <c r="E181" s="412" t="s">
        <v>905</v>
      </c>
      <c r="F181" s="417" t="s">
        <v>1280</v>
      </c>
      <c r="G181" s="392"/>
      <c r="H181" s="392"/>
      <c r="I181" s="392">
        <v>162.5</v>
      </c>
      <c r="J181" s="392"/>
      <c r="K181" s="392"/>
      <c r="L181" s="392"/>
      <c r="M181" s="402"/>
      <c r="N181" s="530">
        <f>IF((ISBLANK(G181)+ISBLANK(I181)+ISBLANK(H181)+ISBLANK(J181)+ISBLANK(K181)+ISBLANK(L181)+ISBLANK(M181))&lt;8,IF(ISNUMBER(LARGE((G181,I181,J181,K181,L181),1)),LARGE((G181,I181,J181,K181,L181),1),0)+IF(ISNUMBER(LARGE((G181,I181,J181,K181,L181),2)),LARGE((G181,I181,J181,K181,L181),2),0)+H181+M181,"")</f>
        <v>162.5</v>
      </c>
      <c r="O181" s="609"/>
      <c r="P181" s="203"/>
    </row>
    <row r="182" spans="1:16" x14ac:dyDescent="0.2">
      <c r="A182" s="391">
        <v>2</v>
      </c>
      <c r="B182" s="392" t="s">
        <v>784</v>
      </c>
      <c r="C182" s="392" t="s">
        <v>785</v>
      </c>
      <c r="D182" s="392">
        <v>2006</v>
      </c>
      <c r="E182" s="412" t="s">
        <v>308</v>
      </c>
      <c r="F182" s="417" t="s">
        <v>1280</v>
      </c>
      <c r="G182" s="421"/>
      <c r="H182" s="392">
        <v>0</v>
      </c>
      <c r="I182" s="392"/>
      <c r="J182" s="392">
        <v>162.5</v>
      </c>
      <c r="K182" s="392"/>
      <c r="L182" s="421"/>
      <c r="M182" s="402">
        <v>0</v>
      </c>
      <c r="N182" s="530">
        <f>IF((ISBLANK(G182)+ISBLANK(I182)+ISBLANK(H182)+ISBLANK(J182)+ISBLANK(K182)+ISBLANK(L182)+ISBLANK(M182))&lt;8,IF(ISNUMBER(LARGE((G182,I182,J182,K182,L182),1)),LARGE((G182,I182,J182,K182,L182),1),0)+IF(ISNUMBER(LARGE((G182,I182,J182,K182,L182),2)),LARGE((G182,I182,J182,K182,L182),2),0)+H182+M182,"")</f>
        <v>162.5</v>
      </c>
      <c r="O182" s="415" t="s">
        <v>1269</v>
      </c>
      <c r="P182" s="407" t="s">
        <v>1545</v>
      </c>
    </row>
    <row r="183" spans="1:16" x14ac:dyDescent="0.2">
      <c r="A183" s="391"/>
      <c r="B183" s="392" t="s">
        <v>1372</v>
      </c>
      <c r="C183" s="392" t="s">
        <v>1373</v>
      </c>
      <c r="D183" s="392"/>
      <c r="E183" s="412" t="s">
        <v>745</v>
      </c>
      <c r="F183" s="417" t="s">
        <v>1280</v>
      </c>
      <c r="G183" s="392"/>
      <c r="H183" s="392"/>
      <c r="I183" s="392">
        <v>0</v>
      </c>
      <c r="J183" s="392"/>
      <c r="K183" s="392"/>
      <c r="L183" s="392"/>
      <c r="M183" s="402"/>
      <c r="N183" s="392">
        <f>IF((ISBLANK(G183)+ISBLANK(I183)+ISBLANK(H183)+ISBLANK(J183)+ISBLANK(K183)+ISBLANK(L183)+ISBLANK(M183))&lt;8,IF(ISNUMBER(LARGE((G183,I183,J183,K183,L183),1)),LARGE((G183,I183,J183,K183,L183),1),0)+IF(ISNUMBER(LARGE((G183,I183,J183,K183,L183),2)),LARGE((G183,I183,J183,K183,L183),2),0)+H183+M183,"")</f>
        <v>0</v>
      </c>
      <c r="O183" s="609"/>
      <c r="P183" s="203"/>
    </row>
  </sheetData>
  <sortState ref="A181:P184">
    <sortCondition descending="1" ref="N181:N184"/>
    <sortCondition ref="B181:B184"/>
  </sortState>
  <mergeCells count="1">
    <mergeCell ref="A1:N2"/>
  </mergeCells>
  <pageMargins left="0.23622047244094491" right="0.23622047244094491" top="0.23622047244094491" bottom="0.23622047244094491" header="0.31496062992125984" footer="0.31496062992125984"/>
  <pageSetup scale="8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I156"/>
  <sheetViews>
    <sheetView topLeftCell="A49" zoomScaleNormal="100" workbookViewId="0">
      <selection activeCell="A49" sqref="A1:XFD1048576"/>
    </sheetView>
  </sheetViews>
  <sheetFormatPr baseColWidth="10" defaultColWidth="11.42578125" defaultRowHeight="13.5" customHeight="1" x14ac:dyDescent="0.2"/>
  <cols>
    <col min="1" max="1" width="4.28515625" style="60" customWidth="1"/>
    <col min="2" max="3" width="20.7109375" style="60" customWidth="1"/>
    <col min="4" max="4" width="5.7109375" style="60" bestFit="1" customWidth="1"/>
    <col min="5" max="5" width="20.7109375" style="160" customWidth="1"/>
    <col min="6" max="6" width="8.7109375" style="60" bestFit="1" customWidth="1"/>
    <col min="7" max="15" width="10.7109375" style="60" customWidth="1"/>
    <col min="16" max="16" width="12.42578125" style="160" customWidth="1"/>
    <col min="17" max="17" width="11.42578125" style="60" customWidth="1"/>
    <col min="18" max="18" width="16.5703125" style="60" customWidth="1"/>
    <col min="19" max="19" width="13.42578125" style="169" customWidth="1"/>
    <col min="20" max="20" width="13.85546875" style="60" customWidth="1"/>
    <col min="21" max="21" width="21.5703125" style="60" bestFit="1" customWidth="1"/>
    <col min="22" max="16384" width="11.42578125" style="60"/>
  </cols>
  <sheetData>
    <row r="1" spans="1:19" ht="13.5" customHeight="1" x14ac:dyDescent="0.4">
      <c r="A1" s="1149" t="s">
        <v>1069</v>
      </c>
      <c r="B1" s="1149"/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1149"/>
      <c r="O1" s="1149"/>
      <c r="P1" s="960"/>
      <c r="Q1" s="738"/>
      <c r="R1" s="738"/>
      <c r="S1" s="739"/>
    </row>
    <row r="2" spans="1:19" ht="13.5" customHeight="1" x14ac:dyDescent="0.4">
      <c r="A2" s="1149"/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49"/>
      <c r="P2" s="960"/>
      <c r="Q2" s="740"/>
      <c r="R2" s="740"/>
      <c r="S2" s="741"/>
    </row>
    <row r="3" spans="1:19" ht="13.5" customHeight="1" x14ac:dyDescent="0.2">
      <c r="B3" s="61"/>
      <c r="C3" s="61"/>
      <c r="D3" s="61"/>
      <c r="E3" s="158"/>
      <c r="F3" s="62"/>
      <c r="G3" s="62"/>
      <c r="H3" s="62"/>
      <c r="I3" s="62"/>
      <c r="J3" s="62"/>
      <c r="K3" s="62"/>
      <c r="L3" s="62"/>
      <c r="M3" s="62"/>
      <c r="N3" s="62"/>
      <c r="O3" s="62"/>
      <c r="P3" s="116"/>
      <c r="Q3" s="62"/>
      <c r="R3" s="62"/>
      <c r="S3" s="168"/>
    </row>
    <row r="4" spans="1:19" ht="13.5" customHeight="1" x14ac:dyDescent="0.2">
      <c r="B4" s="228"/>
      <c r="C4" s="1148" t="s">
        <v>413</v>
      </c>
      <c r="D4" s="1148"/>
      <c r="E4" s="158"/>
      <c r="F4" s="62"/>
      <c r="G4" s="62"/>
      <c r="H4" s="1044">
        <f>60+765+(5*69)+70+10</f>
        <v>1250</v>
      </c>
      <c r="I4" s="62"/>
      <c r="J4" s="62"/>
      <c r="K4" s="62"/>
      <c r="L4" s="62"/>
      <c r="M4" s="62"/>
      <c r="N4" s="62"/>
      <c r="O4" s="62"/>
      <c r="P4" s="116"/>
      <c r="Q4" s="62"/>
      <c r="R4" s="62"/>
      <c r="S4" s="62"/>
    </row>
    <row r="5" spans="1:19" ht="13.5" customHeight="1" x14ac:dyDescent="0.2">
      <c r="B5" s="63"/>
      <c r="C5" s="222" t="s">
        <v>0</v>
      </c>
      <c r="D5" s="222"/>
      <c r="E5" s="223"/>
      <c r="F5" s="224"/>
      <c r="G5" s="64"/>
      <c r="H5" s="64"/>
      <c r="J5" s="65" t="s">
        <v>2</v>
      </c>
      <c r="K5" s="247" t="s">
        <v>500</v>
      </c>
      <c r="L5" s="66"/>
      <c r="M5" s="66"/>
      <c r="N5" s="66"/>
      <c r="O5" s="66"/>
      <c r="P5" s="1015"/>
      <c r="Q5" s="66"/>
      <c r="R5" s="66"/>
    </row>
    <row r="6" spans="1:19" ht="13.5" customHeight="1" x14ac:dyDescent="0.2">
      <c r="B6" s="85"/>
      <c r="C6" s="1145" t="s">
        <v>1</v>
      </c>
      <c r="D6" s="1145"/>
      <c r="E6" s="1145"/>
      <c r="F6" s="225"/>
      <c r="G6" s="64" t="s">
        <v>379</v>
      </c>
      <c r="H6" s="273">
        <v>43554</v>
      </c>
      <c r="J6" s="1021" t="s">
        <v>1730</v>
      </c>
      <c r="K6" s="247" t="s">
        <v>1734</v>
      </c>
      <c r="L6" s="66"/>
      <c r="M6" s="66"/>
      <c r="N6" s="66"/>
      <c r="O6" s="66"/>
      <c r="P6" s="1015"/>
      <c r="Q6" s="66"/>
      <c r="R6" s="66"/>
    </row>
    <row r="7" spans="1:19" ht="13.5" customHeight="1" x14ac:dyDescent="0.2">
      <c r="B7" s="97"/>
      <c r="C7" s="1146" t="s">
        <v>103</v>
      </c>
      <c r="D7" s="1145"/>
      <c r="E7" s="1145"/>
      <c r="F7" s="1147"/>
      <c r="G7" s="67"/>
      <c r="H7" s="67"/>
      <c r="I7" s="62"/>
      <c r="J7" s="1021" t="s">
        <v>1732</v>
      </c>
      <c r="K7" s="247" t="s">
        <v>1734</v>
      </c>
      <c r="L7" s="221"/>
      <c r="M7" s="221"/>
      <c r="N7" s="221"/>
      <c r="O7" s="62"/>
      <c r="P7" s="116"/>
      <c r="Q7" s="62"/>
      <c r="R7" s="62"/>
      <c r="S7" s="62"/>
    </row>
    <row r="8" spans="1:19" ht="13.5" customHeight="1" x14ac:dyDescent="0.2">
      <c r="B8" s="132"/>
      <c r="C8" s="68" t="s">
        <v>252</v>
      </c>
      <c r="D8" s="68"/>
      <c r="E8" s="226"/>
      <c r="F8" s="227"/>
      <c r="G8" s="69"/>
      <c r="H8" s="69"/>
      <c r="I8" s="62"/>
      <c r="J8" s="62"/>
      <c r="K8" s="62"/>
      <c r="L8" s="62"/>
      <c r="M8" s="62"/>
      <c r="N8" s="62"/>
      <c r="O8" s="62"/>
      <c r="P8" s="116"/>
      <c r="Q8" s="62"/>
      <c r="R8" s="62"/>
      <c r="S8" s="62"/>
    </row>
    <row r="9" spans="1:19" ht="13.5" customHeight="1" x14ac:dyDescent="0.2">
      <c r="B9" s="68"/>
      <c r="C9" s="68"/>
      <c r="D9" s="68"/>
      <c r="E9" s="226"/>
      <c r="F9" s="227"/>
      <c r="G9" s="69"/>
      <c r="H9" s="69"/>
      <c r="I9" s="62"/>
      <c r="J9" s="62"/>
      <c r="K9" s="62"/>
      <c r="L9" s="62"/>
      <c r="M9" s="62"/>
      <c r="N9" s="62"/>
      <c r="O9" s="62"/>
      <c r="P9" s="116"/>
      <c r="Q9" s="62"/>
      <c r="R9" s="62"/>
      <c r="S9" s="62"/>
    </row>
    <row r="10" spans="1:19" ht="13.5" customHeight="1" x14ac:dyDescent="0.2">
      <c r="A10" s="293"/>
      <c r="B10" s="70" t="s">
        <v>4</v>
      </c>
      <c r="C10" s="70" t="s">
        <v>5</v>
      </c>
      <c r="D10" s="70" t="s">
        <v>1649</v>
      </c>
      <c r="E10" s="70" t="s">
        <v>6</v>
      </c>
      <c r="F10" s="70" t="s">
        <v>9</v>
      </c>
      <c r="G10" s="730" t="s">
        <v>1067</v>
      </c>
      <c r="H10" s="230" t="s">
        <v>429</v>
      </c>
      <c r="I10" s="71" t="s">
        <v>176</v>
      </c>
      <c r="J10" s="230" t="s">
        <v>430</v>
      </c>
      <c r="K10" s="230" t="s">
        <v>431</v>
      </c>
      <c r="L10" s="230" t="s">
        <v>432</v>
      </c>
      <c r="M10" s="230" t="s">
        <v>433</v>
      </c>
      <c r="N10" s="70" t="s">
        <v>99</v>
      </c>
      <c r="O10" s="70" t="s">
        <v>7</v>
      </c>
      <c r="P10" s="70" t="s">
        <v>1704</v>
      </c>
      <c r="Q10" s="73" t="s">
        <v>1276</v>
      </c>
      <c r="R10" s="70" t="s">
        <v>1268</v>
      </c>
      <c r="S10" s="70"/>
    </row>
    <row r="11" spans="1:19" ht="13.5" customHeight="1" x14ac:dyDescent="0.2">
      <c r="A11" s="293"/>
      <c r="B11" s="72"/>
      <c r="C11" s="73"/>
      <c r="D11" s="70"/>
      <c r="E11" s="70" t="s">
        <v>100</v>
      </c>
      <c r="F11" s="70" t="s">
        <v>101</v>
      </c>
      <c r="G11" s="70" t="s">
        <v>219</v>
      </c>
      <c r="H11" s="230" t="s">
        <v>219</v>
      </c>
      <c r="I11" s="71" t="s">
        <v>219</v>
      </c>
      <c r="J11" s="230" t="s">
        <v>219</v>
      </c>
      <c r="K11" s="230" t="s">
        <v>219</v>
      </c>
      <c r="L11" s="230" t="s">
        <v>219</v>
      </c>
      <c r="M11" s="230" t="s">
        <v>219</v>
      </c>
      <c r="N11" s="70" t="s">
        <v>219</v>
      </c>
      <c r="O11" s="70"/>
      <c r="P11" s="70" t="s">
        <v>1731</v>
      </c>
      <c r="Q11" s="73"/>
      <c r="R11" s="70"/>
      <c r="S11" s="70"/>
    </row>
    <row r="12" spans="1:19" ht="13.5" customHeight="1" x14ac:dyDescent="0.2">
      <c r="A12" s="291"/>
      <c r="B12" s="74"/>
      <c r="C12" s="75"/>
      <c r="D12" s="75"/>
      <c r="E12" s="76"/>
      <c r="F12" s="95"/>
      <c r="G12" s="76"/>
      <c r="H12" s="76"/>
      <c r="I12" s="77"/>
      <c r="J12" s="76"/>
      <c r="K12" s="76"/>
      <c r="L12" s="76"/>
      <c r="M12" s="76"/>
      <c r="N12" s="77"/>
      <c r="O12" s="76"/>
      <c r="P12" s="76"/>
      <c r="Q12" s="76"/>
      <c r="R12" s="76"/>
      <c r="S12" s="76"/>
    </row>
    <row r="13" spans="1:19" ht="13.5" customHeight="1" x14ac:dyDescent="0.2">
      <c r="A13" s="240"/>
      <c r="B13" s="106"/>
      <c r="C13" s="49"/>
      <c r="D13" s="49"/>
      <c r="E13" s="48"/>
      <c r="F13" s="59" t="s">
        <v>582</v>
      </c>
      <c r="G13" s="49"/>
      <c r="H13" s="53"/>
      <c r="I13" s="49"/>
      <c r="J13" s="49"/>
      <c r="K13" s="49"/>
      <c r="L13" s="49"/>
      <c r="M13" s="53"/>
      <c r="N13" s="53"/>
      <c r="O13" s="49">
        <f>SUM(G13:N13)</f>
        <v>0</v>
      </c>
      <c r="P13" s="48"/>
      <c r="Q13" s="483"/>
      <c r="R13" s="483"/>
      <c r="S13" s="483"/>
    </row>
    <row r="14" spans="1:19" ht="13.5" customHeight="1" x14ac:dyDescent="0.2">
      <c r="A14" s="291"/>
      <c r="B14" s="341"/>
      <c r="C14" s="75"/>
      <c r="D14" s="75"/>
      <c r="E14" s="76"/>
      <c r="F14" s="95"/>
      <c r="G14" s="76"/>
      <c r="H14" s="76"/>
      <c r="I14" s="77"/>
      <c r="J14" s="76"/>
      <c r="K14" s="76"/>
      <c r="L14" s="76"/>
      <c r="M14" s="76"/>
      <c r="N14" s="77"/>
      <c r="O14" s="76" t="str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/>
      </c>
      <c r="P14" s="963"/>
      <c r="Q14" s="435"/>
      <c r="R14" s="237"/>
      <c r="S14" s="219"/>
    </row>
    <row r="15" spans="1:19" ht="13.5" customHeight="1" x14ac:dyDescent="0.2">
      <c r="A15" s="765">
        <v>1</v>
      </c>
      <c r="B15" s="502" t="s">
        <v>363</v>
      </c>
      <c r="C15" s="491" t="s">
        <v>1342</v>
      </c>
      <c r="D15" s="491">
        <v>2005</v>
      </c>
      <c r="E15" s="503" t="s">
        <v>493</v>
      </c>
      <c r="F15" s="504" t="s">
        <v>156</v>
      </c>
      <c r="G15" s="670"/>
      <c r="H15" s="562"/>
      <c r="I15" s="561">
        <v>250</v>
      </c>
      <c r="J15" s="561">
        <v>162.5</v>
      </c>
      <c r="K15" s="561">
        <v>0</v>
      </c>
      <c r="L15" s="561"/>
      <c r="M15" s="762">
        <v>0</v>
      </c>
      <c r="N15" s="562"/>
      <c r="O15" s="561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412.5</v>
      </c>
      <c r="P15" s="571"/>
      <c r="Q15" s="571"/>
      <c r="R15" s="627"/>
      <c r="S15" s="627"/>
    </row>
    <row r="16" spans="1:19" ht="13.5" customHeight="1" x14ac:dyDescent="0.2">
      <c r="A16" s="560"/>
      <c r="B16" s="616" t="s">
        <v>181</v>
      </c>
      <c r="C16" s="561" t="s">
        <v>118</v>
      </c>
      <c r="D16" s="561">
        <v>2004</v>
      </c>
      <c r="E16" s="563" t="s">
        <v>227</v>
      </c>
      <c r="F16" s="564" t="s">
        <v>156</v>
      </c>
      <c r="G16" s="561">
        <v>325</v>
      </c>
      <c r="H16" s="562"/>
      <c r="I16" s="561"/>
      <c r="J16" s="561"/>
      <c r="K16" s="561"/>
      <c r="L16" s="561"/>
      <c r="M16" s="562"/>
      <c r="N16" s="562"/>
      <c r="O16" s="561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>325</v>
      </c>
      <c r="P16" s="571"/>
      <c r="Q16" s="917" t="s">
        <v>1282</v>
      </c>
      <c r="R16" s="627" t="s">
        <v>1483</v>
      </c>
      <c r="S16" s="583"/>
    </row>
    <row r="17" spans="1:19" ht="13.5" customHeight="1" x14ac:dyDescent="0.2">
      <c r="A17" s="560"/>
      <c r="B17" s="502" t="s">
        <v>296</v>
      </c>
      <c r="C17" s="491" t="s">
        <v>1343</v>
      </c>
      <c r="D17" s="491">
        <v>2005</v>
      </c>
      <c r="E17" s="503" t="s">
        <v>1344</v>
      </c>
      <c r="F17" s="504" t="s">
        <v>156</v>
      </c>
      <c r="G17" s="670"/>
      <c r="H17" s="562"/>
      <c r="I17" s="561">
        <v>0</v>
      </c>
      <c r="J17" s="561">
        <v>0</v>
      </c>
      <c r="K17" s="561"/>
      <c r="L17" s="561"/>
      <c r="M17" s="562"/>
      <c r="N17" s="562"/>
      <c r="O17" s="561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0</v>
      </c>
      <c r="P17" s="563"/>
      <c r="Q17" s="990" t="s">
        <v>1269</v>
      </c>
      <c r="R17" s="627" t="s">
        <v>1493</v>
      </c>
      <c r="S17" s="583"/>
    </row>
    <row r="18" spans="1:19" ht="12.75" customHeight="1" x14ac:dyDescent="0.2">
      <c r="A18" s="290"/>
      <c r="B18" s="289"/>
      <c r="C18" s="88"/>
      <c r="D18" s="88"/>
      <c r="E18" s="89"/>
      <c r="F18" s="88"/>
      <c r="G18" s="88"/>
      <c r="H18" s="88"/>
      <c r="I18" s="319"/>
      <c r="J18" s="88"/>
      <c r="K18" s="88"/>
      <c r="L18" s="88"/>
      <c r="M18" s="88"/>
      <c r="N18" s="270"/>
      <c r="O18" s="219" t="str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/>
      </c>
      <c r="P18" s="964"/>
      <c r="Q18" s="435"/>
      <c r="R18" s="485"/>
      <c r="S18" s="219"/>
    </row>
    <row r="19" spans="1:19" ht="13.5" customHeight="1" x14ac:dyDescent="0.2">
      <c r="A19" s="560"/>
      <c r="B19" s="616" t="s">
        <v>181</v>
      </c>
      <c r="C19" s="561" t="s">
        <v>118</v>
      </c>
      <c r="D19" s="561">
        <v>2004</v>
      </c>
      <c r="E19" s="563" t="s">
        <v>227</v>
      </c>
      <c r="F19" s="564" t="s">
        <v>147</v>
      </c>
      <c r="G19" s="561">
        <f>325/2</f>
        <v>162.5</v>
      </c>
      <c r="H19" s="562">
        <v>200</v>
      </c>
      <c r="I19" s="561">
        <v>325</v>
      </c>
      <c r="J19" s="242">
        <v>200</v>
      </c>
      <c r="K19" s="561"/>
      <c r="L19" s="561"/>
      <c r="M19" s="562"/>
      <c r="N19" s="625"/>
      <c r="O19" s="562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887.5</v>
      </c>
      <c r="P19" s="1016"/>
      <c r="Q19" s="617" t="s">
        <v>1269</v>
      </c>
      <c r="R19" s="709" t="s">
        <v>1483</v>
      </c>
      <c r="S19" s="1089" t="s">
        <v>1755</v>
      </c>
    </row>
    <row r="20" spans="1:19" ht="13.5" customHeight="1" x14ac:dyDescent="0.2">
      <c r="A20" s="966">
        <v>1</v>
      </c>
      <c r="B20" s="502" t="s">
        <v>849</v>
      </c>
      <c r="C20" s="491" t="s">
        <v>1324</v>
      </c>
      <c r="D20" s="491">
        <v>2006</v>
      </c>
      <c r="E20" s="503" t="s">
        <v>91</v>
      </c>
      <c r="F20" s="504" t="s">
        <v>147</v>
      </c>
      <c r="G20" s="401"/>
      <c r="H20" s="402"/>
      <c r="I20" s="392"/>
      <c r="J20" s="392">
        <v>200</v>
      </c>
      <c r="K20" s="392">
        <v>200</v>
      </c>
      <c r="L20" s="392"/>
      <c r="M20" s="402"/>
      <c r="N20" s="402">
        <v>400</v>
      </c>
      <c r="O20" s="53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800</v>
      </c>
      <c r="P20" s="1011" t="s">
        <v>1630</v>
      </c>
      <c r="Q20" s="203" t="s">
        <v>1269</v>
      </c>
      <c r="R20" s="411" t="s">
        <v>1494</v>
      </c>
      <c r="S20" s="408"/>
    </row>
    <row r="21" spans="1:19" ht="13.5" customHeight="1" x14ac:dyDescent="0.2">
      <c r="A21" s="966">
        <v>2</v>
      </c>
      <c r="B21" s="616" t="s">
        <v>626</v>
      </c>
      <c r="C21" s="561" t="s">
        <v>627</v>
      </c>
      <c r="D21" s="561">
        <v>2004</v>
      </c>
      <c r="E21" s="563" t="s">
        <v>624</v>
      </c>
      <c r="F21" s="564" t="s">
        <v>147</v>
      </c>
      <c r="G21" s="561"/>
      <c r="H21" s="562"/>
      <c r="I21" s="561">
        <f>325/2</f>
        <v>162.5</v>
      </c>
      <c r="J21" s="565">
        <f>200/2</f>
        <v>100</v>
      </c>
      <c r="K21" s="561">
        <f>200/2</f>
        <v>100</v>
      </c>
      <c r="L21" s="561"/>
      <c r="M21" s="762">
        <v>200</v>
      </c>
      <c r="N21" s="762">
        <v>325</v>
      </c>
      <c r="O21" s="763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787.5</v>
      </c>
      <c r="P21" s="1011" t="s">
        <v>1630</v>
      </c>
      <c r="Q21" s="1010" t="s">
        <v>1269</v>
      </c>
      <c r="R21" s="918" t="s">
        <v>1544</v>
      </c>
      <c r="S21" s="914"/>
    </row>
    <row r="22" spans="1:19" ht="13.5" customHeight="1" x14ac:dyDescent="0.2">
      <c r="A22" s="966">
        <v>3</v>
      </c>
      <c r="B22" s="491" t="s">
        <v>22</v>
      </c>
      <c r="C22" s="491" t="s">
        <v>301</v>
      </c>
      <c r="D22" s="491">
        <v>2005</v>
      </c>
      <c r="E22" s="503" t="s">
        <v>74</v>
      </c>
      <c r="F22" s="504" t="s">
        <v>147</v>
      </c>
      <c r="G22" s="401"/>
      <c r="H22" s="402">
        <v>0</v>
      </c>
      <c r="I22" s="501">
        <v>0</v>
      </c>
      <c r="J22" s="392">
        <v>125</v>
      </c>
      <c r="K22" s="392"/>
      <c r="L22" s="392">
        <v>200</v>
      </c>
      <c r="M22" s="402">
        <v>0</v>
      </c>
      <c r="N22" s="402">
        <v>250</v>
      </c>
      <c r="O22" s="53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575</v>
      </c>
      <c r="P22" s="1011" t="s">
        <v>1630</v>
      </c>
      <c r="Q22" s="110" t="s">
        <v>1269</v>
      </c>
      <c r="R22" s="448" t="s">
        <v>1566</v>
      </c>
      <c r="S22" s="408"/>
    </row>
    <row r="23" spans="1:19" ht="13.5" customHeight="1" x14ac:dyDescent="0.2">
      <c r="A23" s="966">
        <v>4</v>
      </c>
      <c r="B23" s="106" t="s">
        <v>1406</v>
      </c>
      <c r="C23" s="49" t="s">
        <v>1405</v>
      </c>
      <c r="D23" s="49"/>
      <c r="E23" s="48" t="s">
        <v>36</v>
      </c>
      <c r="F23" s="59" t="s">
        <v>147</v>
      </c>
      <c r="G23" s="49"/>
      <c r="H23" s="53"/>
      <c r="I23" s="49"/>
      <c r="J23" s="49">
        <v>162.5</v>
      </c>
      <c r="K23" s="49">
        <v>0</v>
      </c>
      <c r="L23" s="49"/>
      <c r="M23" s="53">
        <v>125</v>
      </c>
      <c r="N23" s="53">
        <v>250</v>
      </c>
      <c r="O23" s="53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>537.5</v>
      </c>
      <c r="P23" s="1011" t="s">
        <v>1630</v>
      </c>
      <c r="Q23" s="490" t="s">
        <v>1269</v>
      </c>
      <c r="R23" s="408" t="s">
        <v>1566</v>
      </c>
      <c r="S23" s="408"/>
    </row>
    <row r="24" spans="1:19" ht="13.5" customHeight="1" x14ac:dyDescent="0.2">
      <c r="A24" s="765">
        <v>5</v>
      </c>
      <c r="B24" s="491" t="s">
        <v>363</v>
      </c>
      <c r="C24" s="491" t="s">
        <v>1342</v>
      </c>
      <c r="D24" s="491">
        <v>2005</v>
      </c>
      <c r="E24" s="503" t="s">
        <v>493</v>
      </c>
      <c r="F24" s="504" t="s">
        <v>147</v>
      </c>
      <c r="G24" s="670"/>
      <c r="H24" s="562"/>
      <c r="I24" s="561">
        <f>250/2</f>
        <v>125</v>
      </c>
      <c r="J24" s="561">
        <f>162.5/2</f>
        <v>81.25</v>
      </c>
      <c r="K24" s="561">
        <v>0</v>
      </c>
      <c r="L24" s="49">
        <v>0</v>
      </c>
      <c r="M24" s="53">
        <v>0</v>
      </c>
      <c r="N24" s="53"/>
      <c r="O24" s="49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206.25</v>
      </c>
      <c r="P24" s="1012" t="s">
        <v>1729</v>
      </c>
      <c r="Q24" s="48"/>
      <c r="R24" s="190"/>
      <c r="S24" s="190"/>
    </row>
    <row r="25" spans="1:19" ht="13.5" customHeight="1" x14ac:dyDescent="0.2">
      <c r="A25" s="966">
        <v>6</v>
      </c>
      <c r="B25" s="106" t="s">
        <v>892</v>
      </c>
      <c r="C25" s="49" t="s">
        <v>893</v>
      </c>
      <c r="D25" s="392">
        <v>2004</v>
      </c>
      <c r="E25" s="48" t="s">
        <v>894</v>
      </c>
      <c r="F25" s="59" t="s">
        <v>147</v>
      </c>
      <c r="G25" s="49"/>
      <c r="H25" s="49"/>
      <c r="I25" s="53"/>
      <c r="J25" s="49">
        <v>125</v>
      </c>
      <c r="K25" s="49"/>
      <c r="L25" s="49"/>
      <c r="M25" s="49">
        <v>0</v>
      </c>
      <c r="N25" s="53">
        <v>0</v>
      </c>
      <c r="O25" s="49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125</v>
      </c>
      <c r="P25" s="1011" t="s">
        <v>1630</v>
      </c>
      <c r="Q25" s="408" t="s">
        <v>1269</v>
      </c>
      <c r="R25" s="408" t="s">
        <v>1544</v>
      </c>
      <c r="S25" s="408"/>
    </row>
    <row r="26" spans="1:19" ht="13.5" customHeight="1" x14ac:dyDescent="0.2">
      <c r="A26" s="391"/>
      <c r="B26" s="491" t="s">
        <v>679</v>
      </c>
      <c r="C26" s="491" t="s">
        <v>680</v>
      </c>
      <c r="D26" s="491">
        <v>2005</v>
      </c>
      <c r="E26" s="503" t="s">
        <v>745</v>
      </c>
      <c r="F26" s="504" t="s">
        <v>147</v>
      </c>
      <c r="G26" s="401"/>
      <c r="H26" s="402"/>
      <c r="I26" s="392"/>
      <c r="J26" s="392">
        <v>0</v>
      </c>
      <c r="K26" s="392"/>
      <c r="L26" s="392"/>
      <c r="M26" s="402"/>
      <c r="N26" s="402"/>
      <c r="O26" s="53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>0</v>
      </c>
      <c r="P26" s="965"/>
      <c r="Q26" s="386"/>
      <c r="R26" s="190"/>
      <c r="S26" s="408"/>
    </row>
    <row r="27" spans="1:19" ht="13.5" customHeight="1" x14ac:dyDescent="0.2">
      <c r="A27" s="765"/>
      <c r="B27" s="502" t="s">
        <v>296</v>
      </c>
      <c r="C27" s="491" t="s">
        <v>1343</v>
      </c>
      <c r="D27" s="491">
        <v>2005</v>
      </c>
      <c r="E27" s="503" t="s">
        <v>1344</v>
      </c>
      <c r="F27" s="504" t="s">
        <v>156</v>
      </c>
      <c r="G27" s="670"/>
      <c r="H27" s="562"/>
      <c r="I27" s="561">
        <v>0</v>
      </c>
      <c r="J27" s="561">
        <v>0</v>
      </c>
      <c r="K27" s="561"/>
      <c r="L27" s="561"/>
      <c r="M27" s="562"/>
      <c r="N27" s="762">
        <v>0</v>
      </c>
      <c r="O27" s="763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>0</v>
      </c>
      <c r="P27" s="909"/>
      <c r="Q27" s="991" t="s">
        <v>1269</v>
      </c>
      <c r="R27" s="916" t="s">
        <v>1493</v>
      </c>
      <c r="S27" s="914"/>
    </row>
    <row r="28" spans="1:19" ht="13.5" customHeight="1" x14ac:dyDescent="0.2">
      <c r="A28" s="290"/>
      <c r="B28" s="26"/>
      <c r="C28" s="26" t="s">
        <v>1259</v>
      </c>
      <c r="D28" s="26"/>
      <c r="E28" s="44"/>
      <c r="F28" s="26"/>
      <c r="G28" s="26"/>
      <c r="H28" s="26"/>
      <c r="I28" s="26"/>
      <c r="J28" s="26"/>
      <c r="K28" s="26"/>
      <c r="L28" s="26"/>
      <c r="M28" s="26"/>
      <c r="N28" s="26"/>
      <c r="O28" s="270" t="str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/>
      </c>
      <c r="P28" s="1017"/>
      <c r="Q28" s="598"/>
      <c r="R28" s="113"/>
      <c r="S28" s="219"/>
    </row>
    <row r="29" spans="1:19" ht="13.5" customHeight="1" x14ac:dyDescent="0.2">
      <c r="A29" s="966">
        <v>1</v>
      </c>
      <c r="B29" s="49" t="s">
        <v>653</v>
      </c>
      <c r="C29" s="49" t="s">
        <v>675</v>
      </c>
      <c r="D29" s="49">
        <v>2004</v>
      </c>
      <c r="E29" s="48" t="s">
        <v>143</v>
      </c>
      <c r="F29" s="59" t="s">
        <v>167</v>
      </c>
      <c r="G29" s="49">
        <v>325</v>
      </c>
      <c r="H29" s="49">
        <v>200</v>
      </c>
      <c r="I29" s="49">
        <v>150</v>
      </c>
      <c r="J29" s="708">
        <v>200</v>
      </c>
      <c r="K29" s="284">
        <v>162.5</v>
      </c>
      <c r="L29" s="49">
        <v>200</v>
      </c>
      <c r="M29" s="53"/>
      <c r="N29" s="202">
        <v>400</v>
      </c>
      <c r="O29" s="53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1275</v>
      </c>
      <c r="P29" s="1011" t="s">
        <v>1630</v>
      </c>
      <c r="Q29" s="203" t="s">
        <v>1269</v>
      </c>
      <c r="R29" s="481" t="s">
        <v>1283</v>
      </c>
      <c r="S29" s="408" t="s">
        <v>1750</v>
      </c>
    </row>
    <row r="30" spans="1:19" ht="13.5" customHeight="1" x14ac:dyDescent="0.2">
      <c r="A30" s="966">
        <v>2</v>
      </c>
      <c r="B30" s="616" t="s">
        <v>181</v>
      </c>
      <c r="C30" s="561" t="s">
        <v>118</v>
      </c>
      <c r="D30" s="561">
        <v>2004</v>
      </c>
      <c r="E30" s="563" t="s">
        <v>227</v>
      </c>
      <c r="F30" s="564" t="s">
        <v>167</v>
      </c>
      <c r="G30" s="561">
        <f>162.5/2</f>
        <v>81.25</v>
      </c>
      <c r="H30" s="562">
        <f>200/2</f>
        <v>100</v>
      </c>
      <c r="I30" s="561">
        <f>325/2</f>
        <v>162.5</v>
      </c>
      <c r="J30" s="708">
        <f>200/2</f>
        <v>100</v>
      </c>
      <c r="K30" s="561"/>
      <c r="L30" s="49">
        <v>162.5</v>
      </c>
      <c r="M30" s="53"/>
      <c r="N30" s="202">
        <v>325</v>
      </c>
      <c r="O30" s="53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831.25</v>
      </c>
      <c r="P30" s="1011" t="s">
        <v>1630</v>
      </c>
      <c r="Q30" s="203" t="s">
        <v>1269</v>
      </c>
      <c r="R30" s="107" t="s">
        <v>1483</v>
      </c>
      <c r="S30" s="1090" t="s">
        <v>1755</v>
      </c>
    </row>
    <row r="31" spans="1:19" ht="13.5" customHeight="1" x14ac:dyDescent="0.2">
      <c r="A31" s="560"/>
      <c r="B31" s="1013" t="s">
        <v>583</v>
      </c>
      <c r="C31" s="491" t="s">
        <v>33</v>
      </c>
      <c r="D31" s="491">
        <v>2005</v>
      </c>
      <c r="E31" s="503" t="s">
        <v>20</v>
      </c>
      <c r="F31" s="504" t="s">
        <v>167</v>
      </c>
      <c r="G31" s="670"/>
      <c r="H31" s="566">
        <v>162.5</v>
      </c>
      <c r="I31" s="561">
        <v>325</v>
      </c>
      <c r="J31" s="561">
        <v>200</v>
      </c>
      <c r="K31" s="561"/>
      <c r="L31" s="561"/>
      <c r="M31" s="562">
        <v>200</v>
      </c>
      <c r="N31" s="562"/>
      <c r="O31" s="562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725</v>
      </c>
      <c r="P31" s="578"/>
      <c r="Q31" s="583" t="s">
        <v>1269</v>
      </c>
      <c r="R31" s="627" t="s">
        <v>1566</v>
      </c>
      <c r="S31" s="583"/>
    </row>
    <row r="32" spans="1:19" ht="13.5" customHeight="1" x14ac:dyDescent="0.2">
      <c r="A32" s="765">
        <v>3</v>
      </c>
      <c r="B32" s="502" t="s">
        <v>1091</v>
      </c>
      <c r="C32" s="491" t="s">
        <v>249</v>
      </c>
      <c r="D32" s="491">
        <v>2005</v>
      </c>
      <c r="E32" s="503" t="s">
        <v>1088</v>
      </c>
      <c r="F32" s="491">
        <v>-48</v>
      </c>
      <c r="G32" s="190"/>
      <c r="H32" s="49">
        <v>125</v>
      </c>
      <c r="I32" s="49">
        <v>150</v>
      </c>
      <c r="J32" s="49">
        <v>162.5</v>
      </c>
      <c r="K32" s="49">
        <v>0</v>
      </c>
      <c r="L32" s="49"/>
      <c r="M32" s="49"/>
      <c r="N32" s="49"/>
      <c r="O32" s="53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437.5</v>
      </c>
      <c r="P32" s="1012" t="s">
        <v>1729</v>
      </c>
      <c r="Q32" s="203" t="s">
        <v>1269</v>
      </c>
      <c r="R32" s="402" t="s">
        <v>1554</v>
      </c>
      <c r="S32" s="408"/>
    </row>
    <row r="33" spans="1:19" ht="13.5" customHeight="1" x14ac:dyDescent="0.2">
      <c r="A33" s="966">
        <v>4</v>
      </c>
      <c r="B33" s="106" t="s">
        <v>1090</v>
      </c>
      <c r="C33" s="49" t="s">
        <v>1089</v>
      </c>
      <c r="D33" s="392">
        <v>2004</v>
      </c>
      <c r="E33" s="48" t="s">
        <v>1088</v>
      </c>
      <c r="F33" s="49">
        <v>-48</v>
      </c>
      <c r="G33" s="401"/>
      <c r="H33" s="700">
        <v>75</v>
      </c>
      <c r="I33" s="401">
        <v>0</v>
      </c>
      <c r="J33" s="401">
        <v>125</v>
      </c>
      <c r="K33" s="401">
        <v>200</v>
      </c>
      <c r="L33" s="401">
        <v>0</v>
      </c>
      <c r="M33" s="403">
        <v>0</v>
      </c>
      <c r="N33" s="505"/>
      <c r="O33" s="53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325</v>
      </c>
      <c r="P33" s="1011" t="s">
        <v>1630</v>
      </c>
      <c r="Q33" s="203" t="s">
        <v>1269</v>
      </c>
      <c r="R33" s="402" t="s">
        <v>1554</v>
      </c>
      <c r="S33" s="408"/>
    </row>
    <row r="34" spans="1:19" ht="13.5" customHeight="1" x14ac:dyDescent="0.2">
      <c r="A34" s="560"/>
      <c r="B34" s="502" t="s">
        <v>1092</v>
      </c>
      <c r="C34" s="491" t="s">
        <v>1093</v>
      </c>
      <c r="D34" s="491">
        <v>2005</v>
      </c>
      <c r="E34" s="503" t="s">
        <v>20</v>
      </c>
      <c r="F34" s="535">
        <v>-48</v>
      </c>
      <c r="G34" s="627"/>
      <c r="H34" s="565">
        <v>75</v>
      </c>
      <c r="I34" s="561">
        <v>0</v>
      </c>
      <c r="J34" s="561">
        <v>125</v>
      </c>
      <c r="K34" s="561">
        <v>162.5</v>
      </c>
      <c r="L34" s="561"/>
      <c r="M34" s="561"/>
      <c r="N34" s="561"/>
      <c r="O34" s="562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>287.5</v>
      </c>
      <c r="P34" s="1016"/>
      <c r="Q34" s="617" t="s">
        <v>1269</v>
      </c>
      <c r="R34" s="627" t="s">
        <v>1566</v>
      </c>
      <c r="S34" s="583"/>
    </row>
    <row r="35" spans="1:19" ht="13.5" customHeight="1" x14ac:dyDescent="0.2">
      <c r="A35" s="560"/>
      <c r="B35" s="616" t="s">
        <v>585</v>
      </c>
      <c r="C35" s="561" t="s">
        <v>586</v>
      </c>
      <c r="D35" s="561">
        <v>2004</v>
      </c>
      <c r="E35" s="563" t="s">
        <v>372</v>
      </c>
      <c r="F35" s="561">
        <v>-48</v>
      </c>
      <c r="G35" s="561">
        <v>0</v>
      </c>
      <c r="H35" s="561">
        <v>125</v>
      </c>
      <c r="I35" s="561"/>
      <c r="J35" s="561"/>
      <c r="K35" s="561"/>
      <c r="L35" s="561"/>
      <c r="M35" s="561"/>
      <c r="N35" s="562"/>
      <c r="O35" s="562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125</v>
      </c>
      <c r="P35" s="1016"/>
      <c r="Q35" s="617"/>
      <c r="R35" s="583"/>
      <c r="S35" s="583"/>
    </row>
    <row r="36" spans="1:19" ht="13.5" customHeight="1" x14ac:dyDescent="0.2">
      <c r="A36" s="560"/>
      <c r="B36" s="491" t="s">
        <v>1110</v>
      </c>
      <c r="C36" s="491" t="s">
        <v>1111</v>
      </c>
      <c r="D36" s="491">
        <v>2005</v>
      </c>
      <c r="E36" s="503" t="s">
        <v>20</v>
      </c>
      <c r="F36" s="491">
        <v>-48</v>
      </c>
      <c r="G36" s="670"/>
      <c r="H36" s="625">
        <v>75</v>
      </c>
      <c r="I36" s="670">
        <v>0</v>
      </c>
      <c r="J36" s="670"/>
      <c r="K36" s="671"/>
      <c r="L36" s="672"/>
      <c r="M36" s="673"/>
      <c r="N36" s="625"/>
      <c r="O36" s="562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75</v>
      </c>
      <c r="P36" s="1016"/>
      <c r="Q36" s="490" t="s">
        <v>1269</v>
      </c>
      <c r="R36" s="459" t="s">
        <v>1553</v>
      </c>
      <c r="S36" s="627"/>
    </row>
    <row r="37" spans="1:19" ht="13.5" customHeight="1" x14ac:dyDescent="0.2">
      <c r="A37" s="240"/>
      <c r="B37" s="491" t="s">
        <v>870</v>
      </c>
      <c r="C37" s="491" t="s">
        <v>1552</v>
      </c>
      <c r="D37" s="491">
        <v>2005</v>
      </c>
      <c r="E37" s="503" t="s">
        <v>494</v>
      </c>
      <c r="F37" s="504" t="s">
        <v>167</v>
      </c>
      <c r="G37" s="49"/>
      <c r="H37" s="284"/>
      <c r="I37" s="49"/>
      <c r="J37" s="284"/>
      <c r="K37" s="49"/>
      <c r="L37" s="49"/>
      <c r="M37" s="49"/>
      <c r="N37" s="53"/>
      <c r="O37" s="53">
        <v>0</v>
      </c>
      <c r="P37" s="1018"/>
      <c r="Q37" s="490" t="s">
        <v>1269</v>
      </c>
      <c r="R37" s="459" t="s">
        <v>1553</v>
      </c>
      <c r="S37" s="110"/>
    </row>
    <row r="38" spans="1:19" ht="13.5" customHeight="1" x14ac:dyDescent="0.2">
      <c r="A38" s="560"/>
      <c r="B38" s="491" t="s">
        <v>793</v>
      </c>
      <c r="C38" s="491" t="s">
        <v>794</v>
      </c>
      <c r="D38" s="491">
        <v>2005</v>
      </c>
      <c r="E38" s="503" t="s">
        <v>233</v>
      </c>
      <c r="F38" s="504" t="s">
        <v>167</v>
      </c>
      <c r="G38" s="670"/>
      <c r="H38" s="562">
        <v>0</v>
      </c>
      <c r="I38" s="561">
        <v>0</v>
      </c>
      <c r="J38" s="561">
        <v>0</v>
      </c>
      <c r="K38" s="625"/>
      <c r="L38" s="561"/>
      <c r="M38" s="562"/>
      <c r="N38" s="562"/>
      <c r="O38" s="562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0</v>
      </c>
      <c r="P38" s="1016"/>
      <c r="Q38" s="617"/>
      <c r="R38" s="627"/>
      <c r="S38" s="627"/>
    </row>
    <row r="39" spans="1:19" ht="13.5" customHeight="1" x14ac:dyDescent="0.2">
      <c r="A39" s="240"/>
      <c r="B39" s="49" t="s">
        <v>1417</v>
      </c>
      <c r="C39" s="49" t="s">
        <v>691</v>
      </c>
      <c r="D39" s="49"/>
      <c r="E39" s="48" t="s">
        <v>1402</v>
      </c>
      <c r="F39" s="59" t="s">
        <v>167</v>
      </c>
      <c r="G39" s="232"/>
      <c r="H39" s="53"/>
      <c r="I39" s="49"/>
      <c r="J39" s="49">
        <v>0</v>
      </c>
      <c r="K39" s="202"/>
      <c r="L39" s="49"/>
      <c r="M39" s="53"/>
      <c r="N39" s="53"/>
      <c r="O39" s="53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0</v>
      </c>
      <c r="P39" s="1018"/>
      <c r="Q39" s="203"/>
      <c r="R39" s="190"/>
      <c r="S39" s="190"/>
    </row>
    <row r="40" spans="1:19" ht="13.5" customHeight="1" x14ac:dyDescent="0.2">
      <c r="A40" s="240"/>
      <c r="B40" s="491" t="s">
        <v>681</v>
      </c>
      <c r="C40" s="491" t="s">
        <v>1100</v>
      </c>
      <c r="D40" s="491">
        <v>2005</v>
      </c>
      <c r="E40" s="503" t="s">
        <v>671</v>
      </c>
      <c r="F40" s="491">
        <v>-48</v>
      </c>
      <c r="G40" s="190"/>
      <c r="H40" s="49">
        <v>0</v>
      </c>
      <c r="I40" s="49"/>
      <c r="J40" s="49"/>
      <c r="K40" s="49"/>
      <c r="L40" s="49">
        <v>0</v>
      </c>
      <c r="M40" s="49"/>
      <c r="N40" s="49"/>
      <c r="O40" s="53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0</v>
      </c>
      <c r="P40" s="965"/>
      <c r="Q40" s="110" t="s">
        <v>1269</v>
      </c>
      <c r="R40" s="190" t="s">
        <v>1566</v>
      </c>
      <c r="S40" s="408"/>
    </row>
    <row r="41" spans="1:19" ht="13.5" customHeight="1" x14ac:dyDescent="0.2">
      <c r="A41" s="240"/>
      <c r="B41" s="491" t="s">
        <v>1097</v>
      </c>
      <c r="C41" s="491" t="s">
        <v>1098</v>
      </c>
      <c r="D41" s="491">
        <v>2005</v>
      </c>
      <c r="E41" s="503" t="s">
        <v>1099</v>
      </c>
      <c r="F41" s="491">
        <v>-48</v>
      </c>
      <c r="G41" s="190"/>
      <c r="H41" s="49">
        <v>0</v>
      </c>
      <c r="I41" s="49">
        <v>0</v>
      </c>
      <c r="J41" s="49">
        <v>0</v>
      </c>
      <c r="K41" s="49"/>
      <c r="L41" s="49"/>
      <c r="M41" s="49"/>
      <c r="N41" s="49">
        <v>0</v>
      </c>
      <c r="O41" s="53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>0</v>
      </c>
      <c r="P41" s="965"/>
      <c r="Q41" s="408" t="s">
        <v>1269</v>
      </c>
      <c r="R41" s="459" t="s">
        <v>1493</v>
      </c>
      <c r="S41" s="408"/>
    </row>
    <row r="42" spans="1:19" ht="13.5" customHeight="1" x14ac:dyDescent="0.2">
      <c r="A42" s="560"/>
      <c r="B42" s="616" t="s">
        <v>587</v>
      </c>
      <c r="C42" s="561" t="s">
        <v>588</v>
      </c>
      <c r="D42" s="561">
        <v>2004</v>
      </c>
      <c r="E42" s="563" t="s">
        <v>14</v>
      </c>
      <c r="F42" s="561">
        <v>-48</v>
      </c>
      <c r="G42" s="561">
        <v>0</v>
      </c>
      <c r="H42" s="565"/>
      <c r="I42" s="561"/>
      <c r="J42" s="565"/>
      <c r="K42" s="561"/>
      <c r="L42" s="561"/>
      <c r="M42" s="561"/>
      <c r="N42" s="562"/>
      <c r="O42" s="562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0</v>
      </c>
      <c r="P42" s="578"/>
      <c r="Q42" s="619" t="s">
        <v>1269</v>
      </c>
      <c r="R42" s="627" t="s">
        <v>1271</v>
      </c>
      <c r="S42" s="583"/>
    </row>
    <row r="43" spans="1:19" ht="13.5" customHeight="1" x14ac:dyDescent="0.2">
      <c r="A43" s="240"/>
      <c r="B43" s="491" t="s">
        <v>1414</v>
      </c>
      <c r="C43" s="491" t="s">
        <v>1415</v>
      </c>
      <c r="D43" s="491">
        <v>2005</v>
      </c>
      <c r="E43" s="503" t="s">
        <v>1416</v>
      </c>
      <c r="F43" s="491">
        <v>-48</v>
      </c>
      <c r="G43" s="190"/>
      <c r="H43" s="49"/>
      <c r="I43" s="49"/>
      <c r="J43" s="49">
        <v>0</v>
      </c>
      <c r="K43" s="49"/>
      <c r="L43" s="49"/>
      <c r="M43" s="49"/>
      <c r="N43" s="49"/>
      <c r="O43" s="53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0</v>
      </c>
      <c r="P43" s="965"/>
      <c r="Q43" s="110" t="s">
        <v>1269</v>
      </c>
      <c r="R43" s="229" t="s">
        <v>1544</v>
      </c>
      <c r="S43" s="110"/>
    </row>
    <row r="44" spans="1:19" ht="13.5" customHeight="1" x14ac:dyDescent="0.2">
      <c r="A44" s="560"/>
      <c r="B44" s="491" t="s">
        <v>1325</v>
      </c>
      <c r="C44" s="491" t="s">
        <v>1326</v>
      </c>
      <c r="D44" s="491">
        <v>2006</v>
      </c>
      <c r="E44" s="503" t="s">
        <v>14</v>
      </c>
      <c r="F44" s="504" t="s">
        <v>167</v>
      </c>
      <c r="G44" s="561"/>
      <c r="H44" s="565"/>
      <c r="I44" s="561"/>
      <c r="J44" s="565"/>
      <c r="K44" s="392">
        <v>0</v>
      </c>
      <c r="L44" s="392"/>
      <c r="M44" s="392"/>
      <c r="N44" s="402"/>
      <c r="O44" s="53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0</v>
      </c>
      <c r="P44" s="965"/>
      <c r="Q44" s="484"/>
      <c r="R44" s="481"/>
      <c r="S44" s="408"/>
    </row>
    <row r="45" spans="1:19" ht="13.5" customHeight="1" x14ac:dyDescent="0.2">
      <c r="A45" s="290"/>
      <c r="B45" s="88"/>
      <c r="C45" s="88"/>
      <c r="D45" s="88"/>
      <c r="E45" s="89"/>
      <c r="F45" s="88"/>
      <c r="G45" s="26"/>
      <c r="H45" s="26"/>
      <c r="I45" s="26"/>
      <c r="J45" s="26"/>
      <c r="K45" s="26"/>
      <c r="L45" s="26"/>
      <c r="M45" s="26"/>
      <c r="N45" s="26"/>
      <c r="O45" s="26"/>
      <c r="P45" s="44"/>
      <c r="Q45" s="492"/>
      <c r="R45" s="113"/>
      <c r="S45" s="219"/>
    </row>
    <row r="46" spans="1:19" ht="13.5" customHeight="1" x14ac:dyDescent="0.2">
      <c r="A46" s="966">
        <v>1</v>
      </c>
      <c r="B46" s="616" t="s">
        <v>587</v>
      </c>
      <c r="C46" s="561" t="s">
        <v>588</v>
      </c>
      <c r="D46" s="561">
        <v>2004</v>
      </c>
      <c r="E46" s="563" t="s">
        <v>14</v>
      </c>
      <c r="F46" s="561">
        <v>-52</v>
      </c>
      <c r="G46" s="561">
        <f>0/2</f>
        <v>0</v>
      </c>
      <c r="H46" s="49">
        <v>200</v>
      </c>
      <c r="I46" s="49">
        <v>400</v>
      </c>
      <c r="J46" s="49">
        <v>200</v>
      </c>
      <c r="K46" s="284">
        <v>200</v>
      </c>
      <c r="L46" s="49"/>
      <c r="M46" s="284">
        <v>200</v>
      </c>
      <c r="N46" s="53">
        <v>400</v>
      </c>
      <c r="O46" s="53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1200</v>
      </c>
      <c r="P46" s="1011" t="s">
        <v>1630</v>
      </c>
      <c r="Q46" s="110" t="s">
        <v>1269</v>
      </c>
      <c r="R46" s="190" t="s">
        <v>1284</v>
      </c>
      <c r="S46" s="110"/>
    </row>
    <row r="47" spans="1:19" ht="13.5" customHeight="1" x14ac:dyDescent="0.2">
      <c r="A47" s="966">
        <v>2</v>
      </c>
      <c r="B47" s="1013" t="s">
        <v>583</v>
      </c>
      <c r="C47" s="491" t="s">
        <v>33</v>
      </c>
      <c r="D47" s="491">
        <v>2005</v>
      </c>
      <c r="E47" s="503" t="s">
        <v>20</v>
      </c>
      <c r="F47" s="504" t="s">
        <v>179</v>
      </c>
      <c r="G47" s="670"/>
      <c r="H47" s="566">
        <f>162.5/2</f>
        <v>81.25</v>
      </c>
      <c r="I47" s="561">
        <f>325/2</f>
        <v>162.5</v>
      </c>
      <c r="J47" s="561">
        <f>200/2</f>
        <v>100</v>
      </c>
      <c r="K47" s="561"/>
      <c r="L47" s="561"/>
      <c r="M47" s="562">
        <f>200/2</f>
        <v>100</v>
      </c>
      <c r="N47" s="762">
        <v>325</v>
      </c>
      <c r="O47" s="762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687.5</v>
      </c>
      <c r="P47" s="1011" t="s">
        <v>1630</v>
      </c>
      <c r="Q47" s="914" t="s">
        <v>1269</v>
      </c>
      <c r="R47" s="916" t="s">
        <v>1566</v>
      </c>
      <c r="S47" s="914"/>
    </row>
    <row r="48" spans="1:19" ht="13.5" customHeight="1" x14ac:dyDescent="0.2">
      <c r="A48" s="966">
        <v>3</v>
      </c>
      <c r="B48" s="502" t="s">
        <v>1110</v>
      </c>
      <c r="C48" s="491" t="s">
        <v>1111</v>
      </c>
      <c r="D48" s="491">
        <v>2005</v>
      </c>
      <c r="E48" s="503" t="s">
        <v>20</v>
      </c>
      <c r="F48" s="491">
        <v>-52</v>
      </c>
      <c r="G48" s="670"/>
      <c r="H48" s="701">
        <v>75</v>
      </c>
      <c r="I48" s="670">
        <v>0</v>
      </c>
      <c r="J48" s="320">
        <v>125</v>
      </c>
      <c r="K48" s="49">
        <v>125</v>
      </c>
      <c r="L48" s="320"/>
      <c r="M48" s="919">
        <v>162.5</v>
      </c>
      <c r="N48" s="202">
        <v>250</v>
      </c>
      <c r="O48" s="53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537.5</v>
      </c>
      <c r="P48" s="1011" t="s">
        <v>1630</v>
      </c>
      <c r="Q48" s="110" t="s">
        <v>1269</v>
      </c>
      <c r="R48" s="190" t="s">
        <v>1566</v>
      </c>
      <c r="S48" s="190"/>
    </row>
    <row r="49" spans="1:19" ht="13.5" customHeight="1" x14ac:dyDescent="0.2">
      <c r="A49" s="966">
        <v>3</v>
      </c>
      <c r="B49" s="616" t="s">
        <v>585</v>
      </c>
      <c r="C49" s="561" t="s">
        <v>586</v>
      </c>
      <c r="D49" s="561">
        <v>2004</v>
      </c>
      <c r="E49" s="563" t="s">
        <v>372</v>
      </c>
      <c r="F49" s="561">
        <v>-52</v>
      </c>
      <c r="G49" s="561">
        <v>0</v>
      </c>
      <c r="H49" s="561">
        <v>125</v>
      </c>
      <c r="I49" s="561"/>
      <c r="J49" s="49">
        <v>162.5</v>
      </c>
      <c r="K49" s="284">
        <v>0</v>
      </c>
      <c r="L49" s="49"/>
      <c r="M49" s="284">
        <v>125</v>
      </c>
      <c r="N49" s="53">
        <v>250</v>
      </c>
      <c r="O49" s="53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>537.5</v>
      </c>
      <c r="P49" s="1011" t="s">
        <v>1630</v>
      </c>
      <c r="Q49" s="203"/>
      <c r="R49" s="110"/>
      <c r="S49" s="110"/>
    </row>
    <row r="50" spans="1:19" ht="13.5" customHeight="1" x14ac:dyDescent="0.2">
      <c r="A50" s="966">
        <v>5</v>
      </c>
      <c r="B50" s="502" t="s">
        <v>535</v>
      </c>
      <c r="C50" s="491" t="s">
        <v>729</v>
      </c>
      <c r="D50" s="491">
        <v>2005</v>
      </c>
      <c r="E50" s="503" t="s">
        <v>196</v>
      </c>
      <c r="F50" s="511" t="s">
        <v>179</v>
      </c>
      <c r="G50" s="401"/>
      <c r="H50" s="392">
        <v>162.5</v>
      </c>
      <c r="I50" s="392">
        <v>150</v>
      </c>
      <c r="J50" s="421">
        <v>125</v>
      </c>
      <c r="K50" s="392">
        <v>162.5</v>
      </c>
      <c r="L50" s="421"/>
      <c r="M50" s="421">
        <v>125</v>
      </c>
      <c r="N50" s="53">
        <v>0</v>
      </c>
      <c r="O50" s="53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475</v>
      </c>
      <c r="P50" s="1011" t="s">
        <v>1630</v>
      </c>
      <c r="Q50" s="493"/>
      <c r="R50" s="484"/>
      <c r="S50" s="484"/>
    </row>
    <row r="51" spans="1:19" ht="13.5" customHeight="1" x14ac:dyDescent="0.2">
      <c r="A51" s="765">
        <v>6</v>
      </c>
      <c r="B51" s="502" t="s">
        <v>996</v>
      </c>
      <c r="C51" s="491" t="s">
        <v>997</v>
      </c>
      <c r="D51" s="491">
        <v>2005</v>
      </c>
      <c r="E51" s="503" t="s">
        <v>12</v>
      </c>
      <c r="F51" s="511" t="s">
        <v>179</v>
      </c>
      <c r="G51" s="670"/>
      <c r="H51" s="561">
        <v>125</v>
      </c>
      <c r="I51" s="561">
        <v>150</v>
      </c>
      <c r="J51" s="561">
        <v>0</v>
      </c>
      <c r="K51" s="561"/>
      <c r="L51" s="561"/>
      <c r="M51" s="561"/>
      <c r="N51" s="562"/>
      <c r="O51" s="562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>275</v>
      </c>
      <c r="P51" s="578"/>
      <c r="Q51" s="583" t="s">
        <v>1269</v>
      </c>
      <c r="R51" s="562" t="s">
        <v>1483</v>
      </c>
      <c r="S51" s="619"/>
    </row>
    <row r="52" spans="1:19" ht="13.5" customHeight="1" x14ac:dyDescent="0.2">
      <c r="A52" s="765">
        <v>7</v>
      </c>
      <c r="B52" s="502" t="s">
        <v>1092</v>
      </c>
      <c r="C52" s="491" t="s">
        <v>1093</v>
      </c>
      <c r="D52" s="491">
        <v>2005</v>
      </c>
      <c r="E52" s="503" t="s">
        <v>20</v>
      </c>
      <c r="F52" s="491">
        <v>-52</v>
      </c>
      <c r="G52" s="627"/>
      <c r="H52" s="565">
        <f>75/2</f>
        <v>37.5</v>
      </c>
      <c r="I52" s="561">
        <v>0</v>
      </c>
      <c r="J52" s="561">
        <f>125/2</f>
        <v>62.5</v>
      </c>
      <c r="K52" s="561">
        <f>162.5</f>
        <v>162.5</v>
      </c>
      <c r="L52" s="561"/>
      <c r="M52" s="561"/>
      <c r="N52" s="763">
        <v>0</v>
      </c>
      <c r="O52" s="762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>225</v>
      </c>
      <c r="P52" s="1014" t="s">
        <v>1730</v>
      </c>
      <c r="Q52" s="914" t="s">
        <v>1269</v>
      </c>
      <c r="R52" s="916" t="s">
        <v>1566</v>
      </c>
      <c r="S52" s="914"/>
    </row>
    <row r="53" spans="1:19" ht="13.5" customHeight="1" x14ac:dyDescent="0.2">
      <c r="A53" s="560"/>
      <c r="B53" s="616" t="s">
        <v>1103</v>
      </c>
      <c r="C53" s="561" t="s">
        <v>1104</v>
      </c>
      <c r="D53" s="561">
        <v>2004</v>
      </c>
      <c r="E53" s="563" t="s">
        <v>1105</v>
      </c>
      <c r="F53" s="993" t="s">
        <v>179</v>
      </c>
      <c r="G53" s="670"/>
      <c r="H53" s="561">
        <v>125</v>
      </c>
      <c r="I53" s="561"/>
      <c r="J53" s="561"/>
      <c r="K53" s="561"/>
      <c r="L53" s="565"/>
      <c r="M53" s="561"/>
      <c r="N53" s="562"/>
      <c r="O53" s="562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>125</v>
      </c>
      <c r="P53" s="1016"/>
      <c r="Q53" s="992"/>
      <c r="R53" s="619"/>
      <c r="S53" s="619"/>
    </row>
    <row r="54" spans="1:19" ht="13.5" customHeight="1" x14ac:dyDescent="0.2">
      <c r="A54" s="560"/>
      <c r="B54" s="616" t="s">
        <v>369</v>
      </c>
      <c r="C54" s="561" t="s">
        <v>589</v>
      </c>
      <c r="D54" s="561">
        <v>2004</v>
      </c>
      <c r="E54" s="563" t="s">
        <v>14</v>
      </c>
      <c r="F54" s="561">
        <v>-52</v>
      </c>
      <c r="G54" s="670">
        <v>125</v>
      </c>
      <c r="H54" s="625"/>
      <c r="I54" s="670"/>
      <c r="J54" s="670"/>
      <c r="K54" s="671"/>
      <c r="L54" s="672"/>
      <c r="M54" s="673"/>
      <c r="N54" s="625"/>
      <c r="O54" s="562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125</v>
      </c>
      <c r="P54" s="1016"/>
      <c r="Q54" s="992" t="s">
        <v>430</v>
      </c>
      <c r="R54" s="627" t="s">
        <v>1483</v>
      </c>
      <c r="S54" s="627"/>
    </row>
    <row r="55" spans="1:19" ht="13.5" customHeight="1" x14ac:dyDescent="0.2">
      <c r="A55" s="391">
        <v>8</v>
      </c>
      <c r="B55" s="561" t="s">
        <v>896</v>
      </c>
      <c r="C55" s="561" t="s">
        <v>897</v>
      </c>
      <c r="D55" s="561">
        <v>2004</v>
      </c>
      <c r="E55" s="563" t="s">
        <v>826</v>
      </c>
      <c r="F55" s="624" t="s">
        <v>179</v>
      </c>
      <c r="G55" s="561"/>
      <c r="H55" s="561"/>
      <c r="I55" s="561">
        <v>0</v>
      </c>
      <c r="J55" s="561"/>
      <c r="K55" s="392">
        <v>125</v>
      </c>
      <c r="L55" s="392"/>
      <c r="M55" s="392"/>
      <c r="N55" s="403"/>
      <c r="O55" s="402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125</v>
      </c>
      <c r="P55" s="441" t="s">
        <v>1729</v>
      </c>
      <c r="Q55" s="408" t="s">
        <v>1269</v>
      </c>
      <c r="R55" s="481" t="s">
        <v>1546</v>
      </c>
      <c r="S55" s="481"/>
    </row>
    <row r="56" spans="1:19" ht="13.5" customHeight="1" x14ac:dyDescent="0.2">
      <c r="A56" s="560"/>
      <c r="B56" s="491" t="s">
        <v>1427</v>
      </c>
      <c r="C56" s="491" t="s">
        <v>118</v>
      </c>
      <c r="D56" s="491">
        <v>2005</v>
      </c>
      <c r="E56" s="503" t="s">
        <v>91</v>
      </c>
      <c r="F56" s="511" t="s">
        <v>179</v>
      </c>
      <c r="G56" s="561"/>
      <c r="H56" s="561"/>
      <c r="I56" s="561">
        <v>100</v>
      </c>
      <c r="J56" s="561"/>
      <c r="K56" s="561"/>
      <c r="L56" s="561"/>
      <c r="M56" s="561"/>
      <c r="N56" s="625"/>
      <c r="O56" s="562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100</v>
      </c>
      <c r="P56" s="1016"/>
      <c r="Q56" s="617" t="s">
        <v>1269</v>
      </c>
      <c r="R56" s="626" t="s">
        <v>1493</v>
      </c>
      <c r="S56" s="619"/>
    </row>
    <row r="57" spans="1:19" ht="13.5" customHeight="1" x14ac:dyDescent="0.2">
      <c r="A57" s="240">
        <v>9</v>
      </c>
      <c r="B57" s="49" t="s">
        <v>1106</v>
      </c>
      <c r="C57" s="49" t="s">
        <v>1107</v>
      </c>
      <c r="D57" s="392">
        <v>2004</v>
      </c>
      <c r="E57" s="48" t="s">
        <v>1108</v>
      </c>
      <c r="F57" s="49">
        <v>-52</v>
      </c>
      <c r="G57" s="232"/>
      <c r="H57" s="202">
        <v>75</v>
      </c>
      <c r="I57" s="232"/>
      <c r="J57" s="232"/>
      <c r="K57" s="344"/>
      <c r="L57" s="320"/>
      <c r="M57" s="355"/>
      <c r="N57" s="202"/>
      <c r="O57" s="53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75</v>
      </c>
      <c r="P57" s="441" t="s">
        <v>1729</v>
      </c>
      <c r="Q57" s="490"/>
      <c r="R57" s="481"/>
      <c r="S57" s="481"/>
    </row>
    <row r="58" spans="1:19" ht="13.5" customHeight="1" x14ac:dyDescent="0.2">
      <c r="A58" s="391"/>
      <c r="B58" s="491" t="s">
        <v>793</v>
      </c>
      <c r="C58" s="491" t="s">
        <v>794</v>
      </c>
      <c r="D58" s="491">
        <v>2005</v>
      </c>
      <c r="E58" s="503" t="s">
        <v>233</v>
      </c>
      <c r="F58" s="504" t="s">
        <v>179</v>
      </c>
      <c r="G58" s="670"/>
      <c r="H58" s="562">
        <v>0</v>
      </c>
      <c r="I58" s="561">
        <v>0</v>
      </c>
      <c r="J58" s="561">
        <v>0</v>
      </c>
      <c r="K58" s="403">
        <v>0</v>
      </c>
      <c r="L58" s="392"/>
      <c r="M58" s="402">
        <v>0</v>
      </c>
      <c r="N58" s="402">
        <v>0</v>
      </c>
      <c r="O58" s="402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0</v>
      </c>
      <c r="P58" s="1019"/>
      <c r="Q58" s="490"/>
      <c r="R58" s="481"/>
      <c r="S58" s="481"/>
    </row>
    <row r="59" spans="1:19" ht="13.5" customHeight="1" x14ac:dyDescent="0.2">
      <c r="A59" s="560"/>
      <c r="B59" s="502" t="s">
        <v>584</v>
      </c>
      <c r="C59" s="491" t="s">
        <v>34</v>
      </c>
      <c r="D59" s="491">
        <v>2005</v>
      </c>
      <c r="E59" s="503" t="s">
        <v>20</v>
      </c>
      <c r="F59" s="511" t="s">
        <v>179</v>
      </c>
      <c r="G59" s="561"/>
      <c r="H59" s="561">
        <v>0</v>
      </c>
      <c r="I59" s="561">
        <v>0</v>
      </c>
      <c r="J59" s="561">
        <v>0</v>
      </c>
      <c r="K59" s="561">
        <v>0</v>
      </c>
      <c r="L59" s="561"/>
      <c r="M59" s="561"/>
      <c r="N59" s="625"/>
      <c r="O59" s="562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0</v>
      </c>
      <c r="P59" s="1016"/>
      <c r="Q59" s="617" t="s">
        <v>1269</v>
      </c>
      <c r="R59" s="627" t="s">
        <v>1546</v>
      </c>
      <c r="S59" s="619"/>
    </row>
    <row r="60" spans="1:19" ht="13.5" customHeight="1" x14ac:dyDescent="0.2">
      <c r="A60" s="240"/>
      <c r="B60" s="472" t="s">
        <v>345</v>
      </c>
      <c r="C60" s="392" t="s">
        <v>1345</v>
      </c>
      <c r="D60" s="392">
        <v>2004</v>
      </c>
      <c r="E60" s="412" t="s">
        <v>306</v>
      </c>
      <c r="F60" s="399" t="s">
        <v>179</v>
      </c>
      <c r="G60" s="49"/>
      <c r="H60" s="49"/>
      <c r="I60" s="49">
        <v>0</v>
      </c>
      <c r="J60" s="49"/>
      <c r="K60" s="49"/>
      <c r="L60" s="49"/>
      <c r="M60" s="49"/>
      <c r="N60" s="202"/>
      <c r="O60" s="53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0</v>
      </c>
      <c r="P60" s="1018"/>
      <c r="Q60" s="490" t="s">
        <v>1269</v>
      </c>
      <c r="R60" s="484"/>
      <c r="S60" s="484"/>
    </row>
    <row r="61" spans="1:19" ht="13.5" customHeight="1" x14ac:dyDescent="0.2">
      <c r="A61" s="240"/>
      <c r="B61" s="49" t="s">
        <v>1109</v>
      </c>
      <c r="C61" s="49" t="s">
        <v>662</v>
      </c>
      <c r="D61" s="392">
        <v>2004</v>
      </c>
      <c r="E61" s="48" t="s">
        <v>197</v>
      </c>
      <c r="F61" s="49">
        <v>-52</v>
      </c>
      <c r="G61" s="232"/>
      <c r="H61" s="202">
        <v>0</v>
      </c>
      <c r="I61" s="232"/>
      <c r="J61" s="232">
        <v>0</v>
      </c>
      <c r="K61" s="232">
        <v>0</v>
      </c>
      <c r="L61" s="320"/>
      <c r="M61" s="355"/>
      <c r="N61" s="202">
        <v>0</v>
      </c>
      <c r="O61" s="53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0</v>
      </c>
      <c r="P61" s="1018"/>
      <c r="Q61" s="490" t="s">
        <v>1269</v>
      </c>
      <c r="R61" s="481" t="s">
        <v>1546</v>
      </c>
      <c r="S61" s="481"/>
    </row>
    <row r="62" spans="1:19" ht="13.5" customHeight="1" x14ac:dyDescent="0.2">
      <c r="A62" s="560"/>
      <c r="B62" s="561" t="s">
        <v>702</v>
      </c>
      <c r="C62" s="561" t="s">
        <v>895</v>
      </c>
      <c r="D62" s="561">
        <v>2004</v>
      </c>
      <c r="E62" s="563" t="s">
        <v>316</v>
      </c>
      <c r="F62" s="624" t="s">
        <v>179</v>
      </c>
      <c r="G62" s="561">
        <v>0</v>
      </c>
      <c r="H62" s="561"/>
      <c r="I62" s="561"/>
      <c r="J62" s="561"/>
      <c r="K62" s="561"/>
      <c r="L62" s="561"/>
      <c r="M62" s="561"/>
      <c r="N62" s="625"/>
      <c r="O62" s="562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>0</v>
      </c>
      <c r="P62" s="1016"/>
      <c r="Q62" s="617" t="s">
        <v>1269</v>
      </c>
      <c r="R62" s="626" t="s">
        <v>1544</v>
      </c>
      <c r="S62" s="619"/>
    </row>
    <row r="63" spans="1:19" ht="13.5" customHeight="1" x14ac:dyDescent="0.2">
      <c r="A63" s="240"/>
      <c r="B63" s="491" t="s">
        <v>1400</v>
      </c>
      <c r="C63" s="491" t="s">
        <v>1401</v>
      </c>
      <c r="D63" s="491">
        <v>2005</v>
      </c>
      <c r="E63" s="503" t="s">
        <v>1402</v>
      </c>
      <c r="F63" s="511" t="s">
        <v>179</v>
      </c>
      <c r="G63" s="49"/>
      <c r="H63" s="49"/>
      <c r="I63" s="49"/>
      <c r="J63" s="49">
        <v>0</v>
      </c>
      <c r="K63" s="49"/>
      <c r="L63" s="49"/>
      <c r="M63" s="49"/>
      <c r="N63" s="202"/>
      <c r="O63" s="53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0</v>
      </c>
      <c r="P63" s="1018"/>
      <c r="Q63" s="493"/>
      <c r="R63" s="481"/>
      <c r="S63" s="481"/>
    </row>
    <row r="64" spans="1:19" ht="13.5" customHeight="1" x14ac:dyDescent="0.2">
      <c r="A64" s="290"/>
      <c r="B64" s="26"/>
      <c r="C64" s="26"/>
      <c r="D64" s="26"/>
      <c r="E64" s="44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44"/>
      <c r="Q64" s="270"/>
      <c r="R64" s="270"/>
      <c r="S64" s="492"/>
    </row>
    <row r="65" spans="1:35" ht="13.5" customHeight="1" x14ac:dyDescent="0.2">
      <c r="A65" s="966">
        <v>1</v>
      </c>
      <c r="B65" s="561" t="s">
        <v>369</v>
      </c>
      <c r="C65" s="561" t="s">
        <v>589</v>
      </c>
      <c r="D65" s="561">
        <v>2004</v>
      </c>
      <c r="E65" s="563" t="s">
        <v>14</v>
      </c>
      <c r="F65" s="561">
        <v>-57</v>
      </c>
      <c r="G65" s="561">
        <f>125/2</f>
        <v>62.5</v>
      </c>
      <c r="H65" s="288">
        <v>162.5</v>
      </c>
      <c r="I65" s="232">
        <v>150</v>
      </c>
      <c r="J65" s="232">
        <v>200</v>
      </c>
      <c r="K65" s="494">
        <v>125</v>
      </c>
      <c r="L65" s="320"/>
      <c r="M65" s="919">
        <v>200</v>
      </c>
      <c r="N65" s="202">
        <v>400</v>
      </c>
      <c r="O65" s="53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1012.5</v>
      </c>
      <c r="P65" s="1011" t="s">
        <v>1630</v>
      </c>
      <c r="Q65" s="110" t="s">
        <v>1269</v>
      </c>
      <c r="R65" s="402" t="s">
        <v>1483</v>
      </c>
      <c r="S65" s="484"/>
    </row>
    <row r="66" spans="1:35" ht="13.5" customHeight="1" x14ac:dyDescent="0.2">
      <c r="A66" s="966">
        <v>2</v>
      </c>
      <c r="B66" s="491" t="s">
        <v>536</v>
      </c>
      <c r="C66" s="491" t="s">
        <v>537</v>
      </c>
      <c r="D66" s="491">
        <v>2005</v>
      </c>
      <c r="E66" s="503" t="s">
        <v>425</v>
      </c>
      <c r="F66" s="491">
        <v>-57</v>
      </c>
      <c r="G66" s="49">
        <v>0</v>
      </c>
      <c r="H66" s="49">
        <v>200</v>
      </c>
      <c r="I66" s="53">
        <v>0</v>
      </c>
      <c r="J66" s="284">
        <v>162.5</v>
      </c>
      <c r="K66" s="49">
        <v>200</v>
      </c>
      <c r="L66" s="49"/>
      <c r="M66" s="49"/>
      <c r="N66" s="53">
        <v>325</v>
      </c>
      <c r="O66" s="53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725</v>
      </c>
      <c r="P66" s="1011" t="s">
        <v>1630</v>
      </c>
      <c r="Q66" s="110" t="s">
        <v>1269</v>
      </c>
      <c r="R66" s="402" t="s">
        <v>1544</v>
      </c>
      <c r="S66" s="484"/>
    </row>
    <row r="67" spans="1:35" ht="13.5" customHeight="1" x14ac:dyDescent="0.2">
      <c r="A67" s="966">
        <v>3</v>
      </c>
      <c r="B67" s="513" t="s">
        <v>1273</v>
      </c>
      <c r="C67" s="495" t="s">
        <v>900</v>
      </c>
      <c r="D67" s="495">
        <v>2006</v>
      </c>
      <c r="E67" s="512" t="s">
        <v>196</v>
      </c>
      <c r="F67" s="491">
        <v>-57</v>
      </c>
      <c r="G67" s="561"/>
      <c r="H67" s="561"/>
      <c r="I67" s="561"/>
      <c r="J67" s="561"/>
      <c r="K67" s="392">
        <v>125</v>
      </c>
      <c r="L67" s="392">
        <v>162.5</v>
      </c>
      <c r="M67" s="421">
        <v>125</v>
      </c>
      <c r="N67" s="403">
        <v>250</v>
      </c>
      <c r="O67" s="402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537.5</v>
      </c>
      <c r="P67" s="1011" t="s">
        <v>1630</v>
      </c>
      <c r="Q67" s="110" t="s">
        <v>1269</v>
      </c>
      <c r="R67" s="674" t="s">
        <v>1483</v>
      </c>
      <c r="S67" s="481"/>
    </row>
    <row r="68" spans="1:35" ht="13.5" customHeight="1" x14ac:dyDescent="0.2">
      <c r="A68" s="966">
        <v>3</v>
      </c>
      <c r="B68" s="502" t="s">
        <v>1421</v>
      </c>
      <c r="C68" s="491" t="s">
        <v>1422</v>
      </c>
      <c r="D68" s="491">
        <v>2005</v>
      </c>
      <c r="E68" s="503" t="s">
        <v>139</v>
      </c>
      <c r="F68" s="491">
        <v>-57</v>
      </c>
      <c r="G68" s="49"/>
      <c r="H68" s="49"/>
      <c r="I68" s="53"/>
      <c r="J68" s="49">
        <v>125</v>
      </c>
      <c r="K68" s="392">
        <v>162.5</v>
      </c>
      <c r="L68" s="49"/>
      <c r="M68" s="49"/>
      <c r="N68" s="53">
        <v>250</v>
      </c>
      <c r="O68" s="53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537.5</v>
      </c>
      <c r="P68" s="1011" t="s">
        <v>1630</v>
      </c>
      <c r="Q68" s="110" t="s">
        <v>1269</v>
      </c>
      <c r="R68" s="402" t="s">
        <v>1567</v>
      </c>
      <c r="S68" s="484"/>
    </row>
    <row r="69" spans="1:35" ht="13.5" customHeight="1" x14ac:dyDescent="0.2">
      <c r="A69" s="966">
        <v>5</v>
      </c>
      <c r="B69" s="106" t="s">
        <v>287</v>
      </c>
      <c r="C69" s="49" t="s">
        <v>654</v>
      </c>
      <c r="D69" s="49">
        <v>2004</v>
      </c>
      <c r="E69" s="48" t="s">
        <v>404</v>
      </c>
      <c r="F69" s="49">
        <v>-57</v>
      </c>
      <c r="G69" s="49">
        <v>0</v>
      </c>
      <c r="H69" s="284">
        <v>125</v>
      </c>
      <c r="I69" s="53">
        <v>0</v>
      </c>
      <c r="J69" s="284">
        <v>125</v>
      </c>
      <c r="K69" s="494">
        <v>75</v>
      </c>
      <c r="L69" s="49">
        <v>200</v>
      </c>
      <c r="M69" s="49">
        <v>162.5</v>
      </c>
      <c r="N69" s="505">
        <f>250/2</f>
        <v>125</v>
      </c>
      <c r="O69" s="53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487.5</v>
      </c>
      <c r="P69" s="1011" t="s">
        <v>1630</v>
      </c>
      <c r="Q69" s="110" t="s">
        <v>1269</v>
      </c>
      <c r="R69" s="402" t="s">
        <v>1567</v>
      </c>
      <c r="S69" s="484"/>
    </row>
    <row r="70" spans="1:35" ht="13.5" customHeight="1" x14ac:dyDescent="0.2">
      <c r="A70" s="240">
        <v>6</v>
      </c>
      <c r="B70" s="616" t="s">
        <v>702</v>
      </c>
      <c r="C70" s="561" t="s">
        <v>1112</v>
      </c>
      <c r="D70" s="561">
        <v>2004</v>
      </c>
      <c r="E70" s="563" t="s">
        <v>316</v>
      </c>
      <c r="F70" s="561">
        <v>-57</v>
      </c>
      <c r="G70" s="561">
        <v>0</v>
      </c>
      <c r="H70" s="49">
        <v>0</v>
      </c>
      <c r="I70" s="53">
        <v>0</v>
      </c>
      <c r="J70" s="49">
        <v>75</v>
      </c>
      <c r="K70" s="401">
        <v>75</v>
      </c>
      <c r="L70" s="49">
        <v>125</v>
      </c>
      <c r="M70" s="49">
        <v>0</v>
      </c>
      <c r="N70" s="505">
        <v>0</v>
      </c>
      <c r="O70" s="53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200</v>
      </c>
      <c r="P70" s="965" t="s">
        <v>1730</v>
      </c>
      <c r="Q70" s="110" t="s">
        <v>1269</v>
      </c>
      <c r="R70" s="402" t="s">
        <v>1544</v>
      </c>
      <c r="S70" s="484"/>
    </row>
    <row r="71" spans="1:35" ht="13.5" customHeight="1" x14ac:dyDescent="0.2">
      <c r="A71" s="765">
        <v>7</v>
      </c>
      <c r="B71" s="491" t="s">
        <v>996</v>
      </c>
      <c r="C71" s="491" t="s">
        <v>997</v>
      </c>
      <c r="D71" s="491">
        <v>2005</v>
      </c>
      <c r="E71" s="503" t="s">
        <v>12</v>
      </c>
      <c r="F71" s="511" t="s">
        <v>179</v>
      </c>
      <c r="G71" s="670"/>
      <c r="H71" s="561">
        <f>125/2</f>
        <v>62.5</v>
      </c>
      <c r="I71" s="561">
        <f>150/2</f>
        <v>75</v>
      </c>
      <c r="J71" s="561">
        <v>0</v>
      </c>
      <c r="K71" s="561"/>
      <c r="L71" s="561"/>
      <c r="M71" s="561"/>
      <c r="N71" s="762">
        <v>0</v>
      </c>
      <c r="O71" s="762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>137.5</v>
      </c>
      <c r="P71" s="1012" t="s">
        <v>1732</v>
      </c>
      <c r="Q71" s="1003" t="s">
        <v>1269</v>
      </c>
      <c r="R71" s="762" t="s">
        <v>1483</v>
      </c>
      <c r="S71" s="920"/>
      <c r="T71" s="240"/>
      <c r="U71" s="520"/>
      <c r="V71" s="108"/>
      <c r="W71" s="108"/>
      <c r="X71" s="133"/>
      <c r="Y71" s="49"/>
      <c r="Z71" s="232"/>
      <c r="AA71" s="53"/>
      <c r="AB71" s="49"/>
      <c r="AC71" s="49"/>
      <c r="AD71" s="49"/>
      <c r="AE71" s="49"/>
      <c r="AF71" s="53"/>
      <c r="AG71" s="53"/>
      <c r="AH71" s="522"/>
      <c r="AI71" s="268"/>
    </row>
    <row r="72" spans="1:35" ht="13.5" customHeight="1" x14ac:dyDescent="0.2">
      <c r="A72" s="240">
        <v>8</v>
      </c>
      <c r="B72" s="502" t="s">
        <v>264</v>
      </c>
      <c r="C72" s="491" t="s">
        <v>940</v>
      </c>
      <c r="D72" s="491">
        <v>2005</v>
      </c>
      <c r="E72" s="503" t="s">
        <v>1113</v>
      </c>
      <c r="F72" s="491">
        <v>-57</v>
      </c>
      <c r="G72" s="49"/>
      <c r="H72" s="49">
        <v>125</v>
      </c>
      <c r="I72" s="53">
        <v>0</v>
      </c>
      <c r="J72" s="49">
        <v>0</v>
      </c>
      <c r="K72" s="401">
        <v>0</v>
      </c>
      <c r="L72" s="49">
        <v>0</v>
      </c>
      <c r="M72" s="49"/>
      <c r="N72" s="53">
        <v>0</v>
      </c>
      <c r="O72" s="53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125</v>
      </c>
      <c r="P72" s="965"/>
      <c r="Q72" s="110" t="s">
        <v>1269</v>
      </c>
      <c r="R72" s="481" t="s">
        <v>1539</v>
      </c>
      <c r="S72" s="481"/>
    </row>
    <row r="73" spans="1:35" ht="13.5" customHeight="1" x14ac:dyDescent="0.2">
      <c r="A73" s="240">
        <v>8</v>
      </c>
      <c r="B73" s="616" t="s">
        <v>1103</v>
      </c>
      <c r="C73" s="561" t="s">
        <v>1104</v>
      </c>
      <c r="D73" s="561">
        <v>2004</v>
      </c>
      <c r="E73" s="563" t="s">
        <v>1105</v>
      </c>
      <c r="F73" s="624" t="s">
        <v>320</v>
      </c>
      <c r="G73" s="670"/>
      <c r="H73" s="561">
        <v>125</v>
      </c>
      <c r="I73" s="561"/>
      <c r="J73" s="49">
        <v>0</v>
      </c>
      <c r="K73" s="49"/>
      <c r="L73" s="284"/>
      <c r="M73" s="49"/>
      <c r="N73" s="53"/>
      <c r="O73" s="53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125</v>
      </c>
      <c r="P73" s="965"/>
      <c r="Q73" s="190"/>
      <c r="R73" s="236"/>
      <c r="S73" s="236"/>
    </row>
    <row r="74" spans="1:35" ht="13.5" customHeight="1" x14ac:dyDescent="0.2">
      <c r="A74" s="240">
        <v>10</v>
      </c>
      <c r="B74" s="502" t="s">
        <v>1427</v>
      </c>
      <c r="C74" s="491" t="s">
        <v>118</v>
      </c>
      <c r="D74" s="491">
        <v>2005</v>
      </c>
      <c r="E74" s="503" t="s">
        <v>91</v>
      </c>
      <c r="F74" s="491">
        <v>-57</v>
      </c>
      <c r="G74" s="561"/>
      <c r="H74" s="561"/>
      <c r="I74" s="562">
        <v>100</v>
      </c>
      <c r="J74" s="49">
        <v>0</v>
      </c>
      <c r="K74" s="401">
        <v>0</v>
      </c>
      <c r="L74" s="49"/>
      <c r="M74" s="49"/>
      <c r="N74" s="53"/>
      <c r="O74" s="53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>100</v>
      </c>
      <c r="P74" s="965"/>
      <c r="Q74" s="110" t="s">
        <v>1269</v>
      </c>
      <c r="R74" s="402" t="s">
        <v>1493</v>
      </c>
      <c r="S74" s="484"/>
    </row>
    <row r="75" spans="1:35" ht="13.5" customHeight="1" x14ac:dyDescent="0.2">
      <c r="A75" s="240">
        <v>11</v>
      </c>
      <c r="B75" s="106" t="s">
        <v>1424</v>
      </c>
      <c r="C75" s="49" t="s">
        <v>1423</v>
      </c>
      <c r="D75" s="392">
        <v>2004</v>
      </c>
      <c r="E75" s="48" t="s">
        <v>214</v>
      </c>
      <c r="F75" s="49">
        <v>-57</v>
      </c>
      <c r="G75" s="49"/>
      <c r="H75" s="49"/>
      <c r="I75" s="53"/>
      <c r="J75" s="49">
        <v>75</v>
      </c>
      <c r="K75" s="401">
        <v>0</v>
      </c>
      <c r="L75" s="49"/>
      <c r="M75" s="49"/>
      <c r="N75" s="53"/>
      <c r="O75" s="53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75</v>
      </c>
      <c r="P75" s="965"/>
      <c r="Q75" s="110" t="s">
        <v>1269</v>
      </c>
      <c r="R75" s="402" t="s">
        <v>1544</v>
      </c>
      <c r="S75" s="484"/>
    </row>
    <row r="76" spans="1:35" ht="13.5" customHeight="1" x14ac:dyDescent="0.2">
      <c r="A76" s="560"/>
      <c r="B76" s="502" t="s">
        <v>941</v>
      </c>
      <c r="C76" s="491" t="s">
        <v>942</v>
      </c>
      <c r="D76" s="491">
        <v>2005</v>
      </c>
      <c r="E76" s="503" t="s">
        <v>1113</v>
      </c>
      <c r="F76" s="491">
        <v>-57</v>
      </c>
      <c r="G76" s="561"/>
      <c r="H76" s="625">
        <v>0</v>
      </c>
      <c r="I76" s="670">
        <v>0</v>
      </c>
      <c r="J76" s="670">
        <v>0</v>
      </c>
      <c r="K76" s="670">
        <v>0</v>
      </c>
      <c r="L76" s="672">
        <v>0</v>
      </c>
      <c r="M76" s="673"/>
      <c r="N76" s="625"/>
      <c r="O76" s="562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0</v>
      </c>
      <c r="P76" s="578"/>
      <c r="Q76" s="583" t="s">
        <v>1269</v>
      </c>
      <c r="R76" s="572" t="s">
        <v>1539</v>
      </c>
      <c r="S76" s="619"/>
    </row>
    <row r="77" spans="1:35" ht="13.5" customHeight="1" x14ac:dyDescent="0.2">
      <c r="A77" s="765"/>
      <c r="B77" s="502" t="s">
        <v>584</v>
      </c>
      <c r="C77" s="491" t="s">
        <v>34</v>
      </c>
      <c r="D77" s="491">
        <v>2005</v>
      </c>
      <c r="E77" s="503" t="s">
        <v>20</v>
      </c>
      <c r="F77" s="511" t="s">
        <v>320</v>
      </c>
      <c r="G77" s="561"/>
      <c r="H77" s="561">
        <v>0</v>
      </c>
      <c r="I77" s="561">
        <v>0</v>
      </c>
      <c r="J77" s="561">
        <v>0</v>
      </c>
      <c r="K77" s="561">
        <v>0</v>
      </c>
      <c r="L77" s="561"/>
      <c r="M77" s="763">
        <v>0</v>
      </c>
      <c r="N77" s="764">
        <v>0</v>
      </c>
      <c r="O77" s="762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>0</v>
      </c>
      <c r="P77" s="1014"/>
      <c r="Q77" s="914" t="s">
        <v>1269</v>
      </c>
      <c r="R77" s="916" t="s">
        <v>1546</v>
      </c>
      <c r="S77" s="920"/>
    </row>
    <row r="78" spans="1:35" ht="13.5" customHeight="1" x14ac:dyDescent="0.2">
      <c r="A78" s="560"/>
      <c r="B78" s="502" t="s">
        <v>42</v>
      </c>
      <c r="C78" s="491" t="s">
        <v>1664</v>
      </c>
      <c r="D78" s="491">
        <v>2005</v>
      </c>
      <c r="E78" s="503" t="s">
        <v>1113</v>
      </c>
      <c r="F78" s="491">
        <v>-57</v>
      </c>
      <c r="G78" s="561"/>
      <c r="H78" s="561"/>
      <c r="I78" s="562"/>
      <c r="J78" s="561"/>
      <c r="K78" s="670"/>
      <c r="L78" s="561"/>
      <c r="M78" s="561">
        <v>0</v>
      </c>
      <c r="N78" s="562"/>
      <c r="O78" s="562">
        <f>IF((ISBLANK(G78)+ISBLANK(I78)+ISBLANK(N78)+ISBLANK(H78)+ISBLANK(J78)+ISBLANK(K78)+ISBLANK(L78)+ISBLANK(M78))&lt;8,IF(ISNUMBER(LARGE((H78,J78,K78,L78,M78),1)),LARGE((H78,J78,K78,L78,M78),1),0)+IF(ISNUMBER(LARGE((H78,J78,K78,L78,M78),2)),LARGE((H78,J78,K78,L78,M78),2),0)+G78+I78+N78,"")</f>
        <v>0</v>
      </c>
      <c r="P78" s="578"/>
      <c r="Q78" s="583"/>
      <c r="R78" s="562"/>
      <c r="S78" s="619"/>
    </row>
    <row r="79" spans="1:35" ht="13.5" customHeight="1" x14ac:dyDescent="0.2">
      <c r="A79" s="240"/>
      <c r="B79" s="392" t="s">
        <v>1114</v>
      </c>
      <c r="C79" s="49" t="s">
        <v>1115</v>
      </c>
      <c r="D79" s="49">
        <v>2004</v>
      </c>
      <c r="E79" s="412" t="s">
        <v>421</v>
      </c>
      <c r="F79" s="392">
        <v>-57</v>
      </c>
      <c r="G79" s="49"/>
      <c r="H79" s="49">
        <v>0</v>
      </c>
      <c r="I79" s="53"/>
      <c r="J79" s="49">
        <v>0</v>
      </c>
      <c r="K79" s="401">
        <v>0</v>
      </c>
      <c r="L79" s="49"/>
      <c r="M79" s="49"/>
      <c r="N79" s="53">
        <v>0</v>
      </c>
      <c r="O79" s="53">
        <f>IF((ISBLANK(G79)+ISBLANK(I79)+ISBLANK(N79)+ISBLANK(H79)+ISBLANK(J79)+ISBLANK(K79)+ISBLANK(L79)+ISBLANK(M79))&lt;8,IF(ISNUMBER(LARGE((H79,J79,K79,L79,M79),1)),LARGE((H79,J79,K79,L79,M79),1),0)+IF(ISNUMBER(LARGE((H79,J79,K79,L79,M79),2)),LARGE((H79,J79,K79,L79,M79),2),0)+G79+I79+N79,"")</f>
        <v>0</v>
      </c>
      <c r="P79" s="1018"/>
      <c r="Q79" s="203" t="s">
        <v>1269</v>
      </c>
      <c r="R79" s="402" t="s">
        <v>1285</v>
      </c>
      <c r="S79" s="484"/>
    </row>
    <row r="80" spans="1:35" ht="13.5" customHeight="1" x14ac:dyDescent="0.2">
      <c r="A80" s="240"/>
      <c r="B80" s="616" t="s">
        <v>896</v>
      </c>
      <c r="C80" s="561" t="s">
        <v>897</v>
      </c>
      <c r="D80" s="561">
        <v>2004</v>
      </c>
      <c r="E80" s="563" t="s">
        <v>826</v>
      </c>
      <c r="F80" s="624" t="s">
        <v>320</v>
      </c>
      <c r="G80" s="561"/>
      <c r="H80" s="561"/>
      <c r="I80" s="561">
        <v>0</v>
      </c>
      <c r="J80" s="561">
        <v>0</v>
      </c>
      <c r="K80" s="561"/>
      <c r="L80" s="561"/>
      <c r="M80" s="561"/>
      <c r="N80" s="625"/>
      <c r="O80" s="562">
        <f>IF((ISBLANK(G80)+ISBLANK(I80)+ISBLANK(N80)+ISBLANK(H80)+ISBLANK(J80)+ISBLANK(K80)+ISBLANK(L80)+ISBLANK(M80))&lt;8,IF(ISNUMBER(LARGE((H80,J80,K80,L80,M80),1)),LARGE((H80,J80,K80,L80,M80),1),0)+IF(ISNUMBER(LARGE((H80,J80,K80,L80,M80),2)),LARGE((H80,J80,K80,L80,M80),2),0)+G80+I80+N80,"")</f>
        <v>0</v>
      </c>
      <c r="P80" s="578"/>
      <c r="Q80" s="627"/>
      <c r="R80" s="627"/>
      <c r="S80" s="627"/>
    </row>
    <row r="81" spans="1:19" ht="13.5" customHeight="1" x14ac:dyDescent="0.2">
      <c r="A81" s="240"/>
      <c r="B81" s="106" t="s">
        <v>1426</v>
      </c>
      <c r="C81" s="49" t="s">
        <v>1425</v>
      </c>
      <c r="D81" s="49">
        <v>2004</v>
      </c>
      <c r="E81" s="48" t="s">
        <v>484</v>
      </c>
      <c r="F81" s="109" t="s">
        <v>320</v>
      </c>
      <c r="G81" s="401"/>
      <c r="H81" s="392"/>
      <c r="I81" s="392"/>
      <c r="J81" s="392">
        <v>0</v>
      </c>
      <c r="K81" s="392"/>
      <c r="L81" s="421"/>
      <c r="M81" s="392"/>
      <c r="N81" s="402"/>
      <c r="O81" s="402">
        <f>IF((ISBLANK(G81)+ISBLANK(I81)+ISBLANK(N81)+ISBLANK(H81)+ISBLANK(J81)+ISBLANK(K81)+ISBLANK(L81)+ISBLANK(M81))&lt;8,IF(ISNUMBER(LARGE((H81,J81,K81,L81,M81),1)),LARGE((H81,J81,K81,L81,M81),1),0)+IF(ISNUMBER(LARGE((H81,J81,K81,L81,M81),2)),LARGE((H81,J81,K81,L81,M81),2),0)+G81+I81+N81,"")</f>
        <v>0</v>
      </c>
      <c r="P81" s="441"/>
      <c r="Q81" s="110" t="s">
        <v>1269</v>
      </c>
      <c r="R81" s="484" t="s">
        <v>1557</v>
      </c>
      <c r="S81" s="484"/>
    </row>
    <row r="82" spans="1:19" ht="13.5" customHeight="1" x14ac:dyDescent="0.2">
      <c r="A82" s="290"/>
      <c r="B82" s="26"/>
      <c r="C82" s="26"/>
      <c r="D82" s="26"/>
      <c r="E82" s="44"/>
      <c r="F82" s="26"/>
      <c r="G82" s="26"/>
      <c r="H82" s="26"/>
      <c r="I82" s="26"/>
      <c r="J82" s="26"/>
      <c r="K82" s="26"/>
      <c r="L82" s="26"/>
      <c r="M82" s="26"/>
      <c r="N82" s="88"/>
      <c r="O82" s="270" t="str">
        <f>IF((ISBLANK(G82)+ISBLANK(I82)+ISBLANK(N82)+ISBLANK(H82)+ISBLANK(J82)+ISBLANK(K82)+ISBLANK(L82)+ISBLANK(M82))&lt;8,IF(ISNUMBER(LARGE((H82,J82,K82,L82,M82),1)),LARGE((H82,J82,K82,L82,M82),1),0)+IF(ISNUMBER(LARGE((H82,J82,K82,L82,M82),2)),LARGE((H82,J82,K82,L82,M82),2),0)+G82+I82+N82,"")</f>
        <v/>
      </c>
      <c r="P82" s="1020"/>
      <c r="Q82" s="270" t="e">
        <f>IF((ISBLANK(H82)+ISBLANK(J82)+ISBLANK(O82)+ISBLANK(I82)+ISBLANK(K82)+ISBLANK(L82)+ISBLANK(M82)+ISBLANK(N82))&lt;8,IF(ISNUMBER(LARGE((I82,K82,L82,M82,N82),1)),LARGE((I82,K82,L82,M82,N82),1),0)+IF(ISNUMBER(LARGE((I82,K82,L82,M82,N82),2)),LARGE((I82,K82,L82,M82,N82),2),0)+H82+J82+O82,"")</f>
        <v>#VALUE!</v>
      </c>
      <c r="R82" s="270" t="e">
        <f>IF((ISBLANK(I82)+ISBLANK(K82)+ISBLANK(Q82)+ISBLANK(J82)+ISBLANK(L82)+ISBLANK(M82)+ISBLANK(N82)+ISBLANK(O82))&lt;8,IF(ISNUMBER(LARGE((J82,L82,M82,N82,O82),1)),LARGE((J82,L82,M82,N82,O82),1),0)+IF(ISNUMBER(LARGE((J82,L82,M82,N82,O82),2)),LARGE((J82,L82,M82,N82,O82),2),0)+I82+K82+Q82,"")</f>
        <v>#VALUE!</v>
      </c>
      <c r="S82" s="270" t="e">
        <f>IF((ISBLANK(J82)+ISBLANK(L82)+ISBLANK(R82)+ISBLANK(K82)+ISBLANK(M82)+ISBLANK(N82)+ISBLANK(O82)+ISBLANK(Q82))&lt;8,IF(ISNUMBER(LARGE((K82,M82,N82,O82,Q82),1)),LARGE((K82,M82,N82,O82,Q82),1),0)+IF(ISNUMBER(LARGE((K82,M82,N82,O82,Q82),2)),LARGE((K82,M82,N82,O82,Q82),2),0)+J82+L82+R82,"")</f>
        <v>#VALUE!</v>
      </c>
    </row>
    <row r="83" spans="1:19" ht="13.5" customHeight="1" x14ac:dyDescent="0.2">
      <c r="A83" s="966">
        <v>1</v>
      </c>
      <c r="B83" s="400" t="s">
        <v>650</v>
      </c>
      <c r="C83" s="397" t="s">
        <v>651</v>
      </c>
      <c r="D83" s="397">
        <v>2004</v>
      </c>
      <c r="E83" s="398" t="s">
        <v>196</v>
      </c>
      <c r="F83" s="399" t="s">
        <v>692</v>
      </c>
      <c r="G83" s="49">
        <v>0</v>
      </c>
      <c r="H83" s="53">
        <v>200</v>
      </c>
      <c r="I83" s="49">
        <v>400</v>
      </c>
      <c r="J83" s="49">
        <v>200</v>
      </c>
      <c r="K83" s="421">
        <v>162.5</v>
      </c>
      <c r="L83" s="284"/>
      <c r="M83" s="288"/>
      <c r="N83" s="202">
        <v>400</v>
      </c>
      <c r="O83" s="53">
        <f>IF((ISBLANK(G83)+ISBLANK(I83)+ISBLANK(N83)+ISBLANK(H83)+ISBLANK(J83)+ISBLANK(K83)+ISBLANK(L83)+ISBLANK(M83))&lt;8,IF(ISNUMBER(LARGE((H83,J83,K83,L83,M83),1)),LARGE((H83,J83,K83,L83,M83),1),0)+IF(ISNUMBER(LARGE((H83,J83,K83,L83,M83),2)),LARGE((H83,J83,K83,L83,M83),2),0)+G83+I83+N83,"")</f>
        <v>1200</v>
      </c>
      <c r="P83" s="1011" t="s">
        <v>1630</v>
      </c>
      <c r="Q83" s="110" t="s">
        <v>1269</v>
      </c>
      <c r="R83" s="402" t="s">
        <v>1285</v>
      </c>
      <c r="S83" s="484"/>
    </row>
    <row r="84" spans="1:19" ht="13.5" customHeight="1" x14ac:dyDescent="0.2">
      <c r="A84" s="966">
        <v>2</v>
      </c>
      <c r="B84" s="502" t="s">
        <v>944</v>
      </c>
      <c r="C84" s="491" t="s">
        <v>945</v>
      </c>
      <c r="D84" s="491">
        <v>2005</v>
      </c>
      <c r="E84" s="503" t="s">
        <v>319</v>
      </c>
      <c r="F84" s="511" t="s">
        <v>692</v>
      </c>
      <c r="G84" s="401"/>
      <c r="H84" s="421">
        <v>125</v>
      </c>
      <c r="I84" s="392">
        <v>250</v>
      </c>
      <c r="J84" s="421">
        <v>125</v>
      </c>
      <c r="K84" s="392">
        <v>200</v>
      </c>
      <c r="L84" s="392">
        <v>200</v>
      </c>
      <c r="M84" s="421">
        <v>162.5</v>
      </c>
      <c r="N84" s="402">
        <v>150</v>
      </c>
      <c r="O84" s="53">
        <f>IF((ISBLANK(G84)+ISBLANK(I84)+ISBLANK(N84)+ISBLANK(H84)+ISBLANK(J84)+ISBLANK(K84)+ISBLANK(L84)+ISBLANK(M84))&lt;8,IF(ISNUMBER(LARGE((H84,J84,K84,L84,M84),1)),LARGE((H84,J84,K84,L84,M84),1),0)+IF(ISNUMBER(LARGE((H84,J84,K84,L84,M84),2)),LARGE((H84,J84,K84,L84,M84),2),0)+G84+I84+N84,"")</f>
        <v>800</v>
      </c>
      <c r="P84" s="1011" t="s">
        <v>1630</v>
      </c>
      <c r="Q84" s="110" t="s">
        <v>1269</v>
      </c>
      <c r="R84" s="549" t="s">
        <v>1483</v>
      </c>
      <c r="S84" s="484"/>
    </row>
    <row r="85" spans="1:19" ht="13.5" customHeight="1" x14ac:dyDescent="0.2">
      <c r="A85" s="966">
        <v>3</v>
      </c>
      <c r="B85" s="400" t="s">
        <v>801</v>
      </c>
      <c r="C85" s="108" t="s">
        <v>1118</v>
      </c>
      <c r="D85" s="397">
        <v>2004</v>
      </c>
      <c r="E85" s="398" t="s">
        <v>196</v>
      </c>
      <c r="F85" s="392">
        <v>-63</v>
      </c>
      <c r="G85" s="401"/>
      <c r="H85" s="426">
        <v>162.5</v>
      </c>
      <c r="I85" s="392">
        <v>0</v>
      </c>
      <c r="J85" s="392">
        <v>162.5</v>
      </c>
      <c r="K85" s="392"/>
      <c r="L85" s="421">
        <v>162.5</v>
      </c>
      <c r="M85" s="402">
        <v>200</v>
      </c>
      <c r="N85" s="402">
        <v>325</v>
      </c>
      <c r="O85" s="53">
        <f>IF((ISBLANK(G85)+ISBLANK(I85)+ISBLANK(N85)+ISBLANK(H85)+ISBLANK(J85)+ISBLANK(K85)+ISBLANK(L85)+ISBLANK(M85))&lt;8,IF(ISNUMBER(LARGE((H85,J85,K85,L85,M85),1)),LARGE((H85,J85,K85,L85,M85),1),0)+IF(ISNUMBER(LARGE((H85,J85,K85,L85,M85),2)),LARGE((H85,J85,K85,L85,M85),2),0)+G85+I85+N85,"")</f>
        <v>687.5</v>
      </c>
      <c r="P85" s="1011" t="s">
        <v>1630</v>
      </c>
      <c r="Q85" s="110" t="s">
        <v>1269</v>
      </c>
      <c r="R85" s="402" t="s">
        <v>1554</v>
      </c>
      <c r="S85" s="484"/>
    </row>
    <row r="86" spans="1:19" ht="13.5" customHeight="1" x14ac:dyDescent="0.2">
      <c r="A86" s="966">
        <v>4</v>
      </c>
      <c r="B86" s="513" t="s">
        <v>1116</v>
      </c>
      <c r="C86" s="495" t="s">
        <v>1117</v>
      </c>
      <c r="D86" s="495">
        <v>2005</v>
      </c>
      <c r="E86" s="512" t="s">
        <v>196</v>
      </c>
      <c r="F86" s="491">
        <v>-63</v>
      </c>
      <c r="G86" s="401"/>
      <c r="H86" s="402">
        <v>125</v>
      </c>
      <c r="I86" s="392"/>
      <c r="J86" s="392"/>
      <c r="K86" s="392">
        <v>0</v>
      </c>
      <c r="L86" s="392">
        <v>125</v>
      </c>
      <c r="M86" s="426">
        <v>125</v>
      </c>
      <c r="N86" s="402">
        <v>250</v>
      </c>
      <c r="O86" s="53">
        <f>IF((ISBLANK(G86)+ISBLANK(I86)+ISBLANK(N86)+ISBLANK(H86)+ISBLANK(J86)+ISBLANK(K86)+ISBLANK(L86)+ISBLANK(M86))&lt;8,IF(ISNUMBER(LARGE((H86,J86,K86,L86,M86),1)),LARGE((H86,J86,K86,L86,M86),1),0)+IF(ISNUMBER(LARGE((H86,J86,K86,L86,M86),2)),LARGE((H86,J86,K86,L86,M86),2),0)+G86+I86+N86,"")</f>
        <v>500</v>
      </c>
      <c r="P86" s="1011" t="s">
        <v>1630</v>
      </c>
      <c r="Q86" s="110" t="s">
        <v>1269</v>
      </c>
      <c r="R86" s="53" t="s">
        <v>1483</v>
      </c>
      <c r="S86" s="484"/>
    </row>
    <row r="87" spans="1:19" ht="13.5" customHeight="1" x14ac:dyDescent="0.2">
      <c r="A87" s="966">
        <v>5</v>
      </c>
      <c r="B87" s="495" t="s">
        <v>1500</v>
      </c>
      <c r="C87" s="495" t="s">
        <v>1501</v>
      </c>
      <c r="D87" s="495">
        <v>2005</v>
      </c>
      <c r="E87" s="512" t="s">
        <v>505</v>
      </c>
      <c r="F87" s="491">
        <v>-63</v>
      </c>
      <c r="G87" s="401"/>
      <c r="H87" s="402"/>
      <c r="I87" s="392"/>
      <c r="J87" s="392"/>
      <c r="K87" s="392">
        <v>0</v>
      </c>
      <c r="L87" s="392"/>
      <c r="M87" s="402"/>
      <c r="N87" s="402">
        <v>250</v>
      </c>
      <c r="O87" s="53">
        <f>IF((ISBLANK(G87)+ISBLANK(I87)+ISBLANK(N87)+ISBLANK(H87)+ISBLANK(J87)+ISBLANK(K87)+ISBLANK(L87)+ISBLANK(M87))&lt;8,IF(ISNUMBER(LARGE((H87,J87,K87,L87,M87),1)),LARGE((H87,J87,K87,L87,M87),1),0)+IF(ISNUMBER(LARGE((H87,J87,K87,L87,M87),2)),LARGE((H87,J87,K87,L87,M87),2),0)+G87+I87+N87,"")</f>
        <v>250</v>
      </c>
      <c r="P87" s="1011" t="s">
        <v>1630</v>
      </c>
      <c r="Q87" s="110" t="s">
        <v>1269</v>
      </c>
      <c r="R87" s="402" t="s">
        <v>1554</v>
      </c>
      <c r="S87" s="484"/>
    </row>
    <row r="88" spans="1:19" ht="13.5" customHeight="1" x14ac:dyDescent="0.2">
      <c r="A88" s="391">
        <v>6</v>
      </c>
      <c r="B88" s="400" t="s">
        <v>1586</v>
      </c>
      <c r="C88" s="397" t="s">
        <v>1587</v>
      </c>
      <c r="D88" s="397">
        <v>2004</v>
      </c>
      <c r="E88" s="398" t="s">
        <v>143</v>
      </c>
      <c r="F88" s="392">
        <v>-63</v>
      </c>
      <c r="G88" s="401"/>
      <c r="H88" s="402"/>
      <c r="I88" s="392"/>
      <c r="J88" s="392"/>
      <c r="K88" s="392"/>
      <c r="L88" s="392">
        <v>0</v>
      </c>
      <c r="M88" s="402"/>
      <c r="N88" s="402">
        <v>150</v>
      </c>
      <c r="O88" s="53">
        <f>IF((ISBLANK(G88)+ISBLANK(I88)+ISBLANK(N88)+ISBLANK(H88)+ISBLANK(J88)+ISBLANK(K88)+ISBLANK(L88)+ISBLANK(M88))&lt;8,IF(ISNUMBER(LARGE((H88,J88,K88,L88,M88),1)),LARGE((H88,J88,K88,L88,M88),1),0)+IF(ISNUMBER(LARGE((H88,J88,K88,L88,M88),2)),LARGE((H88,J88,K88,L88,M88),2),0)+G88+I88+N88,"")</f>
        <v>150</v>
      </c>
      <c r="P88" s="965" t="s">
        <v>1730</v>
      </c>
      <c r="Q88" s="110" t="s">
        <v>1269</v>
      </c>
      <c r="R88" s="402" t="s">
        <v>1554</v>
      </c>
      <c r="S88" s="484"/>
    </row>
    <row r="89" spans="1:19" ht="13.5" customHeight="1" x14ac:dyDescent="0.2">
      <c r="A89" s="391">
        <v>7</v>
      </c>
      <c r="B89" s="400" t="s">
        <v>1583</v>
      </c>
      <c r="C89" s="397" t="s">
        <v>1584</v>
      </c>
      <c r="D89" s="397">
        <v>2004</v>
      </c>
      <c r="E89" s="398" t="s">
        <v>1585</v>
      </c>
      <c r="F89" s="392">
        <v>-63</v>
      </c>
      <c r="G89" s="401"/>
      <c r="H89" s="402"/>
      <c r="I89" s="392"/>
      <c r="J89" s="392"/>
      <c r="K89" s="392"/>
      <c r="L89" s="392">
        <v>125</v>
      </c>
      <c r="M89" s="402"/>
      <c r="N89" s="402"/>
      <c r="O89" s="53">
        <f>IF((ISBLANK(G89)+ISBLANK(I89)+ISBLANK(N89)+ISBLANK(H89)+ISBLANK(J89)+ISBLANK(K89)+ISBLANK(L89)+ISBLANK(M89))&lt;8,IF(ISNUMBER(LARGE((H89,J89,K89,L89,M89),1)),LARGE((H89,J89,K89,L89,M89),1),0)+IF(ISNUMBER(LARGE((H89,J89,K89,L89,M89),2)),LARGE((H89,J89,K89,L89,M89),2),0)+G89+I89+N89,"")</f>
        <v>125</v>
      </c>
      <c r="P89" s="965" t="s">
        <v>1733</v>
      </c>
      <c r="Q89" s="110" t="s">
        <v>1269</v>
      </c>
      <c r="R89" s="402" t="s">
        <v>1554</v>
      </c>
      <c r="S89" s="484"/>
    </row>
    <row r="90" spans="1:19" ht="13.5" customHeight="1" x14ac:dyDescent="0.2">
      <c r="A90" s="765"/>
      <c r="B90" s="502" t="s">
        <v>941</v>
      </c>
      <c r="C90" s="491" t="s">
        <v>942</v>
      </c>
      <c r="D90" s="491">
        <v>2005</v>
      </c>
      <c r="E90" s="503" t="s">
        <v>1113</v>
      </c>
      <c r="F90" s="491">
        <v>-63</v>
      </c>
      <c r="G90" s="561"/>
      <c r="H90" s="625">
        <v>0</v>
      </c>
      <c r="I90" s="670">
        <v>0</v>
      </c>
      <c r="J90" s="670">
        <v>0</v>
      </c>
      <c r="K90" s="670">
        <v>0</v>
      </c>
      <c r="L90" s="672">
        <v>0</v>
      </c>
      <c r="M90" s="673"/>
      <c r="N90" s="764">
        <v>0</v>
      </c>
      <c r="O90" s="762">
        <f>IF((ISBLANK(G90)+ISBLANK(I90)+ISBLANK(N90)+ISBLANK(H90)+ISBLANK(J90)+ISBLANK(K90)+ISBLANK(L90)+ISBLANK(M90))&lt;8,IF(ISNUMBER(LARGE((H90,J90,K90,L90,M90),1)),LARGE((H90,J90,K90,L90,M90),1),0)+IF(ISNUMBER(LARGE((H90,J90,K90,L90,M90),2)),LARGE((H90,J90,K90,L90,M90),2),0)+G90+I90+N90,"")</f>
        <v>0</v>
      </c>
      <c r="P90" s="1014"/>
      <c r="Q90" s="914" t="s">
        <v>1269</v>
      </c>
      <c r="R90" s="967" t="s">
        <v>1539</v>
      </c>
      <c r="S90" s="920"/>
    </row>
    <row r="91" spans="1:19" ht="13.5" customHeight="1" x14ac:dyDescent="0.2">
      <c r="A91" s="391"/>
      <c r="B91" s="400" t="s">
        <v>1014</v>
      </c>
      <c r="C91" s="397" t="s">
        <v>1015</v>
      </c>
      <c r="D91" s="397">
        <v>2004</v>
      </c>
      <c r="E91" s="398" t="s">
        <v>44</v>
      </c>
      <c r="F91" s="392">
        <v>-63</v>
      </c>
      <c r="G91" s="401"/>
      <c r="H91" s="402">
        <v>0</v>
      </c>
      <c r="I91" s="392"/>
      <c r="J91" s="392">
        <v>0</v>
      </c>
      <c r="K91" s="392"/>
      <c r="L91" s="392">
        <v>0</v>
      </c>
      <c r="M91" s="402"/>
      <c r="N91" s="402">
        <v>0</v>
      </c>
      <c r="O91" s="53">
        <f>IF((ISBLANK(G91)+ISBLANK(I91)+ISBLANK(N91)+ISBLANK(H91)+ISBLANK(J91)+ISBLANK(K91)+ISBLANK(L91)+ISBLANK(M91))&lt;8,IF(ISNUMBER(LARGE((H91,J91,K91,L91,M91),1)),LARGE((H91,J91,K91,L91,M91),1),0)+IF(ISNUMBER(LARGE((H91,J91,K91,L91,M91),2)),LARGE((H91,J91,K91,L91,M91),2),0)+G91+I91+N91,"")</f>
        <v>0</v>
      </c>
      <c r="P91" s="965"/>
      <c r="Q91" s="110" t="s">
        <v>1269</v>
      </c>
      <c r="R91" s="402" t="s">
        <v>1567</v>
      </c>
      <c r="S91" s="484"/>
    </row>
    <row r="92" spans="1:19" ht="13.5" customHeight="1" x14ac:dyDescent="0.2">
      <c r="A92" s="765"/>
      <c r="B92" s="502" t="s">
        <v>42</v>
      </c>
      <c r="C92" s="491" t="s">
        <v>1664</v>
      </c>
      <c r="D92" s="491">
        <v>2005</v>
      </c>
      <c r="E92" s="503" t="s">
        <v>1113</v>
      </c>
      <c r="F92" s="491">
        <v>-63</v>
      </c>
      <c r="G92" s="561"/>
      <c r="H92" s="561"/>
      <c r="I92" s="562"/>
      <c r="J92" s="561"/>
      <c r="K92" s="670"/>
      <c r="L92" s="561"/>
      <c r="M92" s="561">
        <v>0</v>
      </c>
      <c r="N92" s="762">
        <v>0</v>
      </c>
      <c r="O92" s="762">
        <f>IF((ISBLANK(G92)+ISBLANK(I92)+ISBLANK(N92)+ISBLANK(H92)+ISBLANK(J92)+ISBLANK(K92)+ISBLANK(L92)+ISBLANK(M92))&lt;8,IF(ISNUMBER(LARGE((H92,J92,K92,L92,M92),1)),LARGE((H92,J92,K92,L92,M92),1),0)+IF(ISNUMBER(LARGE((H92,J92,K92,L92,M92),2)),LARGE((H92,J92,K92,L92,M92),2),0)+G92+I92+N92,"")</f>
        <v>0</v>
      </c>
      <c r="P92" s="1014"/>
      <c r="Q92" s="914"/>
      <c r="R92" s="762"/>
      <c r="S92" s="920"/>
    </row>
    <row r="93" spans="1:19" ht="13.5" customHeight="1" x14ac:dyDescent="0.2">
      <c r="A93" s="391"/>
      <c r="B93" s="513" t="s">
        <v>1167</v>
      </c>
      <c r="C93" s="495" t="s">
        <v>1665</v>
      </c>
      <c r="D93" s="495">
        <v>2005</v>
      </c>
      <c r="E93" s="512" t="s">
        <v>323</v>
      </c>
      <c r="F93" s="491">
        <v>-63</v>
      </c>
      <c r="G93" s="401"/>
      <c r="H93" s="402"/>
      <c r="I93" s="392"/>
      <c r="J93" s="392"/>
      <c r="K93" s="392"/>
      <c r="L93" s="392"/>
      <c r="M93" s="402">
        <v>0</v>
      </c>
      <c r="N93" s="402">
        <v>0</v>
      </c>
      <c r="O93" s="53">
        <f>IF((ISBLANK(G93)+ISBLANK(I93)+ISBLANK(N93)+ISBLANK(H93)+ISBLANK(J93)+ISBLANK(K93)+ISBLANK(L93)+ISBLANK(M93))&lt;8,IF(ISNUMBER(LARGE((H93,J93,K93,L93,M93),1)),LARGE((H93,J93,K93,L93,M93),1),0)+IF(ISNUMBER(LARGE((H93,J93,K93,L93,M93),2)),LARGE((H93,J93,K93,L93,M93),2),0)+G93+I93+N93,"")</f>
        <v>0</v>
      </c>
      <c r="P93" s="965"/>
      <c r="Q93" s="110" t="s">
        <v>1269</v>
      </c>
      <c r="R93" s="402" t="s">
        <v>1554</v>
      </c>
      <c r="S93" s="484"/>
    </row>
    <row r="94" spans="1:19" ht="13.5" customHeight="1" x14ac:dyDescent="0.2">
      <c r="A94" s="240"/>
      <c r="B94" s="513" t="s">
        <v>113</v>
      </c>
      <c r="C94" s="495" t="s">
        <v>1338</v>
      </c>
      <c r="D94" s="495">
        <v>2005</v>
      </c>
      <c r="E94" s="512" t="s">
        <v>207</v>
      </c>
      <c r="F94" s="511" t="s">
        <v>692</v>
      </c>
      <c r="G94" s="49"/>
      <c r="H94" s="53"/>
      <c r="I94" s="49">
        <v>0</v>
      </c>
      <c r="J94" s="49">
        <v>0</v>
      </c>
      <c r="K94" s="284"/>
      <c r="L94" s="49"/>
      <c r="M94" s="53"/>
      <c r="N94" s="202"/>
      <c r="O94" s="53">
        <f>IF((ISBLANK(G94)+ISBLANK(I94)+ISBLANK(N94)+ISBLANK(H94)+ISBLANK(J94)+ISBLANK(K94)+ISBLANK(L94)+ISBLANK(M94))&lt;8,IF(ISNUMBER(LARGE((H94,J94,K94,L94,M94),1)),LARGE((H94,J94,K94,L94,M94),1),0)+IF(ISNUMBER(LARGE((H94,J94,K94,L94,M94),2)),LARGE((H94,J94,K94,L94,M94),2),0)+G94+I94+N94,"")</f>
        <v>0</v>
      </c>
      <c r="P94" s="965"/>
      <c r="Q94" s="441" t="s">
        <v>1269</v>
      </c>
      <c r="R94" s="190" t="s">
        <v>1544</v>
      </c>
      <c r="S94" s="484"/>
    </row>
    <row r="95" spans="1:19" ht="13.5" customHeight="1" x14ac:dyDescent="0.2">
      <c r="A95" s="560"/>
      <c r="B95" s="513" t="s">
        <v>730</v>
      </c>
      <c r="C95" s="495" t="s">
        <v>192</v>
      </c>
      <c r="D95" s="495">
        <v>2005</v>
      </c>
      <c r="E95" s="512" t="s">
        <v>91</v>
      </c>
      <c r="F95" s="491">
        <v>-63</v>
      </c>
      <c r="G95" s="670"/>
      <c r="H95" s="562">
        <v>0</v>
      </c>
      <c r="I95" s="561"/>
      <c r="J95" s="561"/>
      <c r="K95" s="561"/>
      <c r="L95" s="561"/>
      <c r="M95" s="562"/>
      <c r="N95" s="562"/>
      <c r="O95" s="562">
        <f>IF((ISBLANK(G95)+ISBLANK(I95)+ISBLANK(N95)+ISBLANK(H95)+ISBLANK(J95)+ISBLANK(K95)+ISBLANK(L95)+ISBLANK(M95))&lt;8,IF(ISNUMBER(LARGE((H95,J95,K95,L95,M95),1)),LARGE((H95,J95,K95,L95,M95),1),0)+IF(ISNUMBER(LARGE((H95,J95,K95,L95,M95),2)),LARGE((H95,J95,K95,L95,M95),2),0)+G95+I95+N95,"")</f>
        <v>0</v>
      </c>
      <c r="P95" s="578"/>
      <c r="Q95" s="678" t="s">
        <v>1269</v>
      </c>
      <c r="R95" s="678" t="s">
        <v>1493</v>
      </c>
      <c r="S95" s="619"/>
    </row>
    <row r="96" spans="1:19" ht="13.5" customHeight="1" x14ac:dyDescent="0.2">
      <c r="A96" s="290"/>
      <c r="B96" s="113"/>
      <c r="C96" s="113"/>
      <c r="D96" s="114"/>
      <c r="E96" s="159"/>
      <c r="F96" s="113"/>
      <c r="G96" s="115"/>
      <c r="H96" s="113"/>
      <c r="I96" s="115"/>
      <c r="J96" s="113"/>
      <c r="K96" s="113"/>
      <c r="L96" s="113"/>
      <c r="M96" s="113"/>
      <c r="N96" s="113"/>
      <c r="O96" s="270" t="str">
        <f>IF((ISBLANK(G96)+ISBLANK(I96)+ISBLANK(N96)+ISBLANK(H96)+ISBLANK(J96)+ISBLANK(K96)+ISBLANK(L96)+ISBLANK(M96))&lt;8,IF(ISNUMBER(LARGE((H96,J96,K96,L96,M96),1)),LARGE((H96,J96,K96,L96,M96),1),0)+IF(ISNUMBER(LARGE((H96,J96,K96,L96,M96),2)),LARGE((H96,J96,K96,L96,M96),2),0)+G96+I96+N96,"")</f>
        <v/>
      </c>
      <c r="P96" s="1020"/>
      <c r="Q96" s="270" t="e">
        <f>IF((ISBLANK(H96)+ISBLANK(J96)+ISBLANK(O96)+ISBLANK(I96)+ISBLANK(K96)+ISBLANK(L96)+ISBLANK(M96)+ISBLANK(N96))&lt;8,IF(ISNUMBER(LARGE((I96,K96,L96,M96,N96),1)),LARGE((I96,K96,L96,M96,N96),1),0)+IF(ISNUMBER(LARGE((I96,K96,L96,M96,N96),2)),LARGE((I96,K96,L96,M96,N96),2),0)+H96+J96+O96,"")</f>
        <v>#VALUE!</v>
      </c>
      <c r="R96" s="270" t="e">
        <f>IF((ISBLANK(I96)+ISBLANK(K96)+ISBLANK(Q96)+ISBLANK(J96)+ISBLANK(L96)+ISBLANK(M96)+ISBLANK(N96)+ISBLANK(O96))&lt;8,IF(ISNUMBER(LARGE((J96,L96,M96,N96,O96),1)),LARGE((J96,L96,M96,N96,O96),1),0)+IF(ISNUMBER(LARGE((J96,L96,M96,N96,O96),2)),LARGE((J96,L96,M96,N96,O96),2),0)+I96+K96+Q96,"")</f>
        <v>#VALUE!</v>
      </c>
      <c r="S96" s="270" t="e">
        <f>IF((ISBLANK(J96)+ISBLANK(L96)+ISBLANK(R96)+ISBLANK(K96)+ISBLANK(M96)+ISBLANK(N96)+ISBLANK(O96)+ISBLANK(Q96))&lt;8,IF(ISNUMBER(LARGE((K96,M96,N96,O96,Q96),1)),LARGE((K96,M96,N96,O96,Q96),1),0)+IF(ISNUMBER(LARGE((K96,M96,N96,O96,Q96),2)),LARGE((K96,M96,N96,O96,Q96),2),0)+J96+L96+R96,"")</f>
        <v>#VALUE!</v>
      </c>
    </row>
    <row r="97" spans="1:19" ht="13.5" customHeight="1" x14ac:dyDescent="0.2">
      <c r="A97" s="966">
        <v>1</v>
      </c>
      <c r="B97" s="513" t="s">
        <v>1122</v>
      </c>
      <c r="C97" s="495" t="s">
        <v>1233</v>
      </c>
      <c r="D97" s="495">
        <v>2005</v>
      </c>
      <c r="E97" s="512" t="s">
        <v>150</v>
      </c>
      <c r="F97" s="491">
        <v>-70</v>
      </c>
      <c r="G97" s="232"/>
      <c r="H97" s="53"/>
      <c r="I97" s="49"/>
      <c r="J97" s="53"/>
      <c r="K97" s="49"/>
      <c r="L97" s="49"/>
      <c r="M97" s="53"/>
      <c r="N97" s="53">
        <v>400</v>
      </c>
      <c r="O97" s="53">
        <f>IF((ISBLANK(G97)+ISBLANK(I97)+ISBLANK(N97)+ISBLANK(H97)+ISBLANK(J97)+ISBLANK(K97)+ISBLANK(L97)+ISBLANK(M97))&lt;8,IF(ISNUMBER(LARGE((H97,J97,K97,L97,M97),1)),LARGE((H97,J97,K97,L97,M97),1),0)+IF(ISNUMBER(LARGE((H97,J97,K97,L97,M97),2)),LARGE((H97,J97,K97,L97,M97),2),0)+G97+I97+N97,"")</f>
        <v>400</v>
      </c>
      <c r="P97" s="1011" t="s">
        <v>1630</v>
      </c>
      <c r="Q97" s="623" t="s">
        <v>1269</v>
      </c>
      <c r="R97" s="623" t="s">
        <v>1550</v>
      </c>
      <c r="S97" s="236"/>
    </row>
    <row r="98" spans="1:19" ht="13.5" customHeight="1" x14ac:dyDescent="0.2">
      <c r="A98" s="240">
        <v>1</v>
      </c>
      <c r="B98" s="675" t="s">
        <v>83</v>
      </c>
      <c r="C98" s="675" t="s">
        <v>146</v>
      </c>
      <c r="D98" s="572">
        <v>2004</v>
      </c>
      <c r="E98" s="676" t="s">
        <v>1129</v>
      </c>
      <c r="F98" s="561">
        <v>-70</v>
      </c>
      <c r="G98" s="677"/>
      <c r="H98" s="562">
        <v>200</v>
      </c>
      <c r="I98" s="677"/>
      <c r="J98" s="53">
        <v>200</v>
      </c>
      <c r="K98" s="190"/>
      <c r="L98" s="190"/>
      <c r="M98" s="190"/>
      <c r="N98" s="190"/>
      <c r="O98" s="53">
        <f>IF((ISBLANK(G98)+ISBLANK(I98)+ISBLANK(N98)+ISBLANK(H98)+ISBLANK(J98)+ISBLANK(K98)+ISBLANK(L98)+ISBLANK(M98))&lt;8,IF(ISNUMBER(LARGE((H98,J98,K98,L98,M98),1)),LARGE((H98,J98,K98,L98,M98),1),0)+IF(ISNUMBER(LARGE((H98,J98,K98,L98,M98),2)),LARGE((H98,J98,K98,L98,M98),2),0)+G98+I98+N98,"")</f>
        <v>400</v>
      </c>
      <c r="P98" s="965" t="s">
        <v>1733</v>
      </c>
      <c r="Q98" s="623" t="s">
        <v>1269</v>
      </c>
      <c r="R98" s="623" t="s">
        <v>1493</v>
      </c>
      <c r="S98" s="623"/>
    </row>
    <row r="99" spans="1:19" ht="13.5" customHeight="1" x14ac:dyDescent="0.2">
      <c r="A99" s="966">
        <v>2</v>
      </c>
      <c r="B99" s="495" t="s">
        <v>730</v>
      </c>
      <c r="C99" s="495" t="s">
        <v>192</v>
      </c>
      <c r="D99" s="495">
        <v>2005</v>
      </c>
      <c r="E99" s="512" t="s">
        <v>91</v>
      </c>
      <c r="F99" s="491">
        <v>-70</v>
      </c>
      <c r="G99" s="670"/>
      <c r="H99" s="562">
        <v>0</v>
      </c>
      <c r="I99" s="561"/>
      <c r="J99" s="53">
        <v>0</v>
      </c>
      <c r="K99" s="49"/>
      <c r="L99" s="49"/>
      <c r="M99" s="53"/>
      <c r="N99" s="53">
        <v>325</v>
      </c>
      <c r="O99" s="53">
        <f>IF((ISBLANK(G99)+ISBLANK(I99)+ISBLANK(N99)+ISBLANK(H99)+ISBLANK(J99)+ISBLANK(K99)+ISBLANK(L99)+ISBLANK(M99))&lt;8,IF(ISNUMBER(LARGE((H99,J99,K99,L99,M99),1)),LARGE((H99,J99,K99,L99,M99),1),0)+IF(ISNUMBER(LARGE((H99,J99,K99,L99,M99),2)),LARGE((H99,J99,K99,L99,M99),2),0)+G99+I99+N99,"")</f>
        <v>325</v>
      </c>
      <c r="P99" s="1011" t="s">
        <v>1630</v>
      </c>
      <c r="Q99" s="623" t="s">
        <v>1269</v>
      </c>
      <c r="R99" s="623" t="s">
        <v>1493</v>
      </c>
      <c r="S99" s="236"/>
    </row>
    <row r="100" spans="1:19" ht="13.5" customHeight="1" x14ac:dyDescent="0.2">
      <c r="A100" s="240"/>
      <c r="B100" s="495" t="s">
        <v>1346</v>
      </c>
      <c r="C100" s="495" t="s">
        <v>662</v>
      </c>
      <c r="D100" s="495">
        <v>2005</v>
      </c>
      <c r="E100" s="512" t="s">
        <v>1562</v>
      </c>
      <c r="F100" s="491">
        <v>-70</v>
      </c>
      <c r="G100" s="232"/>
      <c r="H100" s="53"/>
      <c r="I100" s="49"/>
      <c r="J100" s="53"/>
      <c r="K100" s="49"/>
      <c r="L100" s="49"/>
      <c r="M100" s="53"/>
      <c r="N100" s="53"/>
      <c r="O100" s="53">
        <v>0</v>
      </c>
      <c r="P100" s="965"/>
      <c r="Q100" s="623" t="s">
        <v>1269</v>
      </c>
      <c r="R100" s="623" t="s">
        <v>1563</v>
      </c>
      <c r="S100" s="236"/>
    </row>
    <row r="101" spans="1:19" s="995" customFormat="1" ht="13.5" customHeight="1" x14ac:dyDescent="0.2">
      <c r="A101" s="765"/>
      <c r="B101" s="931" t="s">
        <v>782</v>
      </c>
      <c r="C101" s="931" t="s">
        <v>234</v>
      </c>
      <c r="D101" s="931">
        <v>2005</v>
      </c>
      <c r="E101" s="932" t="s">
        <v>128</v>
      </c>
      <c r="F101" s="763">
        <v>-70</v>
      </c>
      <c r="G101" s="933"/>
      <c r="H101" s="762"/>
      <c r="I101" s="763"/>
      <c r="J101" s="762"/>
      <c r="K101" s="763"/>
      <c r="L101" s="763"/>
      <c r="M101" s="762"/>
      <c r="N101" s="762">
        <v>0</v>
      </c>
      <c r="O101" s="53">
        <v>0</v>
      </c>
      <c r="P101" s="1014"/>
      <c r="Q101" s="994"/>
      <c r="R101" s="994"/>
      <c r="S101" s="920"/>
    </row>
    <row r="102" spans="1:19" ht="13.5" customHeight="1" x14ac:dyDescent="0.2">
      <c r="A102" s="290"/>
      <c r="B102" s="113"/>
      <c r="C102" s="113"/>
      <c r="D102" s="114"/>
      <c r="E102" s="159"/>
      <c r="F102" s="113"/>
      <c r="G102" s="115"/>
      <c r="H102" s="113"/>
      <c r="I102" s="115"/>
      <c r="J102" s="113"/>
      <c r="K102" s="113"/>
      <c r="L102" s="113"/>
      <c r="M102" s="113"/>
      <c r="N102" s="113"/>
      <c r="O102" s="270" t="str">
        <f>IF((ISBLANK(G102)+ISBLANK(I102)+ISBLANK(N102)+ISBLANK(H102)+ISBLANK(J102)+ISBLANK(K102)+ISBLANK(L102)+ISBLANK(M102))&lt;8,IF(ISNUMBER(LARGE((H102,J102,K102,L102,M102),1)),LARGE((H102,J102,K102,L102,M102),1),0)+IF(ISNUMBER(LARGE((H102,J102,K102,L102,M102),2)),LARGE((H102,J102,K102,L102,M102),2),0)+G102+I102+N102,"")</f>
        <v/>
      </c>
      <c r="P102" s="1020"/>
      <c r="Q102" s="285" t="e">
        <f>IF((ISBLANK(H102)+ISBLANK(J102)+ISBLANK(O102)+ISBLANK(I102)+ISBLANK(K102)+ISBLANK(L102)+ISBLANK(M102)+ISBLANK(N102))&lt;8,IF(ISNUMBER(LARGE((I102,K102,L102,M102,N102),1)),LARGE((I102,K102,L102,M102,N102),1),0)+IF(ISNUMBER(LARGE((I102,K102,L102,M102,N102),2)),LARGE((I102,K102,L102,M102,N102),2),0)+H102+J102+O102,"")</f>
        <v>#VALUE!</v>
      </c>
      <c r="R102" s="285" t="e">
        <f>IF((ISBLANK(I102)+ISBLANK(K102)+ISBLANK(Q102)+ISBLANK(J102)+ISBLANK(L102)+ISBLANK(M102)+ISBLANK(N102)+ISBLANK(O102))&lt;8,IF(ISNUMBER(LARGE((J102,L102,M102,N102,O102),1)),LARGE((J102,L102,M102,N102,O102),1),0)+IF(ISNUMBER(LARGE((J102,L102,M102,N102,O102),2)),LARGE((J102,L102,M102,N102,O102),2),0)+I102+K102+Q102,"")</f>
        <v>#VALUE!</v>
      </c>
      <c r="S102" s="285" t="e">
        <f>IF((ISBLANK(J102)+ISBLANK(L102)+ISBLANK(R102)+ISBLANK(K102)+ISBLANK(M102)+ISBLANK(N102)+ISBLANK(O102)+ISBLANK(Q102))&lt;8,IF(ISNUMBER(LARGE((K102,M102,N102,O102,Q102),1)),LARGE((K102,M102,N102,O102,Q102),1),0)+IF(ISNUMBER(LARGE((K102,M102,N102,O102,Q102),2)),LARGE((K102,M102,N102,O102,Q102),2),0)+J102+L102+R102,"")</f>
        <v>#VALUE!</v>
      </c>
    </row>
    <row r="103" spans="1:19" ht="13.5" customHeight="1" x14ac:dyDescent="0.2">
      <c r="A103" s="966">
        <v>1</v>
      </c>
      <c r="B103" s="49" t="s">
        <v>638</v>
      </c>
      <c r="C103" s="49" t="s">
        <v>652</v>
      </c>
      <c r="D103" s="49">
        <v>2004</v>
      </c>
      <c r="E103" s="48" t="s">
        <v>184</v>
      </c>
      <c r="F103" s="109" t="s">
        <v>224</v>
      </c>
      <c r="G103" s="190"/>
      <c r="H103" s="190"/>
      <c r="I103" s="679"/>
      <c r="J103" s="190"/>
      <c r="K103" s="165">
        <v>200</v>
      </c>
      <c r="L103" s="190"/>
      <c r="M103" s="921">
        <v>200</v>
      </c>
      <c r="N103" s="200">
        <v>400</v>
      </c>
      <c r="O103" s="53">
        <f>IF((ISBLANK(G103)+ISBLANK(I103)+ISBLANK(N103)+ISBLANK(H103)+ISBLANK(J103)+ISBLANK(K103)+ISBLANK(L103)+ISBLANK(M103))&lt;8,IF(ISNUMBER(LARGE((H103,J103,K103,L103,M103),1)),LARGE((H103,J103,K103,L103,M103),1),0)+IF(ISNUMBER(LARGE((H103,J103,K103,L103,M103),2)),LARGE((H103,J103,K103,L103,M103),2),0)+G103+I103+N103,"")</f>
        <v>800</v>
      </c>
      <c r="P103" s="1011" t="s">
        <v>1630</v>
      </c>
      <c r="Q103" s="441" t="s">
        <v>1269</v>
      </c>
      <c r="R103" s="190" t="s">
        <v>1544</v>
      </c>
      <c r="S103" s="680"/>
    </row>
    <row r="104" spans="1:19" ht="13.5" customHeight="1" x14ac:dyDescent="0.2">
      <c r="A104" s="966">
        <v>2</v>
      </c>
      <c r="B104" s="165" t="s">
        <v>447</v>
      </c>
      <c r="C104" s="165" t="s">
        <v>900</v>
      </c>
      <c r="D104" s="405">
        <v>2004</v>
      </c>
      <c r="E104" s="166" t="s">
        <v>436</v>
      </c>
      <c r="F104" s="49" t="s">
        <v>224</v>
      </c>
      <c r="G104" s="190"/>
      <c r="H104" s="190"/>
      <c r="I104" s="679"/>
      <c r="J104" s="190"/>
      <c r="K104" s="165">
        <v>125</v>
      </c>
      <c r="L104" s="190"/>
      <c r="M104" s="921">
        <v>0</v>
      </c>
      <c r="N104" s="200">
        <v>325</v>
      </c>
      <c r="O104" s="53">
        <f>IF((ISBLANK(G104)+ISBLANK(I104)+ISBLANK(N104)+ISBLANK(H104)+ISBLANK(J104)+ISBLANK(K104)+ISBLANK(L104)+ISBLANK(M104))&lt;8,IF(ISNUMBER(LARGE((H104,J104,K104,L104,M104),1)),LARGE((H104,J104,K104,L104,M104),1),0)+IF(ISNUMBER(LARGE((H104,J104,K104,L104,M104),2)),LARGE((H104,J104,K104,L104,M104),2),0)+G104+I104+N104,"")</f>
        <v>450</v>
      </c>
      <c r="P104" s="1011" t="s">
        <v>1630</v>
      </c>
      <c r="Q104" s="190"/>
      <c r="R104" s="190"/>
      <c r="S104" s="680"/>
    </row>
    <row r="105" spans="1:19" ht="13.5" customHeight="1" x14ac:dyDescent="0.2">
      <c r="A105" s="966">
        <v>3</v>
      </c>
      <c r="B105" s="506" t="s">
        <v>1039</v>
      </c>
      <c r="C105" s="506" t="s">
        <v>1040</v>
      </c>
      <c r="D105" s="507">
        <v>2005</v>
      </c>
      <c r="E105" s="514" t="s">
        <v>617</v>
      </c>
      <c r="F105" s="496">
        <v>70</v>
      </c>
      <c r="G105" s="480"/>
      <c r="H105" s="402">
        <v>0</v>
      </c>
      <c r="I105" s="481"/>
      <c r="J105" s="392">
        <v>200</v>
      </c>
      <c r="K105" s="165">
        <v>0</v>
      </c>
      <c r="L105" s="481"/>
      <c r="M105" s="482"/>
      <c r="N105" s="403">
        <v>0</v>
      </c>
      <c r="O105" s="53">
        <f>IF((ISBLANK(G105)+ISBLANK(I105)+ISBLANK(N105)+ISBLANK(H105)+ISBLANK(J105)+ISBLANK(K105)+ISBLANK(L105)+ISBLANK(M105))&lt;8,IF(ISNUMBER(LARGE((H105,J105,K105,L105,M105),1)),LARGE((H105,J105,K105,L105,M105),1),0)+IF(ISNUMBER(LARGE((H105,J105,K105,L105,M105),2)),LARGE((H105,J105,K105,L105,M105),2),0)+G105+I105+N105,"")</f>
        <v>200</v>
      </c>
      <c r="P105" s="1011" t="s">
        <v>1630</v>
      </c>
      <c r="Q105" s="441" t="s">
        <v>1269</v>
      </c>
      <c r="R105" s="405" t="s">
        <v>1567</v>
      </c>
      <c r="S105" s="484"/>
    </row>
    <row r="106" spans="1:19" ht="13.5" customHeight="1" x14ac:dyDescent="0.2">
      <c r="A106" s="560"/>
      <c r="B106" s="675" t="s">
        <v>83</v>
      </c>
      <c r="C106" s="675" t="s">
        <v>146</v>
      </c>
      <c r="D106" s="572">
        <v>2004</v>
      </c>
      <c r="E106" s="676" t="s">
        <v>1119</v>
      </c>
      <c r="F106" s="561">
        <v>70</v>
      </c>
      <c r="G106" s="677"/>
      <c r="H106" s="562">
        <v>200</v>
      </c>
      <c r="I106" s="677"/>
      <c r="J106" s="561"/>
      <c r="K106" s="627"/>
      <c r="L106" s="627"/>
      <c r="M106" s="627"/>
      <c r="N106" s="714"/>
      <c r="O106" s="562">
        <f>IF((ISBLANK(G106)+ISBLANK(I106)+ISBLANK(N106)+ISBLANK(H106)+ISBLANK(J106)+ISBLANK(K106)+ISBLANK(L106)+ISBLANK(M106))&lt;8,IF(ISNUMBER(LARGE((H106,J106,K106,L106,M106),1)),LARGE((H106,J106,K106,L106,M106),1),0)+IF(ISNUMBER(LARGE((H106,J106,K106,L106,M106),2)),LARGE((H106,J106,K106,L106,M106),2),0)+G106+I106+N106,"")</f>
        <v>200</v>
      </c>
      <c r="P106" s="578"/>
      <c r="Q106" s="678" t="s">
        <v>1269</v>
      </c>
      <c r="R106" s="678" t="s">
        <v>1546</v>
      </c>
      <c r="S106" s="678"/>
    </row>
    <row r="107" spans="1:19" ht="13.5" customHeight="1" x14ac:dyDescent="0.2">
      <c r="A107" s="966">
        <v>4</v>
      </c>
      <c r="B107" s="165" t="s">
        <v>1410</v>
      </c>
      <c r="C107" s="165" t="s">
        <v>792</v>
      </c>
      <c r="D107" s="405">
        <v>2005</v>
      </c>
      <c r="E107" s="166" t="s">
        <v>247</v>
      </c>
      <c r="F107" s="49">
        <v>70</v>
      </c>
      <c r="G107" s="165"/>
      <c r="H107" s="165"/>
      <c r="I107" s="165"/>
      <c r="J107" s="392">
        <v>162.5</v>
      </c>
      <c r="K107" s="165">
        <v>0</v>
      </c>
      <c r="L107" s="165"/>
      <c r="M107" s="165"/>
      <c r="N107" s="200">
        <v>0</v>
      </c>
      <c r="O107" s="53">
        <f>IF((ISBLANK(G107)+ISBLANK(I107)+ISBLANK(N107)+ISBLANK(H107)+ISBLANK(J107)+ISBLANK(K107)+ISBLANK(L107)+ISBLANK(M107))&lt;8,IF(ISNUMBER(LARGE((H107,J107,K107,L107,M107),1)),LARGE((H107,J107,K107,L107,M107),1),0)+IF(ISNUMBER(LARGE((H107,J107,K107,L107,M107),2)),LARGE((H107,J107,K107,L107,M107),2),0)+G107+I107+N107,"")</f>
        <v>162.5</v>
      </c>
      <c r="P107" s="1011" t="s">
        <v>1630</v>
      </c>
      <c r="Q107" s="441" t="s">
        <v>1269</v>
      </c>
      <c r="R107" s="190" t="s">
        <v>1544</v>
      </c>
      <c r="S107" s="484"/>
    </row>
    <row r="108" spans="1:19" ht="13.5" customHeight="1" x14ac:dyDescent="0.2">
      <c r="A108" s="391">
        <v>4</v>
      </c>
      <c r="B108" s="409" t="s">
        <v>956</v>
      </c>
      <c r="C108" s="409" t="s">
        <v>957</v>
      </c>
      <c r="D108" s="405">
        <v>2004</v>
      </c>
      <c r="E108" s="410" t="s">
        <v>233</v>
      </c>
      <c r="F108" s="49">
        <v>70</v>
      </c>
      <c r="G108" s="480"/>
      <c r="H108" s="402">
        <v>162.5</v>
      </c>
      <c r="I108" s="481"/>
      <c r="J108" s="392"/>
      <c r="K108" s="481"/>
      <c r="L108" s="481"/>
      <c r="M108" s="482"/>
      <c r="N108" s="403"/>
      <c r="O108" s="53">
        <f>IF((ISBLANK(G108)+ISBLANK(I108)+ISBLANK(N108)+ISBLANK(H108)+ISBLANK(J108)+ISBLANK(K108)+ISBLANK(L108)+ISBLANK(M108))&lt;8,IF(ISNUMBER(LARGE((H108,J108,K108,L108,M108),1)),LARGE((H108,J108,K108,L108,M108),1),0)+IF(ISNUMBER(LARGE((H108,J108,K108,L108,M108),2)),LARGE((H108,J108,K108,L108,M108),2),0)+G108+I108+N108,"")</f>
        <v>162.5</v>
      </c>
      <c r="P108" s="965" t="s">
        <v>1733</v>
      </c>
      <c r="Q108" s="402"/>
      <c r="R108" s="402"/>
      <c r="S108" s="484"/>
    </row>
    <row r="109" spans="1:19" ht="13.5" customHeight="1" x14ac:dyDescent="0.2">
      <c r="A109" s="391">
        <v>4</v>
      </c>
      <c r="B109" s="392" t="s">
        <v>801</v>
      </c>
      <c r="C109" s="392" t="s">
        <v>1181</v>
      </c>
      <c r="D109" s="392">
        <v>2006</v>
      </c>
      <c r="E109" s="412" t="s">
        <v>1180</v>
      </c>
      <c r="F109" s="399" t="s">
        <v>224</v>
      </c>
      <c r="G109" s="190"/>
      <c r="H109" s="190"/>
      <c r="I109" s="679"/>
      <c r="J109" s="190"/>
      <c r="K109" s="165">
        <v>162.5</v>
      </c>
      <c r="L109" s="190"/>
      <c r="M109" s="190"/>
      <c r="N109" s="200"/>
      <c r="O109" s="53">
        <f>IF((ISBLANK(G109)+ISBLANK(I109)+ISBLANK(N109)+ISBLANK(H109)+ISBLANK(J109)+ISBLANK(K109)+ISBLANK(L109)+ISBLANK(M109))&lt;8,IF(ISNUMBER(LARGE((H109,J109,K109,L109,M109),1)),LARGE((H109,J109,K109,L109,M109),1),0)+IF(ISNUMBER(LARGE((H109,J109,K109,L109,M109),2)),LARGE((H109,J109,K109,L109,M109),2),0)+G109+I109+N109,"")</f>
        <v>162.5</v>
      </c>
      <c r="P109" s="965" t="s">
        <v>1733</v>
      </c>
      <c r="Q109" s="190" t="s">
        <v>1269</v>
      </c>
      <c r="R109" s="190" t="s">
        <v>1609</v>
      </c>
      <c r="S109" s="680"/>
    </row>
    <row r="110" spans="1:19" ht="13.5" customHeight="1" x14ac:dyDescent="0.2">
      <c r="A110" s="190"/>
      <c r="B110" s="681" t="s">
        <v>1407</v>
      </c>
      <c r="C110" s="194" t="s">
        <v>1408</v>
      </c>
      <c r="D110" s="618"/>
      <c r="E110" s="629" t="s">
        <v>1409</v>
      </c>
      <c r="F110" s="165">
        <v>70</v>
      </c>
      <c r="G110" s="630"/>
      <c r="H110" s="630"/>
      <c r="I110" s="630"/>
      <c r="J110" s="392">
        <v>0</v>
      </c>
      <c r="K110" s="618"/>
      <c r="L110" s="618"/>
      <c r="M110" s="618"/>
      <c r="N110" s="200"/>
      <c r="O110" s="53">
        <f>IF((ISBLANK(G110)+ISBLANK(I110)+ISBLANK(N110)+ISBLANK(H110)+ISBLANK(J110)+ISBLANK(K110)+ISBLANK(L110)+ISBLANK(M110))&lt;8,IF(ISNUMBER(LARGE((H110,J110,K110,L110,M110),1)),LARGE((H110,J110,K110,L110,M110),1),0)+IF(ISNUMBER(LARGE((H110,J110,K110,L110,M110),2)),LARGE((H110,J110,K110,L110,M110),2),0)+G110+I110+N110,"")</f>
        <v>0</v>
      </c>
      <c r="P110" s="965"/>
      <c r="Q110" s="618"/>
      <c r="R110" s="618"/>
      <c r="S110" s="194"/>
    </row>
    <row r="111" spans="1:19" ht="13.5" customHeight="1" x14ac:dyDescent="0.2">
      <c r="D111" s="78"/>
      <c r="E111" s="60"/>
      <c r="S111" s="60"/>
    </row>
    <row r="112" spans="1:19" ht="13.5" customHeight="1" x14ac:dyDescent="0.2">
      <c r="D112" s="78"/>
      <c r="E112" s="60"/>
      <c r="S112" s="60"/>
    </row>
    <row r="113" spans="4:19" ht="13.5" customHeight="1" x14ac:dyDescent="0.2">
      <c r="D113" s="78"/>
      <c r="E113" s="60"/>
      <c r="S113" s="60"/>
    </row>
    <row r="114" spans="4:19" ht="13.5" customHeight="1" x14ac:dyDescent="0.2">
      <c r="D114" s="78"/>
      <c r="E114" s="60"/>
    </row>
    <row r="115" spans="4:19" ht="13.5" customHeight="1" x14ac:dyDescent="0.2">
      <c r="D115" s="78"/>
      <c r="E115" s="60"/>
    </row>
    <row r="116" spans="4:19" ht="13.5" customHeight="1" x14ac:dyDescent="0.2">
      <c r="D116" s="78"/>
      <c r="E116" s="60"/>
    </row>
    <row r="131" spans="1:12" ht="13.5" customHeight="1" x14ac:dyDescent="0.2">
      <c r="A131" s="60">
        <v>1</v>
      </c>
      <c r="K131" s="761"/>
      <c r="L131" s="756">
        <v>162.5</v>
      </c>
    </row>
    <row r="155" spans="1:1" ht="13.5" customHeight="1" x14ac:dyDescent="0.2">
      <c r="A155" s="60">
        <v>1</v>
      </c>
    </row>
    <row r="156" spans="1:1" ht="13.5" customHeight="1" x14ac:dyDescent="0.2">
      <c r="A156" s="60">
        <v>2</v>
      </c>
    </row>
  </sheetData>
  <sortState ref="A103:S110">
    <sortCondition descending="1" ref="O103:O110"/>
    <sortCondition ref="B103:B110"/>
  </sortState>
  <mergeCells count="4">
    <mergeCell ref="C6:E6"/>
    <mergeCell ref="C7:F7"/>
    <mergeCell ref="C4:D4"/>
    <mergeCell ref="A1:O2"/>
  </mergeCells>
  <phoneticPr fontId="4" type="noConversion"/>
  <pageMargins left="0.23622047244094491" right="0.23622047244094491" top="0.23622047244094491" bottom="0.23622047244094491" header="0.31496062992125984" footer="0.31496062992125984"/>
  <pageSetup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T256"/>
  <sheetViews>
    <sheetView tabSelected="1" zoomScaleNormal="100" workbookViewId="0">
      <pane xSplit="3" ySplit="11" topLeftCell="D66" activePane="bottomRight" state="frozen"/>
      <selection activeCell="A108" sqref="A108"/>
      <selection pane="topRight" activeCell="A108" sqref="A108"/>
      <selection pane="bottomLeft" activeCell="A108" sqref="A108"/>
      <selection pane="bottomRight" activeCell="H8" sqref="H8"/>
    </sheetView>
  </sheetViews>
  <sheetFormatPr baseColWidth="10" defaultRowHeight="12.75" x14ac:dyDescent="0.2"/>
  <cols>
    <col min="1" max="1" width="4.7109375" customWidth="1"/>
    <col min="2" max="3" width="20.7109375" customWidth="1"/>
    <col min="4" max="4" width="5.7109375" bestFit="1" customWidth="1"/>
    <col min="5" max="5" width="20.7109375" style="94" customWidth="1"/>
    <col min="6" max="6" width="8.7109375" bestFit="1" customWidth="1"/>
    <col min="7" max="15" width="10.7109375" customWidth="1"/>
    <col min="16" max="16" width="14.7109375" style="94" customWidth="1"/>
    <col min="17" max="17" width="14.5703125" customWidth="1"/>
    <col min="18" max="18" width="21.42578125" customWidth="1"/>
    <col min="19" max="19" width="12" customWidth="1"/>
  </cols>
  <sheetData>
    <row r="1" spans="1:19" ht="12.75" customHeight="1" x14ac:dyDescent="0.4">
      <c r="A1" s="1144" t="s">
        <v>1071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959"/>
      <c r="Q1" s="742"/>
      <c r="R1" s="742"/>
      <c r="S1" s="743"/>
    </row>
    <row r="2" spans="1:19" ht="12.75" customHeight="1" x14ac:dyDescent="0.4">
      <c r="A2" s="1144"/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  <c r="O2" s="1144"/>
      <c r="P2" s="959"/>
      <c r="Q2" s="742"/>
      <c r="R2" s="742"/>
      <c r="S2" s="743"/>
    </row>
    <row r="3" spans="1:19" x14ac:dyDescent="0.2">
      <c r="B3" s="7"/>
      <c r="C3" s="7"/>
      <c r="D3" s="7"/>
      <c r="E3" s="154"/>
      <c r="F3" s="7">
        <f>69*4</f>
        <v>276</v>
      </c>
      <c r="G3" s="7"/>
      <c r="H3" s="7"/>
      <c r="I3" s="7"/>
      <c r="J3" s="7"/>
      <c r="K3" s="7"/>
      <c r="L3" s="7"/>
      <c r="M3" s="7"/>
      <c r="N3" s="7"/>
      <c r="O3" s="7"/>
      <c r="P3" s="154"/>
      <c r="Q3" s="7"/>
      <c r="R3" s="7"/>
      <c r="S3" s="6"/>
    </row>
    <row r="4" spans="1:19" x14ac:dyDescent="0.2">
      <c r="B4" s="228"/>
      <c r="C4" s="1153" t="s">
        <v>418</v>
      </c>
      <c r="D4" s="1153"/>
      <c r="E4" s="154"/>
      <c r="F4" s="6">
        <f>3*42</f>
        <v>126</v>
      </c>
      <c r="G4" s="6"/>
      <c r="H4" s="6"/>
      <c r="I4" s="6"/>
      <c r="J4" s="7"/>
      <c r="K4" s="7"/>
      <c r="L4" s="7"/>
      <c r="M4" s="7"/>
      <c r="N4" s="7"/>
      <c r="O4" s="7"/>
      <c r="P4" s="154"/>
      <c r="Q4" s="7"/>
      <c r="R4" s="7"/>
      <c r="S4" s="6"/>
    </row>
    <row r="5" spans="1:19" x14ac:dyDescent="0.2">
      <c r="B5" s="79"/>
      <c r="C5" s="1" t="s">
        <v>0</v>
      </c>
      <c r="D5" s="1"/>
      <c r="E5" s="42"/>
      <c r="F5" s="2">
        <f>5*69</f>
        <v>345</v>
      </c>
      <c r="G5" s="2"/>
      <c r="H5" s="2"/>
      <c r="I5" s="2"/>
      <c r="J5" s="51" t="s">
        <v>8</v>
      </c>
      <c r="K5" s="1150" t="s">
        <v>71</v>
      </c>
      <c r="L5" s="1151"/>
      <c r="M5" s="1151"/>
      <c r="N5" s="1151"/>
      <c r="O5" s="1152"/>
      <c r="P5" s="154"/>
      <c r="Q5" s="7"/>
      <c r="R5" s="7"/>
      <c r="S5" s="2"/>
    </row>
    <row r="6" spans="1:19" x14ac:dyDescent="0.2">
      <c r="B6" s="100"/>
      <c r="C6" s="1" t="s">
        <v>1</v>
      </c>
      <c r="D6" s="1"/>
      <c r="E6" s="42"/>
      <c r="F6" s="2"/>
      <c r="G6" s="2"/>
      <c r="H6" s="2"/>
      <c r="I6" s="2"/>
      <c r="J6" s="1021" t="s">
        <v>1730</v>
      </c>
      <c r="K6" s="247" t="s">
        <v>1734</v>
      </c>
      <c r="L6" s="39"/>
      <c r="M6" s="39"/>
      <c r="N6" s="39"/>
      <c r="O6" s="4"/>
      <c r="P6" s="1025"/>
      <c r="Q6" s="4"/>
      <c r="R6" s="4"/>
      <c r="S6" s="2"/>
    </row>
    <row r="7" spans="1:19" x14ac:dyDescent="0.2">
      <c r="B7" s="96"/>
      <c r="C7" s="41" t="s">
        <v>103</v>
      </c>
      <c r="D7" s="41"/>
      <c r="E7" s="42"/>
      <c r="F7" s="2"/>
      <c r="G7" s="2"/>
      <c r="H7" s="2"/>
      <c r="I7" s="2"/>
      <c r="J7" s="1021" t="s">
        <v>1732</v>
      </c>
      <c r="K7" s="247" t="s">
        <v>1734</v>
      </c>
      <c r="L7" s="220"/>
      <c r="M7" s="220"/>
      <c r="N7" s="220"/>
      <c r="S7" s="2"/>
    </row>
    <row r="8" spans="1:19" x14ac:dyDescent="0.2">
      <c r="B8" s="132"/>
      <c r="C8" s="131" t="s">
        <v>252</v>
      </c>
      <c r="D8" s="2"/>
      <c r="E8" s="156"/>
      <c r="F8" s="3"/>
      <c r="G8" s="3" t="s">
        <v>380</v>
      </c>
      <c r="H8" s="387">
        <v>43557</v>
      </c>
      <c r="I8" s="3"/>
      <c r="J8" s="4"/>
      <c r="K8" s="2"/>
      <c r="L8" s="2"/>
      <c r="M8" s="2"/>
      <c r="N8" s="2"/>
      <c r="S8" s="2"/>
    </row>
    <row r="9" spans="1:19" x14ac:dyDescent="0.2">
      <c r="B9" s="2"/>
      <c r="C9" s="2"/>
      <c r="D9" s="2"/>
      <c r="E9" s="156"/>
      <c r="F9" s="3"/>
      <c r="G9" s="3"/>
      <c r="H9" s="3"/>
      <c r="I9" s="3"/>
      <c r="J9" s="4"/>
      <c r="K9" s="2"/>
      <c r="L9" s="2"/>
      <c r="M9" s="2"/>
      <c r="N9" s="2"/>
      <c r="S9" s="2"/>
    </row>
    <row r="10" spans="1:19" x14ac:dyDescent="0.2">
      <c r="A10" s="43"/>
      <c r="B10" s="43" t="s">
        <v>4</v>
      </c>
      <c r="C10" s="43" t="s">
        <v>5</v>
      </c>
      <c r="D10" s="43" t="s">
        <v>1649</v>
      </c>
      <c r="E10" s="43" t="s">
        <v>6</v>
      </c>
      <c r="F10" s="90" t="s">
        <v>9</v>
      </c>
      <c r="G10" s="43" t="s">
        <v>1072</v>
      </c>
      <c r="H10" s="230" t="s">
        <v>429</v>
      </c>
      <c r="I10" s="43" t="s">
        <v>178</v>
      </c>
      <c r="J10" s="230" t="s">
        <v>430</v>
      </c>
      <c r="K10" s="230" t="s">
        <v>431</v>
      </c>
      <c r="L10" s="230" t="s">
        <v>432</v>
      </c>
      <c r="M10" s="230" t="s">
        <v>433</v>
      </c>
      <c r="N10" s="43" t="s">
        <v>99</v>
      </c>
      <c r="O10" s="230" t="s">
        <v>435</v>
      </c>
      <c r="P10" s="1022" t="s">
        <v>1632</v>
      </c>
      <c r="Q10" s="1023" t="s">
        <v>1276</v>
      </c>
      <c r="R10" s="1024" t="s">
        <v>1286</v>
      </c>
      <c r="S10" s="1023" t="s">
        <v>129</v>
      </c>
    </row>
    <row r="11" spans="1:19" x14ac:dyDescent="0.2">
      <c r="A11" s="43"/>
      <c r="B11" s="43"/>
      <c r="C11" s="43"/>
      <c r="D11" s="43"/>
      <c r="E11" s="43" t="s">
        <v>100</v>
      </c>
      <c r="F11" s="90" t="s">
        <v>101</v>
      </c>
      <c r="G11" s="43" t="s">
        <v>219</v>
      </c>
      <c r="H11" s="540" t="s">
        <v>219</v>
      </c>
      <c r="I11" s="43" t="s">
        <v>219</v>
      </c>
      <c r="J11" s="230" t="s">
        <v>219</v>
      </c>
      <c r="K11" s="230" t="s">
        <v>219</v>
      </c>
      <c r="L11" s="230" t="s">
        <v>219</v>
      </c>
      <c r="M11" s="230" t="s">
        <v>219</v>
      </c>
      <c r="N11" s="43" t="s">
        <v>219</v>
      </c>
      <c r="O11" s="230" t="s">
        <v>219</v>
      </c>
      <c r="P11" s="1022" t="s">
        <v>1731</v>
      </c>
      <c r="Q11" s="1023"/>
      <c r="R11" s="1023"/>
      <c r="S11" s="1023"/>
    </row>
    <row r="12" spans="1:19" x14ac:dyDescent="0.2">
      <c r="A12" s="291"/>
      <c r="B12" s="324"/>
      <c r="C12" s="324"/>
      <c r="D12" s="324"/>
      <c r="E12" s="324"/>
      <c r="F12" s="325"/>
      <c r="G12" s="324"/>
      <c r="H12" s="324"/>
      <c r="I12" s="326"/>
      <c r="J12" s="324"/>
      <c r="K12" s="324"/>
      <c r="L12" s="324"/>
      <c r="M12" s="324"/>
      <c r="N12" s="327"/>
      <c r="O12" s="324" t="str">
        <f>IF((ISBLANK(G12)+ISBLANK(I12)+ISBLANK(N12)+ISBLANK(H12)+ISBLANK(J12)+ISBLANK(K12)+ISBLANK(L12)+ISBLANK(M12))&lt;8,IF(ISNUMBER(LARGE((H12,J12,K12,L12,M12),1)),LARGE((H12,J12,K12,L12,M12),1),0)+IF(ISNUMBER(LARGE((H12,J12,K12,L12,M12),2)),LARGE((H12,J12,K12,L12,M12),2),0)+G12+I12+N12,"")</f>
        <v/>
      </c>
      <c r="P12" s="324"/>
      <c r="Q12" s="324"/>
      <c r="R12" s="324"/>
      <c r="S12" s="324"/>
    </row>
    <row r="13" spans="1:19" x14ac:dyDescent="0.2">
      <c r="A13" s="966">
        <v>1</v>
      </c>
      <c r="B13" s="491" t="s">
        <v>299</v>
      </c>
      <c r="C13" s="491" t="s">
        <v>649</v>
      </c>
      <c r="D13" s="491">
        <v>2005</v>
      </c>
      <c r="E13" s="503" t="s">
        <v>20</v>
      </c>
      <c r="F13" s="504" t="s">
        <v>160</v>
      </c>
      <c r="G13" s="392"/>
      <c r="H13" s="392">
        <v>200</v>
      </c>
      <c r="I13" s="392">
        <v>400</v>
      </c>
      <c r="J13" s="392">
        <v>0</v>
      </c>
      <c r="K13" s="392"/>
      <c r="L13" s="421"/>
      <c r="M13" s="402">
        <v>162.5</v>
      </c>
      <c r="N13" s="392">
        <v>400</v>
      </c>
      <c r="O13" s="392">
        <f>IF((ISBLANK(G13)+ISBLANK(I13)+ISBLANK(N13)+ISBLANK(H13)+ISBLANK(J13)+ISBLANK(K13)+ISBLANK(L13)+ISBLANK(M13))&lt;8,IF(ISNUMBER(LARGE((H13,J13,K13,L13,M13),1)),LARGE((H13,J13,K13,L13,M13),1),0)+IF(ISNUMBER(LARGE((H13,J13,K13,L13,M13),2)),LARGE((H13,J13,K13,L13,M13),2),0)+G13+I13+N13,"")</f>
        <v>1162.5</v>
      </c>
      <c r="P13" s="1011" t="s">
        <v>1728</v>
      </c>
      <c r="Q13" s="48" t="s">
        <v>1269</v>
      </c>
      <c r="R13" s="321" t="s">
        <v>1566</v>
      </c>
      <c r="S13" s="418"/>
    </row>
    <row r="14" spans="1:19" x14ac:dyDescent="0.2">
      <c r="A14" s="966">
        <v>2</v>
      </c>
      <c r="B14" s="491" t="s">
        <v>546</v>
      </c>
      <c r="C14" s="491" t="s">
        <v>60</v>
      </c>
      <c r="D14" s="491">
        <v>2006</v>
      </c>
      <c r="E14" s="503" t="s">
        <v>1132</v>
      </c>
      <c r="F14" s="504" t="s">
        <v>160</v>
      </c>
      <c r="G14" s="392"/>
      <c r="H14" s="392"/>
      <c r="I14" s="392">
        <v>0</v>
      </c>
      <c r="J14" s="392">
        <v>200</v>
      </c>
      <c r="K14" s="392">
        <v>200</v>
      </c>
      <c r="L14" s="421">
        <v>200</v>
      </c>
      <c r="M14" s="402"/>
      <c r="N14" s="392">
        <v>325</v>
      </c>
      <c r="O14" s="392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>725</v>
      </c>
      <c r="P14" s="1011" t="s">
        <v>1728</v>
      </c>
      <c r="Q14" s="48" t="s">
        <v>1269</v>
      </c>
      <c r="R14" s="412" t="s">
        <v>1588</v>
      </c>
      <c r="S14" s="418"/>
    </row>
    <row r="15" spans="1:19" x14ac:dyDescent="0.2">
      <c r="A15" s="966">
        <v>3</v>
      </c>
      <c r="B15" s="491" t="s">
        <v>539</v>
      </c>
      <c r="C15" s="491" t="s">
        <v>540</v>
      </c>
      <c r="D15" s="491">
        <v>2005</v>
      </c>
      <c r="E15" s="503" t="s">
        <v>617</v>
      </c>
      <c r="F15" s="504" t="s">
        <v>160</v>
      </c>
      <c r="G15" s="392"/>
      <c r="H15" s="392">
        <v>125</v>
      </c>
      <c r="I15" s="392">
        <v>150</v>
      </c>
      <c r="J15" s="392">
        <v>125</v>
      </c>
      <c r="K15" s="421">
        <v>0</v>
      </c>
      <c r="L15" s="392"/>
      <c r="M15" s="402"/>
      <c r="N15" s="501">
        <f>325/2</f>
        <v>162.5</v>
      </c>
      <c r="O15" s="392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562.5</v>
      </c>
      <c r="P15" s="1011" t="s">
        <v>1728</v>
      </c>
      <c r="Q15" s="48" t="s">
        <v>1269</v>
      </c>
      <c r="R15" s="412" t="s">
        <v>1539</v>
      </c>
      <c r="S15" s="110"/>
    </row>
    <row r="16" spans="1:19" x14ac:dyDescent="0.2">
      <c r="A16" s="966">
        <v>4</v>
      </c>
      <c r="B16" s="491" t="s">
        <v>734</v>
      </c>
      <c r="C16" s="491" t="s">
        <v>735</v>
      </c>
      <c r="D16" s="491">
        <v>2005</v>
      </c>
      <c r="E16" s="503" t="s">
        <v>308</v>
      </c>
      <c r="F16" s="504" t="s">
        <v>160</v>
      </c>
      <c r="G16" s="392"/>
      <c r="H16" s="392">
        <v>162.5</v>
      </c>
      <c r="I16" s="392">
        <v>0</v>
      </c>
      <c r="J16" s="392">
        <v>125</v>
      </c>
      <c r="K16" s="421">
        <v>125</v>
      </c>
      <c r="L16" s="392"/>
      <c r="M16" s="426">
        <v>125</v>
      </c>
      <c r="N16" s="392">
        <v>250</v>
      </c>
      <c r="O16" s="392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>537.5</v>
      </c>
      <c r="P16" s="1011" t="s">
        <v>1728</v>
      </c>
      <c r="Q16" s="48" t="s">
        <v>1269</v>
      </c>
      <c r="R16" s="412" t="s">
        <v>1539</v>
      </c>
      <c r="S16" s="466"/>
    </row>
    <row r="17" spans="1:19" x14ac:dyDescent="0.2">
      <c r="A17" s="1140">
        <v>4</v>
      </c>
      <c r="B17" s="663" t="s">
        <v>79</v>
      </c>
      <c r="C17" s="663" t="s">
        <v>18</v>
      </c>
      <c r="D17" s="663">
        <v>2005</v>
      </c>
      <c r="E17" s="664" t="s">
        <v>745</v>
      </c>
      <c r="F17" s="665" t="s">
        <v>160</v>
      </c>
      <c r="G17" s="451"/>
      <c r="H17" s="524">
        <v>0</v>
      </c>
      <c r="I17" s="451">
        <v>0</v>
      </c>
      <c r="J17" s="524">
        <v>75</v>
      </c>
      <c r="K17" s="451">
        <v>125</v>
      </c>
      <c r="L17" s="451">
        <v>162.5</v>
      </c>
      <c r="M17" s="636">
        <v>0</v>
      </c>
      <c r="N17" s="392">
        <v>250</v>
      </c>
      <c r="O17" s="451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537.5</v>
      </c>
      <c r="P17" s="1011" t="s">
        <v>1728</v>
      </c>
      <c r="Q17" s="48" t="s">
        <v>1269</v>
      </c>
      <c r="R17" s="412" t="s">
        <v>1545</v>
      </c>
      <c r="S17" s="418"/>
    </row>
    <row r="18" spans="1:19" x14ac:dyDescent="0.2">
      <c r="A18" s="542"/>
      <c r="B18" s="323" t="s">
        <v>657</v>
      </c>
      <c r="C18" s="323" t="s">
        <v>325</v>
      </c>
      <c r="D18" s="323">
        <v>2005</v>
      </c>
      <c r="E18" s="544" t="s">
        <v>316</v>
      </c>
      <c r="F18" s="545" t="s">
        <v>160</v>
      </c>
      <c r="G18" s="323">
        <v>250</v>
      </c>
      <c r="H18" s="323"/>
      <c r="I18" s="323"/>
      <c r="J18" s="557"/>
      <c r="K18" s="323"/>
      <c r="L18" s="323"/>
      <c r="M18" s="546"/>
      <c r="N18" s="323"/>
      <c r="O18" s="323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>250</v>
      </c>
      <c r="P18" s="544"/>
      <c r="Q18" s="544" t="s">
        <v>1269</v>
      </c>
      <c r="R18" s="544" t="s">
        <v>1544</v>
      </c>
      <c r="S18" s="544"/>
    </row>
    <row r="19" spans="1:19" x14ac:dyDescent="0.2">
      <c r="A19" s="391">
        <v>6</v>
      </c>
      <c r="B19" s="508" t="s">
        <v>795</v>
      </c>
      <c r="C19" s="508" t="s">
        <v>349</v>
      </c>
      <c r="D19" s="491">
        <v>2005</v>
      </c>
      <c r="E19" s="500" t="s">
        <v>493</v>
      </c>
      <c r="F19" s="504" t="s">
        <v>160</v>
      </c>
      <c r="G19" s="415"/>
      <c r="H19" s="420">
        <v>75</v>
      </c>
      <c r="I19" s="415">
        <v>0</v>
      </c>
      <c r="J19" s="420">
        <v>0</v>
      </c>
      <c r="K19" s="420">
        <v>75</v>
      </c>
      <c r="L19" s="415">
        <v>125</v>
      </c>
      <c r="M19" s="422">
        <v>125</v>
      </c>
      <c r="N19" s="392">
        <v>0</v>
      </c>
      <c r="O19" s="392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250</v>
      </c>
      <c r="P19" s="412" t="s">
        <v>1730</v>
      </c>
      <c r="Q19" s="48" t="s">
        <v>1269</v>
      </c>
      <c r="R19" s="412" t="s">
        <v>1482</v>
      </c>
      <c r="S19" s="418"/>
    </row>
    <row r="20" spans="1:19" x14ac:dyDescent="0.2">
      <c r="A20" s="996"/>
      <c r="B20" s="508" t="s">
        <v>1120</v>
      </c>
      <c r="C20" s="508" t="s">
        <v>1121</v>
      </c>
      <c r="D20" s="491">
        <v>2005</v>
      </c>
      <c r="E20" s="500" t="s">
        <v>65</v>
      </c>
      <c r="F20" s="605" t="s">
        <v>160</v>
      </c>
      <c r="G20" s="571"/>
      <c r="H20" s="590">
        <v>75</v>
      </c>
      <c r="I20" s="571"/>
      <c r="J20" s="570">
        <v>75</v>
      </c>
      <c r="K20" s="590">
        <v>75</v>
      </c>
      <c r="L20" s="570">
        <v>125</v>
      </c>
      <c r="M20" s="571"/>
      <c r="N20" s="561"/>
      <c r="O20" s="561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200</v>
      </c>
      <c r="P20" s="563"/>
      <c r="Q20" s="583"/>
      <c r="R20" s="583"/>
      <c r="S20" s="583"/>
    </row>
    <row r="21" spans="1:19" x14ac:dyDescent="0.2">
      <c r="A21" s="391">
        <v>7</v>
      </c>
      <c r="B21" s="491" t="s">
        <v>1551</v>
      </c>
      <c r="C21" s="491" t="s">
        <v>28</v>
      </c>
      <c r="D21" s="491">
        <v>2005</v>
      </c>
      <c r="E21" s="503" t="s">
        <v>505</v>
      </c>
      <c r="F21" s="504" t="s">
        <v>160</v>
      </c>
      <c r="G21" s="392"/>
      <c r="H21" s="392">
        <v>0</v>
      </c>
      <c r="I21" s="392"/>
      <c r="J21" s="392"/>
      <c r="K21" s="392">
        <v>162.5</v>
      </c>
      <c r="L21" s="392"/>
      <c r="M21" s="402"/>
      <c r="N21" s="392"/>
      <c r="O21" s="392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162.5</v>
      </c>
      <c r="P21" s="412" t="s">
        <v>1729</v>
      </c>
      <c r="Q21" s="48" t="s">
        <v>1269</v>
      </c>
      <c r="R21" s="321" t="s">
        <v>1544</v>
      </c>
      <c r="S21" s="418"/>
    </row>
    <row r="22" spans="1:19" x14ac:dyDescent="0.2">
      <c r="A22" s="542"/>
      <c r="B22" s="323" t="s">
        <v>947</v>
      </c>
      <c r="C22" s="323" t="s">
        <v>92</v>
      </c>
      <c r="D22" s="323">
        <v>2005</v>
      </c>
      <c r="E22" s="544" t="s">
        <v>316</v>
      </c>
      <c r="F22" s="545" t="s">
        <v>160</v>
      </c>
      <c r="G22" s="323"/>
      <c r="H22" s="323">
        <v>0</v>
      </c>
      <c r="I22" s="323">
        <v>0</v>
      </c>
      <c r="J22" s="323">
        <v>162.5</v>
      </c>
      <c r="K22" s="323"/>
      <c r="L22" s="323"/>
      <c r="M22" s="546"/>
      <c r="N22" s="323"/>
      <c r="O22" s="323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162.5</v>
      </c>
      <c r="P22" s="544"/>
      <c r="Q22" s="544" t="s">
        <v>1269</v>
      </c>
      <c r="R22" s="544" t="s">
        <v>1544</v>
      </c>
      <c r="S22" s="554"/>
    </row>
    <row r="23" spans="1:19" x14ac:dyDescent="0.2">
      <c r="A23" s="542"/>
      <c r="B23" s="323" t="s">
        <v>547</v>
      </c>
      <c r="C23" s="323" t="s">
        <v>548</v>
      </c>
      <c r="D23" s="323">
        <v>2004</v>
      </c>
      <c r="E23" s="544" t="s">
        <v>617</v>
      </c>
      <c r="F23" s="545" t="s">
        <v>160</v>
      </c>
      <c r="G23" s="323">
        <v>150</v>
      </c>
      <c r="H23" s="323"/>
      <c r="I23" s="323"/>
      <c r="J23" s="323"/>
      <c r="K23" s="323"/>
      <c r="L23" s="323"/>
      <c r="M23" s="546"/>
      <c r="N23" s="323"/>
      <c r="O23" s="323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>150</v>
      </c>
      <c r="P23" s="544"/>
      <c r="Q23" s="544" t="s">
        <v>1269</v>
      </c>
      <c r="R23" s="544" t="s">
        <v>1482</v>
      </c>
      <c r="S23" s="554"/>
    </row>
    <row r="24" spans="1:19" x14ac:dyDescent="0.2">
      <c r="A24" s="542"/>
      <c r="B24" s="323" t="s">
        <v>82</v>
      </c>
      <c r="C24" s="323" t="s">
        <v>19</v>
      </c>
      <c r="D24" s="323">
        <v>2004</v>
      </c>
      <c r="E24" s="544" t="s">
        <v>14</v>
      </c>
      <c r="F24" s="545" t="s">
        <v>160</v>
      </c>
      <c r="G24" s="323">
        <v>150</v>
      </c>
      <c r="H24" s="323"/>
      <c r="I24" s="323"/>
      <c r="J24" s="323"/>
      <c r="K24" s="323"/>
      <c r="L24" s="323"/>
      <c r="M24" s="323"/>
      <c r="N24" s="323"/>
      <c r="O24" s="323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150</v>
      </c>
      <c r="P24" s="544"/>
      <c r="Q24" s="554"/>
      <c r="R24" s="554"/>
      <c r="S24" s="554"/>
    </row>
    <row r="25" spans="1:19" x14ac:dyDescent="0.2">
      <c r="A25" s="662"/>
      <c r="B25" s="323" t="s">
        <v>82</v>
      </c>
      <c r="C25" s="323" t="s">
        <v>92</v>
      </c>
      <c r="D25" s="323">
        <v>2004</v>
      </c>
      <c r="E25" s="544" t="s">
        <v>14</v>
      </c>
      <c r="F25" s="545" t="s">
        <v>160</v>
      </c>
      <c r="G25" s="323">
        <v>0</v>
      </c>
      <c r="H25" s="323">
        <v>125</v>
      </c>
      <c r="I25" s="323">
        <v>0</v>
      </c>
      <c r="J25" s="323"/>
      <c r="K25" s="323"/>
      <c r="L25" s="323"/>
      <c r="M25" s="323"/>
      <c r="N25" s="323"/>
      <c r="O25" s="323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125</v>
      </c>
      <c r="P25" s="544"/>
      <c r="Q25" s="547"/>
      <c r="R25" s="547"/>
      <c r="S25" s="547"/>
    </row>
    <row r="26" spans="1:19" x14ac:dyDescent="0.2">
      <c r="A26" s="414"/>
      <c r="B26" s="508" t="s">
        <v>1502</v>
      </c>
      <c r="C26" s="508" t="s">
        <v>60</v>
      </c>
      <c r="D26" s="508">
        <v>2005</v>
      </c>
      <c r="E26" s="500" t="s">
        <v>617</v>
      </c>
      <c r="F26" s="922" t="s">
        <v>160</v>
      </c>
      <c r="G26" s="407"/>
      <c r="H26" s="415"/>
      <c r="I26" s="407"/>
      <c r="J26" s="407"/>
      <c r="K26" s="415">
        <v>0</v>
      </c>
      <c r="L26" s="407"/>
      <c r="M26" s="407"/>
      <c r="N26" s="392">
        <v>0</v>
      </c>
      <c r="O26" s="392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>0</v>
      </c>
      <c r="P26" s="412"/>
      <c r="Q26" s="48" t="s">
        <v>1269</v>
      </c>
      <c r="R26" s="48" t="s">
        <v>1546</v>
      </c>
      <c r="S26" s="408"/>
    </row>
    <row r="27" spans="1:19" x14ac:dyDescent="0.2">
      <c r="A27" s="391"/>
      <c r="B27" s="491" t="s">
        <v>590</v>
      </c>
      <c r="C27" s="491" t="s">
        <v>748</v>
      </c>
      <c r="D27" s="491">
        <v>2005</v>
      </c>
      <c r="E27" s="503" t="s">
        <v>44</v>
      </c>
      <c r="F27" s="504" t="s">
        <v>160</v>
      </c>
      <c r="G27" s="392"/>
      <c r="H27" s="392">
        <v>0</v>
      </c>
      <c r="I27" s="392"/>
      <c r="J27" s="392">
        <v>0</v>
      </c>
      <c r="K27" s="392"/>
      <c r="L27" s="392">
        <v>0</v>
      </c>
      <c r="M27" s="402"/>
      <c r="N27" s="392">
        <v>0</v>
      </c>
      <c r="O27" s="392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>0</v>
      </c>
      <c r="P27" s="412"/>
      <c r="Q27" s="48" t="s">
        <v>1269</v>
      </c>
      <c r="R27" s="412" t="s">
        <v>1546</v>
      </c>
      <c r="S27" s="408"/>
    </row>
    <row r="28" spans="1:19" x14ac:dyDescent="0.2">
      <c r="A28" s="391"/>
      <c r="B28" s="491" t="s">
        <v>590</v>
      </c>
      <c r="C28" s="491" t="s">
        <v>1259</v>
      </c>
      <c r="D28" s="491">
        <v>2005</v>
      </c>
      <c r="E28" s="503" t="s">
        <v>484</v>
      </c>
      <c r="F28" s="504" t="s">
        <v>160</v>
      </c>
      <c r="G28" s="392"/>
      <c r="H28" s="392">
        <v>0</v>
      </c>
      <c r="I28" s="392">
        <v>0</v>
      </c>
      <c r="J28" s="392">
        <v>0</v>
      </c>
      <c r="K28" s="392"/>
      <c r="L28" s="392"/>
      <c r="M28" s="402"/>
      <c r="N28" s="392"/>
      <c r="O28" s="392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>0</v>
      </c>
      <c r="P28" s="412"/>
      <c r="Q28" s="48" t="s">
        <v>1269</v>
      </c>
      <c r="R28" s="412" t="s">
        <v>1555</v>
      </c>
      <c r="S28" s="418"/>
    </row>
    <row r="29" spans="1:19" x14ac:dyDescent="0.2">
      <c r="A29" s="391"/>
      <c r="B29" s="508" t="s">
        <v>946</v>
      </c>
      <c r="C29" s="508" t="s">
        <v>202</v>
      </c>
      <c r="D29" s="508">
        <v>2005</v>
      </c>
      <c r="E29" s="500" t="s">
        <v>31</v>
      </c>
      <c r="F29" s="536" t="s">
        <v>160</v>
      </c>
      <c r="G29" s="415"/>
      <c r="H29" s="415">
        <v>0</v>
      </c>
      <c r="I29" s="415">
        <v>0</v>
      </c>
      <c r="J29" s="415">
        <v>0</v>
      </c>
      <c r="K29" s="415">
        <v>0</v>
      </c>
      <c r="L29" s="415"/>
      <c r="M29" s="422">
        <v>0</v>
      </c>
      <c r="N29" s="392"/>
      <c r="O29" s="392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0</v>
      </c>
      <c r="P29" s="412"/>
      <c r="Q29" s="48" t="s">
        <v>1269</v>
      </c>
      <c r="R29" s="412" t="s">
        <v>1482</v>
      </c>
      <c r="S29" s="321"/>
    </row>
    <row r="30" spans="1:19" x14ac:dyDescent="0.2">
      <c r="A30" s="391"/>
      <c r="B30" s="508" t="s">
        <v>542</v>
      </c>
      <c r="C30" s="508" t="s">
        <v>543</v>
      </c>
      <c r="D30" s="508">
        <v>2005</v>
      </c>
      <c r="E30" s="500" t="s">
        <v>484</v>
      </c>
      <c r="F30" s="536" t="s">
        <v>160</v>
      </c>
      <c r="G30" s="420"/>
      <c r="H30" s="415"/>
      <c r="I30" s="415">
        <v>0</v>
      </c>
      <c r="J30" s="392"/>
      <c r="K30" s="421"/>
      <c r="L30" s="420"/>
      <c r="M30" s="422"/>
      <c r="N30" s="392"/>
      <c r="O30" s="392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0</v>
      </c>
      <c r="P30" s="412"/>
      <c r="Q30" s="392"/>
      <c r="R30" s="418"/>
      <c r="S30" s="418"/>
    </row>
    <row r="31" spans="1:19" x14ac:dyDescent="0.2">
      <c r="A31" s="290"/>
      <c r="B31" s="44"/>
      <c r="C31" s="44"/>
      <c r="D31" s="44"/>
      <c r="E31" s="44"/>
      <c r="F31" s="83"/>
      <c r="G31" s="26"/>
      <c r="H31" s="26"/>
      <c r="I31" s="26"/>
      <c r="J31" s="26"/>
      <c r="K31" s="26"/>
      <c r="L31" s="26"/>
      <c r="M31" s="26"/>
      <c r="N31" s="84"/>
      <c r="O31" s="88" t="str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/>
      </c>
      <c r="P31" s="89"/>
      <c r="Q31" s="88"/>
      <c r="R31" s="464"/>
      <c r="S31" s="464"/>
    </row>
    <row r="32" spans="1:19" x14ac:dyDescent="0.2">
      <c r="A32" s="966">
        <v>1</v>
      </c>
      <c r="B32" s="550" t="s">
        <v>82</v>
      </c>
      <c r="C32" s="550" t="s">
        <v>19</v>
      </c>
      <c r="D32" s="550">
        <v>2004</v>
      </c>
      <c r="E32" s="551" t="s">
        <v>14</v>
      </c>
      <c r="F32" s="552" t="s">
        <v>164</v>
      </c>
      <c r="G32" s="550">
        <f>150/2</f>
        <v>75</v>
      </c>
      <c r="H32" s="415">
        <v>162.5</v>
      </c>
      <c r="I32" s="415">
        <v>250</v>
      </c>
      <c r="J32" s="415">
        <v>162.5</v>
      </c>
      <c r="K32" s="420">
        <v>162.5</v>
      </c>
      <c r="L32" s="420">
        <v>162.5</v>
      </c>
      <c r="M32" s="923">
        <v>125</v>
      </c>
      <c r="N32" s="392">
        <v>325</v>
      </c>
      <c r="O32" s="392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975</v>
      </c>
      <c r="P32" s="1011" t="s">
        <v>1728</v>
      </c>
      <c r="Q32" s="110"/>
      <c r="R32" s="110"/>
      <c r="S32" s="110"/>
    </row>
    <row r="33" spans="1:19" x14ac:dyDescent="0.2">
      <c r="A33" s="966">
        <v>2</v>
      </c>
      <c r="B33" s="508" t="s">
        <v>593</v>
      </c>
      <c r="C33" s="508" t="s">
        <v>1503</v>
      </c>
      <c r="D33" s="508">
        <v>2005</v>
      </c>
      <c r="E33" s="500" t="s">
        <v>372</v>
      </c>
      <c r="F33" s="536" t="s">
        <v>164</v>
      </c>
      <c r="G33" s="415"/>
      <c r="H33" s="415">
        <v>200</v>
      </c>
      <c r="I33" s="420"/>
      <c r="J33" s="415">
        <v>200</v>
      </c>
      <c r="K33" s="420">
        <v>200</v>
      </c>
      <c r="L33" s="420">
        <v>200</v>
      </c>
      <c r="M33" s="923">
        <v>200</v>
      </c>
      <c r="N33" s="392">
        <v>400</v>
      </c>
      <c r="O33" s="392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800</v>
      </c>
      <c r="P33" s="1011" t="s">
        <v>1728</v>
      </c>
      <c r="Q33" s="110" t="s">
        <v>1269</v>
      </c>
      <c r="R33" s="229" t="s">
        <v>1285</v>
      </c>
      <c r="S33" s="321"/>
    </row>
    <row r="34" spans="1:19" x14ac:dyDescent="0.2">
      <c r="A34" s="966">
        <v>3</v>
      </c>
      <c r="B34" s="323" t="s">
        <v>657</v>
      </c>
      <c r="C34" s="323" t="s">
        <v>325</v>
      </c>
      <c r="D34" s="323">
        <v>2005</v>
      </c>
      <c r="E34" s="544" t="s">
        <v>184</v>
      </c>
      <c r="F34" s="545" t="s">
        <v>164</v>
      </c>
      <c r="G34" s="323">
        <f>250/2</f>
        <v>125</v>
      </c>
      <c r="H34" s="392">
        <v>0</v>
      </c>
      <c r="I34" s="501">
        <v>0</v>
      </c>
      <c r="J34" s="421"/>
      <c r="K34" s="392">
        <v>125</v>
      </c>
      <c r="L34" s="392">
        <v>125</v>
      </c>
      <c r="M34" s="402"/>
      <c r="N34" s="415">
        <v>250</v>
      </c>
      <c r="O34" s="392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>625</v>
      </c>
      <c r="P34" s="1011" t="s">
        <v>1728</v>
      </c>
      <c r="Q34" s="110" t="s">
        <v>1269</v>
      </c>
      <c r="R34" s="229" t="s">
        <v>1544</v>
      </c>
      <c r="S34" s="110"/>
    </row>
    <row r="35" spans="1:19" x14ac:dyDescent="0.2">
      <c r="A35" s="966">
        <v>4</v>
      </c>
      <c r="B35" s="550" t="s">
        <v>947</v>
      </c>
      <c r="C35" s="550" t="s">
        <v>92</v>
      </c>
      <c r="D35" s="550">
        <v>2005</v>
      </c>
      <c r="E35" s="551" t="s">
        <v>316</v>
      </c>
      <c r="F35" s="552" t="s">
        <v>164</v>
      </c>
      <c r="G35" s="550"/>
      <c r="H35" s="550">
        <v>0</v>
      </c>
      <c r="I35" s="550">
        <v>0</v>
      </c>
      <c r="J35" s="550">
        <f>162.5/2</f>
        <v>81.25</v>
      </c>
      <c r="K35" s="415">
        <v>0</v>
      </c>
      <c r="L35" s="415"/>
      <c r="M35" s="422">
        <v>125</v>
      </c>
      <c r="N35" s="415">
        <v>250</v>
      </c>
      <c r="O35" s="392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456.25</v>
      </c>
      <c r="P35" s="1011" t="s">
        <v>1728</v>
      </c>
      <c r="Q35" s="48" t="s">
        <v>1269</v>
      </c>
      <c r="R35" s="412" t="s">
        <v>1544</v>
      </c>
      <c r="S35" s="418"/>
    </row>
    <row r="36" spans="1:19" x14ac:dyDescent="0.2">
      <c r="A36" s="966">
        <v>5</v>
      </c>
      <c r="B36" s="392" t="s">
        <v>395</v>
      </c>
      <c r="C36" s="392" t="s">
        <v>48</v>
      </c>
      <c r="D36" s="392">
        <v>2004</v>
      </c>
      <c r="E36" s="412" t="s">
        <v>15</v>
      </c>
      <c r="F36" s="417" t="s">
        <v>164</v>
      </c>
      <c r="G36" s="392"/>
      <c r="H36" s="392">
        <v>125</v>
      </c>
      <c r="I36" s="392">
        <v>0</v>
      </c>
      <c r="J36" s="392">
        <v>125</v>
      </c>
      <c r="K36" s="421">
        <v>75</v>
      </c>
      <c r="L36" s="451"/>
      <c r="M36" s="636"/>
      <c r="N36" s="430">
        <v>150</v>
      </c>
      <c r="O36" s="451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400</v>
      </c>
      <c r="P36" s="1011" t="s">
        <v>1728</v>
      </c>
      <c r="Q36" s="110" t="s">
        <v>1269</v>
      </c>
      <c r="R36" s="229" t="s">
        <v>1544</v>
      </c>
      <c r="S36" s="321"/>
    </row>
    <row r="37" spans="1:19" x14ac:dyDescent="0.2">
      <c r="A37" s="542"/>
      <c r="B37" s="550" t="s">
        <v>547</v>
      </c>
      <c r="C37" s="550" t="s">
        <v>548</v>
      </c>
      <c r="D37" s="323">
        <v>2004</v>
      </c>
      <c r="E37" s="551" t="s">
        <v>617</v>
      </c>
      <c r="F37" s="545" t="s">
        <v>164</v>
      </c>
      <c r="G37" s="550">
        <f>150/2</f>
        <v>75</v>
      </c>
      <c r="H37" s="550">
        <v>125</v>
      </c>
      <c r="I37" s="550">
        <v>150</v>
      </c>
      <c r="J37" s="550"/>
      <c r="K37" s="550"/>
      <c r="L37" s="323"/>
      <c r="M37" s="546"/>
      <c r="N37" s="323"/>
      <c r="O37" s="323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>350</v>
      </c>
      <c r="P37" s="544"/>
      <c r="Q37" s="547" t="s">
        <v>1269</v>
      </c>
      <c r="R37" s="556" t="s">
        <v>1546</v>
      </c>
      <c r="S37" s="547"/>
    </row>
    <row r="38" spans="1:19" x14ac:dyDescent="0.2">
      <c r="A38" s="174">
        <v>6</v>
      </c>
      <c r="B38" s="323" t="s">
        <v>82</v>
      </c>
      <c r="C38" s="323" t="s">
        <v>92</v>
      </c>
      <c r="D38" s="323">
        <v>2004</v>
      </c>
      <c r="E38" s="544" t="s">
        <v>14</v>
      </c>
      <c r="F38" s="545" t="s">
        <v>164</v>
      </c>
      <c r="G38" s="323">
        <v>0</v>
      </c>
      <c r="H38" s="557">
        <v>125</v>
      </c>
      <c r="I38" s="323">
        <v>0</v>
      </c>
      <c r="J38" s="49">
        <v>125</v>
      </c>
      <c r="K38" s="49">
        <v>0</v>
      </c>
      <c r="L38" s="284">
        <v>125</v>
      </c>
      <c r="M38" s="49">
        <v>162.5</v>
      </c>
      <c r="N38" s="49">
        <v>0</v>
      </c>
      <c r="O38" s="49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287.5</v>
      </c>
      <c r="P38" s="48" t="s">
        <v>1730</v>
      </c>
      <c r="Q38" s="110"/>
      <c r="R38" s="110"/>
      <c r="S38" s="110"/>
    </row>
    <row r="39" spans="1:19" x14ac:dyDescent="0.2">
      <c r="A39" s="1030">
        <v>7</v>
      </c>
      <c r="B39" s="508" t="s">
        <v>1505</v>
      </c>
      <c r="C39" s="508" t="s">
        <v>1506</v>
      </c>
      <c r="D39" s="508">
        <v>2005</v>
      </c>
      <c r="E39" s="500" t="s">
        <v>699</v>
      </c>
      <c r="F39" s="536" t="s">
        <v>164</v>
      </c>
      <c r="G39" s="415"/>
      <c r="H39" s="415"/>
      <c r="I39" s="415"/>
      <c r="J39" s="415"/>
      <c r="K39" s="392">
        <v>0</v>
      </c>
      <c r="L39" s="415"/>
      <c r="M39" s="422">
        <v>0</v>
      </c>
      <c r="N39" s="392">
        <v>150</v>
      </c>
      <c r="O39" s="392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150</v>
      </c>
      <c r="P39" s="412" t="s">
        <v>1732</v>
      </c>
      <c r="Q39" s="110" t="s">
        <v>1269</v>
      </c>
      <c r="R39" s="110" t="s">
        <v>1544</v>
      </c>
      <c r="S39" s="110"/>
    </row>
    <row r="40" spans="1:19" x14ac:dyDescent="0.2">
      <c r="A40" s="947">
        <v>8</v>
      </c>
      <c r="B40" s="491" t="s">
        <v>1120</v>
      </c>
      <c r="C40" s="491" t="s">
        <v>1121</v>
      </c>
      <c r="D40" s="491">
        <v>2005</v>
      </c>
      <c r="E40" s="503" t="s">
        <v>65</v>
      </c>
      <c r="F40" s="605" t="s">
        <v>164</v>
      </c>
      <c r="G40" s="563"/>
      <c r="H40" s="565">
        <f>75/2</f>
        <v>37.5</v>
      </c>
      <c r="I40" s="563"/>
      <c r="J40" s="561">
        <f>75/2</f>
        <v>37.5</v>
      </c>
      <c r="K40" s="565">
        <f>75/2</f>
        <v>37.5</v>
      </c>
      <c r="L40" s="561">
        <f>125/2</f>
        <v>62.5</v>
      </c>
      <c r="M40" s="563"/>
      <c r="N40" s="763">
        <v>0</v>
      </c>
      <c r="O40" s="763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100</v>
      </c>
      <c r="P40" s="909"/>
      <c r="Q40" s="914"/>
      <c r="R40" s="914"/>
      <c r="S40" s="914"/>
    </row>
    <row r="41" spans="1:19" x14ac:dyDescent="0.2">
      <c r="A41" s="391">
        <v>9</v>
      </c>
      <c r="B41" s="392" t="s">
        <v>285</v>
      </c>
      <c r="C41" s="392" t="s">
        <v>28</v>
      </c>
      <c r="D41" s="392">
        <v>2004</v>
      </c>
      <c r="E41" s="412" t="s">
        <v>127</v>
      </c>
      <c r="F41" s="417" t="s">
        <v>164</v>
      </c>
      <c r="G41" s="392">
        <v>75</v>
      </c>
      <c r="H41" s="392"/>
      <c r="I41" s="392"/>
      <c r="J41" s="392"/>
      <c r="K41" s="392"/>
      <c r="L41" s="392"/>
      <c r="M41" s="402"/>
      <c r="N41" s="392"/>
      <c r="O41" s="392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>75</v>
      </c>
      <c r="P41" s="412"/>
      <c r="Q41" s="110" t="s">
        <v>1269</v>
      </c>
      <c r="R41" s="229" t="s">
        <v>1482</v>
      </c>
      <c r="S41" s="321"/>
    </row>
    <row r="42" spans="1:19" x14ac:dyDescent="0.2">
      <c r="A42" s="240">
        <v>9</v>
      </c>
      <c r="B42" s="491" t="s">
        <v>1124</v>
      </c>
      <c r="C42" s="491" t="s">
        <v>1125</v>
      </c>
      <c r="D42" s="491">
        <v>2005</v>
      </c>
      <c r="E42" s="503" t="s">
        <v>196</v>
      </c>
      <c r="F42" s="504" t="s">
        <v>164</v>
      </c>
      <c r="G42" s="323"/>
      <c r="H42" s="323">
        <v>0</v>
      </c>
      <c r="I42" s="323"/>
      <c r="J42" s="49">
        <v>0</v>
      </c>
      <c r="K42" s="392">
        <v>75</v>
      </c>
      <c r="L42" s="49"/>
      <c r="M42" s="49">
        <v>0</v>
      </c>
      <c r="N42" s="53">
        <v>0</v>
      </c>
      <c r="O42" s="49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75</v>
      </c>
      <c r="P42" s="48"/>
      <c r="Q42" s="110" t="s">
        <v>1269</v>
      </c>
      <c r="R42" s="229" t="s">
        <v>1482</v>
      </c>
      <c r="S42" s="321"/>
    </row>
    <row r="43" spans="1:19" x14ac:dyDescent="0.2">
      <c r="A43" s="240"/>
      <c r="B43" s="49" t="s">
        <v>1608</v>
      </c>
      <c r="C43" s="49" t="s">
        <v>87</v>
      </c>
      <c r="D43" s="49">
        <v>2004</v>
      </c>
      <c r="E43" s="48" t="s">
        <v>214</v>
      </c>
      <c r="F43" s="59" t="s">
        <v>164</v>
      </c>
      <c r="G43" s="49"/>
      <c r="H43" s="49"/>
      <c r="I43" s="49"/>
      <c r="J43" s="49"/>
      <c r="K43" s="392">
        <v>0</v>
      </c>
      <c r="L43" s="49"/>
      <c r="M43" s="49"/>
      <c r="N43" s="53"/>
      <c r="O43" s="49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0</v>
      </c>
      <c r="P43" s="48"/>
      <c r="Q43" s="110" t="s">
        <v>1269</v>
      </c>
      <c r="R43" s="229" t="s">
        <v>1544</v>
      </c>
      <c r="S43" s="321"/>
    </row>
    <row r="44" spans="1:19" x14ac:dyDescent="0.2">
      <c r="A44" s="391"/>
      <c r="B44" s="491" t="s">
        <v>1348</v>
      </c>
      <c r="C44" s="491" t="s">
        <v>1418</v>
      </c>
      <c r="D44" s="491">
        <v>2005</v>
      </c>
      <c r="E44" s="503" t="s">
        <v>319</v>
      </c>
      <c r="F44" s="504" t="s">
        <v>164</v>
      </c>
      <c r="G44" s="421"/>
      <c r="H44" s="392"/>
      <c r="I44" s="392">
        <v>0</v>
      </c>
      <c r="J44" s="392">
        <v>0</v>
      </c>
      <c r="K44" s="392">
        <v>0</v>
      </c>
      <c r="L44" s="421"/>
      <c r="M44" s="402"/>
      <c r="N44" s="392"/>
      <c r="O44" s="392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0</v>
      </c>
      <c r="P44" s="412"/>
      <c r="Q44" s="110" t="s">
        <v>1269</v>
      </c>
      <c r="R44" s="412" t="s">
        <v>1482</v>
      </c>
      <c r="S44" s="418"/>
    </row>
    <row r="45" spans="1:19" x14ac:dyDescent="0.2">
      <c r="A45" s="391"/>
      <c r="B45" s="491" t="s">
        <v>55</v>
      </c>
      <c r="C45" s="491" t="s">
        <v>1347</v>
      </c>
      <c r="D45" s="491">
        <v>2005</v>
      </c>
      <c r="E45" s="503" t="s">
        <v>493</v>
      </c>
      <c r="F45" s="504" t="s">
        <v>164</v>
      </c>
      <c r="G45" s="392"/>
      <c r="H45" s="392">
        <v>0</v>
      </c>
      <c r="I45" s="392">
        <v>0</v>
      </c>
      <c r="J45" s="392"/>
      <c r="K45" s="392">
        <v>0</v>
      </c>
      <c r="L45" s="392"/>
      <c r="M45" s="402"/>
      <c r="N45" s="392"/>
      <c r="O45" s="392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0</v>
      </c>
      <c r="P45" s="412"/>
      <c r="Q45" s="321"/>
      <c r="R45" s="321"/>
      <c r="S45" s="321"/>
    </row>
    <row r="46" spans="1:19" x14ac:dyDescent="0.2">
      <c r="A46" s="560"/>
      <c r="B46" s="570" t="s">
        <v>455</v>
      </c>
      <c r="C46" s="570" t="s">
        <v>459</v>
      </c>
      <c r="D46" s="570">
        <v>2004</v>
      </c>
      <c r="E46" s="571" t="s">
        <v>182</v>
      </c>
      <c r="F46" s="573" t="s">
        <v>164</v>
      </c>
      <c r="G46" s="570"/>
      <c r="H46" s="570"/>
      <c r="I46" s="570"/>
      <c r="J46" s="570"/>
      <c r="K46" s="570"/>
      <c r="L46" s="570"/>
      <c r="M46" s="631"/>
      <c r="N46" s="561"/>
      <c r="O46" s="561">
        <v>0</v>
      </c>
      <c r="P46" s="563"/>
      <c r="Q46" s="583" t="s">
        <v>1269</v>
      </c>
      <c r="R46" s="568" t="s">
        <v>1561</v>
      </c>
      <c r="S46" s="568"/>
    </row>
    <row r="47" spans="1:19" x14ac:dyDescent="0.2">
      <c r="A47" s="391"/>
      <c r="B47" s="415" t="s">
        <v>1122</v>
      </c>
      <c r="C47" s="415" t="s">
        <v>61</v>
      </c>
      <c r="D47" s="415">
        <v>2004</v>
      </c>
      <c r="E47" s="407" t="s">
        <v>54</v>
      </c>
      <c r="F47" s="416" t="s">
        <v>164</v>
      </c>
      <c r="G47" s="415"/>
      <c r="H47" s="415">
        <v>0</v>
      </c>
      <c r="I47" s="415"/>
      <c r="J47" s="415"/>
      <c r="K47" s="486"/>
      <c r="L47" s="415"/>
      <c r="M47" s="422"/>
      <c r="N47" s="392"/>
      <c r="O47" s="392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0</v>
      </c>
      <c r="P47" s="412"/>
      <c r="Q47" s="321"/>
      <c r="R47" s="321"/>
      <c r="S47" s="321"/>
    </row>
    <row r="48" spans="1:19" x14ac:dyDescent="0.2">
      <c r="A48" s="391"/>
      <c r="B48" s="491" t="s">
        <v>1541</v>
      </c>
      <c r="C48" s="491" t="s">
        <v>78</v>
      </c>
      <c r="D48" s="491">
        <v>2005</v>
      </c>
      <c r="E48" s="503" t="s">
        <v>139</v>
      </c>
      <c r="F48" s="504" t="s">
        <v>164</v>
      </c>
      <c r="G48" s="392"/>
      <c r="H48" s="392">
        <v>0</v>
      </c>
      <c r="I48" s="392">
        <v>0</v>
      </c>
      <c r="J48" s="392"/>
      <c r="K48" s="405">
        <v>0</v>
      </c>
      <c r="L48" s="392"/>
      <c r="M48" s="402"/>
      <c r="N48" s="392"/>
      <c r="O48" s="392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0</v>
      </c>
      <c r="P48" s="412"/>
      <c r="Q48" s="110" t="s">
        <v>1269</v>
      </c>
      <c r="R48" s="321" t="s">
        <v>1542</v>
      </c>
      <c r="S48" s="321"/>
    </row>
    <row r="49" spans="1:19" x14ac:dyDescent="0.2">
      <c r="A49" s="391"/>
      <c r="B49" s="508" t="s">
        <v>908</v>
      </c>
      <c r="C49" s="508" t="s">
        <v>1666</v>
      </c>
      <c r="D49" s="508">
        <v>2005</v>
      </c>
      <c r="E49" s="503" t="s">
        <v>316</v>
      </c>
      <c r="F49" s="504" t="s">
        <v>164</v>
      </c>
      <c r="G49" s="415"/>
      <c r="H49" s="415"/>
      <c r="I49" s="415"/>
      <c r="J49" s="415"/>
      <c r="K49" s="415"/>
      <c r="L49" s="415"/>
      <c r="M49" s="422">
        <v>0</v>
      </c>
      <c r="N49" s="392">
        <v>0</v>
      </c>
      <c r="O49" s="392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>0</v>
      </c>
      <c r="P49" s="412"/>
      <c r="Q49" s="418"/>
      <c r="R49" s="418"/>
      <c r="S49" s="418"/>
    </row>
    <row r="50" spans="1:19" x14ac:dyDescent="0.2">
      <c r="A50" s="391"/>
      <c r="B50" s="561" t="s">
        <v>594</v>
      </c>
      <c r="C50" s="561" t="s">
        <v>162</v>
      </c>
      <c r="D50" s="561">
        <v>2004</v>
      </c>
      <c r="E50" s="563" t="s">
        <v>451</v>
      </c>
      <c r="F50" s="564" t="s">
        <v>164</v>
      </c>
      <c r="G50" s="561">
        <v>0</v>
      </c>
      <c r="H50" s="561"/>
      <c r="I50" s="561"/>
      <c r="J50" s="561"/>
      <c r="K50" s="561"/>
      <c r="L50" s="561"/>
      <c r="M50" s="562"/>
      <c r="N50" s="561"/>
      <c r="O50" s="561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0</v>
      </c>
      <c r="P50" s="563"/>
      <c r="Q50" s="567"/>
      <c r="R50" s="568"/>
      <c r="S50" s="568"/>
    </row>
    <row r="51" spans="1:19" x14ac:dyDescent="0.2">
      <c r="A51" s="391"/>
      <c r="B51" s="392" t="s">
        <v>725</v>
      </c>
      <c r="C51" s="392" t="s">
        <v>726</v>
      </c>
      <c r="D51" s="392">
        <v>2004</v>
      </c>
      <c r="E51" s="412" t="s">
        <v>143</v>
      </c>
      <c r="F51" s="417" t="s">
        <v>164</v>
      </c>
      <c r="G51" s="392"/>
      <c r="H51" s="392"/>
      <c r="I51" s="392"/>
      <c r="J51" s="392">
        <v>0</v>
      </c>
      <c r="K51" s="392"/>
      <c r="L51" s="392"/>
      <c r="M51" s="392"/>
      <c r="N51" s="402"/>
      <c r="O51" s="392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>0</v>
      </c>
      <c r="P51" s="412"/>
      <c r="Q51" s="110"/>
      <c r="R51" s="110"/>
      <c r="S51" s="418"/>
    </row>
    <row r="52" spans="1:19" x14ac:dyDescent="0.2">
      <c r="A52" s="542"/>
      <c r="B52" s="491" t="s">
        <v>1346</v>
      </c>
      <c r="C52" s="491" t="s">
        <v>18</v>
      </c>
      <c r="D52" s="491">
        <v>2005</v>
      </c>
      <c r="E52" s="503" t="s">
        <v>319</v>
      </c>
      <c r="F52" s="504" t="s">
        <v>164</v>
      </c>
      <c r="G52" s="323"/>
      <c r="H52" s="323"/>
      <c r="I52" s="323">
        <v>0</v>
      </c>
      <c r="J52" s="323"/>
      <c r="K52" s="323"/>
      <c r="L52" s="323"/>
      <c r="M52" s="546"/>
      <c r="N52" s="323"/>
      <c r="O52" s="323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>0</v>
      </c>
      <c r="P52" s="544"/>
      <c r="Q52" s="662" t="s">
        <v>1269</v>
      </c>
      <c r="R52" s="554" t="s">
        <v>1482</v>
      </c>
      <c r="S52" s="554"/>
    </row>
    <row r="53" spans="1:19" x14ac:dyDescent="0.2">
      <c r="A53" s="542"/>
      <c r="B53" s="323" t="s">
        <v>546</v>
      </c>
      <c r="C53" s="323" t="s">
        <v>66</v>
      </c>
      <c r="D53" s="323">
        <v>2004</v>
      </c>
      <c r="E53" s="544" t="s">
        <v>127</v>
      </c>
      <c r="F53" s="545" t="s">
        <v>164</v>
      </c>
      <c r="G53" s="323">
        <v>0</v>
      </c>
      <c r="H53" s="557"/>
      <c r="I53" s="323"/>
      <c r="J53" s="557"/>
      <c r="K53" s="323"/>
      <c r="L53" s="323"/>
      <c r="M53" s="546"/>
      <c r="N53" s="323"/>
      <c r="O53" s="323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>0</v>
      </c>
      <c r="P53" s="544"/>
      <c r="Q53" s="547" t="s">
        <v>1269</v>
      </c>
      <c r="R53" s="556" t="s">
        <v>1285</v>
      </c>
      <c r="S53" s="554"/>
    </row>
    <row r="54" spans="1:19" x14ac:dyDescent="0.2">
      <c r="A54" s="391"/>
      <c r="B54" s="491" t="s">
        <v>201</v>
      </c>
      <c r="C54" s="491" t="s">
        <v>879</v>
      </c>
      <c r="D54" s="491">
        <v>2005</v>
      </c>
      <c r="E54" s="503" t="s">
        <v>502</v>
      </c>
      <c r="F54" s="504" t="s">
        <v>164</v>
      </c>
      <c r="G54" s="392"/>
      <c r="H54" s="392"/>
      <c r="I54" s="392">
        <v>0</v>
      </c>
      <c r="J54" s="392">
        <v>0</v>
      </c>
      <c r="K54" s="392"/>
      <c r="L54" s="392"/>
      <c r="M54" s="402"/>
      <c r="N54" s="392">
        <v>0</v>
      </c>
      <c r="O54" s="392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0</v>
      </c>
      <c r="P54" s="412"/>
      <c r="Q54" s="418"/>
      <c r="R54" s="418"/>
      <c r="S54" s="418"/>
    </row>
    <row r="55" spans="1:19" x14ac:dyDescent="0.2">
      <c r="A55" s="391"/>
      <c r="B55" s="508" t="s">
        <v>1507</v>
      </c>
      <c r="C55" s="508" t="s">
        <v>1349</v>
      </c>
      <c r="D55" s="508">
        <v>2005</v>
      </c>
      <c r="E55" s="503" t="s">
        <v>197</v>
      </c>
      <c r="F55" s="536" t="s">
        <v>164</v>
      </c>
      <c r="G55" s="415"/>
      <c r="H55" s="415"/>
      <c r="I55" s="415"/>
      <c r="J55" s="415"/>
      <c r="K55" s="415">
        <v>0</v>
      </c>
      <c r="L55" s="415"/>
      <c r="M55" s="422"/>
      <c r="N55" s="392"/>
      <c r="O55" s="392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0</v>
      </c>
      <c r="P55" s="412"/>
      <c r="Q55" s="110" t="s">
        <v>1269</v>
      </c>
      <c r="R55" s="110" t="s">
        <v>1546</v>
      </c>
      <c r="S55" s="110"/>
    </row>
    <row r="56" spans="1:19" x14ac:dyDescent="0.2">
      <c r="A56" s="25"/>
      <c r="B56" s="25"/>
      <c r="C56" s="25"/>
      <c r="D56" s="25"/>
      <c r="E56" s="81"/>
      <c r="F56" s="80"/>
      <c r="G56" s="25"/>
      <c r="H56" s="25"/>
      <c r="I56" s="25"/>
      <c r="J56" s="25"/>
      <c r="K56" s="25"/>
      <c r="L56" s="25"/>
      <c r="M56" s="25"/>
      <c r="N56" s="25"/>
      <c r="O56" s="88" t="str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/>
      </c>
      <c r="P56" s="89"/>
      <c r="Q56" s="88"/>
      <c r="R56" s="219"/>
      <c r="S56" s="219"/>
    </row>
    <row r="57" spans="1:19" x14ac:dyDescent="0.2">
      <c r="A57" s="966">
        <v>1</v>
      </c>
      <c r="B57" s="323" t="s">
        <v>547</v>
      </c>
      <c r="C57" s="323" t="s">
        <v>548</v>
      </c>
      <c r="D57" s="323">
        <v>2004</v>
      </c>
      <c r="E57" s="544" t="s">
        <v>617</v>
      </c>
      <c r="F57" s="545" t="s">
        <v>109</v>
      </c>
      <c r="G57" s="323">
        <f>75/2</f>
        <v>37.5</v>
      </c>
      <c r="H57" s="557">
        <v>125</v>
      </c>
      <c r="I57" s="323">
        <v>150</v>
      </c>
      <c r="J57" s="49">
        <v>200</v>
      </c>
      <c r="K57" s="49">
        <v>200</v>
      </c>
      <c r="L57" s="49"/>
      <c r="M57" s="53"/>
      <c r="N57" s="49">
        <v>325</v>
      </c>
      <c r="O57" s="49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912.5</v>
      </c>
      <c r="P57" s="1002" t="s">
        <v>1728</v>
      </c>
      <c r="Q57" s="110" t="s">
        <v>1269</v>
      </c>
      <c r="R57" s="229" t="s">
        <v>1546</v>
      </c>
      <c r="S57" s="110"/>
    </row>
    <row r="58" spans="1:19" x14ac:dyDescent="0.2">
      <c r="A58" s="966">
        <v>2</v>
      </c>
      <c r="B58" s="323" t="s">
        <v>546</v>
      </c>
      <c r="C58" s="323" t="s">
        <v>66</v>
      </c>
      <c r="D58" s="323">
        <v>2004</v>
      </c>
      <c r="E58" s="544" t="s">
        <v>127</v>
      </c>
      <c r="F58" s="545" t="s">
        <v>109</v>
      </c>
      <c r="G58" s="323">
        <f>0/2</f>
        <v>0</v>
      </c>
      <c r="H58" s="421">
        <v>162.5</v>
      </c>
      <c r="I58" s="392">
        <v>0</v>
      </c>
      <c r="J58" s="421">
        <v>162.5</v>
      </c>
      <c r="K58" s="392">
        <v>162.5</v>
      </c>
      <c r="L58" s="392">
        <v>200</v>
      </c>
      <c r="M58" s="402"/>
      <c r="N58" s="392">
        <v>400</v>
      </c>
      <c r="O58" s="392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762.5</v>
      </c>
      <c r="P58" s="1002" t="s">
        <v>1728</v>
      </c>
      <c r="Q58" s="110" t="s">
        <v>1269</v>
      </c>
      <c r="R58" s="229" t="s">
        <v>1543</v>
      </c>
      <c r="S58" s="418"/>
    </row>
    <row r="59" spans="1:19" x14ac:dyDescent="0.2">
      <c r="A59" s="966">
        <v>3</v>
      </c>
      <c r="B59" s="491" t="s">
        <v>82</v>
      </c>
      <c r="C59" s="491" t="s">
        <v>1349</v>
      </c>
      <c r="D59" s="491">
        <v>2005</v>
      </c>
      <c r="E59" s="503" t="s">
        <v>14</v>
      </c>
      <c r="F59" s="504" t="s">
        <v>109</v>
      </c>
      <c r="G59" s="392"/>
      <c r="H59" s="392"/>
      <c r="I59" s="392">
        <v>0</v>
      </c>
      <c r="J59" s="421">
        <v>125</v>
      </c>
      <c r="K59" s="421">
        <v>125</v>
      </c>
      <c r="L59" s="392">
        <v>162.5</v>
      </c>
      <c r="M59" s="392">
        <v>200</v>
      </c>
      <c r="N59" s="402">
        <v>250</v>
      </c>
      <c r="O59" s="392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612.5</v>
      </c>
      <c r="P59" s="1002" t="s">
        <v>1728</v>
      </c>
      <c r="Q59" s="110" t="s">
        <v>1269</v>
      </c>
      <c r="R59" s="321"/>
      <c r="S59" s="321"/>
    </row>
    <row r="60" spans="1:19" x14ac:dyDescent="0.2">
      <c r="A60" s="542"/>
      <c r="B60" s="323" t="s">
        <v>285</v>
      </c>
      <c r="C60" s="323" t="s">
        <v>28</v>
      </c>
      <c r="D60" s="323">
        <v>2004</v>
      </c>
      <c r="E60" s="544" t="s">
        <v>127</v>
      </c>
      <c r="F60" s="545" t="s">
        <v>109</v>
      </c>
      <c r="G60" s="323"/>
      <c r="H60" s="323">
        <v>200</v>
      </c>
      <c r="I60" s="323">
        <v>325</v>
      </c>
      <c r="J60" s="323"/>
      <c r="K60" s="323"/>
      <c r="L60" s="323"/>
      <c r="M60" s="546"/>
      <c r="N60" s="323"/>
      <c r="O60" s="323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525</v>
      </c>
      <c r="P60" s="544"/>
      <c r="Q60" s="547" t="s">
        <v>1269</v>
      </c>
      <c r="R60" s="547"/>
      <c r="S60" s="547"/>
    </row>
    <row r="61" spans="1:19" x14ac:dyDescent="0.2">
      <c r="A61" s="966">
        <v>4</v>
      </c>
      <c r="B61" s="561" t="s">
        <v>594</v>
      </c>
      <c r="C61" s="561" t="s">
        <v>162</v>
      </c>
      <c r="D61" s="561">
        <v>2004</v>
      </c>
      <c r="E61" s="563" t="s">
        <v>68</v>
      </c>
      <c r="F61" s="564" t="s">
        <v>109</v>
      </c>
      <c r="G61" s="561">
        <v>0</v>
      </c>
      <c r="H61" s="392">
        <v>0</v>
      </c>
      <c r="I61" s="392"/>
      <c r="J61" s="392">
        <v>0</v>
      </c>
      <c r="K61" s="421">
        <v>75</v>
      </c>
      <c r="L61" s="392">
        <v>125</v>
      </c>
      <c r="M61" s="402">
        <v>162.5</v>
      </c>
      <c r="N61" s="501">
        <v>0</v>
      </c>
      <c r="O61" s="392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287.5</v>
      </c>
      <c r="P61" s="1002" t="s">
        <v>1728</v>
      </c>
      <c r="Q61" s="555" t="s">
        <v>1269</v>
      </c>
      <c r="R61" s="321" t="s">
        <v>1544</v>
      </c>
      <c r="S61" s="408"/>
    </row>
    <row r="62" spans="1:19" x14ac:dyDescent="0.2">
      <c r="A62" s="542"/>
      <c r="B62" s="550" t="s">
        <v>240</v>
      </c>
      <c r="C62" s="550" t="s">
        <v>557</v>
      </c>
      <c r="D62" s="550">
        <v>2004</v>
      </c>
      <c r="E62" s="544" t="s">
        <v>127</v>
      </c>
      <c r="F62" s="552" t="s">
        <v>109</v>
      </c>
      <c r="G62" s="550">
        <v>250</v>
      </c>
      <c r="H62" s="924"/>
      <c r="I62" s="550"/>
      <c r="J62" s="550"/>
      <c r="K62" s="924"/>
      <c r="L62" s="550"/>
      <c r="M62" s="553"/>
      <c r="N62" s="323"/>
      <c r="O62" s="323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>250</v>
      </c>
      <c r="P62" s="544"/>
      <c r="Q62" s="110" t="s">
        <v>1269</v>
      </c>
      <c r="R62" s="321" t="s">
        <v>1482</v>
      </c>
      <c r="S62" s="408"/>
    </row>
    <row r="63" spans="1:19" ht="13.5" customHeight="1" x14ac:dyDescent="0.2">
      <c r="A63" s="560"/>
      <c r="B63" s="491" t="s">
        <v>553</v>
      </c>
      <c r="C63" s="491" t="s">
        <v>554</v>
      </c>
      <c r="D63" s="491">
        <v>2005</v>
      </c>
      <c r="E63" s="503" t="s">
        <v>36</v>
      </c>
      <c r="F63" s="504" t="s">
        <v>109</v>
      </c>
      <c r="G63" s="561"/>
      <c r="H63" s="561">
        <v>125</v>
      </c>
      <c r="I63" s="561">
        <v>0</v>
      </c>
      <c r="J63" s="561">
        <v>0</v>
      </c>
      <c r="K63" s="561"/>
      <c r="L63" s="561">
        <v>125</v>
      </c>
      <c r="M63" s="562">
        <v>0</v>
      </c>
      <c r="N63" s="561"/>
      <c r="O63" s="936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250</v>
      </c>
      <c r="P63" s="563"/>
      <c r="Q63" s="567" t="s">
        <v>1282</v>
      </c>
      <c r="R63" s="568" t="s">
        <v>1539</v>
      </c>
      <c r="S63" s="568"/>
    </row>
    <row r="64" spans="1:19" x14ac:dyDescent="0.2">
      <c r="A64" s="560"/>
      <c r="B64" s="491" t="s">
        <v>1123</v>
      </c>
      <c r="C64" s="491" t="s">
        <v>155</v>
      </c>
      <c r="D64" s="491">
        <v>2005</v>
      </c>
      <c r="E64" s="503" t="s">
        <v>316</v>
      </c>
      <c r="F64" s="504" t="s">
        <v>109</v>
      </c>
      <c r="G64" s="561"/>
      <c r="H64" s="561">
        <v>125</v>
      </c>
      <c r="I64" s="561">
        <v>0</v>
      </c>
      <c r="J64" s="561">
        <v>0</v>
      </c>
      <c r="K64" s="561">
        <v>75</v>
      </c>
      <c r="L64" s="561"/>
      <c r="M64" s="562"/>
      <c r="N64" s="561"/>
      <c r="O64" s="561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200</v>
      </c>
      <c r="P64" s="563"/>
      <c r="Q64" s="583" t="s">
        <v>1269</v>
      </c>
      <c r="R64" s="583"/>
      <c r="S64" s="568"/>
    </row>
    <row r="65" spans="1:19" x14ac:dyDescent="0.2">
      <c r="A65" s="391">
        <v>6</v>
      </c>
      <c r="B65" s="508" t="s">
        <v>187</v>
      </c>
      <c r="C65" s="508" t="s">
        <v>1610</v>
      </c>
      <c r="D65" s="508">
        <v>2005</v>
      </c>
      <c r="E65" s="500" t="s">
        <v>12</v>
      </c>
      <c r="F65" s="536" t="s">
        <v>109</v>
      </c>
      <c r="G65" s="415"/>
      <c r="H65" s="415"/>
      <c r="I65" s="415"/>
      <c r="J65" s="415"/>
      <c r="K65" s="415"/>
      <c r="L65" s="415">
        <v>0</v>
      </c>
      <c r="M65" s="415">
        <v>125</v>
      </c>
      <c r="N65" s="402">
        <v>0</v>
      </c>
      <c r="O65" s="392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125</v>
      </c>
      <c r="P65" s="1002" t="s">
        <v>1728</v>
      </c>
      <c r="Q65" s="408"/>
      <c r="R65" s="321"/>
      <c r="S65" s="110"/>
    </row>
    <row r="66" spans="1:19" x14ac:dyDescent="0.2">
      <c r="A66" s="560"/>
      <c r="B66" s="491" t="s">
        <v>1350</v>
      </c>
      <c r="C66" s="491" t="s">
        <v>979</v>
      </c>
      <c r="D66" s="491">
        <v>2005</v>
      </c>
      <c r="E66" s="503" t="s">
        <v>302</v>
      </c>
      <c r="F66" s="504" t="s">
        <v>109</v>
      </c>
      <c r="G66" s="561"/>
      <c r="H66" s="561"/>
      <c r="I66" s="561">
        <v>0</v>
      </c>
      <c r="J66" s="561">
        <v>125</v>
      </c>
      <c r="K66" s="561"/>
      <c r="L66" s="561"/>
      <c r="M66" s="561"/>
      <c r="N66" s="562"/>
      <c r="O66" s="561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125</v>
      </c>
      <c r="P66" s="563"/>
      <c r="Q66" s="567" t="s">
        <v>1269</v>
      </c>
      <c r="R66" s="568" t="s">
        <v>1544</v>
      </c>
      <c r="S66" s="568"/>
    </row>
    <row r="67" spans="1:19" x14ac:dyDescent="0.2">
      <c r="A67" s="391">
        <v>6</v>
      </c>
      <c r="B67" s="491" t="s">
        <v>655</v>
      </c>
      <c r="C67" s="491" t="s">
        <v>60</v>
      </c>
      <c r="D67" s="491">
        <v>2005</v>
      </c>
      <c r="E67" s="503" t="s">
        <v>699</v>
      </c>
      <c r="F67" s="504" t="s">
        <v>109</v>
      </c>
      <c r="G67" s="392"/>
      <c r="H67" s="392"/>
      <c r="I67" s="392"/>
      <c r="J67" s="392"/>
      <c r="K67" s="392">
        <v>125</v>
      </c>
      <c r="L67" s="392"/>
      <c r="M67" s="392"/>
      <c r="N67" s="402"/>
      <c r="O67" s="392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125</v>
      </c>
      <c r="P67" s="412" t="s">
        <v>1729</v>
      </c>
      <c r="Q67" s="408" t="s">
        <v>1269</v>
      </c>
      <c r="R67" s="321" t="s">
        <v>1606</v>
      </c>
      <c r="S67" s="321"/>
    </row>
    <row r="68" spans="1:19" x14ac:dyDescent="0.2">
      <c r="A68" s="560"/>
      <c r="B68" s="570" t="s">
        <v>555</v>
      </c>
      <c r="C68" s="570" t="s">
        <v>92</v>
      </c>
      <c r="D68" s="570">
        <v>2004</v>
      </c>
      <c r="E68" s="571" t="s">
        <v>247</v>
      </c>
      <c r="F68" s="564" t="s">
        <v>109</v>
      </c>
      <c r="G68" s="570"/>
      <c r="H68" s="570">
        <v>0</v>
      </c>
      <c r="I68" s="570"/>
      <c r="J68" s="570"/>
      <c r="K68" s="570"/>
      <c r="L68" s="570"/>
      <c r="M68" s="631"/>
      <c r="N68" s="561"/>
      <c r="O68" s="561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0</v>
      </c>
      <c r="P68" s="563"/>
      <c r="Q68" s="568" t="s">
        <v>1269</v>
      </c>
      <c r="R68" s="568" t="s">
        <v>1546</v>
      </c>
      <c r="S68" s="568"/>
    </row>
    <row r="69" spans="1:19" x14ac:dyDescent="0.2">
      <c r="A69" s="560"/>
      <c r="B69" s="508" t="s">
        <v>1124</v>
      </c>
      <c r="C69" s="508" t="s">
        <v>1125</v>
      </c>
      <c r="D69" s="508">
        <v>2005</v>
      </c>
      <c r="E69" s="500" t="s">
        <v>196</v>
      </c>
      <c r="F69" s="504" t="s">
        <v>109</v>
      </c>
      <c r="G69" s="570"/>
      <c r="H69" s="570">
        <v>0</v>
      </c>
      <c r="I69" s="570"/>
      <c r="J69" s="570"/>
      <c r="K69" s="590"/>
      <c r="L69" s="570"/>
      <c r="M69" s="570"/>
      <c r="N69" s="562"/>
      <c r="O69" s="561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0</v>
      </c>
      <c r="P69" s="563"/>
      <c r="Q69" s="583" t="s">
        <v>1269</v>
      </c>
      <c r="R69" s="682" t="s">
        <v>1482</v>
      </c>
      <c r="S69" s="568"/>
    </row>
    <row r="70" spans="1:19" x14ac:dyDescent="0.2">
      <c r="A70" s="240"/>
      <c r="B70" s="491" t="s">
        <v>1346</v>
      </c>
      <c r="C70" s="491" t="s">
        <v>18</v>
      </c>
      <c r="D70" s="491">
        <v>2005</v>
      </c>
      <c r="E70" s="503" t="s">
        <v>319</v>
      </c>
      <c r="F70" s="504" t="s">
        <v>109</v>
      </c>
      <c r="G70" s="561"/>
      <c r="H70" s="561"/>
      <c r="I70" s="561">
        <v>0</v>
      </c>
      <c r="J70" s="49">
        <v>0</v>
      </c>
      <c r="K70" s="49">
        <v>0</v>
      </c>
      <c r="L70" s="49"/>
      <c r="M70" s="53"/>
      <c r="N70" s="763"/>
      <c r="O70" s="763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0</v>
      </c>
      <c r="P70" s="909"/>
      <c r="Q70" s="914" t="s">
        <v>1269</v>
      </c>
      <c r="R70" s="926" t="s">
        <v>1482</v>
      </c>
      <c r="S70" s="926"/>
    </row>
    <row r="71" spans="1:19" x14ac:dyDescent="0.2">
      <c r="A71" s="391"/>
      <c r="B71" s="508" t="s">
        <v>446</v>
      </c>
      <c r="C71" s="508" t="s">
        <v>1589</v>
      </c>
      <c r="D71" s="508">
        <v>2005</v>
      </c>
      <c r="E71" s="500" t="s">
        <v>316</v>
      </c>
      <c r="F71" s="504" t="s">
        <v>109</v>
      </c>
      <c r="G71" s="415"/>
      <c r="H71" s="415"/>
      <c r="I71" s="415"/>
      <c r="J71" s="415"/>
      <c r="K71" s="415"/>
      <c r="L71" s="415">
        <v>0</v>
      </c>
      <c r="M71" s="415">
        <v>0</v>
      </c>
      <c r="N71" s="402">
        <v>0</v>
      </c>
      <c r="O71" s="392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>0</v>
      </c>
      <c r="P71" s="412"/>
      <c r="Q71" s="321"/>
      <c r="R71" s="321"/>
      <c r="S71" s="321"/>
    </row>
    <row r="72" spans="1:19" x14ac:dyDescent="0.2">
      <c r="A72" s="560"/>
      <c r="B72" s="570" t="s">
        <v>116</v>
      </c>
      <c r="C72" s="570" t="s">
        <v>155</v>
      </c>
      <c r="D72" s="570">
        <v>2004</v>
      </c>
      <c r="E72" s="571" t="s">
        <v>54</v>
      </c>
      <c r="F72" s="564" t="s">
        <v>109</v>
      </c>
      <c r="G72" s="573">
        <v>0</v>
      </c>
      <c r="H72" s="570"/>
      <c r="I72" s="570"/>
      <c r="J72" s="570"/>
      <c r="K72" s="570"/>
      <c r="L72" s="590"/>
      <c r="M72" s="631"/>
      <c r="N72" s="561"/>
      <c r="O72" s="561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0</v>
      </c>
      <c r="P72" s="563"/>
      <c r="Q72" s="583" t="s">
        <v>1269</v>
      </c>
      <c r="R72" s="568" t="s">
        <v>1539</v>
      </c>
      <c r="S72" s="568"/>
    </row>
    <row r="73" spans="1:19" x14ac:dyDescent="0.2">
      <c r="A73" s="391"/>
      <c r="B73" s="415" t="s">
        <v>1511</v>
      </c>
      <c r="C73" s="415" t="s">
        <v>53</v>
      </c>
      <c r="D73" s="415">
        <v>2004</v>
      </c>
      <c r="E73" s="407" t="s">
        <v>233</v>
      </c>
      <c r="F73" s="417" t="s">
        <v>109</v>
      </c>
      <c r="G73" s="415"/>
      <c r="H73" s="415"/>
      <c r="I73" s="415"/>
      <c r="J73" s="415"/>
      <c r="K73" s="415">
        <v>0</v>
      </c>
      <c r="L73" s="415"/>
      <c r="M73" s="415"/>
      <c r="N73" s="402"/>
      <c r="O73" s="392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0</v>
      </c>
      <c r="P73" s="412"/>
      <c r="Q73" s="321"/>
      <c r="R73" s="321"/>
      <c r="S73" s="321"/>
    </row>
    <row r="74" spans="1:19" x14ac:dyDescent="0.2">
      <c r="A74" s="391"/>
      <c r="B74" s="508" t="s">
        <v>1508</v>
      </c>
      <c r="C74" s="508" t="s">
        <v>1509</v>
      </c>
      <c r="D74" s="508">
        <v>2005</v>
      </c>
      <c r="E74" s="500" t="s">
        <v>1510</v>
      </c>
      <c r="F74" s="504" t="s">
        <v>109</v>
      </c>
      <c r="G74" s="415"/>
      <c r="H74" s="415"/>
      <c r="I74" s="415"/>
      <c r="J74" s="415"/>
      <c r="K74" s="415">
        <v>0</v>
      </c>
      <c r="L74" s="415"/>
      <c r="M74" s="415"/>
      <c r="N74" s="402"/>
      <c r="O74" s="392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>0</v>
      </c>
      <c r="P74" s="412"/>
      <c r="Q74" s="408" t="s">
        <v>1269</v>
      </c>
      <c r="R74" s="321" t="s">
        <v>1544</v>
      </c>
      <c r="S74" s="321"/>
    </row>
    <row r="75" spans="1:19" x14ac:dyDescent="0.2">
      <c r="A75" s="391"/>
      <c r="B75" s="491" t="s">
        <v>1607</v>
      </c>
      <c r="C75" s="491" t="s">
        <v>92</v>
      </c>
      <c r="D75" s="491">
        <v>2005</v>
      </c>
      <c r="E75" s="503" t="s">
        <v>671</v>
      </c>
      <c r="F75" s="504" t="s">
        <v>109</v>
      </c>
      <c r="G75" s="392"/>
      <c r="H75" s="392">
        <v>0</v>
      </c>
      <c r="I75" s="392"/>
      <c r="J75" s="392"/>
      <c r="K75" s="392"/>
      <c r="L75" s="392">
        <v>0</v>
      </c>
      <c r="M75" s="402"/>
      <c r="N75" s="392"/>
      <c r="O75" s="392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0</v>
      </c>
      <c r="P75" s="412"/>
      <c r="Q75" s="555" t="s">
        <v>1282</v>
      </c>
      <c r="R75" s="321" t="s">
        <v>1539</v>
      </c>
      <c r="S75" s="408"/>
    </row>
    <row r="76" spans="1:19" x14ac:dyDescent="0.2">
      <c r="A76" s="290"/>
      <c r="B76" s="26"/>
      <c r="C76" s="26"/>
      <c r="D76" s="26"/>
      <c r="E76" s="44"/>
      <c r="F76" s="83"/>
      <c r="G76" s="26"/>
      <c r="H76" s="26"/>
      <c r="I76" s="26"/>
      <c r="J76" s="26"/>
      <c r="K76" s="26"/>
      <c r="L76" s="26"/>
      <c r="M76" s="26"/>
      <c r="N76" s="26"/>
      <c r="O76" s="26" t="str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/>
      </c>
      <c r="P76" s="44"/>
      <c r="Q76" s="464"/>
      <c r="R76" s="464"/>
      <c r="S76" s="464"/>
    </row>
    <row r="77" spans="1:19" x14ac:dyDescent="0.2">
      <c r="A77" s="966">
        <v>1</v>
      </c>
      <c r="B77" s="561" t="s">
        <v>285</v>
      </c>
      <c r="C77" s="561" t="s">
        <v>28</v>
      </c>
      <c r="D77" s="561">
        <v>2004</v>
      </c>
      <c r="E77" s="563" t="s">
        <v>127</v>
      </c>
      <c r="F77" s="564" t="s">
        <v>110</v>
      </c>
      <c r="G77" s="561"/>
      <c r="H77" s="561">
        <v>200</v>
      </c>
      <c r="I77" s="561">
        <v>325</v>
      </c>
      <c r="J77" s="666">
        <v>0</v>
      </c>
      <c r="K77" s="49">
        <v>200</v>
      </c>
      <c r="L77" s="284">
        <v>125</v>
      </c>
      <c r="M77" s="53"/>
      <c r="N77" s="49">
        <v>325</v>
      </c>
      <c r="O77" s="49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>1050</v>
      </c>
      <c r="P77" s="1002" t="s">
        <v>1728</v>
      </c>
      <c r="Q77" s="110" t="s">
        <v>1269</v>
      </c>
      <c r="R77" s="229" t="s">
        <v>1543</v>
      </c>
      <c r="S77" s="110"/>
    </row>
    <row r="78" spans="1:19" ht="15" customHeight="1" x14ac:dyDescent="0.2">
      <c r="A78" s="560"/>
      <c r="B78" s="561" t="s">
        <v>755</v>
      </c>
      <c r="C78" s="562" t="s">
        <v>756</v>
      </c>
      <c r="D78" s="561">
        <v>2004</v>
      </c>
      <c r="E78" s="563" t="s">
        <v>196</v>
      </c>
      <c r="F78" s="561">
        <v>-50</v>
      </c>
      <c r="G78" s="561">
        <v>400</v>
      </c>
      <c r="H78" s="561">
        <v>125</v>
      </c>
      <c r="I78" s="561">
        <v>400</v>
      </c>
      <c r="J78" s="565"/>
      <c r="K78" s="561"/>
      <c r="L78" s="565"/>
      <c r="M78" s="561"/>
      <c r="N78" s="562"/>
      <c r="O78" s="561">
        <f>IF((ISBLANK(G78)+ISBLANK(I78)+ISBLANK(N78)+ISBLANK(H78)+ISBLANK(J78)+ISBLANK(K78)+ISBLANK(L78)+ISBLANK(M78))&lt;8,IF(ISNUMBER(LARGE((H78,J78,K78,L78,M78),1)),LARGE((H78,J78,K78,L78,M78),1),0)+IF(ISNUMBER(LARGE((H78,J78,K78,L78,M78),2)),LARGE((H78,J78,K78,L78,M78),2),0)+G78+I78+N78,"")</f>
        <v>925</v>
      </c>
      <c r="P78" s="563"/>
      <c r="Q78" s="583" t="s">
        <v>1289</v>
      </c>
      <c r="R78" s="710" t="s">
        <v>1482</v>
      </c>
      <c r="S78" s="568"/>
    </row>
    <row r="79" spans="1:19" x14ac:dyDescent="0.2">
      <c r="A79" s="966">
        <v>2</v>
      </c>
      <c r="B79" s="561" t="s">
        <v>116</v>
      </c>
      <c r="C79" s="561" t="s">
        <v>155</v>
      </c>
      <c r="D79" s="561">
        <v>2004</v>
      </c>
      <c r="E79" s="563" t="s">
        <v>54</v>
      </c>
      <c r="F79" s="564" t="s">
        <v>110</v>
      </c>
      <c r="G79" s="561">
        <f>0/2</f>
        <v>0</v>
      </c>
      <c r="H79" s="392">
        <v>162.5</v>
      </c>
      <c r="I79" s="392">
        <v>0</v>
      </c>
      <c r="J79" s="392">
        <v>200</v>
      </c>
      <c r="K79" s="392"/>
      <c r="L79" s="421">
        <v>162.5</v>
      </c>
      <c r="M79" s="402"/>
      <c r="N79" s="392">
        <v>400</v>
      </c>
      <c r="O79" s="392">
        <f>IF((ISBLANK(G79)+ISBLANK(I79)+ISBLANK(N79)+ISBLANK(H79)+ISBLANK(J79)+ISBLANK(K79)+ISBLANK(L79)+ISBLANK(M79))&lt;8,IF(ISNUMBER(LARGE((H79,J79,K79,L79,M79),1)),LARGE((H79,J79,K79,L79,M79),1),0)+IF(ISNUMBER(LARGE((H79,J79,K79,L79,M79),2)),LARGE((H79,J79,K79,L79,M79),2),0)+G79+I79+N79,"")</f>
        <v>762.5</v>
      </c>
      <c r="P79" s="1002" t="s">
        <v>1728</v>
      </c>
      <c r="Q79" s="110" t="s">
        <v>1269</v>
      </c>
      <c r="R79" s="558" t="s">
        <v>1590</v>
      </c>
      <c r="S79" s="321"/>
    </row>
    <row r="80" spans="1:19" x14ac:dyDescent="0.2">
      <c r="A80" s="966">
        <v>3</v>
      </c>
      <c r="B80" s="491" t="s">
        <v>558</v>
      </c>
      <c r="C80" s="491" t="s">
        <v>459</v>
      </c>
      <c r="D80" s="491">
        <v>2005</v>
      </c>
      <c r="E80" s="503" t="s">
        <v>184</v>
      </c>
      <c r="F80" s="504" t="s">
        <v>110</v>
      </c>
      <c r="G80" s="392"/>
      <c r="H80" s="392">
        <v>200</v>
      </c>
      <c r="I80" s="392">
        <v>0</v>
      </c>
      <c r="J80" s="421">
        <v>125</v>
      </c>
      <c r="K80" s="421">
        <v>125</v>
      </c>
      <c r="L80" s="392">
        <v>200</v>
      </c>
      <c r="M80" s="402"/>
      <c r="N80" s="392">
        <v>150</v>
      </c>
      <c r="O80" s="392">
        <f>IF((ISBLANK(G80)+ISBLANK(I80)+ISBLANK(N80)+ISBLANK(H80)+ISBLANK(J80)+ISBLANK(K80)+ISBLANK(L80)+ISBLANK(M80))&lt;8,IF(ISNUMBER(LARGE((H80,J80,K80,L80,M80),1)),LARGE((H80,J80,K80,L80,M80),1),0)+IF(ISNUMBER(LARGE((H80,J80,K80,L80,M80),2)),LARGE((H80,J80,K80,L80,M80),2),0)+G80+I80+N80,"")</f>
        <v>550</v>
      </c>
      <c r="P80" s="1002" t="s">
        <v>1728</v>
      </c>
      <c r="Q80" s="110" t="s">
        <v>1269</v>
      </c>
      <c r="R80" s="558" t="s">
        <v>1543</v>
      </c>
      <c r="S80" s="321"/>
    </row>
    <row r="81" spans="1:19" x14ac:dyDescent="0.2">
      <c r="A81" s="966">
        <v>4</v>
      </c>
      <c r="B81" s="392" t="s">
        <v>549</v>
      </c>
      <c r="C81" s="392" t="s">
        <v>550</v>
      </c>
      <c r="D81" s="392">
        <v>2004</v>
      </c>
      <c r="E81" s="412" t="s">
        <v>484</v>
      </c>
      <c r="F81" s="417" t="s">
        <v>110</v>
      </c>
      <c r="G81" s="392"/>
      <c r="H81" s="392">
        <v>75</v>
      </c>
      <c r="I81" s="392">
        <v>0</v>
      </c>
      <c r="J81" s="392">
        <v>125</v>
      </c>
      <c r="K81" s="392">
        <v>162.5</v>
      </c>
      <c r="L81" s="392"/>
      <c r="M81" s="402">
        <v>125</v>
      </c>
      <c r="N81" s="392">
        <v>250</v>
      </c>
      <c r="O81" s="392">
        <f>IF((ISBLANK(G81)+ISBLANK(I81)+ISBLANK(N81)+ISBLANK(H81)+ISBLANK(J81)+ISBLANK(K81)+ISBLANK(L81)+ISBLANK(M81))&lt;8,IF(ISNUMBER(LARGE((H81,J81,K81,L81,M81),1)),LARGE((H81,J81,K81,L81,M81),1),0)+IF(ISNUMBER(LARGE((H81,J81,K81,L81,M81),2)),LARGE((H81,J81,K81,L81,M81),2),0)+G81+I81+N81,"")</f>
        <v>537.5</v>
      </c>
      <c r="P81" s="1002" t="s">
        <v>1728</v>
      </c>
      <c r="Q81" s="110" t="s">
        <v>1269</v>
      </c>
      <c r="R81" s="229" t="s">
        <v>1559</v>
      </c>
      <c r="S81" s="321"/>
    </row>
    <row r="82" spans="1:19" x14ac:dyDescent="0.2">
      <c r="A82" s="966">
        <v>5</v>
      </c>
      <c r="B82" s="392" t="s">
        <v>782</v>
      </c>
      <c r="C82" s="402" t="s">
        <v>1126</v>
      </c>
      <c r="D82" s="392">
        <v>2004</v>
      </c>
      <c r="E82" s="412" t="s">
        <v>186</v>
      </c>
      <c r="F82" s="417" t="s">
        <v>110</v>
      </c>
      <c r="G82" s="392"/>
      <c r="H82" s="392">
        <v>0</v>
      </c>
      <c r="I82" s="392">
        <v>0</v>
      </c>
      <c r="J82" s="421"/>
      <c r="K82" s="392">
        <v>0</v>
      </c>
      <c r="L82" s="421"/>
      <c r="M82" s="402"/>
      <c r="N82" s="392">
        <v>250</v>
      </c>
      <c r="O82" s="392">
        <f>IF((ISBLANK(G82)+ISBLANK(I82)+ISBLANK(N82)+ISBLANK(H82)+ISBLANK(J82)+ISBLANK(K82)+ISBLANK(L82)+ISBLANK(M82))&lt;8,IF(ISNUMBER(LARGE((H82,J82,K82,L82,M82),1)),LARGE((H82,J82,K82,L82,M82),1),0)+IF(ISNUMBER(LARGE((H82,J82,K82,L82,M82),2)),LARGE((H82,J82,K82,L82,M82),2),0)+G82+I82+N82,"")</f>
        <v>250</v>
      </c>
      <c r="P82" s="1002" t="s">
        <v>1728</v>
      </c>
      <c r="Q82" s="110" t="s">
        <v>1269</v>
      </c>
      <c r="R82" s="321" t="s">
        <v>1566</v>
      </c>
      <c r="S82" s="321"/>
    </row>
    <row r="83" spans="1:19" x14ac:dyDescent="0.2">
      <c r="A83" s="560"/>
      <c r="B83" s="561" t="s">
        <v>600</v>
      </c>
      <c r="C83" s="561" t="s">
        <v>601</v>
      </c>
      <c r="D83" s="561">
        <v>2004</v>
      </c>
      <c r="E83" s="563" t="s">
        <v>196</v>
      </c>
      <c r="F83" s="564" t="s">
        <v>110</v>
      </c>
      <c r="G83" s="561">
        <v>250</v>
      </c>
      <c r="H83" s="561"/>
      <c r="I83" s="561"/>
      <c r="J83" s="565"/>
      <c r="K83" s="561"/>
      <c r="L83" s="565"/>
      <c r="M83" s="562"/>
      <c r="N83" s="561"/>
      <c r="O83" s="561">
        <f>IF((ISBLANK(G83)+ISBLANK(I83)+ISBLANK(N83)+ISBLANK(H83)+ISBLANK(J83)+ISBLANK(K83)+ISBLANK(L83)+ISBLANK(M83))&lt;8,IF(ISNUMBER(LARGE((H83,J83,K83,L83,M83),1)),LARGE((H83,J83,K83,L83,M83),1),0)+IF(ISNUMBER(LARGE((H83,J83,K83,L83,M83),2)),LARGE((H83,J83,K83,L83,M83),2),0)+G83+I83+N83,"")</f>
        <v>250</v>
      </c>
      <c r="P83" s="563"/>
      <c r="Q83" s="583" t="s">
        <v>1269</v>
      </c>
      <c r="R83" s="568"/>
      <c r="S83" s="568"/>
    </row>
    <row r="84" spans="1:19" x14ac:dyDescent="0.2">
      <c r="A84" s="560"/>
      <c r="B84" s="570" t="s">
        <v>544</v>
      </c>
      <c r="C84" s="570" t="s">
        <v>198</v>
      </c>
      <c r="D84" s="570">
        <v>2004</v>
      </c>
      <c r="E84" s="563" t="s">
        <v>484</v>
      </c>
      <c r="F84" s="564" t="s">
        <v>110</v>
      </c>
      <c r="G84" s="570"/>
      <c r="H84" s="570">
        <v>75</v>
      </c>
      <c r="I84" s="570">
        <v>0</v>
      </c>
      <c r="J84" s="570">
        <v>162.5</v>
      </c>
      <c r="K84" s="570"/>
      <c r="L84" s="570"/>
      <c r="M84" s="631"/>
      <c r="N84" s="561"/>
      <c r="O84" s="561">
        <f>IF((ISBLANK(G84)+ISBLANK(I84)+ISBLANK(N84)+ISBLANK(H84)+ISBLANK(J84)+ISBLANK(K84)+ISBLANK(L84)+ISBLANK(M84))&lt;8,IF(ISNUMBER(LARGE((H84,J84,K84,L84,M84),1)),LARGE((H84,J84,K84,L84,M84),1),0)+IF(ISNUMBER(LARGE((H84,J84,K84,L84,M84),2)),LARGE((H84,J84,K84,L84,M84),2),0)+G84+I84+N84,"")</f>
        <v>237.5</v>
      </c>
      <c r="P84" s="563"/>
      <c r="Q84" s="583" t="s">
        <v>1269</v>
      </c>
      <c r="R84" s="682" t="s">
        <v>1560</v>
      </c>
      <c r="S84" s="583"/>
    </row>
    <row r="85" spans="1:19" x14ac:dyDescent="0.2">
      <c r="A85" s="240">
        <v>6</v>
      </c>
      <c r="B85" s="491" t="s">
        <v>1123</v>
      </c>
      <c r="C85" s="491" t="s">
        <v>155</v>
      </c>
      <c r="D85" s="491">
        <v>2005</v>
      </c>
      <c r="E85" s="503" t="s">
        <v>316</v>
      </c>
      <c r="F85" s="504" t="s">
        <v>110</v>
      </c>
      <c r="G85" s="561"/>
      <c r="H85" s="561">
        <v>125</v>
      </c>
      <c r="I85" s="561">
        <v>0</v>
      </c>
      <c r="J85" s="561">
        <v>0</v>
      </c>
      <c r="K85" s="561">
        <v>75</v>
      </c>
      <c r="L85" s="49">
        <v>0</v>
      </c>
      <c r="M85" s="53"/>
      <c r="N85" s="49">
        <v>0</v>
      </c>
      <c r="O85" s="49">
        <f>IF((ISBLANK(G85)+ISBLANK(I85)+ISBLANK(N85)+ISBLANK(H85)+ISBLANK(J85)+ISBLANK(K85)+ISBLANK(L85)+ISBLANK(M85))&lt;8,IF(ISNUMBER(LARGE((H85,J85,K85,L85,M85),1)),LARGE((H85,J85,K85,L85,M85),1),0)+IF(ISNUMBER(LARGE((H85,J85,K85,L85,M85),2)),LARGE((H85,J85,K85,L85,M85),2),0)+G85+I85+N85,"")</f>
        <v>200</v>
      </c>
      <c r="P85" s="48" t="s">
        <v>1730</v>
      </c>
      <c r="Q85" s="110" t="s">
        <v>1269</v>
      </c>
      <c r="R85" s="110"/>
      <c r="S85" s="321"/>
    </row>
    <row r="86" spans="1:19" x14ac:dyDescent="0.2">
      <c r="A86" s="560"/>
      <c r="B86" s="491" t="s">
        <v>166</v>
      </c>
      <c r="C86" s="491" t="s">
        <v>145</v>
      </c>
      <c r="D86" s="491">
        <v>2005</v>
      </c>
      <c r="E86" s="503" t="s">
        <v>70</v>
      </c>
      <c r="F86" s="504" t="s">
        <v>110</v>
      </c>
      <c r="G86" s="392"/>
      <c r="H86" s="561">
        <v>125</v>
      </c>
      <c r="I86" s="561">
        <v>0</v>
      </c>
      <c r="J86" s="561">
        <v>75</v>
      </c>
      <c r="K86" s="561"/>
      <c r="L86" s="565"/>
      <c r="M86" s="562"/>
      <c r="N86" s="561"/>
      <c r="O86" s="561">
        <f>IF((ISBLANK(G86)+ISBLANK(I86)+ISBLANK(N86)+ISBLANK(H86)+ISBLANK(J86)+ISBLANK(K86)+ISBLANK(L86)+ISBLANK(M86))&lt;8,IF(ISNUMBER(LARGE((H86,J86,K86,L86,M86),1)),LARGE((H86,J86,K86,L86,M86),1),0)+IF(ISNUMBER(LARGE((H86,J86,K86,L86,M86),2)),LARGE((H86,J86,K86,L86,M86),2),0)+G86+I86+N86,"")</f>
        <v>200</v>
      </c>
      <c r="P86" s="563"/>
      <c r="Q86" s="583" t="s">
        <v>1269</v>
      </c>
      <c r="R86" s="561" t="s">
        <v>1491</v>
      </c>
      <c r="S86" s="568"/>
    </row>
    <row r="87" spans="1:19" x14ac:dyDescent="0.2">
      <c r="A87" s="765">
        <v>7</v>
      </c>
      <c r="B87" s="491" t="s">
        <v>1350</v>
      </c>
      <c r="C87" s="491" t="s">
        <v>979</v>
      </c>
      <c r="D87" s="491">
        <v>2005</v>
      </c>
      <c r="E87" s="503" t="s">
        <v>302</v>
      </c>
      <c r="F87" s="504" t="s">
        <v>110</v>
      </c>
      <c r="G87" s="561"/>
      <c r="H87" s="561"/>
      <c r="I87" s="561">
        <v>0</v>
      </c>
      <c r="J87" s="561">
        <f>125/2</f>
        <v>62.5</v>
      </c>
      <c r="K87" s="561"/>
      <c r="L87" s="561"/>
      <c r="M87" s="763">
        <v>125</v>
      </c>
      <c r="N87" s="762"/>
      <c r="O87" s="763">
        <f>IF((ISBLANK(G87)+ISBLANK(I87)+ISBLANK(N87)+ISBLANK(H87)+ISBLANK(J87)+ISBLANK(K87)+ISBLANK(L87)+ISBLANK(M87))&lt;8,IF(ISNUMBER(LARGE((H87,J87,K87,L87,M87),1)),LARGE((H87,J87,K87,L87,M87),1),0)+IF(ISNUMBER(LARGE((H87,J87,K87,L87,M87),2)),LARGE((H87,J87,K87,L87,M87),2),0)+G87+I87+N87,"")</f>
        <v>187.5</v>
      </c>
      <c r="P87" s="909" t="s">
        <v>1729</v>
      </c>
      <c r="Q87" s="925" t="s">
        <v>1269</v>
      </c>
      <c r="R87" s="926" t="s">
        <v>1544</v>
      </c>
      <c r="S87" s="926"/>
    </row>
    <row r="88" spans="1:19" x14ac:dyDescent="0.2">
      <c r="A88" s="428">
        <v>7</v>
      </c>
      <c r="B88" s="491" t="s">
        <v>553</v>
      </c>
      <c r="C88" s="491" t="s">
        <v>554</v>
      </c>
      <c r="D88" s="491">
        <v>2005</v>
      </c>
      <c r="E88" s="503" t="s">
        <v>36</v>
      </c>
      <c r="F88" s="504" t="s">
        <v>110</v>
      </c>
      <c r="G88" s="561"/>
      <c r="H88" s="1200">
        <f>125/2</f>
        <v>62.5</v>
      </c>
      <c r="I88" s="936">
        <v>0</v>
      </c>
      <c r="J88" s="936">
        <v>0</v>
      </c>
      <c r="K88" s="392">
        <v>125</v>
      </c>
      <c r="L88" s="936">
        <f>125/2</f>
        <v>62.5</v>
      </c>
      <c r="M88" s="1199">
        <v>0</v>
      </c>
      <c r="N88" s="392">
        <v>0</v>
      </c>
      <c r="O88" s="392">
        <f>IF((ISBLANK(G88)+ISBLANK(I88)+ISBLANK(N88)+ISBLANK(H88)+ISBLANK(J88)+ISBLANK(K88)+ISBLANK(L88)+ISBLANK(M88))&lt;8,IF(ISNUMBER(LARGE((H88,J88,K88,L88,M88),1)),LARGE((H88,J88,K88,L88,M88),1),0)+IF(ISNUMBER(LARGE((H88,J88,K88,L88,M88),2)),LARGE((H88,J88,K88,L88,M88),2),0)+G88+I88+N88,"")</f>
        <v>187.5</v>
      </c>
      <c r="P88" s="1202" t="s">
        <v>1732</v>
      </c>
      <c r="Q88" s="110"/>
      <c r="R88" s="229"/>
      <c r="S88" s="321"/>
    </row>
    <row r="89" spans="1:19" x14ac:dyDescent="0.2">
      <c r="A89" s="391">
        <v>9</v>
      </c>
      <c r="B89" s="392" t="s">
        <v>134</v>
      </c>
      <c r="C89" s="392" t="s">
        <v>154</v>
      </c>
      <c r="D89" s="392">
        <v>2004</v>
      </c>
      <c r="E89" s="412" t="s">
        <v>864</v>
      </c>
      <c r="F89" s="417" t="s">
        <v>110</v>
      </c>
      <c r="G89" s="392"/>
      <c r="H89" s="392"/>
      <c r="I89" s="392"/>
      <c r="J89" s="392"/>
      <c r="K89" s="392"/>
      <c r="L89" s="392"/>
      <c r="M89" s="392"/>
      <c r="N89" s="402">
        <v>150</v>
      </c>
      <c r="O89" s="763">
        <f>IF((ISBLANK(G89)+ISBLANK(I89)+ISBLANK(N89)+ISBLANK(H89)+ISBLANK(J89)+ISBLANK(K89)+ISBLANK(L89)+ISBLANK(M89))&lt;8,IF(ISNUMBER(LARGE((H89,J89,K89,L89,M89),1)),LARGE((H89,J89,K89,L89,M89),1),0)+IF(ISNUMBER(LARGE((H89,J89,K89,L89,M89),2)),LARGE((H89,J89,K89,L89,M89),2),0)+G89+I89+N89,"")</f>
        <v>150</v>
      </c>
      <c r="P89" s="1201" t="s">
        <v>1732</v>
      </c>
      <c r="Q89" s="408" t="s">
        <v>1269</v>
      </c>
      <c r="R89" s="321" t="s">
        <v>1611</v>
      </c>
      <c r="S89" s="110"/>
    </row>
    <row r="90" spans="1:19" x14ac:dyDescent="0.2">
      <c r="A90" s="240">
        <v>10</v>
      </c>
      <c r="B90" s="491" t="s">
        <v>376</v>
      </c>
      <c r="C90" s="491" t="s">
        <v>60</v>
      </c>
      <c r="D90" s="491">
        <v>2005</v>
      </c>
      <c r="E90" s="503" t="s">
        <v>39</v>
      </c>
      <c r="F90" s="504" t="s">
        <v>110</v>
      </c>
      <c r="G90" s="49"/>
      <c r="H90" s="49"/>
      <c r="I90" s="49"/>
      <c r="J90" s="284"/>
      <c r="K90" s="49"/>
      <c r="L90" s="49">
        <v>125</v>
      </c>
      <c r="M90" s="53"/>
      <c r="N90" s="49"/>
      <c r="O90" s="49">
        <f>IF((ISBLANK(G90)+ISBLANK(I90)+ISBLANK(N90)+ISBLANK(H90)+ISBLANK(J90)+ISBLANK(K90)+ISBLANK(L90)+ISBLANK(M90))&lt;8,IF(ISNUMBER(LARGE((H90,J90,K90,L90,M90),1)),LARGE((H90,J90,K90,L90,M90),1),0)+IF(ISNUMBER(LARGE((H90,J90,K90,L90,M90),2)),LARGE((H90,J90,K90,L90,M90),2),0)+G90+I90+N90,"")</f>
        <v>125</v>
      </c>
      <c r="P90" s="48"/>
      <c r="Q90" s="110"/>
      <c r="R90" s="321"/>
      <c r="S90" s="321"/>
    </row>
    <row r="91" spans="1:19" x14ac:dyDescent="0.2">
      <c r="A91" s="560"/>
      <c r="B91" s="561" t="s">
        <v>555</v>
      </c>
      <c r="C91" s="561" t="s">
        <v>92</v>
      </c>
      <c r="D91" s="561">
        <v>2004</v>
      </c>
      <c r="E91" s="563" t="s">
        <v>247</v>
      </c>
      <c r="F91" s="564" t="s">
        <v>110</v>
      </c>
      <c r="G91" s="561"/>
      <c r="H91" s="561">
        <v>0</v>
      </c>
      <c r="I91" s="561"/>
      <c r="J91" s="561">
        <v>75</v>
      </c>
      <c r="K91" s="561"/>
      <c r="L91" s="561"/>
      <c r="M91" s="562"/>
      <c r="N91" s="561"/>
      <c r="O91" s="561">
        <f>IF((ISBLANK(G91)+ISBLANK(I91)+ISBLANK(N91)+ISBLANK(H91)+ISBLANK(J91)+ISBLANK(K91)+ISBLANK(L91)+ISBLANK(M91))&lt;8,IF(ISNUMBER(LARGE((H91,J91,K91,L91,M91),1)),LARGE((H91,J91,K91,L91,M91),1),0)+IF(ISNUMBER(LARGE((H91,J91,K91,L91,M91),2)),LARGE((H91,J91,K91,L91,M91),2),0)+G91+I91+N91,"")</f>
        <v>75</v>
      </c>
      <c r="P91" s="563"/>
      <c r="Q91" s="583" t="s">
        <v>1269</v>
      </c>
      <c r="R91" s="568" t="s">
        <v>1543</v>
      </c>
      <c r="S91" s="568"/>
    </row>
    <row r="92" spans="1:19" x14ac:dyDescent="0.2">
      <c r="A92" s="560"/>
      <c r="B92" s="491" t="s">
        <v>552</v>
      </c>
      <c r="C92" s="491" t="s">
        <v>78</v>
      </c>
      <c r="D92" s="491">
        <v>2005</v>
      </c>
      <c r="E92" s="503" t="s">
        <v>54</v>
      </c>
      <c r="F92" s="504" t="s">
        <v>110</v>
      </c>
      <c r="G92" s="561"/>
      <c r="H92" s="561">
        <v>0</v>
      </c>
      <c r="I92" s="561">
        <v>0</v>
      </c>
      <c r="J92" s="561"/>
      <c r="K92" s="561"/>
      <c r="L92" s="561"/>
      <c r="M92" s="562"/>
      <c r="N92" s="561"/>
      <c r="O92" s="561">
        <f>IF((ISBLANK(G92)+ISBLANK(I92)+ISBLANK(N92)+ISBLANK(H92)+ISBLANK(J92)+ISBLANK(K92)+ISBLANK(L92)+ISBLANK(M92))&lt;8,IF(ISNUMBER(LARGE((H92,J92,K92,L92,M92),1)),LARGE((H92,J92,K92,L92,M92),1),0)+IF(ISNUMBER(LARGE((H92,J92,K92,L92,M92),2)),LARGE((H92,J92,K92,L92,M92),2),0)+G92+I92+N92,"")</f>
        <v>0</v>
      </c>
      <c r="P92" s="563"/>
      <c r="Q92" s="568" t="s">
        <v>1269</v>
      </c>
      <c r="R92" s="568" t="s">
        <v>1546</v>
      </c>
      <c r="S92" s="568"/>
    </row>
    <row r="93" spans="1:19" x14ac:dyDescent="0.2">
      <c r="A93" s="560"/>
      <c r="B93" s="491" t="s">
        <v>1478</v>
      </c>
      <c r="C93" s="491" t="s">
        <v>1479</v>
      </c>
      <c r="D93" s="491">
        <v>2005</v>
      </c>
      <c r="E93" s="503" t="s">
        <v>106</v>
      </c>
      <c r="F93" s="504" t="s">
        <v>110</v>
      </c>
      <c r="G93" s="561"/>
      <c r="H93" s="561"/>
      <c r="I93" s="561"/>
      <c r="J93" s="561">
        <v>0</v>
      </c>
      <c r="K93" s="565"/>
      <c r="L93" s="561"/>
      <c r="M93" s="561"/>
      <c r="N93" s="562"/>
      <c r="O93" s="561">
        <f>IF((ISBLANK(G93)+ISBLANK(I93)+ISBLANK(N93)+ISBLANK(H93)+ISBLANK(J93)+ISBLANK(K93)+ISBLANK(L93)+ISBLANK(M93))&lt;8,IF(ISNUMBER(LARGE((H93,J93,K93,L93,M93),1)),LARGE((H93,J93,K93,L93,M93),1),0)+IF(ISNUMBER(LARGE((H93,J93,K93,L93,M93),2)),LARGE((H93,J93,K93,L93,M93),2),0)+G93+I93+N93,"")</f>
        <v>0</v>
      </c>
      <c r="P93" s="563"/>
      <c r="Q93" s="583" t="s">
        <v>1269</v>
      </c>
      <c r="R93" s="682" t="s">
        <v>1546</v>
      </c>
      <c r="S93" s="583"/>
    </row>
    <row r="94" spans="1:19" x14ac:dyDescent="0.2">
      <c r="A94" s="391"/>
      <c r="B94" s="491" t="s">
        <v>1004</v>
      </c>
      <c r="C94" s="491" t="s">
        <v>1005</v>
      </c>
      <c r="D94" s="491">
        <v>2005</v>
      </c>
      <c r="E94" s="503" t="s">
        <v>306</v>
      </c>
      <c r="F94" s="504" t="s">
        <v>110</v>
      </c>
      <c r="G94" s="49"/>
      <c r="H94" s="49"/>
      <c r="I94" s="49"/>
      <c r="J94" s="49"/>
      <c r="K94" s="392"/>
      <c r="L94" s="49"/>
      <c r="M94" s="763"/>
      <c r="N94" s="562"/>
      <c r="O94" s="49">
        <v>0</v>
      </c>
      <c r="P94" s="48"/>
      <c r="Q94" s="555" t="s">
        <v>1269</v>
      </c>
      <c r="R94" s="459" t="s">
        <v>1594</v>
      </c>
      <c r="S94" s="408"/>
    </row>
    <row r="95" spans="1:19" x14ac:dyDescent="0.2">
      <c r="A95" s="391"/>
      <c r="B95" s="392" t="s">
        <v>994</v>
      </c>
      <c r="C95" s="392" t="s">
        <v>995</v>
      </c>
      <c r="D95" s="392">
        <v>2004</v>
      </c>
      <c r="E95" s="412" t="s">
        <v>139</v>
      </c>
      <c r="F95" s="417" t="s">
        <v>110</v>
      </c>
      <c r="G95" s="392"/>
      <c r="H95" s="392">
        <v>0</v>
      </c>
      <c r="I95" s="392"/>
      <c r="J95" s="392"/>
      <c r="K95" s="392"/>
      <c r="L95" s="392"/>
      <c r="M95" s="402"/>
      <c r="N95" s="392"/>
      <c r="O95" s="392">
        <f>IF((ISBLANK(G95)+ISBLANK(I95)+ISBLANK(N95)+ISBLANK(H95)+ISBLANK(J95)+ISBLANK(K95)+ISBLANK(L95)+ISBLANK(M95))&lt;8,IF(ISNUMBER(LARGE((H95,J95,K95,L95,M95),1)),LARGE((H95,J95,K95,L95,M95),1),0)+IF(ISNUMBER(LARGE((H95,J95,K95,L95,M95),2)),LARGE((H95,J95,K95,L95,M95),2),0)+G95+I95+N95,"")</f>
        <v>0</v>
      </c>
      <c r="P95" s="412"/>
      <c r="Q95" s="555"/>
      <c r="R95" s="321"/>
      <c r="S95" s="321"/>
    </row>
    <row r="96" spans="1:19" x14ac:dyDescent="0.2">
      <c r="A96" s="391"/>
      <c r="B96" s="491" t="s">
        <v>1605</v>
      </c>
      <c r="C96" s="491" t="s">
        <v>24</v>
      </c>
      <c r="D96" s="491">
        <v>2005</v>
      </c>
      <c r="E96" s="503" t="s">
        <v>247</v>
      </c>
      <c r="F96" s="504" t="s">
        <v>110</v>
      </c>
      <c r="G96" s="392"/>
      <c r="H96" s="392"/>
      <c r="I96" s="392"/>
      <c r="J96" s="392"/>
      <c r="K96" s="392"/>
      <c r="L96" s="392"/>
      <c r="M96" s="402"/>
      <c r="N96" s="392">
        <v>0</v>
      </c>
      <c r="O96" s="392">
        <v>0</v>
      </c>
      <c r="P96" s="412"/>
      <c r="Q96" s="555" t="s">
        <v>1269</v>
      </c>
      <c r="R96" s="321" t="s">
        <v>1604</v>
      </c>
      <c r="S96" s="321"/>
    </row>
    <row r="97" spans="1:19" x14ac:dyDescent="0.2">
      <c r="A97" s="765"/>
      <c r="B97" s="491" t="s">
        <v>880</v>
      </c>
      <c r="C97" s="491" t="s">
        <v>1667</v>
      </c>
      <c r="D97" s="491">
        <v>2005</v>
      </c>
      <c r="E97" s="503" t="s">
        <v>1668</v>
      </c>
      <c r="F97" s="504" t="s">
        <v>110</v>
      </c>
      <c r="G97" s="763"/>
      <c r="H97" s="763"/>
      <c r="I97" s="763"/>
      <c r="J97" s="763"/>
      <c r="K97" s="763"/>
      <c r="L97" s="763"/>
      <c r="M97" s="763">
        <v>0</v>
      </c>
      <c r="N97" s="762"/>
      <c r="O97" s="763">
        <f>IF((ISBLANK(G97)+ISBLANK(I97)+ISBLANK(N97)+ISBLANK(H97)+ISBLANK(J97)+ISBLANK(K97)+ISBLANK(L97)+ISBLANK(M97))&lt;8,IF(ISNUMBER(LARGE((H97,J97,K97,L97,M97),1)),LARGE((H97,J97,K97,L97,M97),1),0)+IF(ISNUMBER(LARGE((H97,J97,K97,L97,M97),2)),LARGE((H97,J97,K97,L97,M97),2),0)+G97+I97+N97,"")</f>
        <v>0</v>
      </c>
      <c r="P97" s="909"/>
      <c r="Q97" s="925"/>
      <c r="R97" s="926"/>
      <c r="S97" s="926"/>
    </row>
    <row r="98" spans="1:19" ht="13.5" customHeight="1" x14ac:dyDescent="0.2">
      <c r="A98" s="765"/>
      <c r="B98" s="561" t="s">
        <v>602</v>
      </c>
      <c r="C98" s="561" t="s">
        <v>757</v>
      </c>
      <c r="D98" s="561">
        <v>2004</v>
      </c>
      <c r="E98" s="563" t="s">
        <v>484</v>
      </c>
      <c r="F98" s="564" t="s">
        <v>110</v>
      </c>
      <c r="G98" s="561"/>
      <c r="H98" s="561">
        <v>0</v>
      </c>
      <c r="I98" s="561">
        <v>0</v>
      </c>
      <c r="J98" s="561">
        <v>0</v>
      </c>
      <c r="K98" s="565">
        <v>0</v>
      </c>
      <c r="L98" s="561">
        <v>0</v>
      </c>
      <c r="M98" s="763">
        <v>0</v>
      </c>
      <c r="N98" s="762">
        <v>0</v>
      </c>
      <c r="O98" s="763">
        <f>IF((ISBLANK(G98)+ISBLANK(I98)+ISBLANK(N98)+ISBLANK(H98)+ISBLANK(J98)+ISBLANK(K98)+ISBLANK(L98)+ISBLANK(M98))&lt;8,IF(ISNUMBER(LARGE((H98,J98,K98,L98,M98),1)),LARGE((H98,J98,K98,L98,M98),1),0)+IF(ISNUMBER(LARGE((H98,J98,K98,L98,M98),2)),LARGE((H98,J98,K98,L98,M98),2),0)+G98+I98+N98,"")</f>
        <v>0</v>
      </c>
      <c r="P98" s="909"/>
      <c r="Q98" s="914" t="s">
        <v>1269</v>
      </c>
      <c r="R98" s="927" t="s">
        <v>1555</v>
      </c>
      <c r="S98" s="914"/>
    </row>
    <row r="99" spans="1:19" x14ac:dyDescent="0.2">
      <c r="A99" s="391"/>
      <c r="B99" s="392" t="s">
        <v>1476</v>
      </c>
      <c r="C99" s="402" t="s">
        <v>1477</v>
      </c>
      <c r="D99" s="392"/>
      <c r="E99" s="412" t="s">
        <v>44</v>
      </c>
      <c r="F99" s="417" t="s">
        <v>110</v>
      </c>
      <c r="G99" s="392"/>
      <c r="H99" s="392"/>
      <c r="I99" s="392"/>
      <c r="J99" s="392">
        <v>0</v>
      </c>
      <c r="K99" s="421"/>
      <c r="L99" s="421"/>
      <c r="M99" s="402"/>
      <c r="N99" s="392"/>
      <c r="O99" s="392">
        <f>IF((ISBLANK(G99)+ISBLANK(I99)+ISBLANK(N99)+ISBLANK(H99)+ISBLANK(J99)+ISBLANK(K99)+ISBLANK(L99)+ISBLANK(M99))&lt;8,IF(ISNUMBER(LARGE((H99,J99,K99,L99,M99),1)),LARGE((H99,J99,K99,L99,M99),1),0)+IF(ISNUMBER(LARGE((H99,J99,K99,L99,M99),2)),LARGE((H99,J99,K99,L99,M99),2),0)+G99+I99+N99,"")</f>
        <v>0</v>
      </c>
      <c r="P99" s="412"/>
      <c r="Q99" s="321"/>
      <c r="R99" s="321"/>
      <c r="S99" s="321"/>
    </row>
    <row r="100" spans="1:19" x14ac:dyDescent="0.2">
      <c r="A100" s="391"/>
      <c r="B100" s="392" t="s">
        <v>752</v>
      </c>
      <c r="C100" s="392" t="s">
        <v>48</v>
      </c>
      <c r="D100" s="392">
        <v>2004</v>
      </c>
      <c r="E100" s="412" t="s">
        <v>36</v>
      </c>
      <c r="F100" s="417" t="s">
        <v>110</v>
      </c>
      <c r="G100" s="392"/>
      <c r="H100" s="392">
        <v>0</v>
      </c>
      <c r="I100" s="392"/>
      <c r="J100" s="392">
        <v>0</v>
      </c>
      <c r="K100" s="392"/>
      <c r="L100" s="392"/>
      <c r="M100" s="402"/>
      <c r="N100" s="392"/>
      <c r="O100" s="392">
        <f>IF((ISBLANK(G100)+ISBLANK(I100)+ISBLANK(N100)+ISBLANK(H100)+ISBLANK(J100)+ISBLANK(K100)+ISBLANK(L100)+ISBLANK(M100))&lt;8,IF(ISNUMBER(LARGE((H100,J100,K100,L100,M100),1)),LARGE((H100,J100,K100,L100,M100),1),0)+IF(ISNUMBER(LARGE((H100,J100,K100,L100,M100),2)),LARGE((H100,J100,K100,L100,M100),2),0)+G100+I100+N100,"")</f>
        <v>0</v>
      </c>
      <c r="P100" s="412"/>
      <c r="Q100" s="110" t="s">
        <v>1269</v>
      </c>
      <c r="R100" s="229" t="s">
        <v>1566</v>
      </c>
      <c r="S100" s="110"/>
    </row>
    <row r="101" spans="1:19" x14ac:dyDescent="0.2">
      <c r="A101" s="391"/>
      <c r="B101" s="491" t="s">
        <v>1512</v>
      </c>
      <c r="C101" s="499" t="s">
        <v>1513</v>
      </c>
      <c r="D101" s="491">
        <v>2005</v>
      </c>
      <c r="E101" s="503" t="s">
        <v>404</v>
      </c>
      <c r="F101" s="504" t="s">
        <v>110</v>
      </c>
      <c r="G101" s="392"/>
      <c r="H101" s="392"/>
      <c r="I101" s="392"/>
      <c r="J101" s="421"/>
      <c r="K101" s="392">
        <v>0</v>
      </c>
      <c r="L101" s="421"/>
      <c r="M101" s="402"/>
      <c r="N101" s="392"/>
      <c r="O101" s="392">
        <f>IF((ISBLANK(G101)+ISBLANK(I101)+ISBLANK(N101)+ISBLANK(H101)+ISBLANK(J101)+ISBLANK(K101)+ISBLANK(L101)+ISBLANK(M101))&lt;8,IF(ISNUMBER(LARGE((H101,J101,K101,L101,M101),1)),LARGE((H101,J101,K101,L101,M101),1),0)+IF(ISNUMBER(LARGE((H101,J101,K101,L101,M101),2)),LARGE((H101,J101,K101,L101,M101),2),0)+G101+I101+N101,"")</f>
        <v>0</v>
      </c>
      <c r="P101" s="412"/>
      <c r="Q101" s="110" t="s">
        <v>1269</v>
      </c>
      <c r="R101" s="321" t="s">
        <v>1566</v>
      </c>
      <c r="S101" s="321"/>
    </row>
    <row r="102" spans="1:19" x14ac:dyDescent="0.2">
      <c r="A102" s="560"/>
      <c r="B102" s="491" t="s">
        <v>113</v>
      </c>
      <c r="C102" s="491" t="s">
        <v>459</v>
      </c>
      <c r="D102" s="491">
        <v>2005</v>
      </c>
      <c r="E102" s="503" t="s">
        <v>1020</v>
      </c>
      <c r="F102" s="504" t="s">
        <v>110</v>
      </c>
      <c r="G102" s="561"/>
      <c r="H102" s="561"/>
      <c r="I102" s="561">
        <v>0</v>
      </c>
      <c r="J102" s="561"/>
      <c r="K102" s="561"/>
      <c r="L102" s="561"/>
      <c r="M102" s="562"/>
      <c r="N102" s="561"/>
      <c r="O102" s="561">
        <f>IF((ISBLANK(G102)+ISBLANK(I102)+ISBLANK(N102)+ISBLANK(H102)+ISBLANK(J102)+ISBLANK(K102)+ISBLANK(L102)+ISBLANK(M102))&lt;8,IF(ISNUMBER(LARGE((H102,J102,K102,L102,M102),1)),LARGE((H102,J102,K102,L102,M102),1),0)+IF(ISNUMBER(LARGE((H102,J102,K102,L102,M102),2)),LARGE((H102,J102,K102,L102,M102),2),0)+G102+I102+N102,"")</f>
        <v>0</v>
      </c>
      <c r="P102" s="563"/>
      <c r="Q102" s="583" t="s">
        <v>1269</v>
      </c>
      <c r="R102" s="682" t="s">
        <v>1606</v>
      </c>
      <c r="S102" s="568"/>
    </row>
    <row r="103" spans="1:19" x14ac:dyDescent="0.2">
      <c r="A103" s="240"/>
      <c r="B103" s="491" t="s">
        <v>113</v>
      </c>
      <c r="C103" s="491" t="s">
        <v>1591</v>
      </c>
      <c r="D103" s="491">
        <v>2005</v>
      </c>
      <c r="E103" s="503" t="s">
        <v>505</v>
      </c>
      <c r="F103" s="504" t="s">
        <v>110</v>
      </c>
      <c r="G103" s="49"/>
      <c r="H103" s="49"/>
      <c r="I103" s="49"/>
      <c r="J103" s="49"/>
      <c r="K103" s="49"/>
      <c r="L103" s="49">
        <v>0</v>
      </c>
      <c r="M103" s="53"/>
      <c r="N103" s="49">
        <v>0</v>
      </c>
      <c r="O103" s="49">
        <f>IF((ISBLANK(G103)+ISBLANK(I103)+ISBLANK(N103)+ISBLANK(H103)+ISBLANK(J103)+ISBLANK(K103)+ISBLANK(L103)+ISBLANK(M103))&lt;8,IF(ISNUMBER(LARGE((H103,J103,K103,L103,M103),1)),LARGE((H103,J103,K103,L103,M103),1),0)+IF(ISNUMBER(LARGE((H103,J103,K103,L103,M103),2)),LARGE((H103,J103,K103,L103,M103),2),0)+G103+I103+N103,"")</f>
        <v>0</v>
      </c>
      <c r="P103" s="48"/>
      <c r="Q103" s="110"/>
      <c r="R103" s="229"/>
      <c r="S103" s="321"/>
    </row>
    <row r="104" spans="1:19" x14ac:dyDescent="0.2">
      <c r="A104" s="240"/>
      <c r="B104" s="491" t="s">
        <v>801</v>
      </c>
      <c r="C104" s="491" t="s">
        <v>1592</v>
      </c>
      <c r="D104" s="491">
        <v>2005</v>
      </c>
      <c r="E104" s="503" t="s">
        <v>441</v>
      </c>
      <c r="F104" s="504" t="s">
        <v>110</v>
      </c>
      <c r="G104" s="49"/>
      <c r="H104" s="49"/>
      <c r="I104" s="49"/>
      <c r="J104" s="49"/>
      <c r="K104" s="49"/>
      <c r="L104" s="49">
        <v>0</v>
      </c>
      <c r="M104" s="53"/>
      <c r="N104" s="49"/>
      <c r="O104" s="49">
        <f>IF((ISBLANK(G104)+ISBLANK(I104)+ISBLANK(N104)+ISBLANK(H104)+ISBLANK(J104)+ISBLANK(K104)+ISBLANK(L104)+ISBLANK(M104))&lt;8,IF(ISNUMBER(LARGE((H104,J104,K104,L104,M104),1)),LARGE((H104,J104,K104,L104,M104),1),0)+IF(ISNUMBER(LARGE((H104,J104,K104,L104,M104),2)),LARGE((H104,J104,K104,L104,M104),2),0)+G104+I104+N104,"")</f>
        <v>0</v>
      </c>
      <c r="P104" s="48"/>
      <c r="Q104" s="110" t="s">
        <v>1269</v>
      </c>
      <c r="R104" s="229" t="s">
        <v>1544</v>
      </c>
      <c r="S104" s="321"/>
    </row>
    <row r="105" spans="1:19" x14ac:dyDescent="0.2">
      <c r="A105" s="765"/>
      <c r="B105" s="561" t="s">
        <v>25</v>
      </c>
      <c r="C105" s="561" t="s">
        <v>53</v>
      </c>
      <c r="D105" s="561">
        <v>2004</v>
      </c>
      <c r="E105" s="563" t="s">
        <v>148</v>
      </c>
      <c r="F105" s="564" t="s">
        <v>110</v>
      </c>
      <c r="G105" s="561"/>
      <c r="H105" s="763">
        <v>0</v>
      </c>
      <c r="I105" s="763"/>
      <c r="J105" s="561">
        <v>0</v>
      </c>
      <c r="K105" s="561"/>
      <c r="L105" s="561">
        <v>0</v>
      </c>
      <c r="M105" s="562"/>
      <c r="N105" s="763">
        <v>0</v>
      </c>
      <c r="O105" s="763">
        <f>IF((ISBLANK(G105)+ISBLANK(I105)+ISBLANK(N105)+ISBLANK(H105)+ISBLANK(J105)+ISBLANK(K105)+ISBLANK(L105)+ISBLANK(M105))&lt;8,IF(ISNUMBER(LARGE((H105,J105,K105,L105,M105),1)),LARGE((H105,J105,K105,L105,M105),1),0)+IF(ISNUMBER(LARGE((H105,J105,K105,L105,M105),2)),LARGE((H105,J105,K105,L105,M105),2),0)+G105+I105+N105,"")</f>
        <v>0</v>
      </c>
      <c r="P105" s="909"/>
      <c r="Q105" s="914" t="s">
        <v>1269</v>
      </c>
      <c r="R105" s="926" t="s">
        <v>1482</v>
      </c>
      <c r="S105" s="914"/>
    </row>
    <row r="106" spans="1:19" x14ac:dyDescent="0.2">
      <c r="A106" s="391"/>
      <c r="B106" s="491" t="s">
        <v>25</v>
      </c>
      <c r="C106" s="491" t="s">
        <v>63</v>
      </c>
      <c r="D106" s="491">
        <v>2005</v>
      </c>
      <c r="E106" s="503" t="s">
        <v>70</v>
      </c>
      <c r="F106" s="504" t="s">
        <v>110</v>
      </c>
      <c r="G106" s="392"/>
      <c r="H106" s="392"/>
      <c r="I106" s="392">
        <v>0</v>
      </c>
      <c r="J106" s="392"/>
      <c r="K106" s="392"/>
      <c r="L106" s="392"/>
      <c r="M106" s="402"/>
      <c r="N106" s="392"/>
      <c r="O106" s="392">
        <f>IF((ISBLANK(G106)+ISBLANK(I106)+ISBLANK(N106)+ISBLANK(H106)+ISBLANK(J106)+ISBLANK(K106)+ISBLANK(L106)+ISBLANK(M106))&lt;8,IF(ISNUMBER(LARGE((H106,J106,K106,L106,M106),1)),LARGE((H106,J106,K106,L106,M106),1),0)+IF(ISNUMBER(LARGE((H106,J106,K106,L106,M106),2)),LARGE((H106,J106,K106,L106,M106),2),0)+G106+I106+N106,"")</f>
        <v>0</v>
      </c>
      <c r="P106" s="412"/>
      <c r="Q106" s="48"/>
      <c r="R106" s="321"/>
      <c r="S106" s="321"/>
    </row>
    <row r="107" spans="1:19" x14ac:dyDescent="0.2">
      <c r="A107" s="560"/>
      <c r="B107" s="491" t="s">
        <v>596</v>
      </c>
      <c r="C107" s="491" t="s">
        <v>273</v>
      </c>
      <c r="D107" s="491">
        <v>2005</v>
      </c>
      <c r="E107" s="503" t="s">
        <v>372</v>
      </c>
      <c r="F107" s="504" t="s">
        <v>110</v>
      </c>
      <c r="G107" s="561"/>
      <c r="H107" s="561">
        <v>0</v>
      </c>
      <c r="I107" s="565"/>
      <c r="J107" s="561"/>
      <c r="K107" s="561"/>
      <c r="L107" s="561"/>
      <c r="M107" s="562"/>
      <c r="N107" s="561"/>
      <c r="O107" s="561">
        <f>IF((ISBLANK(G107)+ISBLANK(I107)+ISBLANK(N107)+ISBLANK(H107)+ISBLANK(J107)+ISBLANK(K107)+ISBLANK(L107)+ISBLANK(M107))&lt;8,IF(ISNUMBER(LARGE((H107,J107,K107,L107,M107),1)),LARGE((H107,J107,K107,L107,M107),1),0)+IF(ISNUMBER(LARGE((H107,J107,K107,L107,M107),2)),LARGE((H107,J107,K107,L107,M107),2),0)+G107+I107+N107,"")</f>
        <v>0</v>
      </c>
      <c r="P107" s="563"/>
      <c r="Q107" s="583"/>
      <c r="R107" s="583"/>
      <c r="S107" s="583"/>
    </row>
    <row r="108" spans="1:19" x14ac:dyDescent="0.2">
      <c r="A108" s="560"/>
      <c r="B108" s="491" t="s">
        <v>490</v>
      </c>
      <c r="C108" s="491" t="s">
        <v>423</v>
      </c>
      <c r="D108" s="491">
        <v>2005</v>
      </c>
      <c r="E108" s="503" t="s">
        <v>861</v>
      </c>
      <c r="F108" s="504" t="s">
        <v>110</v>
      </c>
      <c r="G108" s="561"/>
      <c r="H108" s="561">
        <v>0</v>
      </c>
      <c r="I108" s="561">
        <v>0</v>
      </c>
      <c r="J108" s="561">
        <v>0</v>
      </c>
      <c r="K108" s="561"/>
      <c r="L108" s="561"/>
      <c r="M108" s="562"/>
      <c r="N108" s="561"/>
      <c r="O108" s="561">
        <f>IF((ISBLANK(G108)+ISBLANK(I108)+ISBLANK(N108)+ISBLANK(H108)+ISBLANK(J108)+ISBLANK(K108)+ISBLANK(L108)+ISBLANK(M108))&lt;8,IF(ISNUMBER(LARGE((H108,J108,K108,L108,M108),1)),LARGE((H108,J108,K108,L108,M108),1),0)+IF(ISNUMBER(LARGE((H108,J108,K108,L108,M108),2)),LARGE((H108,J108,K108,L108,M108),2),0)+G108+I108+N108,"")</f>
        <v>0</v>
      </c>
      <c r="P108" s="563"/>
      <c r="Q108" s="583" t="s">
        <v>1269</v>
      </c>
      <c r="R108" s="682" t="s">
        <v>1555</v>
      </c>
      <c r="S108" s="568"/>
    </row>
    <row r="109" spans="1:19" x14ac:dyDescent="0.2">
      <c r="A109" s="600"/>
      <c r="B109" s="601"/>
      <c r="C109" s="601"/>
      <c r="D109" s="601"/>
      <c r="E109" s="602"/>
      <c r="F109" s="603"/>
      <c r="G109" s="248"/>
      <c r="H109" s="248"/>
      <c r="I109" s="248"/>
      <c r="J109" s="248"/>
      <c r="K109" s="248"/>
      <c r="L109" s="248"/>
      <c r="M109" s="248"/>
      <c r="N109" s="248"/>
      <c r="O109" s="601" t="str">
        <f>IF((ISBLANK(G109)+ISBLANK(I109)+ISBLANK(N109)+ISBLANK(H109)+ISBLANK(J109)+ISBLANK(K109)+ISBLANK(L109)+ISBLANK(M109))&lt;8,IF(ISNUMBER(LARGE((H109,J109,K109,L109,M109),1)),LARGE((H109,J109,K109,L109,M109),1),0)+IF(ISNUMBER(LARGE((H109,J109,K109,L109,M109),2)),LARGE((H109,J109,K109,L109,M109),2),0)+G109+I109+N109,"")</f>
        <v/>
      </c>
      <c r="P109" s="1026"/>
      <c r="Q109" s="291"/>
      <c r="R109" s="291"/>
      <c r="S109" s="291"/>
    </row>
    <row r="110" spans="1:19" x14ac:dyDescent="0.2">
      <c r="A110" s="966">
        <v>1</v>
      </c>
      <c r="B110" s="561" t="s">
        <v>755</v>
      </c>
      <c r="C110" s="562" t="s">
        <v>756</v>
      </c>
      <c r="D110" s="561">
        <v>2004</v>
      </c>
      <c r="E110" s="563" t="s">
        <v>196</v>
      </c>
      <c r="F110" s="561">
        <v>-55</v>
      </c>
      <c r="G110" s="561">
        <f>400/2</f>
        <v>200</v>
      </c>
      <c r="H110" s="565">
        <v>125</v>
      </c>
      <c r="I110" s="561">
        <v>400</v>
      </c>
      <c r="J110" s="49">
        <v>162.5</v>
      </c>
      <c r="K110" s="49"/>
      <c r="L110" s="284"/>
      <c r="M110" s="49">
        <v>200</v>
      </c>
      <c r="N110" s="53">
        <v>400</v>
      </c>
      <c r="O110" s="49">
        <f>IF((ISBLANK(G110)+ISBLANK(I110)+ISBLANK(N110)+ISBLANK(H110)+ISBLANK(J110)+ISBLANK(K110)+ISBLANK(L110)+ISBLANK(M110))&lt;8,IF(ISNUMBER(LARGE((H110,J110,K110,L110,M110),1)),LARGE((H110,J110,K110,L110,M110),1),0)+IF(ISNUMBER(LARGE((H110,J110,K110,L110,M110),2)),LARGE((H110,J110,K110,L110,M110),2),0)+G110+I110+N110,"")</f>
        <v>1362.5</v>
      </c>
      <c r="P110" s="1002" t="s">
        <v>1728</v>
      </c>
      <c r="Q110" s="110" t="s">
        <v>1413</v>
      </c>
      <c r="R110" s="684" t="s">
        <v>1482</v>
      </c>
      <c r="S110" s="412" t="s">
        <v>1758</v>
      </c>
    </row>
    <row r="111" spans="1:19" x14ac:dyDescent="0.2">
      <c r="A111" s="966">
        <v>2</v>
      </c>
      <c r="B111" s="561" t="s">
        <v>240</v>
      </c>
      <c r="C111" s="561" t="s">
        <v>557</v>
      </c>
      <c r="D111" s="561">
        <v>2004</v>
      </c>
      <c r="E111" s="563" t="s">
        <v>1132</v>
      </c>
      <c r="F111" s="564" t="s">
        <v>46</v>
      </c>
      <c r="G111" s="561">
        <f>250/2</f>
        <v>125</v>
      </c>
      <c r="H111" s="392">
        <v>200</v>
      </c>
      <c r="I111" s="392">
        <v>250</v>
      </c>
      <c r="J111" s="392">
        <v>200</v>
      </c>
      <c r="K111" s="421">
        <v>162.5</v>
      </c>
      <c r="L111" s="421">
        <v>200</v>
      </c>
      <c r="M111" s="402"/>
      <c r="N111" s="392">
        <v>325</v>
      </c>
      <c r="O111" s="392">
        <f>IF((ISBLANK(G111)+ISBLANK(I111)+ISBLANK(N111)+ISBLANK(H111)+ISBLANK(J111)+ISBLANK(K111)+ISBLANK(L111)+ISBLANK(M111))&lt;8,IF(ISNUMBER(LARGE((H111,J111,K111,L111,M111),1)),LARGE((H111,J111,K111,L111,M111),1),0)+IF(ISNUMBER(LARGE((H111,J111,K111,L111,M111),2)),LARGE((H111,J111,K111,L111,M111),2),0)+G111+I111+N111,"")</f>
        <v>1100</v>
      </c>
      <c r="P111" s="1002" t="s">
        <v>1728</v>
      </c>
      <c r="Q111" s="110" t="s">
        <v>1269</v>
      </c>
      <c r="R111" s="698" t="s">
        <v>1543</v>
      </c>
      <c r="S111" s="110"/>
    </row>
    <row r="112" spans="1:19" x14ac:dyDescent="0.2">
      <c r="A112" s="966">
        <v>3</v>
      </c>
      <c r="B112" s="561" t="s">
        <v>600</v>
      </c>
      <c r="C112" s="562" t="s">
        <v>601</v>
      </c>
      <c r="D112" s="561">
        <v>2004</v>
      </c>
      <c r="E112" s="563" t="s">
        <v>196</v>
      </c>
      <c r="F112" s="561">
        <v>-55</v>
      </c>
      <c r="G112" s="561">
        <f>250/2</f>
        <v>125</v>
      </c>
      <c r="H112" s="915">
        <v>50</v>
      </c>
      <c r="I112" s="763">
        <v>250</v>
      </c>
      <c r="J112" s="915">
        <v>125</v>
      </c>
      <c r="K112" s="763">
        <v>200</v>
      </c>
      <c r="L112" s="565">
        <f>162.5/2</f>
        <v>81.25</v>
      </c>
      <c r="M112" s="762">
        <v>162.5</v>
      </c>
      <c r="N112" s="763">
        <v>250</v>
      </c>
      <c r="O112" s="763">
        <f>IF((ISBLANK(G112)+ISBLANK(I112)+ISBLANK(N112)+ISBLANK(H112)+ISBLANK(J112)+ISBLANK(K112)+ISBLANK(L112)+ISBLANK(M112))&lt;8,IF(ISNUMBER(LARGE((H112,J112,K112,L112,M112),1)),LARGE((H112,J112,K112,L112,M112),1),0)+IF(ISNUMBER(LARGE((H112,J112,K112,L112,M112),2)),LARGE((H112,J112,K112,L112,M112),2),0)+G112+I112+N112,"")</f>
        <v>987.5</v>
      </c>
      <c r="P112" s="1002" t="s">
        <v>1728</v>
      </c>
      <c r="Q112" s="926"/>
      <c r="R112" s="926"/>
      <c r="S112" s="926"/>
    </row>
    <row r="113" spans="1:19" x14ac:dyDescent="0.2">
      <c r="A113" s="966">
        <v>4</v>
      </c>
      <c r="B113" s="508" t="s">
        <v>621</v>
      </c>
      <c r="C113" s="508" t="s">
        <v>417</v>
      </c>
      <c r="D113" s="491">
        <v>2005</v>
      </c>
      <c r="E113" s="500" t="s">
        <v>461</v>
      </c>
      <c r="F113" s="504" t="s">
        <v>46</v>
      </c>
      <c r="G113" s="415"/>
      <c r="H113" s="420">
        <v>75</v>
      </c>
      <c r="I113" s="415">
        <v>150</v>
      </c>
      <c r="J113" s="420">
        <v>50</v>
      </c>
      <c r="K113" s="420">
        <v>125</v>
      </c>
      <c r="L113" s="415">
        <v>125</v>
      </c>
      <c r="M113" s="422">
        <v>125</v>
      </c>
      <c r="N113" s="392">
        <v>250</v>
      </c>
      <c r="O113" s="392">
        <f>IF((ISBLANK(G113)+ISBLANK(I113)+ISBLANK(N113)+ISBLANK(H113)+ISBLANK(J113)+ISBLANK(K113)+ISBLANK(L113)+ISBLANK(M113))&lt;8,IF(ISNUMBER(LARGE((H113,J113,K113,L113,M113),1)),LARGE((H113,J113,K113,L113,M113),1),0)+IF(ISNUMBER(LARGE((H113,J113,K113,L113,M113),2)),LARGE((H113,J113,K113,L113,M113),2),0)+G113+I113+N113,"")</f>
        <v>650</v>
      </c>
      <c r="P113" s="1002" t="s">
        <v>1728</v>
      </c>
      <c r="Q113" s="110" t="s">
        <v>1269</v>
      </c>
      <c r="R113" s="698" t="s">
        <v>1544</v>
      </c>
      <c r="S113" s="48"/>
    </row>
    <row r="114" spans="1:19" x14ac:dyDescent="0.2">
      <c r="A114" s="966">
        <v>5</v>
      </c>
      <c r="B114" s="561" t="s">
        <v>544</v>
      </c>
      <c r="C114" s="561" t="s">
        <v>198</v>
      </c>
      <c r="D114" s="561">
        <v>2004</v>
      </c>
      <c r="E114" s="563" t="s">
        <v>484</v>
      </c>
      <c r="F114" s="564" t="s">
        <v>46</v>
      </c>
      <c r="G114" s="561"/>
      <c r="H114" s="561">
        <v>75</v>
      </c>
      <c r="I114" s="561">
        <v>0</v>
      </c>
      <c r="J114" s="561">
        <v>162.5</v>
      </c>
      <c r="K114" s="561"/>
      <c r="L114" s="49">
        <v>0</v>
      </c>
      <c r="M114" s="53">
        <v>0</v>
      </c>
      <c r="N114" s="49">
        <v>150</v>
      </c>
      <c r="O114" s="49">
        <f>IF((ISBLANK(G114)+ISBLANK(I114)+ISBLANK(N114)+ISBLANK(H114)+ISBLANK(J114)+ISBLANK(K114)+ISBLANK(L114)+ISBLANK(M114))&lt;8,IF(ISNUMBER(LARGE((H114,J114,K114,L114,M114),1)),LARGE((H114,J114,K114,L114,M114),1),0)+IF(ISNUMBER(LARGE((H114,J114,K114,L114,M114),2)),LARGE((H114,J114,K114,L114,M114),2),0)+G114+I114+N114,"")</f>
        <v>387.5</v>
      </c>
      <c r="P114" s="1002" t="s">
        <v>1728</v>
      </c>
      <c r="Q114" s="110" t="s">
        <v>1269</v>
      </c>
      <c r="R114" s="229" t="s">
        <v>1560</v>
      </c>
      <c r="S114" s="110"/>
    </row>
    <row r="115" spans="1:19" x14ac:dyDescent="0.2">
      <c r="A115" s="391">
        <v>6</v>
      </c>
      <c r="B115" s="415" t="s">
        <v>865</v>
      </c>
      <c r="C115" s="415" t="s">
        <v>866</v>
      </c>
      <c r="D115" s="392">
        <v>2004</v>
      </c>
      <c r="E115" s="407" t="s">
        <v>14</v>
      </c>
      <c r="F115" s="417" t="s">
        <v>46</v>
      </c>
      <c r="G115" s="415"/>
      <c r="H115" s="415">
        <v>50</v>
      </c>
      <c r="I115" s="415">
        <v>150</v>
      </c>
      <c r="J115" s="415">
        <v>50</v>
      </c>
      <c r="K115" s="415">
        <v>0</v>
      </c>
      <c r="L115" s="415"/>
      <c r="M115" s="415">
        <v>0</v>
      </c>
      <c r="N115" s="402">
        <v>100</v>
      </c>
      <c r="O115" s="392">
        <f>IF((ISBLANK(G115)+ISBLANK(I115)+ISBLANK(N115)+ISBLANK(H115)+ISBLANK(J115)+ISBLANK(K115)+ISBLANK(L115)+ISBLANK(M115))&lt;8,IF(ISNUMBER(LARGE((H115,J115,K115,L115,M115),1)),LARGE((H115,J115,K115,L115,M115),1),0)+IF(ISNUMBER(LARGE((H115,J115,K115,L115,M115),2)),LARGE((H115,J115,K115,L115,M115),2),0)+G115+I115+N115,"")</f>
        <v>350</v>
      </c>
      <c r="P115" s="412" t="s">
        <v>1730</v>
      </c>
      <c r="Q115" s="49"/>
      <c r="R115" s="698"/>
      <c r="S115" s="48"/>
    </row>
    <row r="116" spans="1:19" x14ac:dyDescent="0.2">
      <c r="A116" s="391">
        <v>7</v>
      </c>
      <c r="B116" s="392" t="s">
        <v>260</v>
      </c>
      <c r="C116" s="392" t="s">
        <v>295</v>
      </c>
      <c r="D116" s="392">
        <v>2004</v>
      </c>
      <c r="E116" s="412" t="s">
        <v>560</v>
      </c>
      <c r="F116" s="417" t="s">
        <v>46</v>
      </c>
      <c r="G116" s="392"/>
      <c r="H116" s="392">
        <v>162.5</v>
      </c>
      <c r="I116" s="392"/>
      <c r="J116" s="421">
        <v>125</v>
      </c>
      <c r="K116" s="421">
        <v>125</v>
      </c>
      <c r="L116" s="392">
        <v>162.5</v>
      </c>
      <c r="M116" s="426">
        <v>75</v>
      </c>
      <c r="N116" s="392">
        <v>0</v>
      </c>
      <c r="O116" s="392">
        <f>IF((ISBLANK(G116)+ISBLANK(I116)+ISBLANK(N116)+ISBLANK(H116)+ISBLANK(J116)+ISBLANK(K116)+ISBLANK(L116)+ISBLANK(M116))&lt;8,IF(ISNUMBER(LARGE((H116,J116,K116,L116,M116),1)),LARGE((H116,J116,K116,L116,M116),1),0)+IF(ISNUMBER(LARGE((H116,J116,K116,L116,M116),2)),LARGE((H116,J116,K116,L116,M116),2),0)+G116+I116+N116,"")</f>
        <v>325</v>
      </c>
      <c r="P116" s="412" t="s">
        <v>1732</v>
      </c>
      <c r="Q116" s="110" t="s">
        <v>1269</v>
      </c>
      <c r="R116" s="698" t="s">
        <v>1543</v>
      </c>
      <c r="S116" s="110"/>
    </row>
    <row r="117" spans="1:19" x14ac:dyDescent="0.2">
      <c r="A117" s="765">
        <v>8</v>
      </c>
      <c r="B117" s="491" t="s">
        <v>166</v>
      </c>
      <c r="C117" s="491" t="s">
        <v>145</v>
      </c>
      <c r="D117" s="491">
        <v>2005</v>
      </c>
      <c r="E117" s="503" t="s">
        <v>70</v>
      </c>
      <c r="F117" s="504" t="s">
        <v>46</v>
      </c>
      <c r="G117" s="561"/>
      <c r="H117" s="561">
        <f>125/2</f>
        <v>62.5</v>
      </c>
      <c r="I117" s="561">
        <v>0</v>
      </c>
      <c r="J117" s="561">
        <f>75/2</f>
        <v>37.5</v>
      </c>
      <c r="K117" s="561"/>
      <c r="L117" s="565"/>
      <c r="M117" s="762">
        <v>0</v>
      </c>
      <c r="N117" s="763">
        <v>150</v>
      </c>
      <c r="O117" s="763">
        <f>IF((ISBLANK(G117)+ISBLANK(I117)+ISBLANK(N117)+ISBLANK(H117)+ISBLANK(J117)+ISBLANK(K117)+ISBLANK(L117)+ISBLANK(M117))&lt;8,IF(ISNUMBER(LARGE((H117,J117,K117,L117,M117),1)),LARGE((H117,J117,K117,L117,M117),1),0)+IF(ISNUMBER(LARGE((H117,J117,K117,L117,M117),2)),LARGE((H117,J117,K117,L117,M117),2),0)+G117+I117+N117,"")</f>
        <v>250</v>
      </c>
      <c r="P117" s="909"/>
      <c r="Q117" s="914" t="s">
        <v>1269</v>
      </c>
      <c r="R117" s="763" t="s">
        <v>1491</v>
      </c>
      <c r="S117" s="926"/>
    </row>
    <row r="118" spans="1:19" x14ac:dyDescent="0.2">
      <c r="A118" s="391">
        <v>9</v>
      </c>
      <c r="B118" s="392" t="s">
        <v>22</v>
      </c>
      <c r="C118" s="392" t="s">
        <v>548</v>
      </c>
      <c r="D118" s="392">
        <v>2004</v>
      </c>
      <c r="E118" s="412" t="s">
        <v>493</v>
      </c>
      <c r="F118" s="417" t="s">
        <v>46</v>
      </c>
      <c r="G118" s="392"/>
      <c r="H118" s="392">
        <v>75</v>
      </c>
      <c r="I118" s="392">
        <v>0</v>
      </c>
      <c r="J118" s="392"/>
      <c r="K118" s="392">
        <v>0</v>
      </c>
      <c r="L118" s="392">
        <v>125</v>
      </c>
      <c r="M118" s="392"/>
      <c r="N118" s="402"/>
      <c r="O118" s="392">
        <f>IF((ISBLANK(G118)+ISBLANK(I118)+ISBLANK(N118)+ISBLANK(H118)+ISBLANK(J118)+ISBLANK(K118)+ISBLANK(L118)+ISBLANK(M118))&lt;8,IF(ISNUMBER(LARGE((H118,J118,K118,L118,M118),1)),LARGE((H118,J118,K118,L118,M118),1),0)+IF(ISNUMBER(LARGE((H118,J118,K118,L118,M118),2)),LARGE((H118,J118,K118,L118,M118),2),0)+G118+I118+N118,"")</f>
        <v>200</v>
      </c>
      <c r="P118" s="412"/>
      <c r="Q118" s="321"/>
      <c r="R118" s="321"/>
      <c r="S118" s="321"/>
    </row>
    <row r="119" spans="1:19" x14ac:dyDescent="0.2">
      <c r="A119" s="560"/>
      <c r="B119" s="561" t="s">
        <v>149</v>
      </c>
      <c r="C119" s="562" t="s">
        <v>23</v>
      </c>
      <c r="D119" s="561">
        <v>2005</v>
      </c>
      <c r="E119" s="563" t="s">
        <v>54</v>
      </c>
      <c r="F119" s="561">
        <v>-55</v>
      </c>
      <c r="G119" s="561"/>
      <c r="H119" s="561">
        <v>125</v>
      </c>
      <c r="I119" s="561">
        <v>0</v>
      </c>
      <c r="J119" s="561">
        <v>75</v>
      </c>
      <c r="K119" s="561"/>
      <c r="L119" s="561"/>
      <c r="M119" s="562"/>
      <c r="N119" s="561"/>
      <c r="O119" s="561">
        <f>IF((ISBLANK(G119)+ISBLANK(I119)+ISBLANK(N119)+ISBLANK(H119)+ISBLANK(J119)+ISBLANK(K119)+ISBLANK(L119)+ISBLANK(M119))&lt;8,IF(ISNUMBER(LARGE((H119,J119,K119,L119,M119),1)),LARGE((H119,J119,K119,L119,M119),1),0)+IF(ISNUMBER(LARGE((H119,J119,K119,L119,M119),2)),LARGE((H119,J119,K119,L119,M119),2),0)+G119+I119+N119,"")</f>
        <v>200</v>
      </c>
      <c r="P119" s="563"/>
      <c r="Q119" s="583" t="s">
        <v>1269</v>
      </c>
      <c r="R119" s="711" t="s">
        <v>1545</v>
      </c>
      <c r="S119" s="568"/>
    </row>
    <row r="120" spans="1:19" x14ac:dyDescent="0.2">
      <c r="A120" s="240">
        <v>9</v>
      </c>
      <c r="B120" s="491" t="s">
        <v>596</v>
      </c>
      <c r="C120" s="491" t="s">
        <v>273</v>
      </c>
      <c r="D120" s="491">
        <v>2005</v>
      </c>
      <c r="E120" s="503" t="s">
        <v>372</v>
      </c>
      <c r="F120" s="504" t="s">
        <v>46</v>
      </c>
      <c r="G120" s="561"/>
      <c r="H120" s="561">
        <v>0</v>
      </c>
      <c r="I120" s="565"/>
      <c r="J120" s="49">
        <v>0</v>
      </c>
      <c r="K120" s="421">
        <v>50</v>
      </c>
      <c r="L120" s="49">
        <v>75</v>
      </c>
      <c r="M120" s="762">
        <v>125</v>
      </c>
      <c r="N120" s="763">
        <v>0</v>
      </c>
      <c r="O120" s="392">
        <f>IF((ISBLANK(G120)+ISBLANK(I120)+ISBLANK(N120)+ISBLANK(H120)+ISBLANK(J120)+ISBLANK(K120)+ISBLANK(L120)+ISBLANK(M120))&lt;8,IF(ISNUMBER(LARGE((H120,J120,K120,L120,M120),1)),LARGE((H120,J120,K120,L120,M120),1),0)+IF(ISNUMBER(LARGE((H120,J120,K120,L120,M120),2)),LARGE((H120,J120,K120,L120,M120),2),0)+G120+I120+N120,"")</f>
        <v>200</v>
      </c>
      <c r="P120" s="412"/>
      <c r="Q120" s="110"/>
      <c r="R120" s="110"/>
      <c r="S120" s="110"/>
    </row>
    <row r="121" spans="1:19" x14ac:dyDescent="0.2">
      <c r="A121" s="391">
        <v>11</v>
      </c>
      <c r="B121" s="392" t="s">
        <v>455</v>
      </c>
      <c r="C121" s="392" t="s">
        <v>459</v>
      </c>
      <c r="D121" s="392">
        <v>2004</v>
      </c>
      <c r="E121" s="412" t="s">
        <v>182</v>
      </c>
      <c r="F121" s="417" t="s">
        <v>46</v>
      </c>
      <c r="G121" s="392"/>
      <c r="H121" s="392">
        <v>50</v>
      </c>
      <c r="I121" s="392">
        <v>100</v>
      </c>
      <c r="J121" s="392"/>
      <c r="K121" s="392"/>
      <c r="L121" s="392"/>
      <c r="M121" s="402"/>
      <c r="N121" s="392"/>
      <c r="O121" s="392">
        <f>IF((ISBLANK(G121)+ISBLANK(I121)+ISBLANK(N121)+ISBLANK(H121)+ISBLANK(J121)+ISBLANK(K121)+ISBLANK(L121)+ISBLANK(M121))&lt;8,IF(ISNUMBER(LARGE((H121,J121,K121,L121,M121),1)),LARGE((H121,J121,K121,L121,M121),1),0)+IF(ISNUMBER(LARGE((H121,J121,K121,L121,M121),2)),LARGE((H121,J121,K121,L121,M121),2),0)+G121+I121+N121,"")</f>
        <v>150</v>
      </c>
      <c r="P121" s="412"/>
      <c r="Q121" s="110" t="s">
        <v>1269</v>
      </c>
      <c r="R121" s="698" t="s">
        <v>1555</v>
      </c>
      <c r="S121" s="48"/>
    </row>
    <row r="122" spans="1:19" x14ac:dyDescent="0.2">
      <c r="A122" s="560"/>
      <c r="B122" s="561" t="s">
        <v>1475</v>
      </c>
      <c r="C122" s="562" t="s">
        <v>18</v>
      </c>
      <c r="D122" s="561">
        <v>2004</v>
      </c>
      <c r="E122" s="563" t="s">
        <v>91</v>
      </c>
      <c r="F122" s="561">
        <v>-55</v>
      </c>
      <c r="G122" s="561">
        <v>150</v>
      </c>
      <c r="H122" s="561"/>
      <c r="I122" s="561"/>
      <c r="J122" s="561"/>
      <c r="K122" s="565"/>
      <c r="L122" s="565"/>
      <c r="M122" s="566"/>
      <c r="N122" s="561"/>
      <c r="O122" s="561">
        <f>IF((ISBLANK(G122)+ISBLANK(I122)+ISBLANK(N122)+ISBLANK(H122)+ISBLANK(J122)+ISBLANK(K122)+ISBLANK(L122)+ISBLANK(M122))&lt;8,IF(ISNUMBER(LARGE((H122,J122,K122,L122,M122),1)),LARGE((H122,J122,K122,L122,M122),1),0)+IF(ISNUMBER(LARGE((H122,J122,K122,L122,M122),2)),LARGE((H122,J122,K122,L122,M122),2),0)+G122+I122+N122,"")</f>
        <v>150</v>
      </c>
      <c r="P122" s="563"/>
      <c r="Q122" s="583" t="s">
        <v>1269</v>
      </c>
      <c r="R122" s="599">
        <v>43191</v>
      </c>
      <c r="S122" s="568"/>
    </row>
    <row r="123" spans="1:19" x14ac:dyDescent="0.2">
      <c r="A123" s="391">
        <v>11</v>
      </c>
      <c r="B123" s="392" t="s">
        <v>960</v>
      </c>
      <c r="C123" s="392" t="s">
        <v>1612</v>
      </c>
      <c r="D123" s="392">
        <v>2004</v>
      </c>
      <c r="E123" s="412" t="s">
        <v>14</v>
      </c>
      <c r="F123" s="417" t="s">
        <v>46</v>
      </c>
      <c r="G123" s="392"/>
      <c r="H123" s="392">
        <v>0</v>
      </c>
      <c r="I123" s="392">
        <v>0</v>
      </c>
      <c r="J123" s="392">
        <v>0</v>
      </c>
      <c r="K123" s="421">
        <v>75</v>
      </c>
      <c r="L123" s="392">
        <v>75</v>
      </c>
      <c r="M123" s="392">
        <v>75</v>
      </c>
      <c r="N123" s="402">
        <v>0</v>
      </c>
      <c r="O123" s="392">
        <f>IF((ISBLANK(G123)+ISBLANK(I123)+ISBLANK(N123)+ISBLANK(H123)+ISBLANK(J123)+ISBLANK(K123)+ISBLANK(L123)+ISBLANK(M123))&lt;8,IF(ISNUMBER(LARGE((H123,J123,K123,L123,M123),1)),LARGE((H123,J123,K123,L123,M123),1),0)+IF(ISNUMBER(LARGE((H123,J123,K123,L123,M123),2)),LARGE((H123,J123,K123,L123,M123),2),0)+G123+I123+N123,"")</f>
        <v>150</v>
      </c>
      <c r="P123" s="412"/>
      <c r="Q123" s="110" t="s">
        <v>1269</v>
      </c>
      <c r="R123" s="321"/>
      <c r="S123" s="321"/>
    </row>
    <row r="124" spans="1:19" x14ac:dyDescent="0.2">
      <c r="A124" s="391">
        <v>13</v>
      </c>
      <c r="B124" s="165" t="s">
        <v>789</v>
      </c>
      <c r="C124" s="49" t="s">
        <v>788</v>
      </c>
      <c r="D124" s="392">
        <v>2004</v>
      </c>
      <c r="E124" s="48" t="s">
        <v>182</v>
      </c>
      <c r="F124" s="59" t="s">
        <v>46</v>
      </c>
      <c r="G124" s="415"/>
      <c r="H124" s="415">
        <v>125</v>
      </c>
      <c r="I124" s="415">
        <v>0</v>
      </c>
      <c r="J124" s="415">
        <v>0</v>
      </c>
      <c r="K124" s="415">
        <v>0</v>
      </c>
      <c r="L124" s="415"/>
      <c r="M124" s="415"/>
      <c r="N124" s="402"/>
      <c r="O124" s="392">
        <f>IF((ISBLANK(G124)+ISBLANK(I124)+ISBLANK(N124)+ISBLANK(H124)+ISBLANK(J124)+ISBLANK(K124)+ISBLANK(L124)+ISBLANK(M124))&lt;8,IF(ISNUMBER(LARGE((H124,J124,K124,L124,M124),1)),LARGE((H124,J124,K124,L124,M124),1),0)+IF(ISNUMBER(LARGE((H124,J124,K124,L124,M124),2)),LARGE((H124,J124,K124,L124,M124),2),0)+G124+I124+N124,"")</f>
        <v>125</v>
      </c>
      <c r="P124" s="412"/>
      <c r="Q124" s="110" t="s">
        <v>1269</v>
      </c>
      <c r="R124" s="229" t="s">
        <v>1288</v>
      </c>
      <c r="S124" s="418"/>
    </row>
    <row r="125" spans="1:19" x14ac:dyDescent="0.2">
      <c r="A125" s="391">
        <v>14</v>
      </c>
      <c r="B125" s="392" t="s">
        <v>559</v>
      </c>
      <c r="C125" s="392" t="s">
        <v>417</v>
      </c>
      <c r="D125" s="392">
        <v>2004</v>
      </c>
      <c r="E125" s="412" t="s">
        <v>1127</v>
      </c>
      <c r="F125" s="417" t="s">
        <v>46</v>
      </c>
      <c r="G125" s="415"/>
      <c r="H125" s="415">
        <v>0</v>
      </c>
      <c r="I125" s="415">
        <v>0</v>
      </c>
      <c r="J125" s="415">
        <v>0</v>
      </c>
      <c r="K125" s="415">
        <v>0</v>
      </c>
      <c r="L125" s="415">
        <v>0</v>
      </c>
      <c r="M125" s="422"/>
      <c r="N125" s="392">
        <v>100</v>
      </c>
      <c r="O125" s="392">
        <f>IF((ISBLANK(G125)+ISBLANK(I125)+ISBLANK(N125)+ISBLANK(H125)+ISBLANK(J125)+ISBLANK(K125)+ISBLANK(L125)+ISBLANK(M125))&lt;8,IF(ISNUMBER(LARGE((H125,J125,K125,L125,M125),1)),LARGE((H125,J125,K125,L125,M125),1),0)+IF(ISNUMBER(LARGE((H125,J125,K125,L125,M125),2)),LARGE((H125,J125,K125,L125,M125),2),0)+G125+I125+N125,"")</f>
        <v>100</v>
      </c>
      <c r="P125" s="412"/>
      <c r="Q125" s="110" t="s">
        <v>1269</v>
      </c>
      <c r="R125" s="49" t="s">
        <v>1544</v>
      </c>
      <c r="S125" s="48"/>
    </row>
    <row r="126" spans="1:19" x14ac:dyDescent="0.2">
      <c r="A126" s="560"/>
      <c r="B126" s="561" t="s">
        <v>598</v>
      </c>
      <c r="C126" s="561" t="s">
        <v>599</v>
      </c>
      <c r="D126" s="561">
        <v>2004</v>
      </c>
      <c r="E126" s="563" t="s">
        <v>14</v>
      </c>
      <c r="F126" s="564" t="s">
        <v>46</v>
      </c>
      <c r="G126" s="561"/>
      <c r="H126" s="561"/>
      <c r="I126" s="561">
        <v>100</v>
      </c>
      <c r="J126" s="561"/>
      <c r="K126" s="561"/>
      <c r="L126" s="561"/>
      <c r="M126" s="562"/>
      <c r="N126" s="561"/>
      <c r="O126" s="561">
        <f>IF((ISBLANK(G126)+ISBLANK(I126)+ISBLANK(N126)+ISBLANK(H126)+ISBLANK(J126)+ISBLANK(K126)+ISBLANK(L126)+ISBLANK(M126))&lt;8,IF(ISNUMBER(LARGE((H126,J126,K126,L126,M126),1)),LARGE((H126,J126,K126,L126,M126),1),0)+IF(ISNUMBER(LARGE((H126,J126,K126,L126,M126),2)),LARGE((H126,J126,K126,L126,M126),2),0)+G126+I126+N126,"")</f>
        <v>100</v>
      </c>
      <c r="P126" s="563"/>
      <c r="Q126" s="568"/>
      <c r="R126" s="568"/>
      <c r="S126" s="568"/>
    </row>
    <row r="127" spans="1:19" x14ac:dyDescent="0.2">
      <c r="A127" s="391">
        <v>15</v>
      </c>
      <c r="B127" s="491" t="s">
        <v>1116</v>
      </c>
      <c r="C127" s="491" t="s">
        <v>1214</v>
      </c>
      <c r="D127" s="491">
        <v>2006</v>
      </c>
      <c r="E127" s="503" t="s">
        <v>212</v>
      </c>
      <c r="F127" s="504" t="s">
        <v>46</v>
      </c>
      <c r="G127" s="392"/>
      <c r="H127" s="392"/>
      <c r="I127" s="392"/>
      <c r="J127" s="392">
        <v>0</v>
      </c>
      <c r="K127" s="421">
        <v>75</v>
      </c>
      <c r="L127" s="763">
        <v>0</v>
      </c>
      <c r="M127" s="402">
        <v>0</v>
      </c>
      <c r="N127" s="392">
        <v>0</v>
      </c>
      <c r="O127" s="392">
        <f>IF((ISBLANK(G127)+ISBLANK(I127)+ISBLANK(N127)+ISBLANK(H127)+ISBLANK(J127)+ISBLANK(K127)+ISBLANK(L127)+ISBLANK(M127))&lt;8,IF(ISNUMBER(LARGE((H127,J127,K127,L127,M127),1)),LARGE((H127,J127,K127,L127,M127),1),0)+IF(ISNUMBER(LARGE((H127,J127,K127,L127,M127),2)),LARGE((H127,J127,K127,L127,M127),2),0)+G127+I127+N127,"")</f>
        <v>75</v>
      </c>
      <c r="P127" s="412"/>
      <c r="Q127" s="110" t="s">
        <v>1269</v>
      </c>
      <c r="R127" s="229" t="s">
        <v>1482</v>
      </c>
      <c r="S127" s="110"/>
    </row>
    <row r="128" spans="1:19" x14ac:dyDescent="0.2">
      <c r="A128" s="391">
        <v>15</v>
      </c>
      <c r="B128" s="392" t="s">
        <v>751</v>
      </c>
      <c r="C128" s="402" t="s">
        <v>366</v>
      </c>
      <c r="D128" s="392">
        <v>2004</v>
      </c>
      <c r="E128" s="412" t="s">
        <v>196</v>
      </c>
      <c r="F128" s="417" t="s">
        <v>46</v>
      </c>
      <c r="G128" s="392"/>
      <c r="H128" s="392">
        <v>0</v>
      </c>
      <c r="I128" s="392"/>
      <c r="J128" s="392">
        <v>75</v>
      </c>
      <c r="K128" s="392">
        <v>0</v>
      </c>
      <c r="L128" s="392"/>
      <c r="M128" s="402"/>
      <c r="N128" s="392"/>
      <c r="O128" s="392">
        <f>IF((ISBLANK(G128)+ISBLANK(I128)+ISBLANK(N128)+ISBLANK(H128)+ISBLANK(J128)+ISBLANK(K128)+ISBLANK(L128)+ISBLANK(M128))&lt;8,IF(ISNUMBER(LARGE((H128,J128,K128,L128,M128),1)),LARGE((H128,J128,K128,L128,M128),1),0)+IF(ISNUMBER(LARGE((H128,J128,K128,L128,M128),2)),LARGE((H128,J128,K128,L128,M128),2),0)+G128+I128+N128,"")</f>
        <v>75</v>
      </c>
      <c r="P128" s="412"/>
      <c r="Q128" s="48" t="s">
        <v>1269</v>
      </c>
      <c r="R128" s="49" t="s">
        <v>1285</v>
      </c>
      <c r="S128" s="48"/>
    </row>
    <row r="129" spans="1:19" x14ac:dyDescent="0.2">
      <c r="A129" s="391">
        <v>17</v>
      </c>
      <c r="B129" s="392" t="s">
        <v>518</v>
      </c>
      <c r="C129" s="392" t="s">
        <v>722</v>
      </c>
      <c r="D129" s="392">
        <v>2004</v>
      </c>
      <c r="E129" s="412" t="s">
        <v>745</v>
      </c>
      <c r="F129" s="417" t="s">
        <v>46</v>
      </c>
      <c r="G129" s="392"/>
      <c r="H129" s="392"/>
      <c r="I129" s="392"/>
      <c r="J129" s="392">
        <v>0</v>
      </c>
      <c r="K129" s="392">
        <v>50</v>
      </c>
      <c r="L129" s="392"/>
      <c r="M129" s="402"/>
      <c r="N129" s="392"/>
      <c r="O129" s="392">
        <f>IF((ISBLANK(G129)+ISBLANK(I129)+ISBLANK(N129)+ISBLANK(H129)+ISBLANK(J129)+ISBLANK(K129)+ISBLANK(L129)+ISBLANK(M129))&lt;8,IF(ISNUMBER(LARGE((H129,J129,K129,L129,M129),1)),LARGE((H129,J129,K129,L129,M129),1),0)+IF(ISNUMBER(LARGE((H129,J129,K129,L129,M129),2)),LARGE((H129,J129,K129,L129,M129),2),0)+G129+I129+N129,"")</f>
        <v>50</v>
      </c>
      <c r="P129" s="412"/>
      <c r="Q129" s="408" t="s">
        <v>1269</v>
      </c>
      <c r="R129" s="418" t="s">
        <v>1546</v>
      </c>
      <c r="S129" s="418"/>
    </row>
    <row r="130" spans="1:19" x14ac:dyDescent="0.2">
      <c r="A130" s="765">
        <v>18</v>
      </c>
      <c r="B130" s="561" t="s">
        <v>555</v>
      </c>
      <c r="C130" s="561" t="s">
        <v>92</v>
      </c>
      <c r="D130" s="561">
        <v>2004</v>
      </c>
      <c r="E130" s="563" t="s">
        <v>247</v>
      </c>
      <c r="F130" s="564" t="s">
        <v>46</v>
      </c>
      <c r="G130" s="561"/>
      <c r="H130" s="561">
        <v>0</v>
      </c>
      <c r="I130" s="561"/>
      <c r="J130" s="561">
        <f>75/2</f>
        <v>37.5</v>
      </c>
      <c r="K130" s="561"/>
      <c r="L130" s="561"/>
      <c r="M130" s="562"/>
      <c r="N130" s="763">
        <v>0</v>
      </c>
      <c r="O130" s="763">
        <f>IF((ISBLANK(G130)+ISBLANK(I130)+ISBLANK(N130)+ISBLANK(H130)+ISBLANK(J130)+ISBLANK(K130)+ISBLANK(L130)+ISBLANK(M130))&lt;8,IF(ISNUMBER(LARGE((H130,J130,K130,L130,M130),1)),LARGE((H130,J130,K130,L130,M130),1),0)+IF(ISNUMBER(LARGE((H130,J130,K130,L130,M130),2)),LARGE((H130,J130,K130,L130,M130),2),0)+G130+I130+N130,"")</f>
        <v>37.5</v>
      </c>
      <c r="P130" s="909"/>
      <c r="Q130" s="914" t="s">
        <v>1269</v>
      </c>
      <c r="R130" s="926" t="s">
        <v>1543</v>
      </c>
      <c r="S130" s="926"/>
    </row>
    <row r="131" spans="1:19" x14ac:dyDescent="0.2">
      <c r="A131" s="240"/>
      <c r="B131" s="491" t="s">
        <v>552</v>
      </c>
      <c r="C131" s="491" t="s">
        <v>78</v>
      </c>
      <c r="D131" s="491">
        <v>2005</v>
      </c>
      <c r="E131" s="503" t="s">
        <v>54</v>
      </c>
      <c r="F131" s="504" t="s">
        <v>46</v>
      </c>
      <c r="G131" s="561"/>
      <c r="H131" s="561">
        <v>0</v>
      </c>
      <c r="I131" s="561">
        <v>0</v>
      </c>
      <c r="J131" s="561"/>
      <c r="K131" s="561"/>
      <c r="L131" s="49">
        <v>0</v>
      </c>
      <c r="M131" s="53"/>
      <c r="N131" s="49">
        <v>0</v>
      </c>
      <c r="O131" s="49">
        <f>IF((ISBLANK(G131)+ISBLANK(I131)+ISBLANK(N131)+ISBLANK(H131)+ISBLANK(J131)+ISBLANK(K131)+ISBLANK(L131)+ISBLANK(M131))&lt;8,IF(ISNUMBER(LARGE((H131,J131,K131,L131,M131),1)),LARGE((H131,J131,K131,L131,M131),1),0)+IF(ISNUMBER(LARGE((H131,J131,K131,L131,M131),2)),LARGE((H131,J131,K131,L131,M131),2),0)+G131+I131+N131,"")</f>
        <v>0</v>
      </c>
      <c r="P131" s="48"/>
      <c r="Q131" s="408" t="s">
        <v>1269</v>
      </c>
      <c r="R131" s="321" t="s">
        <v>1546</v>
      </c>
      <c r="S131" s="321"/>
    </row>
    <row r="132" spans="1:19" x14ac:dyDescent="0.2">
      <c r="A132" s="391"/>
      <c r="B132" s="392" t="s">
        <v>629</v>
      </c>
      <c r="C132" s="392" t="s">
        <v>154</v>
      </c>
      <c r="D132" s="392">
        <v>2004</v>
      </c>
      <c r="E132" s="412" t="s">
        <v>1113</v>
      </c>
      <c r="F132" s="417" t="s">
        <v>46</v>
      </c>
      <c r="G132" s="392"/>
      <c r="H132" s="392">
        <v>0</v>
      </c>
      <c r="I132" s="392">
        <v>0</v>
      </c>
      <c r="J132" s="392">
        <v>0</v>
      </c>
      <c r="K132" s="392"/>
      <c r="L132" s="49">
        <v>0</v>
      </c>
      <c r="M132" s="402"/>
      <c r="N132" s="392">
        <v>0</v>
      </c>
      <c r="O132" s="392">
        <f>IF((ISBLANK(G132)+ISBLANK(I132)+ISBLANK(N132)+ISBLANK(H132)+ISBLANK(J132)+ISBLANK(K132)+ISBLANK(L132)+ISBLANK(M132))&lt;8,IF(ISNUMBER(LARGE((H132,J132,K132,L132,M132),1)),LARGE((H132,J132,K132,L132,M132),1),0)+IF(ISNUMBER(LARGE((H132,J132,K132,L132,M132),2)),LARGE((H132,J132,K132,L132,M132),2),0)+G132+I132+N132,"")</f>
        <v>0</v>
      </c>
      <c r="P132" s="412"/>
      <c r="Q132" s="408" t="s">
        <v>1269</v>
      </c>
      <c r="R132" s="49" t="s">
        <v>1539</v>
      </c>
      <c r="S132" s="48"/>
    </row>
    <row r="133" spans="1:19" x14ac:dyDescent="0.2">
      <c r="A133" s="391"/>
      <c r="B133" s="392" t="s">
        <v>327</v>
      </c>
      <c r="C133" s="392" t="s">
        <v>459</v>
      </c>
      <c r="D133" s="392">
        <v>2004</v>
      </c>
      <c r="E133" s="412" t="s">
        <v>12</v>
      </c>
      <c r="F133" s="417" t="s">
        <v>46</v>
      </c>
      <c r="G133" s="392"/>
      <c r="H133" s="392"/>
      <c r="I133" s="392"/>
      <c r="J133" s="392">
        <v>0</v>
      </c>
      <c r="K133" s="392">
        <v>0</v>
      </c>
      <c r="L133" s="49">
        <v>0</v>
      </c>
      <c r="M133" s="402">
        <v>0</v>
      </c>
      <c r="N133" s="392">
        <v>0</v>
      </c>
      <c r="O133" s="392">
        <f>IF((ISBLANK(G133)+ISBLANK(I133)+ISBLANK(N133)+ISBLANK(H133)+ISBLANK(J133)+ISBLANK(K133)+ISBLANK(L133)+ISBLANK(M133))&lt;8,IF(ISNUMBER(LARGE((H133,J133,K133,L133,M133),1)),LARGE((H133,J133,K133,L133,M133),1),0)+IF(ISNUMBER(LARGE((H133,J133,K133,L133,M133),2)),LARGE((H133,J133,K133,L133,M133),2),0)+G133+I133+N133,"")</f>
        <v>0</v>
      </c>
      <c r="P133" s="412"/>
      <c r="Q133" s="408" t="s">
        <v>1269</v>
      </c>
      <c r="R133" s="49" t="s">
        <v>1546</v>
      </c>
      <c r="S133" s="48"/>
    </row>
    <row r="134" spans="1:19" x14ac:dyDescent="0.2">
      <c r="A134" s="765"/>
      <c r="B134" s="491" t="s">
        <v>1056</v>
      </c>
      <c r="C134" s="491" t="s">
        <v>185</v>
      </c>
      <c r="D134" s="491">
        <v>2005</v>
      </c>
      <c r="E134" s="503" t="s">
        <v>143</v>
      </c>
      <c r="F134" s="504" t="s">
        <v>46</v>
      </c>
      <c r="G134" s="561"/>
      <c r="H134" s="561">
        <v>0</v>
      </c>
      <c r="I134" s="561">
        <v>0</v>
      </c>
      <c r="J134" s="561">
        <v>0</v>
      </c>
      <c r="K134" s="561"/>
      <c r="L134" s="561">
        <v>0</v>
      </c>
      <c r="M134" s="562"/>
      <c r="N134" s="763">
        <v>0</v>
      </c>
      <c r="O134" s="763">
        <f>IF((ISBLANK(G134)+ISBLANK(I134)+ISBLANK(N134)+ISBLANK(H134)+ISBLANK(J134)+ISBLANK(K134)+ISBLANK(L134)+ISBLANK(M134))&lt;8,IF(ISNUMBER(LARGE((H134,J134,K134,L134,M134),1)),LARGE((H134,J134,K134,L134,M134),1),0)+IF(ISNUMBER(LARGE((H134,J134,K134,L134,M134),2)),LARGE((H134,J134,K134,L134,M134),2),0)+G134+I134+N134,"")</f>
        <v>0</v>
      </c>
      <c r="P134" s="909"/>
      <c r="Q134" s="998"/>
      <c r="R134" s="926"/>
      <c r="S134" s="926"/>
    </row>
    <row r="135" spans="1:19" x14ac:dyDescent="0.2">
      <c r="A135" s="391"/>
      <c r="B135" s="491" t="s">
        <v>1478</v>
      </c>
      <c r="C135" s="491" t="s">
        <v>1479</v>
      </c>
      <c r="D135" s="491">
        <v>2005</v>
      </c>
      <c r="E135" s="503" t="s">
        <v>106</v>
      </c>
      <c r="F135" s="504" t="s">
        <v>46</v>
      </c>
      <c r="G135" s="561"/>
      <c r="H135" s="561"/>
      <c r="I135" s="561"/>
      <c r="J135" s="561">
        <v>0</v>
      </c>
      <c r="K135" s="392">
        <v>0</v>
      </c>
      <c r="L135" s="49"/>
      <c r="M135" s="561"/>
      <c r="N135" s="562"/>
      <c r="O135" s="392">
        <f>IF((ISBLANK(G135)+ISBLANK(I135)+ISBLANK(N135)+ISBLANK(H135)+ISBLANK(J135)+ISBLANK(K135)+ISBLANK(L135)+ISBLANK(M135))&lt;8,IF(ISNUMBER(LARGE((H135,J135,K135,L135,M135),1)),LARGE((H135,J135,K135,L135,M135),1),0)+IF(ISNUMBER(LARGE((H135,J135,K135,L135,M135),2)),LARGE((H135,J135,K135,L135,M135),2),0)+G135+I135+N135,"")</f>
        <v>0</v>
      </c>
      <c r="P135" s="412"/>
      <c r="Q135" s="408" t="s">
        <v>1269</v>
      </c>
      <c r="R135" s="459" t="s">
        <v>1546</v>
      </c>
      <c r="S135" s="408"/>
    </row>
    <row r="136" spans="1:19" x14ac:dyDescent="0.2">
      <c r="A136" s="240"/>
      <c r="B136" s="491" t="s">
        <v>1669</v>
      </c>
      <c r="C136" s="491" t="s">
        <v>879</v>
      </c>
      <c r="D136" s="491">
        <v>2005</v>
      </c>
      <c r="E136" s="503" t="s">
        <v>64</v>
      </c>
      <c r="F136" s="504" t="s">
        <v>46</v>
      </c>
      <c r="G136" s="763"/>
      <c r="H136" s="763"/>
      <c r="I136" s="915"/>
      <c r="J136" s="49"/>
      <c r="K136" s="421"/>
      <c r="L136" s="49"/>
      <c r="M136" s="762">
        <v>0</v>
      </c>
      <c r="N136" s="561"/>
      <c r="O136" s="392">
        <f>IF((ISBLANK(G136)+ISBLANK(I136)+ISBLANK(N136)+ISBLANK(H136)+ISBLANK(J136)+ISBLANK(K136)+ISBLANK(L136)+ISBLANK(M136))&lt;8,IF(ISNUMBER(LARGE((H136,J136,K136,L136,M136),1)),LARGE((H136,J136,K136,L136,M136),1),0)+IF(ISNUMBER(LARGE((H136,J136,K136,L136,M136),2)),LARGE((H136,J136,K136,L136,M136),2),0)+G136+I136+N136,"")</f>
        <v>0</v>
      </c>
      <c r="P136" s="412"/>
      <c r="Q136" s="110"/>
      <c r="R136" s="110"/>
      <c r="S136" s="110"/>
    </row>
    <row r="137" spans="1:19" x14ac:dyDescent="0.2">
      <c r="A137" s="560"/>
      <c r="B137" s="561" t="s">
        <v>602</v>
      </c>
      <c r="C137" s="561" t="s">
        <v>757</v>
      </c>
      <c r="D137" s="561">
        <v>2004</v>
      </c>
      <c r="E137" s="563" t="s">
        <v>484</v>
      </c>
      <c r="F137" s="564" t="s">
        <v>46</v>
      </c>
      <c r="G137" s="561"/>
      <c r="H137" s="561">
        <v>0</v>
      </c>
      <c r="I137" s="561">
        <v>0</v>
      </c>
      <c r="J137" s="561">
        <v>0</v>
      </c>
      <c r="K137" s="561">
        <v>0</v>
      </c>
      <c r="L137" s="561">
        <v>0</v>
      </c>
      <c r="M137" s="561"/>
      <c r="N137" s="562"/>
      <c r="O137" s="561">
        <f>IF((ISBLANK(G137)+ISBLANK(I137)+ISBLANK(N137)+ISBLANK(H137)+ISBLANK(J137)+ISBLANK(K137)+ISBLANK(L137)+ISBLANK(M137))&lt;8,IF(ISNUMBER(LARGE((H137,J137,K137,L137,M137),1)),LARGE((H137,J137,K137,L137,M137),1),0)+IF(ISNUMBER(LARGE((H137,J137,K137,L137,M137),2)),LARGE((H137,J137,K137,L137,M137),2),0)+G137+I137+N137,"")</f>
        <v>0</v>
      </c>
      <c r="P137" s="563"/>
      <c r="Q137" s="583" t="s">
        <v>1269</v>
      </c>
      <c r="R137" s="682" t="s">
        <v>1555</v>
      </c>
      <c r="S137" s="583"/>
    </row>
    <row r="138" spans="1:19" x14ac:dyDescent="0.2">
      <c r="A138" s="391"/>
      <c r="B138" s="491" t="s">
        <v>1128</v>
      </c>
      <c r="C138" s="491" t="s">
        <v>80</v>
      </c>
      <c r="D138" s="491">
        <v>2005</v>
      </c>
      <c r="E138" s="503" t="s">
        <v>1129</v>
      </c>
      <c r="F138" s="504" t="s">
        <v>46</v>
      </c>
      <c r="G138" s="392"/>
      <c r="H138" s="392">
        <v>0</v>
      </c>
      <c r="I138" s="392">
        <v>0</v>
      </c>
      <c r="J138" s="392">
        <v>0</v>
      </c>
      <c r="K138" s="392"/>
      <c r="L138" s="392"/>
      <c r="M138" s="402"/>
      <c r="N138" s="392">
        <v>0</v>
      </c>
      <c r="O138" s="392">
        <f>IF((ISBLANK(G138)+ISBLANK(I138)+ISBLANK(N138)+ISBLANK(H138)+ISBLANK(J138)+ISBLANK(K138)+ISBLANK(L138)+ISBLANK(M138))&lt;8,IF(ISNUMBER(LARGE((H138,J138,K138,L138,M138),1)),LARGE((H138,J138,K138,L138,M138),1),0)+IF(ISNUMBER(LARGE((H138,J138,K138,L138,M138),2)),LARGE((H138,J138,K138,L138,M138),2),0)+G138+I138+N138,"")</f>
        <v>0</v>
      </c>
      <c r="P138" s="412"/>
      <c r="Q138" s="48" t="s">
        <v>1269</v>
      </c>
      <c r="R138" s="49" t="s">
        <v>1491</v>
      </c>
      <c r="S138" s="48"/>
    </row>
    <row r="139" spans="1:19" x14ac:dyDescent="0.2">
      <c r="A139" s="391"/>
      <c r="B139" s="165" t="s">
        <v>1670</v>
      </c>
      <c r="C139" s="49" t="s">
        <v>1671</v>
      </c>
      <c r="D139" s="392">
        <v>2004</v>
      </c>
      <c r="E139" s="48" t="s">
        <v>425</v>
      </c>
      <c r="F139" s="59" t="s">
        <v>46</v>
      </c>
      <c r="G139" s="392"/>
      <c r="H139" s="392"/>
      <c r="I139" s="392"/>
      <c r="J139" s="392"/>
      <c r="K139" s="392"/>
      <c r="L139" s="392"/>
      <c r="M139" s="392">
        <v>0</v>
      </c>
      <c r="N139" s="402"/>
      <c r="O139" s="392">
        <f>IF((ISBLANK(G139)+ISBLANK(I139)+ISBLANK(N139)+ISBLANK(H139)+ISBLANK(J139)+ISBLANK(K139)+ISBLANK(L139)+ISBLANK(M139))&lt;8,IF(ISNUMBER(LARGE((H139,J139,K139,L139,M139),1)),LARGE((H139,J139,K139,L139,M139),1),0)+IF(ISNUMBER(LARGE((H139,J139,K139,L139,M139),2)),LARGE((H139,J139,K139,L139,M139),2),0)+G139+I139+N139,"")</f>
        <v>0</v>
      </c>
      <c r="P139" s="412"/>
      <c r="Q139" s="110" t="s">
        <v>1269</v>
      </c>
      <c r="R139" s="49" t="s">
        <v>1544</v>
      </c>
      <c r="S139" s="418"/>
    </row>
    <row r="140" spans="1:19" x14ac:dyDescent="0.2">
      <c r="A140" s="560"/>
      <c r="B140" s="561" t="s">
        <v>693</v>
      </c>
      <c r="C140" s="561" t="s">
        <v>694</v>
      </c>
      <c r="D140" s="561">
        <v>2004</v>
      </c>
      <c r="E140" s="563" t="s">
        <v>184</v>
      </c>
      <c r="F140" s="564" t="s">
        <v>46</v>
      </c>
      <c r="G140" s="561"/>
      <c r="H140" s="561">
        <v>0</v>
      </c>
      <c r="I140" s="561">
        <v>0</v>
      </c>
      <c r="J140" s="561">
        <v>0</v>
      </c>
      <c r="K140" s="561"/>
      <c r="L140" s="561"/>
      <c r="M140" s="562"/>
      <c r="N140" s="561"/>
      <c r="O140" s="561">
        <f>IF((ISBLANK(G140)+ISBLANK(I140)+ISBLANK(N140)+ISBLANK(H140)+ISBLANK(J140)+ISBLANK(K140)+ISBLANK(L140)+ISBLANK(M140))&lt;8,IF(ISNUMBER(LARGE((H140,J140,K140,L140,M140),1)),LARGE((H140,J140,K140,L140,M140),1),0)+IF(ISNUMBER(LARGE((H140,J140,K140,L140,M140),2)),LARGE((H140,J140,K140,L140,M140),2),0)+G140+I140+N140,"")</f>
        <v>0</v>
      </c>
      <c r="P140" s="563"/>
      <c r="Q140" s="561"/>
      <c r="R140" s="561"/>
      <c r="S140" s="563"/>
    </row>
    <row r="141" spans="1:19" x14ac:dyDescent="0.2">
      <c r="A141" s="391"/>
      <c r="B141" s="491" t="s">
        <v>1514</v>
      </c>
      <c r="C141" s="491" t="s">
        <v>162</v>
      </c>
      <c r="D141" s="491">
        <v>2005</v>
      </c>
      <c r="E141" s="503" t="s">
        <v>689</v>
      </c>
      <c r="F141" s="504" t="s">
        <v>46</v>
      </c>
      <c r="G141" s="392"/>
      <c r="H141" s="392"/>
      <c r="I141" s="392"/>
      <c r="J141" s="392"/>
      <c r="K141" s="392">
        <v>0</v>
      </c>
      <c r="L141" s="392"/>
      <c r="M141" s="402"/>
      <c r="N141" s="392"/>
      <c r="O141" s="392">
        <f>IF((ISBLANK(G141)+ISBLANK(I141)+ISBLANK(N141)+ISBLANK(H141)+ISBLANK(J141)+ISBLANK(K141)+ISBLANK(L141)+ISBLANK(M141))&lt;8,IF(ISNUMBER(LARGE((H141,J141,K141,L141,M141),1)),LARGE((H141,J141,K141,L141,M141),1),0)+IF(ISNUMBER(LARGE((H141,J141,K141,L141,M141),2)),LARGE((H141,J141,K141,L141,M141),2),0)+G141+I141+N141,"")</f>
        <v>0</v>
      </c>
      <c r="P141" s="412"/>
      <c r="Q141" s="110" t="s">
        <v>1269</v>
      </c>
      <c r="R141" s="49" t="s">
        <v>1544</v>
      </c>
      <c r="S141" s="110"/>
    </row>
    <row r="142" spans="1:19" x14ac:dyDescent="0.2">
      <c r="A142" s="391"/>
      <c r="B142" s="491" t="s">
        <v>213</v>
      </c>
      <c r="C142" s="491" t="s">
        <v>173</v>
      </c>
      <c r="D142" s="491">
        <v>2005</v>
      </c>
      <c r="E142" s="503" t="s">
        <v>308</v>
      </c>
      <c r="F142" s="504" t="s">
        <v>46</v>
      </c>
      <c r="G142" s="392"/>
      <c r="H142" s="392">
        <v>0</v>
      </c>
      <c r="I142" s="392"/>
      <c r="J142" s="392">
        <v>0</v>
      </c>
      <c r="K142" s="392"/>
      <c r="L142" s="392"/>
      <c r="M142" s="402"/>
      <c r="N142" s="392"/>
      <c r="O142" s="392">
        <f>IF((ISBLANK(G142)+ISBLANK(I142)+ISBLANK(N142)+ISBLANK(H142)+ISBLANK(J142)+ISBLANK(K142)+ISBLANK(L142)+ISBLANK(M142))&lt;8,IF(ISNUMBER(LARGE((H142,J142,K142,L142,M142),1)),LARGE((H142,J142,K142,L142,M142),1),0)+IF(ISNUMBER(LARGE((H142,J142,K142,L142,M142),2)),LARGE((H142,J142,K142,L142,M142),2),0)+G142+I142+N142,"")</f>
        <v>0</v>
      </c>
      <c r="P142" s="412"/>
      <c r="Q142" s="555" t="s">
        <v>1269</v>
      </c>
      <c r="R142" s="321" t="s">
        <v>1539</v>
      </c>
      <c r="S142" s="418"/>
    </row>
    <row r="143" spans="1:19" x14ac:dyDescent="0.2">
      <c r="A143" s="391"/>
      <c r="B143" s="392" t="s">
        <v>565</v>
      </c>
      <c r="C143" s="392" t="s">
        <v>469</v>
      </c>
      <c r="D143" s="392">
        <v>2004</v>
      </c>
      <c r="E143" s="412" t="s">
        <v>184</v>
      </c>
      <c r="F143" s="417" t="s">
        <v>46</v>
      </c>
      <c r="G143" s="392"/>
      <c r="H143" s="392"/>
      <c r="I143" s="392">
        <v>0</v>
      </c>
      <c r="J143" s="392"/>
      <c r="K143" s="392"/>
      <c r="L143" s="392"/>
      <c r="M143" s="402"/>
      <c r="N143" s="392"/>
      <c r="O143" s="392">
        <f>IF((ISBLANK(G143)+ISBLANK(I143)+ISBLANK(N143)+ISBLANK(H143)+ISBLANK(J143)+ISBLANK(K143)+ISBLANK(L143)+ISBLANK(M143))&lt;8,IF(ISNUMBER(LARGE((H143,J143,K143,L143,M143),1)),LARGE((H143,J143,K143,L143,M143),1),0)+IF(ISNUMBER(LARGE((H143,J143,K143,L143,M143),2)),LARGE((H143,J143,K143,L143,M143),2),0)+G143+I143+N143,"")</f>
        <v>0</v>
      </c>
      <c r="P143" s="412"/>
      <c r="Q143" s="110" t="s">
        <v>1269</v>
      </c>
      <c r="R143" s="459" t="s">
        <v>1544</v>
      </c>
      <c r="S143" s="408"/>
    </row>
    <row r="144" spans="1:19" x14ac:dyDescent="0.2">
      <c r="A144" s="560"/>
      <c r="B144" s="561" t="s">
        <v>564</v>
      </c>
      <c r="C144" s="562" t="s">
        <v>18</v>
      </c>
      <c r="D144" s="561">
        <v>2004</v>
      </c>
      <c r="E144" s="563" t="s">
        <v>36</v>
      </c>
      <c r="F144" s="564" t="s">
        <v>46</v>
      </c>
      <c r="G144" s="561">
        <v>0</v>
      </c>
      <c r="H144" s="565"/>
      <c r="I144" s="561"/>
      <c r="J144" s="561"/>
      <c r="K144" s="561"/>
      <c r="L144" s="565"/>
      <c r="M144" s="566"/>
      <c r="N144" s="561"/>
      <c r="O144" s="561">
        <f>IF((ISBLANK(G144)+ISBLANK(I144)+ISBLANK(N144)+ISBLANK(H144)+ISBLANK(J144)+ISBLANK(K144)+ISBLANK(L144)+ISBLANK(M144))&lt;8,IF(ISNUMBER(LARGE((H144,J144,K144,L144,M144),1)),LARGE((H144,J144,K144,L144,M144),1),0)+IF(ISNUMBER(LARGE((H144,J144,K144,L144,M144),2)),LARGE((H144,J144,K144,L144,M144),2),0)+G144+I144+N144,"")</f>
        <v>0</v>
      </c>
      <c r="P144" s="563"/>
      <c r="Q144" s="561"/>
      <c r="R144" s="561"/>
      <c r="S144" s="563"/>
    </row>
    <row r="145" spans="1:19" x14ac:dyDescent="0.2">
      <c r="A145" s="560"/>
      <c r="B145" s="561" t="s">
        <v>659</v>
      </c>
      <c r="C145" s="561" t="s">
        <v>660</v>
      </c>
      <c r="D145" s="561">
        <v>2004</v>
      </c>
      <c r="E145" s="563" t="s">
        <v>233</v>
      </c>
      <c r="F145" s="564" t="s">
        <v>46</v>
      </c>
      <c r="G145" s="561"/>
      <c r="H145" s="561"/>
      <c r="I145" s="561"/>
      <c r="J145" s="561"/>
      <c r="K145" s="561">
        <v>0</v>
      </c>
      <c r="L145" s="561"/>
      <c r="M145" s="562"/>
      <c r="N145" s="561"/>
      <c r="O145" s="561">
        <f>IF((ISBLANK(G145)+ISBLANK(I145)+ISBLANK(N145)+ISBLANK(H145)+ISBLANK(J145)+ISBLANK(K145)+ISBLANK(L145)+ISBLANK(M145))&lt;8,IF(ISNUMBER(LARGE((H145,J145,K145,L145,M145),1)),LARGE((H145,J145,K145,L145,M145),1),0)+IF(ISNUMBER(LARGE((H145,J145,K145,L145,M145),2)),LARGE((H145,J145,K145,L145,M145),2),0)+G145+I145+N145,"")</f>
        <v>0</v>
      </c>
      <c r="P145" s="563"/>
      <c r="Q145" s="583"/>
      <c r="R145" s="568"/>
      <c r="S145" s="583"/>
    </row>
    <row r="146" spans="1:19" x14ac:dyDescent="0.2">
      <c r="A146" s="560"/>
      <c r="B146" s="491" t="s">
        <v>562</v>
      </c>
      <c r="C146" s="491" t="s">
        <v>563</v>
      </c>
      <c r="D146" s="491">
        <v>2005</v>
      </c>
      <c r="E146" s="503" t="s">
        <v>484</v>
      </c>
      <c r="F146" s="504" t="s">
        <v>46</v>
      </c>
      <c r="G146" s="561"/>
      <c r="H146" s="561">
        <v>0</v>
      </c>
      <c r="I146" s="561">
        <v>0</v>
      </c>
      <c r="J146" s="561"/>
      <c r="K146" s="561"/>
      <c r="L146" s="561"/>
      <c r="M146" s="562"/>
      <c r="N146" s="561"/>
      <c r="O146" s="561">
        <f>IF((ISBLANK(G146)+ISBLANK(I146)+ISBLANK(N146)+ISBLANK(H146)+ISBLANK(J146)+ISBLANK(K146)+ISBLANK(L146)+ISBLANK(M146))&lt;8,IF(ISNUMBER(LARGE((H146,J146,K146,L146,M146),1)),LARGE((H146,J146,K146,L146,M146),1),0)+IF(ISNUMBER(LARGE((H146,J146,K146,L146,M146),2)),LARGE((H146,J146,K146,L146,M146),2),0)+G146+I146+N146,"")</f>
        <v>0</v>
      </c>
      <c r="P146" s="563"/>
      <c r="Q146" s="583" t="s">
        <v>1269</v>
      </c>
      <c r="R146" s="682" t="s">
        <v>1555</v>
      </c>
      <c r="S146" s="568"/>
    </row>
    <row r="147" spans="1:19" x14ac:dyDescent="0.2">
      <c r="A147" s="240"/>
      <c r="B147" s="491" t="s">
        <v>113</v>
      </c>
      <c r="C147" s="491" t="s">
        <v>459</v>
      </c>
      <c r="D147" s="491">
        <v>2005</v>
      </c>
      <c r="E147" s="503" t="s">
        <v>1020</v>
      </c>
      <c r="F147" s="504" t="s">
        <v>46</v>
      </c>
      <c r="G147" s="561"/>
      <c r="H147" s="561"/>
      <c r="I147" s="561">
        <v>0</v>
      </c>
      <c r="J147" s="49">
        <v>0</v>
      </c>
      <c r="K147" s="49"/>
      <c r="L147" s="49"/>
      <c r="M147" s="53"/>
      <c r="N147" s="49">
        <v>0</v>
      </c>
      <c r="O147" s="392">
        <f>IF((ISBLANK(G147)+ISBLANK(I147)+ISBLANK(N147)+ISBLANK(H147)+ISBLANK(J147)+ISBLANK(K147)+ISBLANK(L147)+ISBLANK(M147))&lt;8,IF(ISNUMBER(LARGE((H147,J147,K147,L147,M147),1)),LARGE((H147,J147,K147,L147,M147),1),0)+IF(ISNUMBER(LARGE((H147,J147,K147,L147,M147),2)),LARGE((H147,J147,K147,L147,M147),2),0)+G147+I147+N147,"")</f>
        <v>0</v>
      </c>
      <c r="P147" s="412"/>
      <c r="Q147" s="110" t="s">
        <v>1282</v>
      </c>
      <c r="R147" s="229" t="s">
        <v>1546</v>
      </c>
      <c r="S147" s="321"/>
    </row>
    <row r="148" spans="1:19" x14ac:dyDescent="0.2">
      <c r="A148" s="560"/>
      <c r="B148" s="561" t="s">
        <v>25</v>
      </c>
      <c r="C148" s="561" t="s">
        <v>53</v>
      </c>
      <c r="D148" s="561">
        <v>2004</v>
      </c>
      <c r="E148" s="563" t="s">
        <v>148</v>
      </c>
      <c r="F148" s="564" t="s">
        <v>46</v>
      </c>
      <c r="G148" s="561"/>
      <c r="H148" s="561">
        <v>0</v>
      </c>
      <c r="I148" s="561"/>
      <c r="J148" s="561">
        <v>0</v>
      </c>
      <c r="K148" s="561"/>
      <c r="L148" s="561">
        <v>0</v>
      </c>
      <c r="M148" s="562"/>
      <c r="N148" s="561"/>
      <c r="O148" s="561">
        <f>IF((ISBLANK(G148)+ISBLANK(I148)+ISBLANK(N148)+ISBLANK(H148)+ISBLANK(J148)+ISBLANK(K148)+ISBLANK(L148)+ISBLANK(M148))&lt;8,IF(ISNUMBER(LARGE((H148,J148,K148,L148,M148),1)),LARGE((H148,J148,K148,L148,M148),1),0)+IF(ISNUMBER(LARGE((H148,J148,K148,L148,M148),2)),LARGE((H148,J148,K148,L148,M148),2),0)+G148+I148+N148,"")</f>
        <v>0</v>
      </c>
      <c r="P148" s="563"/>
      <c r="Q148" s="583" t="s">
        <v>1269</v>
      </c>
      <c r="R148" s="568" t="s">
        <v>1482</v>
      </c>
      <c r="S148" s="583"/>
    </row>
    <row r="149" spans="1:19" x14ac:dyDescent="0.2">
      <c r="A149" s="391"/>
      <c r="B149" s="392" t="s">
        <v>1266</v>
      </c>
      <c r="C149" s="402" t="s">
        <v>1130</v>
      </c>
      <c r="D149" s="392">
        <v>2004</v>
      </c>
      <c r="E149" s="412" t="s">
        <v>1131</v>
      </c>
      <c r="F149" s="417" t="s">
        <v>46</v>
      </c>
      <c r="G149" s="392"/>
      <c r="H149" s="392">
        <v>0</v>
      </c>
      <c r="I149" s="392"/>
      <c r="J149" s="392"/>
      <c r="K149" s="392"/>
      <c r="L149" s="392"/>
      <c r="M149" s="402"/>
      <c r="N149" s="392"/>
      <c r="O149" s="392">
        <f>IF((ISBLANK(G149)+ISBLANK(I149)+ISBLANK(N149)+ISBLANK(H149)+ISBLANK(J149)+ISBLANK(K149)+ISBLANK(L149)+ISBLANK(M149))&lt;8,IF(ISNUMBER(LARGE((H149,J149,K149,L149,M149),1)),LARGE((H149,J149,K149,L149,M149),1),0)+IF(ISNUMBER(LARGE((H149,J149,K149,L149,M149),2)),LARGE((H149,J149,K149,L149,M149),2),0)+G149+I149+N149,"")</f>
        <v>0</v>
      </c>
      <c r="P149" s="412"/>
      <c r="Q149" s="321"/>
      <c r="R149" s="321"/>
      <c r="S149" s="321"/>
    </row>
    <row r="150" spans="1:19" x14ac:dyDescent="0.2">
      <c r="A150" s="391"/>
      <c r="B150" s="392" t="s">
        <v>1016</v>
      </c>
      <c r="C150" s="392" t="s">
        <v>1017</v>
      </c>
      <c r="D150" s="392">
        <v>2004</v>
      </c>
      <c r="E150" s="412" t="s">
        <v>302</v>
      </c>
      <c r="F150" s="417" t="s">
        <v>46</v>
      </c>
      <c r="G150" s="392"/>
      <c r="H150" s="392"/>
      <c r="I150" s="392"/>
      <c r="J150" s="392">
        <v>0</v>
      </c>
      <c r="K150" s="392"/>
      <c r="L150" s="392"/>
      <c r="M150" s="402"/>
      <c r="N150" s="392"/>
      <c r="O150" s="392">
        <f>IF((ISBLANK(G150)+ISBLANK(I150)+ISBLANK(N150)+ISBLANK(H150)+ISBLANK(J150)+ISBLANK(K150)+ISBLANK(L150)+ISBLANK(M150))&lt;8,IF(ISNUMBER(LARGE((H150,J150,K150,L150,M150),1)),LARGE((H150,J150,K150,L150,M150),1),0)+IF(ISNUMBER(LARGE((H150,J150,K150,L150,M150),2)),LARGE((H150,J150,K150,L150,M150),2),0)+G150+I150+N150,"")</f>
        <v>0</v>
      </c>
      <c r="P150" s="412"/>
      <c r="Q150" s="110" t="s">
        <v>1269</v>
      </c>
      <c r="R150" s="49" t="s">
        <v>1544</v>
      </c>
      <c r="S150" s="110"/>
    </row>
    <row r="151" spans="1:19" x14ac:dyDescent="0.2">
      <c r="A151" s="391"/>
      <c r="B151" s="491" t="s">
        <v>490</v>
      </c>
      <c r="C151" s="491" t="s">
        <v>423</v>
      </c>
      <c r="D151" s="491">
        <v>2005</v>
      </c>
      <c r="E151" s="503" t="s">
        <v>861</v>
      </c>
      <c r="F151" s="504" t="s">
        <v>46</v>
      </c>
      <c r="G151" s="561"/>
      <c r="H151" s="561">
        <v>0</v>
      </c>
      <c r="I151" s="561">
        <v>0</v>
      </c>
      <c r="J151" s="561">
        <v>0</v>
      </c>
      <c r="K151" s="392">
        <v>0</v>
      </c>
      <c r="L151" s="392"/>
      <c r="M151" s="402"/>
      <c r="N151" s="392"/>
      <c r="O151" s="392">
        <f>IF((ISBLANK(G151)+ISBLANK(I151)+ISBLANK(N151)+ISBLANK(H151)+ISBLANK(J151)+ISBLANK(K151)+ISBLANK(L151)+ISBLANK(M151))&lt;8,IF(ISNUMBER(LARGE((H151,J151,K151,L151,M151),1)),LARGE((H151,J151,K151,L151,M151),1),0)+IF(ISNUMBER(LARGE((H151,J151,K151,L151,M151),2)),LARGE((H151,J151,K151,L151,M151),2),0)+G151+I151+N151,"")</f>
        <v>0</v>
      </c>
      <c r="P151" s="412"/>
      <c r="Q151" s="110" t="s">
        <v>1269</v>
      </c>
      <c r="R151" s="229" t="s">
        <v>1555</v>
      </c>
      <c r="S151" s="321"/>
    </row>
    <row r="152" spans="1:19" x14ac:dyDescent="0.2">
      <c r="A152" s="391"/>
      <c r="B152" s="392" t="s">
        <v>1411</v>
      </c>
      <c r="C152" s="392" t="s">
        <v>1412</v>
      </c>
      <c r="D152" s="392"/>
      <c r="E152" s="412" t="s">
        <v>36</v>
      </c>
      <c r="F152" s="417" t="s">
        <v>46</v>
      </c>
      <c r="G152" s="392"/>
      <c r="H152" s="392"/>
      <c r="I152" s="392"/>
      <c r="J152" s="392">
        <v>0</v>
      </c>
      <c r="K152" s="392">
        <v>0</v>
      </c>
      <c r="L152" s="392"/>
      <c r="M152" s="402"/>
      <c r="N152" s="392"/>
      <c r="O152" s="392">
        <f>IF((ISBLANK(G152)+ISBLANK(I152)+ISBLANK(N152)+ISBLANK(H152)+ISBLANK(J152)+ISBLANK(K152)+ISBLANK(L152)+ISBLANK(M152))&lt;8,IF(ISNUMBER(LARGE((H152,J152,K152,L152,M152),1)),LARGE((H152,J152,K152,L152,M152),1),0)+IF(ISNUMBER(LARGE((H152,J152,K152,L152,M152),2)),LARGE((H152,J152,K152,L152,M152),2),0)+G152+I152+N152,"")</f>
        <v>0</v>
      </c>
      <c r="P152" s="412"/>
      <c r="Q152" s="110" t="s">
        <v>1269</v>
      </c>
      <c r="R152" s="49" t="s">
        <v>1566</v>
      </c>
      <c r="S152" s="48"/>
    </row>
    <row r="153" spans="1:19" x14ac:dyDescent="0.2">
      <c r="A153" s="290"/>
      <c r="B153" s="26"/>
      <c r="C153" s="26"/>
      <c r="D153" s="26"/>
      <c r="E153" s="44"/>
      <c r="F153" s="83"/>
      <c r="G153" s="88"/>
      <c r="H153" s="88"/>
      <c r="I153" s="88"/>
      <c r="J153" s="88"/>
      <c r="K153" s="88"/>
      <c r="L153" s="88"/>
      <c r="M153" s="88"/>
      <c r="N153" s="88"/>
      <c r="O153" s="88"/>
      <c r="P153" s="1027"/>
      <c r="Q153" s="291"/>
      <c r="R153" s="291"/>
      <c r="S153" s="291"/>
    </row>
    <row r="154" spans="1:19" x14ac:dyDescent="0.2">
      <c r="A154" s="966">
        <v>1</v>
      </c>
      <c r="B154" s="392" t="s">
        <v>463</v>
      </c>
      <c r="C154" s="392" t="s">
        <v>202</v>
      </c>
      <c r="D154" s="392">
        <v>2004</v>
      </c>
      <c r="E154" s="412" t="s">
        <v>127</v>
      </c>
      <c r="F154" s="417" t="s">
        <v>17</v>
      </c>
      <c r="G154" s="392">
        <v>250</v>
      </c>
      <c r="H154" s="392">
        <v>200</v>
      </c>
      <c r="I154" s="392">
        <v>250</v>
      </c>
      <c r="J154" s="392">
        <v>200</v>
      </c>
      <c r="K154" s="421">
        <v>162.5</v>
      </c>
      <c r="L154" s="421">
        <v>200</v>
      </c>
      <c r="M154" s="426"/>
      <c r="N154" s="392">
        <v>250</v>
      </c>
      <c r="O154" s="392">
        <f>IF((ISBLANK(G154)+ISBLANK(I154)+ISBLANK(N154)+ISBLANK(H154)+ISBLANK(J154)+ISBLANK(K154)+ISBLANK(L154)+ISBLANK(M154))&lt;8,IF(ISNUMBER(LARGE((H154,J154,K154,L154,M154),1)),LARGE((H154,J154,K154,L154,M154),1),0)+IF(ISNUMBER(LARGE((H154,J154,K154,L154,M154),2)),LARGE((H154,J154,K154,L154,M154),2),0)+G154+I154+N154,"")</f>
        <v>1150</v>
      </c>
      <c r="P154" s="1002" t="s">
        <v>1728</v>
      </c>
      <c r="Q154" s="555" t="s">
        <v>1269</v>
      </c>
      <c r="R154" s="321" t="s">
        <v>1543</v>
      </c>
      <c r="S154" s="321"/>
    </row>
    <row r="155" spans="1:19" x14ac:dyDescent="0.2">
      <c r="A155" s="966">
        <v>2</v>
      </c>
      <c r="B155" s="561" t="s">
        <v>232</v>
      </c>
      <c r="C155" s="561" t="s">
        <v>18</v>
      </c>
      <c r="D155" s="561">
        <v>2004</v>
      </c>
      <c r="E155" s="563" t="s">
        <v>36</v>
      </c>
      <c r="F155" s="564" t="s">
        <v>17</v>
      </c>
      <c r="G155" s="561">
        <v>0</v>
      </c>
      <c r="H155" s="421">
        <v>125</v>
      </c>
      <c r="I155" s="392">
        <v>250</v>
      </c>
      <c r="J155" s="421">
        <v>162.5</v>
      </c>
      <c r="K155" s="392">
        <v>200</v>
      </c>
      <c r="L155" s="392"/>
      <c r="M155" s="392">
        <v>200</v>
      </c>
      <c r="N155" s="402">
        <v>400</v>
      </c>
      <c r="O155" s="392">
        <f>IF((ISBLANK(G155)+ISBLANK(I155)+ISBLANK(N155)+ISBLANK(H155)+ISBLANK(J155)+ISBLANK(K155)+ISBLANK(L155)+ISBLANK(M155))&lt;8,IF(ISNUMBER(LARGE((H155,J155,K155,L155,M155),1)),LARGE((H155,J155,K155,L155,M155),1),0)+IF(ISNUMBER(LARGE((H155,J155,K155,L155,M155),2)),LARGE((H155,J155,K155,L155,M155),2),0)+G155+I155+N155,"")</f>
        <v>1050</v>
      </c>
      <c r="P155" s="1002" t="s">
        <v>1728</v>
      </c>
      <c r="Q155" s="555" t="s">
        <v>1269</v>
      </c>
      <c r="R155" s="559" t="s">
        <v>1543</v>
      </c>
      <c r="S155" s="321"/>
    </row>
    <row r="156" spans="1:19" x14ac:dyDescent="0.2">
      <c r="A156" s="966">
        <v>3</v>
      </c>
      <c r="B156" s="415" t="s">
        <v>561</v>
      </c>
      <c r="C156" s="415" t="s">
        <v>24</v>
      </c>
      <c r="D156" s="392">
        <v>2004</v>
      </c>
      <c r="E156" s="407" t="s">
        <v>493</v>
      </c>
      <c r="F156" s="417" t="s">
        <v>17</v>
      </c>
      <c r="G156" s="415"/>
      <c r="H156" s="420">
        <v>75</v>
      </c>
      <c r="I156" s="415">
        <v>0</v>
      </c>
      <c r="J156" s="420">
        <v>125</v>
      </c>
      <c r="K156" s="420">
        <v>125</v>
      </c>
      <c r="L156" s="415">
        <v>125</v>
      </c>
      <c r="M156" s="422">
        <v>162.5</v>
      </c>
      <c r="N156" s="392">
        <v>325</v>
      </c>
      <c r="O156" s="392">
        <f>IF((ISBLANK(G156)+ISBLANK(I156)+ISBLANK(N156)+ISBLANK(H156)+ISBLANK(J156)+ISBLANK(K156)+ISBLANK(L156)+ISBLANK(M156))&lt;8,IF(ISNUMBER(LARGE((H156,J156,K156,L156,M156),1)),LARGE((H156,J156,K156,L156,M156),1),0)+IF(ISNUMBER(LARGE((H156,J156,K156,L156,M156),2)),LARGE((H156,J156,K156,L156,M156),2),0)+G156+I156+N156,"")</f>
        <v>612.5</v>
      </c>
      <c r="P156" s="1002" t="s">
        <v>1728</v>
      </c>
      <c r="Q156" s="555" t="s">
        <v>1269</v>
      </c>
      <c r="R156" s="268" t="s">
        <v>1482</v>
      </c>
      <c r="S156" s="321"/>
    </row>
    <row r="157" spans="1:19" x14ac:dyDescent="0.2">
      <c r="A157" s="966">
        <v>4</v>
      </c>
      <c r="B157" s="508" t="s">
        <v>551</v>
      </c>
      <c r="C157" s="508" t="s">
        <v>298</v>
      </c>
      <c r="D157" s="508">
        <v>2005</v>
      </c>
      <c r="E157" s="503" t="s">
        <v>1133</v>
      </c>
      <c r="F157" s="536" t="s">
        <v>17</v>
      </c>
      <c r="G157" s="415"/>
      <c r="H157" s="420">
        <v>0</v>
      </c>
      <c r="I157" s="415">
        <v>100</v>
      </c>
      <c r="J157" s="420">
        <v>75</v>
      </c>
      <c r="K157" s="420">
        <v>0</v>
      </c>
      <c r="L157" s="415">
        <v>125</v>
      </c>
      <c r="M157" s="422">
        <v>125</v>
      </c>
      <c r="N157" s="392">
        <v>150</v>
      </c>
      <c r="O157" s="392">
        <f>IF((ISBLANK(G157)+ISBLANK(I157)+ISBLANK(N157)+ISBLANK(H157)+ISBLANK(J157)+ISBLANK(K157)+ISBLANK(L157)+ISBLANK(M157))&lt;8,IF(ISNUMBER(LARGE((H157,J157,K157,L157,M157),1)),LARGE((H157,J157,K157,L157,M157),1),0)+IF(ISNUMBER(LARGE((H157,J157,K157,L157,M157),2)),LARGE((H157,J157,K157,L157,M157),2),0)+G157+I157+N157,"")</f>
        <v>500</v>
      </c>
      <c r="P157" s="1002" t="s">
        <v>1728</v>
      </c>
      <c r="Q157" s="419" t="s">
        <v>1269</v>
      </c>
      <c r="R157" s="558" t="s">
        <v>1491</v>
      </c>
      <c r="S157" s="321"/>
    </row>
    <row r="158" spans="1:19" x14ac:dyDescent="0.2">
      <c r="A158" s="560"/>
      <c r="B158" s="561" t="s">
        <v>600</v>
      </c>
      <c r="C158" s="562" t="s">
        <v>601</v>
      </c>
      <c r="D158" s="561">
        <v>2004</v>
      </c>
      <c r="E158" s="563" t="s">
        <v>196</v>
      </c>
      <c r="F158" s="561">
        <v>-60</v>
      </c>
      <c r="G158" s="561">
        <f>125/2</f>
        <v>62.5</v>
      </c>
      <c r="H158" s="565">
        <f>50/2</f>
        <v>25</v>
      </c>
      <c r="I158" s="561">
        <f>250/2</f>
        <v>125</v>
      </c>
      <c r="J158" s="565">
        <f>125/2</f>
        <v>62.5</v>
      </c>
      <c r="K158" s="561">
        <f>200/2</f>
        <v>100</v>
      </c>
      <c r="L158" s="561">
        <v>162.5</v>
      </c>
      <c r="M158" s="562"/>
      <c r="N158" s="561"/>
      <c r="O158" s="561">
        <f>IF((ISBLANK(G158)+ISBLANK(I158)+ISBLANK(N158)+ISBLANK(H158)+ISBLANK(J158)+ISBLANK(K158)+ISBLANK(L158)+ISBLANK(M158))&lt;8,IF(ISNUMBER(LARGE((H158,J158,K158,L158,M158),1)),LARGE((H158,J158,K158,L158,M158),1),0)+IF(ISNUMBER(LARGE((H158,J158,K158,L158,M158),2)),LARGE((H158,J158,K158,L158,M158),2),0)+G158+I158+N158,"")</f>
        <v>450</v>
      </c>
      <c r="P158" s="563"/>
      <c r="Q158" s="568"/>
      <c r="R158" s="568"/>
      <c r="S158" s="568"/>
    </row>
    <row r="159" spans="1:19" x14ac:dyDescent="0.2">
      <c r="A159" s="391">
        <v>5</v>
      </c>
      <c r="B159" s="561" t="s">
        <v>1475</v>
      </c>
      <c r="C159" s="562" t="s">
        <v>18</v>
      </c>
      <c r="D159" s="561">
        <v>2004</v>
      </c>
      <c r="E159" s="563" t="s">
        <v>91</v>
      </c>
      <c r="F159" s="561">
        <v>-60</v>
      </c>
      <c r="G159" s="392">
        <f>150/2</f>
        <v>75</v>
      </c>
      <c r="H159" s="392">
        <v>125</v>
      </c>
      <c r="I159" s="392">
        <v>0</v>
      </c>
      <c r="J159" s="392">
        <v>125</v>
      </c>
      <c r="K159" s="392"/>
      <c r="L159" s="392"/>
      <c r="M159" s="402"/>
      <c r="N159" s="392"/>
      <c r="O159" s="392">
        <f>IF((ISBLANK(G159)+ISBLANK(I159)+ISBLANK(N159)+ISBLANK(H159)+ISBLANK(J159)+ISBLANK(K159)+ISBLANK(L159)+ISBLANK(M159))&lt;8,IF(ISNUMBER(LARGE((H159,J159,K159,L159,M159),1)),LARGE((H159,J159,K159,L159,M159),1),0)+IF(ISNUMBER(LARGE((H159,J159,K159,L159,M159),2)),LARGE((H159,J159,K159,L159,M159),2),0)+G159+I159+N159,"")</f>
        <v>325</v>
      </c>
      <c r="P159" s="412" t="s">
        <v>1729</v>
      </c>
      <c r="Q159" s="555" t="s">
        <v>1269</v>
      </c>
      <c r="R159" s="559">
        <v>43132</v>
      </c>
      <c r="S159" s="321"/>
    </row>
    <row r="160" spans="1:19" x14ac:dyDescent="0.2">
      <c r="A160" s="966">
        <v>6</v>
      </c>
      <c r="B160" s="561" t="s">
        <v>566</v>
      </c>
      <c r="C160" s="562" t="s">
        <v>151</v>
      </c>
      <c r="D160" s="561">
        <v>2004</v>
      </c>
      <c r="E160" s="563" t="s">
        <v>484</v>
      </c>
      <c r="F160" s="564" t="s">
        <v>17</v>
      </c>
      <c r="G160" s="561"/>
      <c r="H160" s="561">
        <v>0</v>
      </c>
      <c r="I160" s="561"/>
      <c r="J160" s="561">
        <v>0</v>
      </c>
      <c r="K160" s="561">
        <v>0</v>
      </c>
      <c r="L160" s="561">
        <v>0</v>
      </c>
      <c r="M160" s="762">
        <v>125</v>
      </c>
      <c r="N160" s="763">
        <v>150</v>
      </c>
      <c r="O160" s="763">
        <f>IF((ISBLANK(G160)+ISBLANK(I160)+ISBLANK(N160)+ISBLANK(H160)+ISBLANK(J160)+ISBLANK(K160)+ISBLANK(L160)+ISBLANK(M160))&lt;8,IF(ISNUMBER(LARGE((H160,J160,K160,L160,M160),1)),LARGE((H160,J160,K160,L160,M160),1),0)+IF(ISNUMBER(LARGE((H160,J160,K160,L160,M160),2)),LARGE((H160,J160,K160,L160,M160),2),0)+G160+I160+N160,"")</f>
        <v>275</v>
      </c>
      <c r="P160" s="1002" t="s">
        <v>1728</v>
      </c>
      <c r="Q160" s="925" t="s">
        <v>1269</v>
      </c>
      <c r="R160" s="926" t="s">
        <v>1557</v>
      </c>
      <c r="S160" s="926"/>
    </row>
    <row r="161" spans="1:20" x14ac:dyDescent="0.2">
      <c r="A161" s="391">
        <v>7</v>
      </c>
      <c r="B161" s="561" t="s">
        <v>693</v>
      </c>
      <c r="C161" s="561" t="s">
        <v>694</v>
      </c>
      <c r="D161" s="561">
        <v>2004</v>
      </c>
      <c r="E161" s="563" t="s">
        <v>184</v>
      </c>
      <c r="F161" s="564" t="s">
        <v>17</v>
      </c>
      <c r="G161" s="561"/>
      <c r="H161" s="561">
        <v>0</v>
      </c>
      <c r="I161" s="561">
        <v>0</v>
      </c>
      <c r="J161" s="561">
        <v>0</v>
      </c>
      <c r="K161" s="392">
        <v>0</v>
      </c>
      <c r="L161" s="392">
        <v>0</v>
      </c>
      <c r="M161" s="402">
        <v>0</v>
      </c>
      <c r="N161" s="392">
        <v>250</v>
      </c>
      <c r="O161" s="392">
        <f>IF((ISBLANK(G161)+ISBLANK(I161)+ISBLANK(N161)+ISBLANK(H161)+ISBLANK(J161)+ISBLANK(K161)+ISBLANK(L161)+ISBLANK(M161))&lt;8,IF(ISNUMBER(LARGE((H161,J161,K161,L161,M161),1)),LARGE((H161,J161,K161,L161,M161),1),0)+IF(ISNUMBER(LARGE((H161,J161,K161,L161,M161),2)),LARGE((H161,J161,K161,L161,M161),2),0)+G161+I161+N161,"")</f>
        <v>250</v>
      </c>
      <c r="P161" s="412" t="s">
        <v>1730</v>
      </c>
      <c r="Q161" s="685"/>
      <c r="R161" s="392"/>
      <c r="S161" s="412"/>
    </row>
    <row r="162" spans="1:20" x14ac:dyDescent="0.2">
      <c r="A162" s="240">
        <v>8</v>
      </c>
      <c r="B162" s="561" t="s">
        <v>1613</v>
      </c>
      <c r="C162" s="562" t="s">
        <v>398</v>
      </c>
      <c r="D162" s="561">
        <v>2004</v>
      </c>
      <c r="E162" s="563" t="s">
        <v>204</v>
      </c>
      <c r="F162" s="561">
        <v>-60</v>
      </c>
      <c r="G162" s="561"/>
      <c r="H162" s="561">
        <v>162.5</v>
      </c>
      <c r="I162" s="561">
        <v>0</v>
      </c>
      <c r="J162" s="49">
        <v>75</v>
      </c>
      <c r="K162" s="284">
        <v>75</v>
      </c>
      <c r="L162" s="49"/>
      <c r="M162" s="53"/>
      <c r="N162" s="49">
        <v>0</v>
      </c>
      <c r="O162" s="392">
        <f>IF((ISBLANK(G162)+ISBLANK(I162)+ISBLANK(N162)+ISBLANK(H162)+ISBLANK(J162)+ISBLANK(K162)+ISBLANK(L162)+ISBLANK(M162))&lt;8,IF(ISNUMBER(LARGE((H162,J162,K162,L162,M162),1)),LARGE((H162,J162,K162,L162,M162),1),0)+IF(ISNUMBER(LARGE((H162,J162,K162,L162,M162),2)),LARGE((H162,J162,K162,L162,M162),2),0)+G162+I162+N162,"")</f>
        <v>237.5</v>
      </c>
      <c r="P162" s="412" t="s">
        <v>1732</v>
      </c>
      <c r="Q162" s="555" t="s">
        <v>1269</v>
      </c>
      <c r="R162" s="559">
        <v>43191</v>
      </c>
      <c r="S162" s="321"/>
    </row>
    <row r="163" spans="1:20" x14ac:dyDescent="0.2">
      <c r="A163" s="240">
        <v>9</v>
      </c>
      <c r="B163" s="561" t="s">
        <v>598</v>
      </c>
      <c r="C163" s="561" t="s">
        <v>599</v>
      </c>
      <c r="D163" s="561">
        <v>2004</v>
      </c>
      <c r="E163" s="563" t="s">
        <v>14</v>
      </c>
      <c r="F163" s="564" t="s">
        <v>17</v>
      </c>
      <c r="G163" s="561"/>
      <c r="H163" s="561"/>
      <c r="I163" s="561">
        <v>100</v>
      </c>
      <c r="J163" s="392">
        <v>50</v>
      </c>
      <c r="K163" s="421">
        <v>0</v>
      </c>
      <c r="L163" s="421"/>
      <c r="M163" s="402">
        <v>75</v>
      </c>
      <c r="N163" s="392"/>
      <c r="O163" s="392">
        <f>IF((ISBLANK(G163)+ISBLANK(I163)+ISBLANK(N163)+ISBLANK(H163)+ISBLANK(J163)+ISBLANK(K163)+ISBLANK(L163)+ISBLANK(M163))&lt;8,IF(ISNUMBER(LARGE((H163,J163,K163,L163,M163),1)),LARGE((H163,J163,K163,L163,M163),1),0)+IF(ISNUMBER(LARGE((H163,J163,K163,L163,M163),2)),LARGE((H163,J163,K163,L163,M163),2),0)+G163+I163+N163,"")</f>
        <v>225</v>
      </c>
      <c r="P163" s="412"/>
      <c r="Q163" s="321"/>
      <c r="R163" s="321"/>
      <c r="S163" s="321"/>
    </row>
    <row r="164" spans="1:20" x14ac:dyDescent="0.2">
      <c r="A164" s="391">
        <v>10</v>
      </c>
      <c r="B164" s="491" t="s">
        <v>783</v>
      </c>
      <c r="C164" s="499" t="s">
        <v>423</v>
      </c>
      <c r="D164" s="491">
        <v>2005</v>
      </c>
      <c r="E164" s="503" t="s">
        <v>196</v>
      </c>
      <c r="F164" s="504" t="s">
        <v>17</v>
      </c>
      <c r="G164" s="392"/>
      <c r="H164" s="392">
        <v>75</v>
      </c>
      <c r="I164" s="392">
        <v>0</v>
      </c>
      <c r="J164" s="392"/>
      <c r="K164" s="392">
        <v>125</v>
      </c>
      <c r="L164" s="392"/>
      <c r="M164" s="402"/>
      <c r="N164" s="392"/>
      <c r="O164" s="392">
        <f>IF((ISBLANK(G164)+ISBLANK(I164)+ISBLANK(N164)+ISBLANK(H164)+ISBLANK(J164)+ISBLANK(K164)+ISBLANK(L164)+ISBLANK(M164))&lt;8,IF(ISNUMBER(LARGE((H164,J164,K164,L164,M164),1)),LARGE((H164,J164,K164,L164,M164),1),0)+IF(ISNUMBER(LARGE((H164,J164,K164,L164,M164),2)),LARGE((H164,J164,K164,L164,M164),2),0)+G164+I164+N164,"")</f>
        <v>200</v>
      </c>
      <c r="P164" s="412"/>
      <c r="Q164" s="321"/>
      <c r="R164" s="321"/>
      <c r="S164" s="321"/>
    </row>
    <row r="165" spans="1:20" x14ac:dyDescent="0.2">
      <c r="A165" s="560"/>
      <c r="B165" s="561" t="s">
        <v>567</v>
      </c>
      <c r="C165" s="562" t="s">
        <v>180</v>
      </c>
      <c r="D165" s="561">
        <v>2004</v>
      </c>
      <c r="E165" s="563" t="s">
        <v>54</v>
      </c>
      <c r="F165" s="564" t="s">
        <v>17</v>
      </c>
      <c r="G165" s="561">
        <v>150</v>
      </c>
      <c r="H165" s="561"/>
      <c r="I165" s="561"/>
      <c r="J165" s="565"/>
      <c r="K165" s="561"/>
      <c r="L165" s="561"/>
      <c r="M165" s="562"/>
      <c r="N165" s="561"/>
      <c r="O165" s="561">
        <f>IF((ISBLANK(G165)+ISBLANK(I165)+ISBLANK(N165)+ISBLANK(H165)+ISBLANK(J165)+ISBLANK(K165)+ISBLANK(L165)+ISBLANK(M165))&lt;8,IF(ISNUMBER(LARGE((H165,J165,K165,L165,M165),1)),LARGE((H165,J165,K165,L165,M165),1),0)+IF(ISNUMBER(LARGE((H165,J165,K165,L165,M165),2)),LARGE((H165,J165,K165,L165,M165),2),0)+G165+I165+N165,"")</f>
        <v>150</v>
      </c>
      <c r="P165" s="563"/>
      <c r="Q165" s="567" t="s">
        <v>1269</v>
      </c>
      <c r="R165" s="632" t="s">
        <v>1545</v>
      </c>
      <c r="S165" s="568"/>
    </row>
    <row r="166" spans="1:20" x14ac:dyDescent="0.2">
      <c r="A166" s="560"/>
      <c r="B166" s="561" t="s">
        <v>574</v>
      </c>
      <c r="C166" s="561" t="s">
        <v>575</v>
      </c>
      <c r="D166" s="561">
        <v>2004</v>
      </c>
      <c r="E166" s="563" t="s">
        <v>127</v>
      </c>
      <c r="F166" s="564" t="s">
        <v>17</v>
      </c>
      <c r="G166" s="561">
        <v>150</v>
      </c>
      <c r="H166" s="561"/>
      <c r="I166" s="561">
        <v>0</v>
      </c>
      <c r="J166" s="561"/>
      <c r="K166" s="565"/>
      <c r="L166" s="565"/>
      <c r="M166" s="566"/>
      <c r="N166" s="561"/>
      <c r="O166" s="561">
        <f>IF((ISBLANK(G166)+ISBLANK(I166)+ISBLANK(N166)+ISBLANK(H166)+ISBLANK(J166)+ISBLANK(K166)+ISBLANK(L166)+ISBLANK(M166))&lt;8,IF(ISNUMBER(LARGE((H166,J166,K166,L166,M166),1)),LARGE((H166,J166,K166,L166,M166),1),0)+IF(ISNUMBER(LARGE((H166,J166,K166,L166,M166),2)),LARGE((H166,J166,K166,L166,M166),2),0)+G166+I166+N166,"")</f>
        <v>150</v>
      </c>
      <c r="P166" s="563"/>
      <c r="Q166" s="567" t="s">
        <v>1269</v>
      </c>
      <c r="R166" s="568" t="s">
        <v>1543</v>
      </c>
      <c r="S166" s="568"/>
    </row>
    <row r="167" spans="1:20" x14ac:dyDescent="0.2">
      <c r="A167" s="240">
        <v>11</v>
      </c>
      <c r="B167" s="561" t="s">
        <v>149</v>
      </c>
      <c r="C167" s="562" t="s">
        <v>23</v>
      </c>
      <c r="D167" s="561">
        <v>2005</v>
      </c>
      <c r="E167" s="563" t="s">
        <v>54</v>
      </c>
      <c r="F167" s="561">
        <v>-60</v>
      </c>
      <c r="G167" s="561"/>
      <c r="H167" s="561">
        <f>125/2</f>
        <v>62.5</v>
      </c>
      <c r="I167" s="561">
        <v>0</v>
      </c>
      <c r="J167" s="565">
        <f>75/2</f>
        <v>37.5</v>
      </c>
      <c r="K167" s="561"/>
      <c r="L167" s="49">
        <v>75</v>
      </c>
      <c r="M167" s="53"/>
      <c r="N167" s="49"/>
      <c r="O167" s="49">
        <f>IF((ISBLANK(G167)+ISBLANK(I167)+ISBLANK(N167)+ISBLANK(H167)+ISBLANK(J167)+ISBLANK(K167)+ISBLANK(L167)+ISBLANK(M167))&lt;8,IF(ISNUMBER(LARGE((H167,J167,K167,L167,M167),1)),LARGE((H167,J167,K167,L167,M167),1),0)+IF(ISNUMBER(LARGE((H167,J167,K167,L167,M167),2)),LARGE((H167,J167,K167,L167,M167),2),0)+G167+I167+N167,"")</f>
        <v>137.5</v>
      </c>
      <c r="P167" s="48"/>
      <c r="Q167" s="110" t="s">
        <v>1269</v>
      </c>
      <c r="R167" s="698" t="s">
        <v>1545</v>
      </c>
      <c r="S167" s="321"/>
    </row>
    <row r="168" spans="1:20" x14ac:dyDescent="0.2">
      <c r="A168" s="240">
        <v>12</v>
      </c>
      <c r="B168" s="491" t="s">
        <v>789</v>
      </c>
      <c r="C168" s="499" t="s">
        <v>1009</v>
      </c>
      <c r="D168" s="491">
        <v>2005</v>
      </c>
      <c r="E168" s="503" t="s">
        <v>861</v>
      </c>
      <c r="F168" s="504" t="s">
        <v>17</v>
      </c>
      <c r="G168" s="49"/>
      <c r="H168" s="49">
        <v>0</v>
      </c>
      <c r="I168" s="49">
        <v>0</v>
      </c>
      <c r="J168" s="49">
        <v>50</v>
      </c>
      <c r="K168" s="49">
        <v>75</v>
      </c>
      <c r="L168" s="49"/>
      <c r="M168" s="53"/>
      <c r="N168" s="49"/>
      <c r="O168" s="392">
        <f>IF((ISBLANK(G168)+ISBLANK(I168)+ISBLANK(N168)+ISBLANK(H168)+ISBLANK(J168)+ISBLANK(K168)+ISBLANK(L168)+ISBLANK(M168))&lt;8,IF(ISNUMBER(LARGE((H168,J168,K168,L168,M168),1)),LARGE((H168,J168,K168,L168,M168),1),0)+IF(ISNUMBER(LARGE((H168,J168,K168,L168,M168),2)),LARGE((H168,J168,K168,L168,M168),2),0)+G168+I168+N168,"")</f>
        <v>125</v>
      </c>
      <c r="P168" s="412"/>
      <c r="Q168" s="669" t="s">
        <v>1269</v>
      </c>
      <c r="R168" s="229" t="s">
        <v>1272</v>
      </c>
      <c r="S168" s="321"/>
    </row>
    <row r="169" spans="1:20" x14ac:dyDescent="0.2">
      <c r="A169" s="765">
        <v>13</v>
      </c>
      <c r="B169" s="561" t="s">
        <v>659</v>
      </c>
      <c r="C169" s="561" t="s">
        <v>660</v>
      </c>
      <c r="D169" s="561">
        <v>2004</v>
      </c>
      <c r="E169" s="563" t="s">
        <v>233</v>
      </c>
      <c r="F169" s="564" t="s">
        <v>17</v>
      </c>
      <c r="G169" s="561"/>
      <c r="H169" s="561"/>
      <c r="I169" s="561"/>
      <c r="J169" s="561"/>
      <c r="K169" s="561">
        <v>0</v>
      </c>
      <c r="L169" s="561"/>
      <c r="M169" s="762">
        <v>75</v>
      </c>
      <c r="N169" s="763"/>
      <c r="O169" s="763">
        <f>IF((ISBLANK(G169)+ISBLANK(I169)+ISBLANK(N169)+ISBLANK(H169)+ISBLANK(J169)+ISBLANK(K169)+ISBLANK(L169)+ISBLANK(M169))&lt;8,IF(ISNUMBER(LARGE((H169,J169,K169,L169,M169),1)),LARGE((H169,J169,K169,L169,M169),1),0)+IF(ISNUMBER(LARGE((H169,J169,K169,L169,M169),2)),LARGE((H169,J169,K169,L169,M169),2),0)+G169+I169+N169,"")</f>
        <v>75</v>
      </c>
      <c r="P169" s="909"/>
      <c r="Q169" s="914"/>
      <c r="R169" s="926"/>
      <c r="S169" s="914"/>
    </row>
    <row r="170" spans="1:20" x14ac:dyDescent="0.2">
      <c r="A170" s="391">
        <v>13</v>
      </c>
      <c r="B170" s="392" t="s">
        <v>568</v>
      </c>
      <c r="C170" s="402" t="s">
        <v>87</v>
      </c>
      <c r="D170" s="392">
        <v>2004</v>
      </c>
      <c r="E170" s="412" t="s">
        <v>204</v>
      </c>
      <c r="F170" s="392">
        <v>-60</v>
      </c>
      <c r="G170" s="392"/>
      <c r="H170" s="392">
        <v>0</v>
      </c>
      <c r="I170" s="392">
        <v>0</v>
      </c>
      <c r="J170" s="392">
        <v>0</v>
      </c>
      <c r="K170" s="392">
        <v>0</v>
      </c>
      <c r="L170" s="392">
        <v>75</v>
      </c>
      <c r="M170" s="402">
        <v>0</v>
      </c>
      <c r="N170" s="392"/>
      <c r="O170" s="392">
        <f>IF((ISBLANK(G170)+ISBLANK(I170)+ISBLANK(N170)+ISBLANK(H170)+ISBLANK(J170)+ISBLANK(K170)+ISBLANK(L170)+ISBLANK(M170))&lt;8,IF(ISNUMBER(LARGE((H170,J170,K170,L170,M170),1)),LARGE((H170,J170,K170,L170,M170),1),0)+IF(ISNUMBER(LARGE((H170,J170,K170,L170,M170),2)),LARGE((H170,J170,K170,L170,M170),2),0)+G170+I170+N170,"")</f>
        <v>75</v>
      </c>
      <c r="P170" s="412"/>
      <c r="Q170" s="669" t="s">
        <v>1269</v>
      </c>
      <c r="R170" s="321" t="s">
        <v>1285</v>
      </c>
      <c r="S170" s="321"/>
    </row>
    <row r="171" spans="1:20" x14ac:dyDescent="0.2">
      <c r="A171" s="391">
        <v>14</v>
      </c>
      <c r="B171" s="491" t="s">
        <v>803</v>
      </c>
      <c r="C171" s="499" t="s">
        <v>804</v>
      </c>
      <c r="D171" s="491">
        <v>2005</v>
      </c>
      <c r="E171" s="503" t="s">
        <v>15</v>
      </c>
      <c r="F171" s="504" t="s">
        <v>17</v>
      </c>
      <c r="G171" s="392"/>
      <c r="H171" s="392">
        <v>50</v>
      </c>
      <c r="I171" s="392">
        <v>0</v>
      </c>
      <c r="J171" s="392">
        <v>0</v>
      </c>
      <c r="K171" s="392"/>
      <c r="L171" s="392"/>
      <c r="M171" s="402">
        <v>0</v>
      </c>
      <c r="N171" s="392">
        <v>0</v>
      </c>
      <c r="O171" s="392">
        <f>IF((ISBLANK(G171)+ISBLANK(I171)+ISBLANK(N171)+ISBLANK(H171)+ISBLANK(J171)+ISBLANK(K171)+ISBLANK(L171)+ISBLANK(M171))&lt;8,IF(ISNUMBER(LARGE((H171,J171,K171,L171,M171),1)),LARGE((H171,J171,K171,L171,M171),1),0)+IF(ISNUMBER(LARGE((H171,J171,K171,L171,M171),2)),LARGE((H171,J171,K171,L171,M171),2),0)+G171+I171+N171,"")</f>
        <v>50</v>
      </c>
      <c r="P171" s="412"/>
      <c r="Q171" s="555" t="s">
        <v>1269</v>
      </c>
      <c r="R171" s="321" t="s">
        <v>1285</v>
      </c>
      <c r="S171" s="321"/>
    </row>
    <row r="172" spans="1:20" x14ac:dyDescent="0.2">
      <c r="A172" s="391"/>
      <c r="B172" s="392" t="s">
        <v>903</v>
      </c>
      <c r="C172" s="402" t="s">
        <v>904</v>
      </c>
      <c r="D172" s="392">
        <v>2004</v>
      </c>
      <c r="E172" s="412" t="s">
        <v>624</v>
      </c>
      <c r="F172" s="417" t="s">
        <v>17</v>
      </c>
      <c r="G172" s="392"/>
      <c r="H172" s="392"/>
      <c r="I172" s="392"/>
      <c r="J172" s="392">
        <v>0</v>
      </c>
      <c r="K172" s="392">
        <v>0</v>
      </c>
      <c r="L172" s="392"/>
      <c r="M172" s="392"/>
      <c r="N172" s="402"/>
      <c r="O172" s="392">
        <f>IF((ISBLANK(G172)+ISBLANK(I172)+ISBLANK(N172)+ISBLANK(H172)+ISBLANK(J172)+ISBLANK(K172)+ISBLANK(L172)+ISBLANK(M172))&lt;8,IF(ISNUMBER(LARGE((H172,J172,K172,L172,M172),1)),LARGE((H172,J172,K172,L172,M172),1),0)+IF(ISNUMBER(LARGE((H172,J172,K172,L172,M172),2)),LARGE((H172,J172,K172,L172,M172),2),0)+G172+I172+N172,"")</f>
        <v>0</v>
      </c>
      <c r="P172" s="412"/>
      <c r="Q172" s="321"/>
      <c r="R172" s="321"/>
      <c r="S172" s="321"/>
    </row>
    <row r="173" spans="1:20" x14ac:dyDescent="0.2">
      <c r="A173" s="391"/>
      <c r="B173" s="561" t="s">
        <v>455</v>
      </c>
      <c r="C173" s="561" t="s">
        <v>459</v>
      </c>
      <c r="D173" s="561">
        <v>2004</v>
      </c>
      <c r="E173" s="563" t="s">
        <v>182</v>
      </c>
      <c r="F173" s="564" t="s">
        <v>17</v>
      </c>
      <c r="G173" s="561"/>
      <c r="H173" s="561"/>
      <c r="I173" s="561"/>
      <c r="J173" s="561"/>
      <c r="K173" s="392">
        <v>0</v>
      </c>
      <c r="L173" s="392"/>
      <c r="M173" s="402"/>
      <c r="N173" s="392"/>
      <c r="O173" s="392">
        <f>IF((ISBLANK(G173)+ISBLANK(I173)+ISBLANK(N173)+ISBLANK(H173)+ISBLANK(J173)+ISBLANK(K173)+ISBLANK(L173)+ISBLANK(M173))&lt;8,IF(ISNUMBER(LARGE((H173,J173,K173,L173,M173),1)),LARGE((H173,J173,K173,L173,M173),1),0)+IF(ISNUMBER(LARGE((H173,J173,K173,L173,M173),2)),LARGE((H173,J173,K173,L173,M173),2),0)+G173+I173+N173,"")</f>
        <v>0</v>
      </c>
      <c r="P173" s="412"/>
      <c r="Q173" s="669" t="s">
        <v>1269</v>
      </c>
      <c r="R173" s="321" t="s">
        <v>1287</v>
      </c>
      <c r="S173" s="321"/>
    </row>
    <row r="174" spans="1:20" x14ac:dyDescent="0.2">
      <c r="A174" s="560"/>
      <c r="B174" s="491" t="s">
        <v>1056</v>
      </c>
      <c r="C174" s="491" t="s">
        <v>185</v>
      </c>
      <c r="D174" s="491">
        <v>2005</v>
      </c>
      <c r="E174" s="503" t="s">
        <v>143</v>
      </c>
      <c r="F174" s="504" t="s">
        <v>17</v>
      </c>
      <c r="G174" s="561"/>
      <c r="H174" s="561">
        <v>0</v>
      </c>
      <c r="I174" s="561">
        <v>0</v>
      </c>
      <c r="J174" s="561">
        <v>0</v>
      </c>
      <c r="K174" s="561"/>
      <c r="L174" s="561">
        <v>0</v>
      </c>
      <c r="M174" s="562"/>
      <c r="N174" s="561"/>
      <c r="O174" s="561">
        <f>IF((ISBLANK(G174)+ISBLANK(I174)+ISBLANK(N174)+ISBLANK(H174)+ISBLANK(J174)+ISBLANK(K174)+ISBLANK(L174)+ISBLANK(M174))&lt;8,IF(ISNUMBER(LARGE((H174,J174,K174,L174,M174),1)),LARGE((H174,J174,K174,L174,M174),1),0)+IF(ISNUMBER(LARGE((H174,J174,K174,L174,M174),2)),LARGE((H174,J174,K174,L174,M174),2),0)+G174+I174+N174,"")</f>
        <v>0</v>
      </c>
      <c r="P174" s="563"/>
      <c r="Q174" s="997"/>
      <c r="R174" s="568"/>
      <c r="S174" s="568"/>
      <c r="T174" s="432"/>
    </row>
    <row r="175" spans="1:20" x14ac:dyDescent="0.2">
      <c r="A175" s="240"/>
      <c r="B175" s="163" t="s">
        <v>1597</v>
      </c>
      <c r="C175" s="163" t="s">
        <v>325</v>
      </c>
      <c r="D175" s="163">
        <v>2004</v>
      </c>
      <c r="E175" s="48" t="s">
        <v>1598</v>
      </c>
      <c r="F175" s="59" t="s">
        <v>17</v>
      </c>
      <c r="G175" s="163"/>
      <c r="H175" s="163"/>
      <c r="I175" s="163"/>
      <c r="J175" s="163"/>
      <c r="K175" s="163"/>
      <c r="L175" s="163">
        <v>0</v>
      </c>
      <c r="M175" s="181"/>
      <c r="N175" s="49"/>
      <c r="O175" s="392">
        <f>IF((ISBLANK(G175)+ISBLANK(I175)+ISBLANK(N175)+ISBLANK(H175)+ISBLANK(J175)+ISBLANK(K175)+ISBLANK(L175)+ISBLANK(M175))&lt;8,IF(ISNUMBER(LARGE((H175,J175,K175,L175,M175),1)),LARGE((H175,J175,K175,L175,M175),1),0)+IF(ISNUMBER(LARGE((H175,J175,K175,L175,M175),2)),LARGE((H175,J175,K175,L175,M175),2),0)+G175+I175+N175,"")</f>
        <v>0</v>
      </c>
      <c r="P175" s="412"/>
      <c r="Q175" s="669" t="s">
        <v>1269</v>
      </c>
      <c r="R175" s="321" t="s">
        <v>1543</v>
      </c>
      <c r="S175" s="321"/>
    </row>
    <row r="176" spans="1:20" x14ac:dyDescent="0.2">
      <c r="A176" s="391"/>
      <c r="B176" s="392" t="s">
        <v>393</v>
      </c>
      <c r="C176" s="392" t="s">
        <v>612</v>
      </c>
      <c r="D176" s="392">
        <v>2004</v>
      </c>
      <c r="E176" s="412" t="s">
        <v>308</v>
      </c>
      <c r="F176" s="417" t="s">
        <v>17</v>
      </c>
      <c r="G176" s="392"/>
      <c r="H176" s="392">
        <v>0</v>
      </c>
      <c r="I176" s="392"/>
      <c r="J176" s="392"/>
      <c r="K176" s="392"/>
      <c r="L176" s="421"/>
      <c r="M176" s="402"/>
      <c r="N176" s="392">
        <v>0</v>
      </c>
      <c r="O176" s="392">
        <f>IF((ISBLANK(G176)+ISBLANK(I176)+ISBLANK(N176)+ISBLANK(H176)+ISBLANK(J176)+ISBLANK(K176)+ISBLANK(L176)+ISBLANK(M176))&lt;8,IF(ISNUMBER(LARGE((H176,J176,K176,L176,M176),1)),LARGE((H176,J176,K176,L176,M176),1),0)+IF(ISNUMBER(LARGE((H176,J176,K176,L176,M176),2)),LARGE((H176,J176,K176,L176,M176),2),0)+G176+I176+N176,"")</f>
        <v>0</v>
      </c>
      <c r="P176" s="412"/>
      <c r="Q176" s="669" t="s">
        <v>1269</v>
      </c>
      <c r="R176" s="321" t="s">
        <v>1545</v>
      </c>
      <c r="S176" s="321"/>
      <c r="T176" s="432"/>
    </row>
    <row r="177" spans="1:20" x14ac:dyDescent="0.2">
      <c r="A177" s="391"/>
      <c r="B177" s="392" t="s">
        <v>1381</v>
      </c>
      <c r="C177" s="402" t="s">
        <v>1515</v>
      </c>
      <c r="D177" s="392">
        <v>2004</v>
      </c>
      <c r="E177" s="412" t="s">
        <v>1516</v>
      </c>
      <c r="F177" s="392">
        <v>-60</v>
      </c>
      <c r="G177" s="392"/>
      <c r="H177" s="392"/>
      <c r="I177" s="392"/>
      <c r="J177" s="392"/>
      <c r="K177" s="392">
        <v>0</v>
      </c>
      <c r="L177" s="392"/>
      <c r="M177" s="402"/>
      <c r="N177" s="392"/>
      <c r="O177" s="392">
        <f>IF((ISBLANK(G177)+ISBLANK(I177)+ISBLANK(N177)+ISBLANK(H177)+ISBLANK(J177)+ISBLANK(K177)+ISBLANK(L177)+ISBLANK(M177))&lt;8,IF(ISNUMBER(LARGE((H177,J177,K177,L177,M177),1)),LARGE((H177,J177,K177,L177,M177),1),0)+IF(ISNUMBER(LARGE((H177,J177,K177,L177,M177),2)),LARGE((H177,J177,K177,L177,M177),2),0)+G177+I177+N177,"")</f>
        <v>0</v>
      </c>
      <c r="P177" s="412"/>
      <c r="Q177" s="686" t="s">
        <v>1547</v>
      </c>
      <c r="R177" s="683" t="s">
        <v>1545</v>
      </c>
      <c r="S177" s="418"/>
    </row>
    <row r="178" spans="1:20" x14ac:dyDescent="0.2">
      <c r="A178" s="391"/>
      <c r="B178" s="392" t="s">
        <v>1403</v>
      </c>
      <c r="C178" s="402" t="s">
        <v>1404</v>
      </c>
      <c r="D178" s="392">
        <v>2004</v>
      </c>
      <c r="E178" s="412" t="s">
        <v>434</v>
      </c>
      <c r="F178" s="417" t="s">
        <v>17</v>
      </c>
      <c r="G178" s="392"/>
      <c r="H178" s="392"/>
      <c r="I178" s="392"/>
      <c r="J178" s="392">
        <v>0</v>
      </c>
      <c r="K178" s="392"/>
      <c r="L178" s="392"/>
      <c r="M178" s="392"/>
      <c r="N178" s="402"/>
      <c r="O178" s="392">
        <f>IF((ISBLANK(G178)+ISBLANK(I178)+ISBLANK(N178)+ISBLANK(H178)+ISBLANK(J178)+ISBLANK(K178)+ISBLANK(L178)+ISBLANK(M178))&lt;8,IF(ISNUMBER(LARGE((H178,J178,K178,L178,M178),1)),LARGE((H178,J178,K178,L178,M178),1),0)+IF(ISNUMBER(LARGE((H178,J178,K178,L178,M178),2)),LARGE((H178,J178,K178,L178,M178),2),0)+G178+I178+N178,"")</f>
        <v>0</v>
      </c>
      <c r="P178" s="412"/>
      <c r="Q178" s="684"/>
      <c r="R178" s="321"/>
      <c r="S178" s="321"/>
      <c r="T178" s="432"/>
    </row>
    <row r="179" spans="1:20" x14ac:dyDescent="0.2">
      <c r="A179" s="391"/>
      <c r="B179" s="392" t="s">
        <v>565</v>
      </c>
      <c r="C179" s="392" t="s">
        <v>970</v>
      </c>
      <c r="D179" s="392">
        <v>2004</v>
      </c>
      <c r="E179" s="412" t="s">
        <v>184</v>
      </c>
      <c r="F179" s="417" t="s">
        <v>17</v>
      </c>
      <c r="G179" s="392"/>
      <c r="H179" s="392">
        <v>0</v>
      </c>
      <c r="I179" s="392"/>
      <c r="J179" s="392">
        <v>0</v>
      </c>
      <c r="K179" s="392"/>
      <c r="L179" s="392"/>
      <c r="M179" s="392"/>
      <c r="N179" s="402"/>
      <c r="O179" s="392">
        <f>IF((ISBLANK(G179)+ISBLANK(I179)+ISBLANK(N179)+ISBLANK(H179)+ISBLANK(J179)+ISBLANK(K179)+ISBLANK(L179)+ISBLANK(M179))&lt;8,IF(ISNUMBER(LARGE((H179,J179,K179,L179,M179),1)),LARGE((H179,J179,K179,L179,M179),1),0)+IF(ISNUMBER(LARGE((H179,J179,K179,L179,M179),2)),LARGE((H179,J179,K179,L179,M179),2),0)+G179+I179+N179,"")</f>
        <v>0</v>
      </c>
      <c r="P179" s="412"/>
      <c r="Q179" s="684"/>
      <c r="R179" s="321"/>
      <c r="S179" s="321"/>
    </row>
    <row r="180" spans="1:20" x14ac:dyDescent="0.2">
      <c r="A180" s="765"/>
      <c r="B180" s="561" t="s">
        <v>1135</v>
      </c>
      <c r="C180" s="562" t="s">
        <v>92</v>
      </c>
      <c r="D180" s="561">
        <v>2004</v>
      </c>
      <c r="E180" s="563" t="s">
        <v>323</v>
      </c>
      <c r="F180" s="564" t="s">
        <v>47</v>
      </c>
      <c r="G180" s="561"/>
      <c r="H180" s="561">
        <v>0</v>
      </c>
      <c r="I180" s="561"/>
      <c r="J180" s="561">
        <v>0</v>
      </c>
      <c r="K180" s="561">
        <v>0</v>
      </c>
      <c r="L180" s="561"/>
      <c r="M180" s="562"/>
      <c r="N180" s="763">
        <v>0</v>
      </c>
      <c r="O180" s="763">
        <f>IF((ISBLANK(G180)+ISBLANK(I180)+ISBLANK(N180)+ISBLANK(H180)+ISBLANK(J180)+ISBLANK(K180)+ISBLANK(L180)+ISBLANK(M180))&lt;8,IF(ISNUMBER(LARGE((H180,J180,K180,L180,M180),1)),LARGE((H180,J180,K180,L180,M180),1),0)+IF(ISNUMBER(LARGE((H180,J180,K180,L180,M180),2)),LARGE((H180,J180,K180,L180,M180),2),0)+G180+I180+N180,"")</f>
        <v>0</v>
      </c>
      <c r="P180" s="909"/>
      <c r="Q180" s="925" t="s">
        <v>1269</v>
      </c>
      <c r="R180" s="926" t="s">
        <v>1599</v>
      </c>
      <c r="S180" s="926"/>
      <c r="T180" s="432"/>
    </row>
    <row r="181" spans="1:20" x14ac:dyDescent="0.2">
      <c r="A181" s="240"/>
      <c r="B181" s="49" t="s">
        <v>782</v>
      </c>
      <c r="C181" s="53" t="s">
        <v>191</v>
      </c>
      <c r="D181" s="49"/>
      <c r="E181" s="48" t="s">
        <v>233</v>
      </c>
      <c r="F181" s="59" t="s">
        <v>17</v>
      </c>
      <c r="G181" s="49"/>
      <c r="H181" s="49"/>
      <c r="I181" s="49"/>
      <c r="J181" s="49">
        <v>0</v>
      </c>
      <c r="K181" s="49"/>
      <c r="L181" s="49"/>
      <c r="M181" s="53"/>
      <c r="N181" s="49"/>
      <c r="O181" s="392">
        <f>IF((ISBLANK(G181)+ISBLANK(I181)+ISBLANK(N181)+ISBLANK(H181)+ISBLANK(J181)+ISBLANK(K181)+ISBLANK(L181)+ISBLANK(M181))&lt;8,IF(ISNUMBER(LARGE((H181,J181,K181,L181,M181),1)),LARGE((H181,J181,K181,L181,M181),1),0)+IF(ISNUMBER(LARGE((H181,J181,K181,L181,M181),2)),LARGE((H181,J181,K181,L181,M181),2),0)+G181+I181+N181,"")</f>
        <v>0</v>
      </c>
      <c r="P181" s="412"/>
      <c r="Q181" s="669"/>
      <c r="R181" s="229"/>
      <c r="S181" s="321"/>
      <c r="T181" s="432"/>
    </row>
    <row r="182" spans="1:20" x14ac:dyDescent="0.2">
      <c r="A182" s="560"/>
      <c r="B182" s="491" t="s">
        <v>1029</v>
      </c>
      <c r="C182" s="491" t="s">
        <v>417</v>
      </c>
      <c r="D182" s="491">
        <v>2005</v>
      </c>
      <c r="E182" s="503" t="s">
        <v>148</v>
      </c>
      <c r="F182" s="504" t="s">
        <v>17</v>
      </c>
      <c r="G182" s="561"/>
      <c r="H182" s="561">
        <v>0</v>
      </c>
      <c r="I182" s="561"/>
      <c r="J182" s="561">
        <v>0</v>
      </c>
      <c r="K182" s="561"/>
      <c r="L182" s="561">
        <v>0</v>
      </c>
      <c r="M182" s="562"/>
      <c r="N182" s="561"/>
      <c r="O182" s="561">
        <f>IF((ISBLANK(G182)+ISBLANK(I182)+ISBLANK(N182)+ISBLANK(H182)+ISBLANK(J182)+ISBLANK(K182)+ISBLANK(L182)+ISBLANK(M182))&lt;8,IF(ISNUMBER(LARGE((H182,J182,K182,L182,M182),1)),LARGE((H182,J182,K182,L182,M182),1),0)+IF(ISNUMBER(LARGE((H182,J182,K182,L182,M182),2)),LARGE((H182,J182,K182,L182,M182),2),0)+G182+I182+N182,"")</f>
        <v>0</v>
      </c>
      <c r="P182" s="563"/>
      <c r="Q182" s="688" t="s">
        <v>1269</v>
      </c>
      <c r="R182" s="568" t="s">
        <v>1285</v>
      </c>
      <c r="S182" s="568"/>
      <c r="T182" s="432"/>
    </row>
    <row r="183" spans="1:20" x14ac:dyDescent="0.2">
      <c r="A183" s="391"/>
      <c r="B183" s="491" t="s">
        <v>340</v>
      </c>
      <c r="C183" s="491" t="s">
        <v>497</v>
      </c>
      <c r="D183" s="491">
        <v>2005</v>
      </c>
      <c r="E183" s="503" t="s">
        <v>196</v>
      </c>
      <c r="F183" s="504" t="s">
        <v>17</v>
      </c>
      <c r="G183" s="392"/>
      <c r="H183" s="392"/>
      <c r="I183" s="392"/>
      <c r="J183" s="392"/>
      <c r="K183" s="392">
        <v>0</v>
      </c>
      <c r="L183" s="421"/>
      <c r="M183" s="402">
        <v>0</v>
      </c>
      <c r="N183" s="392">
        <v>0</v>
      </c>
      <c r="O183" s="392">
        <f>IF((ISBLANK(G183)+ISBLANK(I183)+ISBLANK(N183)+ISBLANK(H183)+ISBLANK(J183)+ISBLANK(K183)+ISBLANK(L183)+ISBLANK(M183))&lt;8,IF(ISNUMBER(LARGE((H183,J183,K183,L183,M183),1)),LARGE((H183,J183,K183,L183,M183),1),0)+IF(ISNUMBER(LARGE((H183,J183,K183,L183,M183),2)),LARGE((H183,J183,K183,L183,M183),2),0)+G183+I183+N183,"")</f>
        <v>0</v>
      </c>
      <c r="P183" s="412"/>
      <c r="Q183" s="669" t="s">
        <v>1269</v>
      </c>
      <c r="R183" s="321" t="s">
        <v>1482</v>
      </c>
      <c r="S183" s="321"/>
      <c r="T183" s="432"/>
    </row>
    <row r="184" spans="1:20" x14ac:dyDescent="0.2">
      <c r="A184" s="560"/>
      <c r="B184" s="491" t="s">
        <v>562</v>
      </c>
      <c r="C184" s="491" t="s">
        <v>563</v>
      </c>
      <c r="D184" s="491">
        <v>2005</v>
      </c>
      <c r="E184" s="503" t="s">
        <v>484</v>
      </c>
      <c r="F184" s="504" t="s">
        <v>17</v>
      </c>
      <c r="G184" s="561"/>
      <c r="H184" s="561">
        <v>0</v>
      </c>
      <c r="I184" s="561">
        <v>0</v>
      </c>
      <c r="J184" s="561">
        <v>0</v>
      </c>
      <c r="K184" s="561">
        <v>0</v>
      </c>
      <c r="L184" s="561">
        <v>0</v>
      </c>
      <c r="M184" s="562">
        <v>0</v>
      </c>
      <c r="N184" s="561"/>
      <c r="O184" s="561">
        <f>IF((ISBLANK(G184)+ISBLANK(I184)+ISBLANK(N184)+ISBLANK(H184)+ISBLANK(J184)+ISBLANK(K184)+ISBLANK(L184)+ISBLANK(M184))&lt;8,IF(ISNUMBER(LARGE((H184,J184,K184,L184,M184),1)),LARGE((H184,J184,K184,L184,M184),1),0)+IF(ISNUMBER(LARGE((H184,J184,K184,L184,M184),2)),LARGE((H184,J184,K184,L184,M184),2),0)+G184+I184+N184,"")</f>
        <v>0</v>
      </c>
      <c r="P184" s="563"/>
      <c r="Q184" s="999" t="s">
        <v>1269</v>
      </c>
      <c r="R184" s="682" t="s">
        <v>1555</v>
      </c>
      <c r="S184" s="568"/>
    </row>
    <row r="185" spans="1:20" x14ac:dyDescent="0.2">
      <c r="A185" s="240"/>
      <c r="B185" s="561" t="s">
        <v>1136</v>
      </c>
      <c r="C185" s="561" t="s">
        <v>145</v>
      </c>
      <c r="D185" s="561">
        <v>2004</v>
      </c>
      <c r="E185" s="563" t="s">
        <v>1020</v>
      </c>
      <c r="F185" s="564" t="s">
        <v>17</v>
      </c>
      <c r="G185" s="561"/>
      <c r="H185" s="561">
        <v>0</v>
      </c>
      <c r="I185" s="561"/>
      <c r="J185" s="561"/>
      <c r="K185" s="561">
        <v>0</v>
      </c>
      <c r="L185" s="49">
        <v>0</v>
      </c>
      <c r="M185" s="49"/>
      <c r="N185" s="49">
        <v>0</v>
      </c>
      <c r="O185" s="49">
        <f>IF((ISBLANK(G185)+ISBLANK(I185)+ISBLANK(N185)+ISBLANK(H185)+ISBLANK(J185)+ISBLANK(K185)+ISBLANK(L185)+ISBLANK(M185))&lt;8,IF(ISNUMBER(LARGE((H185,J185,K185,L185,M185),1)),LARGE((H185,J185,K185,L185,M185),1),0)+IF(ISNUMBER(LARGE((H185,J185,K185,L185,M185),2)),LARGE((H185,J185,K185,L185,M185),2),0)+G185+I185+N185,"")</f>
        <v>0</v>
      </c>
      <c r="P185" s="48"/>
      <c r="Q185" s="555" t="s">
        <v>1269</v>
      </c>
      <c r="R185" s="321" t="s">
        <v>1558</v>
      </c>
      <c r="S185" s="321"/>
    </row>
    <row r="186" spans="1:20" x14ac:dyDescent="0.2">
      <c r="A186" s="560"/>
      <c r="B186" s="561" t="s">
        <v>604</v>
      </c>
      <c r="C186" s="562" t="s">
        <v>58</v>
      </c>
      <c r="D186" s="561">
        <v>2005</v>
      </c>
      <c r="E186" s="563" t="s">
        <v>14</v>
      </c>
      <c r="F186" s="564" t="s">
        <v>17</v>
      </c>
      <c r="G186" s="565"/>
      <c r="H186" s="561">
        <v>0</v>
      </c>
      <c r="I186" s="561">
        <v>0</v>
      </c>
      <c r="J186" s="561">
        <v>0</v>
      </c>
      <c r="K186" s="561"/>
      <c r="L186" s="565"/>
      <c r="M186" s="562"/>
      <c r="N186" s="561"/>
      <c r="O186" s="561">
        <f>IF((ISBLANK(G186)+ISBLANK(I186)+ISBLANK(N186)+ISBLANK(H186)+ISBLANK(J186)+ISBLANK(K186)+ISBLANK(L186)+ISBLANK(M186))&lt;8,IF(ISNUMBER(LARGE((H186,J186,K186,L186,M186),1)),LARGE((H186,J186,K186,L186,M186),1),0)+IF(ISNUMBER(LARGE((H186,J186,K186,L186,M186),2)),LARGE((H186,J186,K186,L186,M186),2),0)+G186+I186+N186,"")</f>
        <v>0</v>
      </c>
      <c r="P186" s="563"/>
      <c r="Q186" s="688" t="s">
        <v>1269</v>
      </c>
      <c r="R186" s="599" t="s">
        <v>1556</v>
      </c>
      <c r="S186" s="568"/>
    </row>
    <row r="187" spans="1:20" x14ac:dyDescent="0.2">
      <c r="A187" s="391"/>
      <c r="B187" s="392" t="s">
        <v>1134</v>
      </c>
      <c r="C187" s="392" t="s">
        <v>325</v>
      </c>
      <c r="D187" s="392">
        <v>2004</v>
      </c>
      <c r="E187" s="412" t="s">
        <v>671</v>
      </c>
      <c r="F187" s="417" t="s">
        <v>17</v>
      </c>
      <c r="G187" s="392"/>
      <c r="H187" s="392">
        <v>0</v>
      </c>
      <c r="I187" s="421"/>
      <c r="J187" s="392"/>
      <c r="K187" s="392"/>
      <c r="L187" s="392"/>
      <c r="M187" s="402"/>
      <c r="N187" s="392"/>
      <c r="O187" s="392">
        <f>IF((ISBLANK(G187)+ISBLANK(I187)+ISBLANK(N187)+ISBLANK(H187)+ISBLANK(J187)+ISBLANK(K187)+ISBLANK(L187)+ISBLANK(M187))&lt;8,IF(ISNUMBER(LARGE((H187,J187,K187,L187,M187),1)),LARGE((H187,J187,K187,L187,M187),1),0)+IF(ISNUMBER(LARGE((H187,J187,K187,L187,M187),2)),LARGE((H187,J187,K187,L187,M187),2),0)+G187+I187+N187,"")</f>
        <v>0</v>
      </c>
      <c r="P187" s="412"/>
      <c r="Q187" s="684"/>
      <c r="R187" s="321"/>
      <c r="S187" s="321"/>
    </row>
    <row r="188" spans="1:20" x14ac:dyDescent="0.2">
      <c r="A188" s="391"/>
      <c r="B188" s="491" t="s">
        <v>708</v>
      </c>
      <c r="C188" s="491" t="s">
        <v>530</v>
      </c>
      <c r="D188" s="491">
        <v>2005</v>
      </c>
      <c r="E188" s="503" t="s">
        <v>461</v>
      </c>
      <c r="F188" s="504" t="s">
        <v>17</v>
      </c>
      <c r="G188" s="392"/>
      <c r="H188" s="392">
        <v>0</v>
      </c>
      <c r="I188" s="49">
        <v>0</v>
      </c>
      <c r="J188" s="392">
        <v>0</v>
      </c>
      <c r="K188" s="392">
        <v>0</v>
      </c>
      <c r="L188" s="392">
        <v>0</v>
      </c>
      <c r="M188" s="402"/>
      <c r="N188" s="392">
        <v>0</v>
      </c>
      <c r="O188" s="392">
        <f>IF((ISBLANK(G188)+ISBLANK(I188)+ISBLANK(N188)+ISBLANK(H188)+ISBLANK(J188)+ISBLANK(K188)+ISBLANK(L188)+ISBLANK(M188))&lt;8,IF(ISNUMBER(LARGE((H188,J188,K188,L188,M188),1)),LARGE((H188,J188,K188,L188,M188),1),0)+IF(ISNUMBER(LARGE((H188,J188,K188,L188,M188),2)),LARGE((H188,J188,K188,L188,M188),2),0)+G188+I188+N188,"")</f>
        <v>0</v>
      </c>
      <c r="P188" s="412"/>
      <c r="Q188" s="686" t="s">
        <v>1269</v>
      </c>
      <c r="R188" s="321" t="s">
        <v>1544</v>
      </c>
      <c r="S188" s="321"/>
    </row>
    <row r="189" spans="1:20" x14ac:dyDescent="0.2">
      <c r="A189" s="600"/>
      <c r="B189" s="601"/>
      <c r="C189" s="601"/>
      <c r="D189" s="601"/>
      <c r="E189" s="602"/>
      <c r="F189" s="603"/>
      <c r="G189" s="248"/>
      <c r="H189" s="248"/>
      <c r="I189" s="248"/>
      <c r="J189" s="248"/>
      <c r="K189" s="248"/>
      <c r="L189" s="248"/>
      <c r="M189" s="248"/>
      <c r="N189" s="248"/>
      <c r="O189" s="248"/>
      <c r="P189" s="1027"/>
      <c r="Q189" s="291"/>
      <c r="R189" s="291"/>
      <c r="S189" s="291"/>
    </row>
    <row r="190" spans="1:20" x14ac:dyDescent="0.2">
      <c r="A190" s="966">
        <v>1</v>
      </c>
      <c r="B190" s="392" t="s">
        <v>605</v>
      </c>
      <c r="C190" s="402" t="s">
        <v>286</v>
      </c>
      <c r="D190" s="392">
        <v>2004</v>
      </c>
      <c r="E190" s="412" t="s">
        <v>196</v>
      </c>
      <c r="F190" s="417" t="s">
        <v>47</v>
      </c>
      <c r="G190" s="392"/>
      <c r="H190" s="421">
        <v>75</v>
      </c>
      <c r="I190" s="392">
        <v>325</v>
      </c>
      <c r="J190" s="392"/>
      <c r="K190" s="421">
        <v>125</v>
      </c>
      <c r="L190" s="392">
        <v>200</v>
      </c>
      <c r="M190" s="402">
        <v>200</v>
      </c>
      <c r="N190" s="392">
        <v>400</v>
      </c>
      <c r="O190" s="392">
        <f>IF((ISBLANK(G190)+ISBLANK(I190)+ISBLANK(N190)+ISBLANK(H190)+ISBLANK(J190)+ISBLANK(K190)+ISBLANK(L190)+ISBLANK(M190))&lt;8,IF(ISNUMBER(LARGE((H190,J190,K190,L190,M190),1)),LARGE((H190,J190,K190,L190,M190),1),0)+IF(ISNUMBER(LARGE((H190,J190,K190,L190,M190),2)),LARGE((H190,J190,K190,L190,M190),2),0)+G190+I190+N190,"")</f>
        <v>1125</v>
      </c>
      <c r="P190" s="1002" t="s">
        <v>1728</v>
      </c>
      <c r="Q190" s="686" t="s">
        <v>1269</v>
      </c>
      <c r="R190" s="321" t="s">
        <v>1482</v>
      </c>
      <c r="S190" s="321"/>
    </row>
    <row r="191" spans="1:20" x14ac:dyDescent="0.2">
      <c r="A191" s="966">
        <v>2</v>
      </c>
      <c r="B191" s="491" t="s">
        <v>611</v>
      </c>
      <c r="C191" s="491" t="s">
        <v>87</v>
      </c>
      <c r="D191" s="491">
        <v>2005</v>
      </c>
      <c r="E191" s="503" t="s">
        <v>14</v>
      </c>
      <c r="F191" s="504" t="s">
        <v>47</v>
      </c>
      <c r="G191" s="392"/>
      <c r="H191" s="392">
        <v>200</v>
      </c>
      <c r="I191" s="392">
        <v>250</v>
      </c>
      <c r="J191" s="392">
        <v>200</v>
      </c>
      <c r="K191" s="421">
        <v>200</v>
      </c>
      <c r="L191" s="421"/>
      <c r="M191" s="426">
        <v>162.5</v>
      </c>
      <c r="N191" s="392">
        <v>325</v>
      </c>
      <c r="O191" s="392">
        <f>IF((ISBLANK(G191)+ISBLANK(I191)+ISBLANK(N191)+ISBLANK(H191)+ISBLANK(J191)+ISBLANK(K191)+ISBLANK(L191)+ISBLANK(M191))&lt;8,IF(ISNUMBER(LARGE((H191,J191,K191,L191,M191),1)),LARGE((H191,J191,K191,L191,M191),1),0)+IF(ISNUMBER(LARGE((H191,J191,K191,L191,M191),2)),LARGE((H191,J191,K191,L191,M191),2),0)+G191+I191+N191,"")</f>
        <v>975</v>
      </c>
      <c r="P191" s="1002" t="s">
        <v>1728</v>
      </c>
      <c r="Q191" s="686" t="s">
        <v>1269</v>
      </c>
      <c r="R191" s="321" t="s">
        <v>1482</v>
      </c>
      <c r="S191" s="321"/>
    </row>
    <row r="192" spans="1:20" x14ac:dyDescent="0.2">
      <c r="A192" s="966">
        <v>3</v>
      </c>
      <c r="B192" s="561" t="s">
        <v>574</v>
      </c>
      <c r="C192" s="561" t="s">
        <v>575</v>
      </c>
      <c r="D192" s="561">
        <v>2004</v>
      </c>
      <c r="E192" s="563" t="s">
        <v>1132</v>
      </c>
      <c r="F192" s="564" t="s">
        <v>47</v>
      </c>
      <c r="G192" s="561">
        <f>150/2</f>
        <v>75</v>
      </c>
      <c r="H192" s="392">
        <v>0</v>
      </c>
      <c r="I192" s="392">
        <v>150</v>
      </c>
      <c r="J192" s="392"/>
      <c r="K192" s="392">
        <v>75</v>
      </c>
      <c r="L192" s="392">
        <v>125</v>
      </c>
      <c r="M192" s="392"/>
      <c r="N192" s="392">
        <v>250</v>
      </c>
      <c r="O192" s="392">
        <f>IF((ISBLANK(G192)+ISBLANK(I192)+ISBLANK(N192)+ISBLANK(H192)+ISBLANK(J192)+ISBLANK(K192)+ISBLANK(L192)+ISBLANK(M192))&lt;8,IF(ISNUMBER(LARGE((H192,J192,K192,L192,M192),1)),LARGE((H192,J192,K192,L192,M192),1),0)+IF(ISNUMBER(LARGE((H192,J192,K192,L192,M192),2)),LARGE((H192,J192,K192,L192,M192),2),0)+G192+I192+N192,"")</f>
        <v>675</v>
      </c>
      <c r="P192" s="1002" t="s">
        <v>1728</v>
      </c>
      <c r="Q192" s="686" t="s">
        <v>1269</v>
      </c>
      <c r="R192" s="321" t="s">
        <v>1543</v>
      </c>
      <c r="S192" s="321"/>
    </row>
    <row r="193" spans="1:20" x14ac:dyDescent="0.2">
      <c r="A193" s="966">
        <v>4</v>
      </c>
      <c r="B193" s="561" t="s">
        <v>567</v>
      </c>
      <c r="C193" s="561" t="s">
        <v>180</v>
      </c>
      <c r="D193" s="561">
        <v>2004</v>
      </c>
      <c r="E193" s="563" t="s">
        <v>54</v>
      </c>
      <c r="F193" s="564" t="s">
        <v>47</v>
      </c>
      <c r="G193" s="561">
        <f>150/2</f>
        <v>75</v>
      </c>
      <c r="H193" s="392"/>
      <c r="I193" s="392">
        <v>100</v>
      </c>
      <c r="J193" s="392">
        <v>162.5</v>
      </c>
      <c r="K193" s="392"/>
      <c r="L193" s="392">
        <v>162.5</v>
      </c>
      <c r="M193" s="392"/>
      <c r="N193" s="402">
        <v>0</v>
      </c>
      <c r="O193" s="392">
        <f>IF((ISBLANK(G193)+ISBLANK(I193)+ISBLANK(N193)+ISBLANK(H193)+ISBLANK(J193)+ISBLANK(K193)+ISBLANK(L193)+ISBLANK(M193))&lt;8,IF(ISNUMBER(LARGE((H193,J193,K193,L193,M193),1)),LARGE((H193,J193,K193,L193,M193),1),0)+IF(ISNUMBER(LARGE((H193,J193,K193,L193,M193),2)),LARGE((H193,J193,K193,L193,M193),2),0)+G193+I193+N193,"")</f>
        <v>500</v>
      </c>
      <c r="P193" s="1002" t="s">
        <v>1728</v>
      </c>
      <c r="Q193" s="686" t="s">
        <v>1269</v>
      </c>
      <c r="R193" s="559" t="s">
        <v>1546</v>
      </c>
      <c r="S193" s="321"/>
    </row>
    <row r="194" spans="1:20" x14ac:dyDescent="0.2">
      <c r="A194" s="966">
        <v>5</v>
      </c>
      <c r="B194" s="392" t="s">
        <v>248</v>
      </c>
      <c r="C194" s="392" t="s">
        <v>155</v>
      </c>
      <c r="D194" s="392">
        <v>2004</v>
      </c>
      <c r="E194" s="412" t="s">
        <v>461</v>
      </c>
      <c r="F194" s="417" t="s">
        <v>47</v>
      </c>
      <c r="G194" s="392"/>
      <c r="H194" s="392">
        <v>125</v>
      </c>
      <c r="I194" s="392">
        <v>0</v>
      </c>
      <c r="J194" s="392">
        <v>0</v>
      </c>
      <c r="K194" s="392">
        <v>0</v>
      </c>
      <c r="L194" s="392">
        <v>75</v>
      </c>
      <c r="M194" s="426">
        <v>75</v>
      </c>
      <c r="N194" s="392">
        <v>250</v>
      </c>
      <c r="O194" s="392">
        <f>IF((ISBLANK(G194)+ISBLANK(I194)+ISBLANK(N194)+ISBLANK(H194)+ISBLANK(J194)+ISBLANK(K194)+ISBLANK(L194)+ISBLANK(M194))&lt;8,IF(ISNUMBER(LARGE((H194,J194,K194,L194,M194),1)),LARGE((H194,J194,K194,L194,M194),1),0)+IF(ISNUMBER(LARGE((H194,J194,K194,L194,M194),2)),LARGE((H194,J194,K194,L194,M194),2),0)+G194+I194+N194,"")</f>
        <v>450</v>
      </c>
      <c r="P194" s="1002" t="s">
        <v>1728</v>
      </c>
      <c r="Q194" s="686" t="s">
        <v>1269</v>
      </c>
      <c r="R194" s="321" t="s">
        <v>1543</v>
      </c>
      <c r="S194" s="321"/>
    </row>
    <row r="195" spans="1:20" x14ac:dyDescent="0.2">
      <c r="A195" s="391">
        <v>6</v>
      </c>
      <c r="B195" s="392" t="s">
        <v>606</v>
      </c>
      <c r="C195" s="402" t="s">
        <v>607</v>
      </c>
      <c r="D195" s="392">
        <v>2004</v>
      </c>
      <c r="E195" s="412" t="s">
        <v>14</v>
      </c>
      <c r="F195" s="392">
        <v>-66</v>
      </c>
      <c r="G195" s="392"/>
      <c r="H195" s="392">
        <v>125</v>
      </c>
      <c r="I195" s="392">
        <v>150</v>
      </c>
      <c r="J195" s="421">
        <v>75</v>
      </c>
      <c r="K195" s="392">
        <v>162.5</v>
      </c>
      <c r="L195" s="392"/>
      <c r="M195" s="402">
        <v>0</v>
      </c>
      <c r="N195" s="392">
        <v>0</v>
      </c>
      <c r="O195" s="392">
        <f>IF((ISBLANK(G195)+ISBLANK(I195)+ISBLANK(N195)+ISBLANK(H195)+ISBLANK(J195)+ISBLANK(K195)+ISBLANK(L195)+ISBLANK(M195))&lt;8,IF(ISNUMBER(LARGE((H195,J195,K195,L195,M195),1)),LARGE((H195,J195,K195,L195,M195),1),0)+IF(ISNUMBER(LARGE((H195,J195,K195,L195,M195),2)),LARGE((H195,J195,K195,L195,M195),2),0)+G195+I195+N195,"")</f>
        <v>437.5</v>
      </c>
      <c r="P195" s="412" t="s">
        <v>1730</v>
      </c>
      <c r="Q195" s="684"/>
      <c r="R195" s="321"/>
      <c r="S195" s="321"/>
    </row>
    <row r="196" spans="1:20" x14ac:dyDescent="0.2">
      <c r="A196" s="391">
        <v>7</v>
      </c>
      <c r="B196" s="392" t="s">
        <v>570</v>
      </c>
      <c r="C196" s="392" t="s">
        <v>571</v>
      </c>
      <c r="D196" s="392">
        <v>2004</v>
      </c>
      <c r="E196" s="412" t="s">
        <v>204</v>
      </c>
      <c r="F196" s="417" t="s">
        <v>47</v>
      </c>
      <c r="G196" s="392"/>
      <c r="H196" s="392"/>
      <c r="I196" s="392">
        <v>0</v>
      </c>
      <c r="J196" s="392">
        <v>125</v>
      </c>
      <c r="K196" s="421">
        <v>75</v>
      </c>
      <c r="L196" s="392">
        <v>125</v>
      </c>
      <c r="M196" s="402"/>
      <c r="N196" s="392">
        <v>150</v>
      </c>
      <c r="O196" s="392">
        <f>IF((ISBLANK(G196)+ISBLANK(I196)+ISBLANK(N196)+ISBLANK(H196)+ISBLANK(J196)+ISBLANK(K196)+ISBLANK(L196)+ISBLANK(M196))&lt;8,IF(ISNUMBER(LARGE((H196,J196,K196,L196,M196),1)),LARGE((H196,J196,K196,L196,M196),1),0)+IF(ISNUMBER(LARGE((H196,J196,K196,L196,M196),2)),LARGE((H196,J196,K196,L196,M196),2),0)+G196+I196+N196,"")</f>
        <v>400</v>
      </c>
      <c r="P196" s="412" t="s">
        <v>1732</v>
      </c>
      <c r="Q196" s="669" t="s">
        <v>1269</v>
      </c>
      <c r="R196" s="558" t="s">
        <v>1482</v>
      </c>
      <c r="S196" s="321"/>
    </row>
    <row r="197" spans="1:20" x14ac:dyDescent="0.2">
      <c r="A197" s="391">
        <v>8</v>
      </c>
      <c r="B197" s="491" t="s">
        <v>610</v>
      </c>
      <c r="C197" s="491" t="s">
        <v>38</v>
      </c>
      <c r="D197" s="491">
        <v>2005</v>
      </c>
      <c r="E197" s="503" t="s">
        <v>14</v>
      </c>
      <c r="F197" s="504" t="s">
        <v>47</v>
      </c>
      <c r="G197" s="421"/>
      <c r="H197" s="392">
        <v>162.5</v>
      </c>
      <c r="I197" s="392">
        <v>0</v>
      </c>
      <c r="J197" s="392"/>
      <c r="K197" s="421">
        <v>50</v>
      </c>
      <c r="L197" s="421">
        <v>75</v>
      </c>
      <c r="M197" s="402">
        <v>125</v>
      </c>
      <c r="N197" s="392">
        <v>0</v>
      </c>
      <c r="O197" s="392">
        <f>IF((ISBLANK(G197)+ISBLANK(I197)+ISBLANK(N197)+ISBLANK(H197)+ISBLANK(J197)+ISBLANK(K197)+ISBLANK(L197)+ISBLANK(M197))&lt;8,IF(ISNUMBER(LARGE((H197,J197,K197,L197,M197),1)),LARGE((H197,J197,K197,L197,M197),1),0)+IF(ISNUMBER(LARGE((H197,J197,K197,L197,M197),2)),LARGE((H197,J197,K197,L197,M197),2),0)+G197+I197+N197,"")</f>
        <v>287.5</v>
      </c>
      <c r="P197" s="412"/>
      <c r="Q197" s="684"/>
      <c r="R197" s="321"/>
      <c r="S197" s="321"/>
    </row>
    <row r="198" spans="1:20" x14ac:dyDescent="0.2">
      <c r="A198" s="560"/>
      <c r="B198" s="561" t="s">
        <v>576</v>
      </c>
      <c r="C198" s="561" t="s">
        <v>577</v>
      </c>
      <c r="D198" s="561">
        <v>2004</v>
      </c>
      <c r="E198" s="563" t="s">
        <v>196</v>
      </c>
      <c r="F198" s="564" t="s">
        <v>47</v>
      </c>
      <c r="G198" s="561">
        <v>250</v>
      </c>
      <c r="H198" s="565"/>
      <c r="I198" s="561"/>
      <c r="J198" s="561"/>
      <c r="K198" s="561"/>
      <c r="L198" s="565"/>
      <c r="M198" s="566"/>
      <c r="N198" s="561"/>
      <c r="O198" s="323">
        <f>IF((ISBLANK(G198)+ISBLANK(I198)+ISBLANK(N198)+ISBLANK(H198)+ISBLANK(J198)+ISBLANK(K198)+ISBLANK(L198)+ISBLANK(M198))&lt;8,IF(ISNUMBER(LARGE((H198,J198,K198,L198,M198),1)),LARGE((H198,J198,K198,L198,M198),1),0)+IF(ISNUMBER(LARGE((H198,J198,K198,L198,M198),2)),LARGE((H198,J198,K198,L198,M198),2),0)+G198+I198+N198,"")</f>
        <v>250</v>
      </c>
      <c r="P198" s="544"/>
      <c r="Q198" s="688" t="s">
        <v>1269</v>
      </c>
      <c r="R198" s="568"/>
      <c r="S198" s="568"/>
    </row>
    <row r="199" spans="1:20" x14ac:dyDescent="0.2">
      <c r="A199" s="560"/>
      <c r="B199" s="561" t="s">
        <v>963</v>
      </c>
      <c r="C199" s="561" t="s">
        <v>155</v>
      </c>
      <c r="D199" s="561">
        <v>2004</v>
      </c>
      <c r="E199" s="563" t="s">
        <v>16</v>
      </c>
      <c r="F199" s="564" t="s">
        <v>47</v>
      </c>
      <c r="G199" s="561"/>
      <c r="H199" s="561"/>
      <c r="I199" s="561"/>
      <c r="J199" s="561">
        <v>75</v>
      </c>
      <c r="K199" s="561">
        <v>0</v>
      </c>
      <c r="L199" s="561"/>
      <c r="M199" s="561">
        <v>125</v>
      </c>
      <c r="N199" s="562"/>
      <c r="O199" s="561">
        <f>IF((ISBLANK(G199)+ISBLANK(I199)+ISBLANK(N199)+ISBLANK(H199)+ISBLANK(J199)+ISBLANK(K199)+ISBLANK(L199)+ISBLANK(M199))&lt;8,IF(ISNUMBER(LARGE((H199,J199,K199,L199,M199),1)),LARGE((H199,J199,K199,L199,M199),1),0)+IF(ISNUMBER(LARGE((H199,J199,K199,L199,M199),2)),LARGE((H199,J199,K199,L199,M199),2),0)+G199+I199+N199,"")</f>
        <v>200</v>
      </c>
      <c r="P199" s="563"/>
      <c r="Q199" s="997" t="s">
        <v>1269</v>
      </c>
      <c r="R199" s="568" t="s">
        <v>1539</v>
      </c>
      <c r="S199" s="568"/>
    </row>
    <row r="200" spans="1:20" x14ac:dyDescent="0.2">
      <c r="A200" s="391">
        <v>9</v>
      </c>
      <c r="B200" s="491" t="s">
        <v>648</v>
      </c>
      <c r="C200" s="499" t="s">
        <v>1047</v>
      </c>
      <c r="D200" s="491">
        <v>2005</v>
      </c>
      <c r="E200" s="503" t="s">
        <v>14</v>
      </c>
      <c r="F200" s="504" t="s">
        <v>47</v>
      </c>
      <c r="G200" s="392"/>
      <c r="H200" s="392">
        <v>75</v>
      </c>
      <c r="I200" s="392">
        <v>0</v>
      </c>
      <c r="J200" s="392">
        <v>125</v>
      </c>
      <c r="K200" s="421">
        <v>0</v>
      </c>
      <c r="L200" s="392"/>
      <c r="M200" s="402">
        <v>0</v>
      </c>
      <c r="N200" s="392">
        <v>0</v>
      </c>
      <c r="O200" s="392">
        <f>IF((ISBLANK(G200)+ISBLANK(I200)+ISBLANK(N200)+ISBLANK(H200)+ISBLANK(J200)+ISBLANK(K200)+ISBLANK(L200)+ISBLANK(M200))&lt;8,IF(ISNUMBER(LARGE((H200,J200,K200,L200,M200),1)),LARGE((H200,J200,K200,L200,M200),1),0)+IF(ISNUMBER(LARGE((H200,J200,K200,L200,M200),2)),LARGE((H200,J200,K200,L200,M200),2),0)+G200+I200+N200,"")</f>
        <v>200</v>
      </c>
      <c r="P200" s="412"/>
      <c r="Q200" s="686" t="s">
        <v>1269</v>
      </c>
      <c r="R200" s="321" t="s">
        <v>1285</v>
      </c>
      <c r="S200" s="321"/>
      <c r="T200" s="432"/>
    </row>
    <row r="201" spans="1:20" x14ac:dyDescent="0.2">
      <c r="A201" s="560"/>
      <c r="B201" s="561" t="s">
        <v>764</v>
      </c>
      <c r="C201" s="562" t="s">
        <v>398</v>
      </c>
      <c r="D201" s="561">
        <v>2004</v>
      </c>
      <c r="E201" s="563" t="s">
        <v>204</v>
      </c>
      <c r="F201" s="561">
        <v>-66</v>
      </c>
      <c r="G201" s="561"/>
      <c r="H201" s="561">
        <v>162.5</v>
      </c>
      <c r="I201" s="561">
        <v>0</v>
      </c>
      <c r="J201" s="561"/>
      <c r="K201" s="561"/>
      <c r="L201" s="561"/>
      <c r="M201" s="562"/>
      <c r="N201" s="561"/>
      <c r="O201" s="561">
        <f>IF((ISBLANK(G201)+ISBLANK(I201)+ISBLANK(N201)+ISBLANK(H201)+ISBLANK(J201)+ISBLANK(K201)+ISBLANK(L201)+ISBLANK(M201))&lt;8,IF(ISNUMBER(LARGE((H201,J201,K201,L201,M201),1)),LARGE((H201,J201,K201,L201,M201),1),0)+IF(ISNUMBER(LARGE((H201,J201,K201,L201,M201),2)),LARGE((H201,J201,K201,L201,M201),2),0)+G201+I201+N201,"")</f>
        <v>162.5</v>
      </c>
      <c r="P201" s="563"/>
      <c r="Q201" s="688" t="s">
        <v>1269</v>
      </c>
      <c r="R201" s="599" t="s">
        <v>1482</v>
      </c>
      <c r="S201" s="568"/>
    </row>
    <row r="202" spans="1:20" x14ac:dyDescent="0.2">
      <c r="A202" s="391">
        <v>10</v>
      </c>
      <c r="B202" s="491" t="s">
        <v>1340</v>
      </c>
      <c r="C202" s="491" t="s">
        <v>135</v>
      </c>
      <c r="D202" s="491">
        <v>2005</v>
      </c>
      <c r="E202" s="503" t="s">
        <v>182</v>
      </c>
      <c r="F202" s="504" t="s">
        <v>47</v>
      </c>
      <c r="G202" s="392"/>
      <c r="H202" s="392"/>
      <c r="I202" s="392">
        <v>0</v>
      </c>
      <c r="J202" s="392">
        <v>0</v>
      </c>
      <c r="K202" s="392">
        <v>125</v>
      </c>
      <c r="L202" s="392"/>
      <c r="M202" s="402"/>
      <c r="N202" s="392"/>
      <c r="O202" s="392">
        <f>IF((ISBLANK(G202)+ISBLANK(I202)+ISBLANK(N202)+ISBLANK(H202)+ISBLANK(J202)+ISBLANK(K202)+ISBLANK(L202)+ISBLANK(M202))&lt;8,IF(ISNUMBER(LARGE((H202,J202,K202,L202,M202),1)),LARGE((H202,J202,K202,L202,M202),1),0)+IF(ISNUMBER(LARGE((H202,J202,K202,L202,M202),2)),LARGE((H202,J202,K202,L202,M202),2),0)+G202+I202+N202,"")</f>
        <v>125</v>
      </c>
      <c r="P202" s="412"/>
      <c r="Q202" s="686" t="s">
        <v>1269</v>
      </c>
      <c r="R202" s="321" t="s">
        <v>1559</v>
      </c>
      <c r="S202" s="321"/>
    </row>
    <row r="203" spans="1:20" x14ac:dyDescent="0.2">
      <c r="A203" s="765">
        <v>11</v>
      </c>
      <c r="B203" s="491" t="s">
        <v>1052</v>
      </c>
      <c r="C203" s="491" t="s">
        <v>26</v>
      </c>
      <c r="D203" s="491">
        <v>2005</v>
      </c>
      <c r="E203" s="503" t="s">
        <v>184</v>
      </c>
      <c r="F203" s="504" t="s">
        <v>47</v>
      </c>
      <c r="G203" s="561"/>
      <c r="H203" s="561"/>
      <c r="I203" s="699">
        <f>75/2</f>
        <v>37.5</v>
      </c>
      <c r="J203" s="561"/>
      <c r="K203" s="561">
        <f>75/2</f>
        <v>37.5</v>
      </c>
      <c r="L203" s="561"/>
      <c r="M203" s="562"/>
      <c r="N203" s="763">
        <v>0</v>
      </c>
      <c r="O203" s="763">
        <f>IF((ISBLANK(G203)+ISBLANK(I203)+ISBLANK(N203)+ISBLANK(H203)+ISBLANK(J203)+ISBLANK(K203)+ISBLANK(L203)+ISBLANK(M203))&lt;8,IF(ISNUMBER(LARGE((H203,J203,K203,L203,M203),1)),LARGE((H203,J203,K203,L203,M203),1),0)+IF(ISNUMBER(LARGE((H203,J203,K203,L203,M203),2)),LARGE((H203,J203,K203,L203,M203),2),0)+G203+I203+N203,"")</f>
        <v>75</v>
      </c>
      <c r="P203" s="909"/>
      <c r="Q203" s="925" t="s">
        <v>1269</v>
      </c>
      <c r="R203" s="926" t="s">
        <v>1543</v>
      </c>
      <c r="S203" s="926"/>
    </row>
    <row r="204" spans="1:20" x14ac:dyDescent="0.2">
      <c r="A204" s="391">
        <v>12</v>
      </c>
      <c r="B204" s="561" t="s">
        <v>604</v>
      </c>
      <c r="C204" s="562" t="s">
        <v>58</v>
      </c>
      <c r="D204" s="561">
        <v>2005</v>
      </c>
      <c r="E204" s="563" t="s">
        <v>14</v>
      </c>
      <c r="F204" s="564" t="s">
        <v>47</v>
      </c>
      <c r="G204" s="565"/>
      <c r="H204" s="561">
        <v>0</v>
      </c>
      <c r="I204" s="561">
        <v>0</v>
      </c>
      <c r="J204" s="561">
        <v>0</v>
      </c>
      <c r="K204" s="392">
        <v>50</v>
      </c>
      <c r="L204" s="392">
        <v>0</v>
      </c>
      <c r="M204" s="402">
        <v>0</v>
      </c>
      <c r="N204" s="392">
        <v>0</v>
      </c>
      <c r="O204" s="392">
        <f>IF((ISBLANK(G204)+ISBLANK(I204)+ISBLANK(N204)+ISBLANK(H204)+ISBLANK(J204)+ISBLANK(K204)+ISBLANK(L204)+ISBLANK(M204))&lt;8,IF(ISNUMBER(LARGE((H204,J204,K204,L204,M204),1)),LARGE((H204,J204,K204,L204,M204),1),0)+IF(ISNUMBER(LARGE((H204,J204,K204,L204,M204),2)),LARGE((H204,J204,K204,L204,M204),2),0)+G204+I204+N204,"")</f>
        <v>50</v>
      </c>
      <c r="P204" s="412"/>
      <c r="Q204" s="686" t="s">
        <v>1269</v>
      </c>
      <c r="R204" s="683">
        <v>43191</v>
      </c>
      <c r="S204" s="418"/>
    </row>
    <row r="205" spans="1:20" x14ac:dyDescent="0.2">
      <c r="A205" s="391"/>
      <c r="B205" s="491" t="s">
        <v>1364</v>
      </c>
      <c r="C205" s="491" t="s">
        <v>1339</v>
      </c>
      <c r="D205" s="491">
        <v>2005</v>
      </c>
      <c r="E205" s="503" t="s">
        <v>484</v>
      </c>
      <c r="F205" s="504" t="s">
        <v>47</v>
      </c>
      <c r="G205" s="392"/>
      <c r="H205" s="392"/>
      <c r="I205" s="392">
        <v>0</v>
      </c>
      <c r="J205" s="392"/>
      <c r="K205" s="392"/>
      <c r="L205" s="392"/>
      <c r="M205" s="402"/>
      <c r="N205" s="392"/>
      <c r="O205" s="392">
        <f>IF((ISBLANK(G205)+ISBLANK(I205)+ISBLANK(N205)+ISBLANK(H205)+ISBLANK(J205)+ISBLANK(K205)+ISBLANK(L205)+ISBLANK(M205))&lt;8,IF(ISNUMBER(LARGE((H205,J205,K205,L205,M205),1)),LARGE((H205,J205,K205,L205,M205),1),0)+IF(ISNUMBER(LARGE((H205,J205,K205,L205,M205),2)),LARGE((H205,J205,K205,L205,M205),2),0)+G205+I205+N205,"")</f>
        <v>0</v>
      </c>
      <c r="P205" s="412"/>
      <c r="Q205" s="684"/>
      <c r="R205" s="321"/>
      <c r="S205" s="321"/>
    </row>
    <row r="206" spans="1:20" x14ac:dyDescent="0.2">
      <c r="A206" s="560"/>
      <c r="B206" s="561" t="s">
        <v>572</v>
      </c>
      <c r="C206" s="561" t="s">
        <v>573</v>
      </c>
      <c r="D206" s="561">
        <v>2004</v>
      </c>
      <c r="E206" s="563" t="s">
        <v>12</v>
      </c>
      <c r="F206" s="564" t="s">
        <v>47</v>
      </c>
      <c r="G206" s="564">
        <v>0</v>
      </c>
      <c r="H206" s="561"/>
      <c r="I206" s="561"/>
      <c r="J206" s="561"/>
      <c r="K206" s="561"/>
      <c r="L206" s="561"/>
      <c r="M206" s="566"/>
      <c r="N206" s="561"/>
      <c r="O206" s="561">
        <f>IF((ISBLANK(G206)+ISBLANK(I206)+ISBLANK(N206)+ISBLANK(H206)+ISBLANK(J206)+ISBLANK(K206)+ISBLANK(L206)+ISBLANK(M206))&lt;8,IF(ISNUMBER(LARGE((H206,J206,K206,L206,M206),1)),LARGE((H206,J206,K206,L206,M206),1),0)+IF(ISNUMBER(LARGE((H206,J206,K206,L206,M206),2)),LARGE((H206,J206,K206,L206,M206),2),0)+G206+I206+N206,"")</f>
        <v>0</v>
      </c>
      <c r="P206" s="563"/>
      <c r="Q206" s="688" t="s">
        <v>1269</v>
      </c>
      <c r="R206" s="568" t="s">
        <v>1546</v>
      </c>
      <c r="S206" s="568"/>
    </row>
    <row r="207" spans="1:20" x14ac:dyDescent="0.2">
      <c r="A207" s="391"/>
      <c r="B207" s="491" t="s">
        <v>603</v>
      </c>
      <c r="C207" s="491" t="s">
        <v>155</v>
      </c>
      <c r="D207" s="491">
        <v>2005</v>
      </c>
      <c r="E207" s="503" t="s">
        <v>617</v>
      </c>
      <c r="F207" s="504" t="s">
        <v>47</v>
      </c>
      <c r="G207" s="392"/>
      <c r="H207" s="392">
        <v>0</v>
      </c>
      <c r="I207" s="392">
        <v>0</v>
      </c>
      <c r="J207" s="392">
        <v>0</v>
      </c>
      <c r="K207" s="392">
        <v>0</v>
      </c>
      <c r="L207" s="392"/>
      <c r="M207" s="402"/>
      <c r="N207" s="392">
        <v>0</v>
      </c>
      <c r="O207" s="392">
        <f>IF((ISBLANK(G207)+ISBLANK(I207)+ISBLANK(N207)+ISBLANK(H207)+ISBLANK(J207)+ISBLANK(K207)+ISBLANK(L207)+ISBLANK(M207))&lt;8,IF(ISNUMBER(LARGE((H207,J207,K207,L207,M207),1)),LARGE((H207,J207,K207,L207,M207),1),0)+IF(ISNUMBER(LARGE((H207,J207,K207,L207,M207),2)),LARGE((H207,J207,K207,L207,M207),2),0)+G207+I207+N207,"")</f>
        <v>0</v>
      </c>
      <c r="P207" s="412"/>
      <c r="Q207" s="686" t="s">
        <v>1269</v>
      </c>
      <c r="R207" s="321" t="s">
        <v>1546</v>
      </c>
      <c r="S207" s="321"/>
    </row>
    <row r="208" spans="1:20" x14ac:dyDescent="0.2">
      <c r="A208" s="391"/>
      <c r="B208" s="392" t="s">
        <v>569</v>
      </c>
      <c r="C208" s="402" t="s">
        <v>53</v>
      </c>
      <c r="D208" s="392">
        <v>2004</v>
      </c>
      <c r="E208" s="412" t="s">
        <v>91</v>
      </c>
      <c r="F208" s="392">
        <v>-66</v>
      </c>
      <c r="G208" s="392"/>
      <c r="H208" s="392">
        <v>0</v>
      </c>
      <c r="I208" s="392">
        <v>0</v>
      </c>
      <c r="J208" s="392">
        <v>0</v>
      </c>
      <c r="K208" s="392">
        <v>0</v>
      </c>
      <c r="L208" s="392"/>
      <c r="M208" s="402"/>
      <c r="N208" s="392">
        <v>0</v>
      </c>
      <c r="O208" s="392">
        <f>IF((ISBLANK(G208)+ISBLANK(I208)+ISBLANK(N208)+ISBLANK(H208)+ISBLANK(J208)+ISBLANK(K208)+ISBLANK(L208)+ISBLANK(M208))&lt;8,IF(ISNUMBER(LARGE((H208,J208,K208,L208,M208),1)),LARGE((H208,J208,K208,L208,M208),1),0)+IF(ISNUMBER(LARGE((H208,J208,K208,L208,M208),2)),LARGE((H208,J208,K208,L208,M208),2),0)+G208+I208+N208,"")</f>
        <v>0</v>
      </c>
      <c r="P208" s="412"/>
      <c r="Q208" s="686" t="s">
        <v>1269</v>
      </c>
      <c r="R208" s="321" t="s">
        <v>1491</v>
      </c>
      <c r="S208" s="321"/>
    </row>
    <row r="209" spans="1:19" x14ac:dyDescent="0.2">
      <c r="A209" s="391"/>
      <c r="B209" s="491" t="s">
        <v>1010</v>
      </c>
      <c r="C209" s="491" t="s">
        <v>1011</v>
      </c>
      <c r="D209" s="491">
        <v>2005</v>
      </c>
      <c r="E209" s="503" t="s">
        <v>905</v>
      </c>
      <c r="F209" s="504" t="s">
        <v>47</v>
      </c>
      <c r="G209" s="421"/>
      <c r="H209" s="392"/>
      <c r="I209" s="392"/>
      <c r="J209" s="392">
        <v>0</v>
      </c>
      <c r="K209" s="392"/>
      <c r="L209" s="392"/>
      <c r="M209" s="402">
        <v>0</v>
      </c>
      <c r="N209" s="392"/>
      <c r="O209" s="392">
        <f>IF((ISBLANK(G209)+ISBLANK(I209)+ISBLANK(N209)+ISBLANK(H209)+ISBLANK(J209)+ISBLANK(K209)+ISBLANK(L209)+ISBLANK(M209))&lt;8,IF(ISNUMBER(LARGE((H209,J209,K209,L209,M209),1)),LARGE((H209,J209,K209,L209,M209),1),0)+IF(ISNUMBER(LARGE((H209,J209,K209,L209,M209),2)),LARGE((H209,J209,K209,L209,M209),2),0)+G209+I209+N209,"")</f>
        <v>0</v>
      </c>
      <c r="P209" s="412"/>
      <c r="Q209" s="684"/>
      <c r="R209" s="321"/>
      <c r="S209" s="321"/>
    </row>
    <row r="210" spans="1:19" x14ac:dyDescent="0.2">
      <c r="A210" s="391"/>
      <c r="B210" s="392" t="s">
        <v>321</v>
      </c>
      <c r="C210" s="402" t="s">
        <v>522</v>
      </c>
      <c r="D210" s="392">
        <v>2004</v>
      </c>
      <c r="E210" s="412" t="s">
        <v>70</v>
      </c>
      <c r="F210" s="417" t="s">
        <v>47</v>
      </c>
      <c r="G210" s="392"/>
      <c r="H210" s="392"/>
      <c r="I210" s="392"/>
      <c r="J210" s="429"/>
      <c r="K210" s="392"/>
      <c r="L210" s="392"/>
      <c r="M210" s="402"/>
      <c r="N210" s="392"/>
      <c r="O210" s="392">
        <v>0</v>
      </c>
      <c r="P210" s="412"/>
      <c r="Q210" s="419" t="s">
        <v>1269</v>
      </c>
      <c r="R210" s="558" t="s">
        <v>1291</v>
      </c>
      <c r="S210" s="321"/>
    </row>
    <row r="211" spans="1:19" x14ac:dyDescent="0.2">
      <c r="A211" s="391"/>
      <c r="B211" s="392" t="s">
        <v>399</v>
      </c>
      <c r="C211" s="392" t="s">
        <v>771</v>
      </c>
      <c r="D211" s="392">
        <v>2004</v>
      </c>
      <c r="E211" s="412" t="s">
        <v>308</v>
      </c>
      <c r="F211" s="417" t="s">
        <v>47</v>
      </c>
      <c r="G211" s="392"/>
      <c r="H211" s="392">
        <v>0</v>
      </c>
      <c r="I211" s="392"/>
      <c r="J211" s="392">
        <v>0</v>
      </c>
      <c r="K211" s="392"/>
      <c r="L211" s="421"/>
      <c r="M211" s="392"/>
      <c r="N211" s="402"/>
      <c r="O211" s="392">
        <f>IF((ISBLANK(G211)+ISBLANK(I211)+ISBLANK(N211)+ISBLANK(H211)+ISBLANK(J211)+ISBLANK(K211)+ISBLANK(L211)+ISBLANK(M211))&lt;8,IF(ISNUMBER(LARGE((H211,J211,K211,L211,M211),1)),LARGE((H211,J211,K211,L211,M211),1),0)+IF(ISNUMBER(LARGE((H211,J211,K211,L211,M211),2)),LARGE((H211,J211,K211,L211,M211),2),0)+G211+I211+N211,"")</f>
        <v>0</v>
      </c>
      <c r="P211" s="412"/>
      <c r="Q211" s="684"/>
      <c r="R211" s="321"/>
      <c r="S211" s="321"/>
    </row>
    <row r="212" spans="1:19" x14ac:dyDescent="0.2">
      <c r="A212" s="391"/>
      <c r="B212" s="491" t="s">
        <v>888</v>
      </c>
      <c r="C212" s="491" t="s">
        <v>151</v>
      </c>
      <c r="D212" s="491">
        <v>2005</v>
      </c>
      <c r="E212" s="503" t="s">
        <v>689</v>
      </c>
      <c r="F212" s="504" t="s">
        <v>47</v>
      </c>
      <c r="G212" s="392"/>
      <c r="H212" s="392"/>
      <c r="I212" s="392"/>
      <c r="J212" s="392"/>
      <c r="K212" s="392">
        <v>0</v>
      </c>
      <c r="L212" s="421"/>
      <c r="M212" s="392"/>
      <c r="N212" s="402"/>
      <c r="O212" s="392">
        <f>IF((ISBLANK(G212)+ISBLANK(I212)+ISBLANK(N212)+ISBLANK(H212)+ISBLANK(J212)+ISBLANK(K212)+ISBLANK(L212)+ISBLANK(M212))&lt;8,IF(ISNUMBER(LARGE((H212,J212,K212,L212,M212),1)),LARGE((H212,J212,K212,L212,M212),1),0)+IF(ISNUMBER(LARGE((H212,J212,K212,L212,M212),2)),LARGE((H212,J212,K212,L212,M212),2),0)+G212+I212+N212,"")</f>
        <v>0</v>
      </c>
      <c r="P212" s="412"/>
      <c r="Q212" s="555" t="s">
        <v>1269</v>
      </c>
      <c r="R212" s="321" t="s">
        <v>1595</v>
      </c>
      <c r="S212" s="321"/>
    </row>
    <row r="213" spans="1:19" x14ac:dyDescent="0.2">
      <c r="A213" s="560"/>
      <c r="B213" s="561" t="s">
        <v>566</v>
      </c>
      <c r="C213" s="562" t="s">
        <v>151</v>
      </c>
      <c r="D213" s="561">
        <v>2004</v>
      </c>
      <c r="E213" s="563" t="s">
        <v>484</v>
      </c>
      <c r="F213" s="564" t="s">
        <v>47</v>
      </c>
      <c r="G213" s="561"/>
      <c r="H213" s="561">
        <v>0</v>
      </c>
      <c r="I213" s="561"/>
      <c r="J213" s="561">
        <v>0</v>
      </c>
      <c r="K213" s="561">
        <v>0</v>
      </c>
      <c r="L213" s="561">
        <v>0</v>
      </c>
      <c r="M213" s="562"/>
      <c r="N213" s="561"/>
      <c r="O213" s="561">
        <f>IF((ISBLANK(G213)+ISBLANK(I213)+ISBLANK(N213)+ISBLANK(H213)+ISBLANK(J213)+ISBLANK(K213)+ISBLANK(L213)+ISBLANK(M213))&lt;8,IF(ISNUMBER(LARGE((H213,J213,K213,L213,M213),1)),LARGE((H213,J213,K213,L213,M213),1),0)+IF(ISNUMBER(LARGE((H213,J213,K213,L213,M213),2)),LARGE((H213,J213,K213,L213,M213),2),0)+G213+I213+N213,"")</f>
        <v>0</v>
      </c>
      <c r="P213" s="563"/>
      <c r="Q213" s="567" t="s">
        <v>1269</v>
      </c>
      <c r="R213" s="568" t="s">
        <v>1557</v>
      </c>
      <c r="S213" s="568"/>
    </row>
    <row r="214" spans="1:19" x14ac:dyDescent="0.2">
      <c r="A214" s="560"/>
      <c r="B214" s="561" t="s">
        <v>1135</v>
      </c>
      <c r="C214" s="562" t="s">
        <v>92</v>
      </c>
      <c r="D214" s="561">
        <v>2004</v>
      </c>
      <c r="E214" s="563" t="s">
        <v>323</v>
      </c>
      <c r="F214" s="564" t="s">
        <v>47</v>
      </c>
      <c r="G214" s="561"/>
      <c r="H214" s="561">
        <v>0</v>
      </c>
      <c r="I214" s="561"/>
      <c r="J214" s="561">
        <v>0</v>
      </c>
      <c r="K214" s="561">
        <v>0</v>
      </c>
      <c r="L214" s="561"/>
      <c r="M214" s="562"/>
      <c r="N214" s="561"/>
      <c r="O214" s="561">
        <f>IF((ISBLANK(G214)+ISBLANK(I214)+ISBLANK(N214)+ISBLANK(H214)+ISBLANK(J214)+ISBLANK(K214)+ISBLANK(L214)+ISBLANK(M214))&lt;8,IF(ISNUMBER(LARGE((H214,J214,K214,L214,M214),1)),LARGE((H214,J214,K214,L214,M214),1),0)+IF(ISNUMBER(LARGE((H214,J214,K214,L214,M214),2)),LARGE((H214,J214,K214,L214,M214),2),0)+G214+I214+N214,"")</f>
        <v>0</v>
      </c>
      <c r="P214" s="563"/>
      <c r="Q214" s="567" t="s">
        <v>1269</v>
      </c>
      <c r="R214" s="568" t="s">
        <v>1599</v>
      </c>
      <c r="S214" s="568"/>
    </row>
    <row r="215" spans="1:19" x14ac:dyDescent="0.2">
      <c r="A215" s="240"/>
      <c r="B215" s="491" t="s">
        <v>1029</v>
      </c>
      <c r="C215" s="491" t="s">
        <v>417</v>
      </c>
      <c r="D215" s="491">
        <v>2005</v>
      </c>
      <c r="E215" s="503" t="s">
        <v>148</v>
      </c>
      <c r="F215" s="504" t="s">
        <v>17</v>
      </c>
      <c r="G215" s="561"/>
      <c r="H215" s="561">
        <v>0</v>
      </c>
      <c r="I215" s="561"/>
      <c r="J215" s="561">
        <v>0</v>
      </c>
      <c r="K215" s="561"/>
      <c r="L215" s="561">
        <v>0</v>
      </c>
      <c r="M215" s="762">
        <v>0</v>
      </c>
      <c r="N215" s="561"/>
      <c r="O215" s="49">
        <f>IF((ISBLANK(G215)+ISBLANK(I215)+ISBLANK(N215)+ISBLANK(H215)+ISBLANK(J215)+ISBLANK(K215)+ISBLANK(L215)+ISBLANK(M215))&lt;8,IF(ISNUMBER(LARGE((H215,J215,K215,L215,M215),1)),LARGE((H215,J215,K215,L215,M215),1),0)+IF(ISNUMBER(LARGE((H215,J215,K215,L215,M215),2)),LARGE((H215,J215,K215,L215,M215),2),0)+G215+I215+N215,"")</f>
        <v>0</v>
      </c>
      <c r="P215" s="48"/>
      <c r="Q215" s="687" t="s">
        <v>1269</v>
      </c>
      <c r="R215" s="321" t="s">
        <v>1285</v>
      </c>
      <c r="S215" s="321"/>
    </row>
    <row r="216" spans="1:19" x14ac:dyDescent="0.2">
      <c r="A216" s="765"/>
      <c r="B216" s="491" t="s">
        <v>562</v>
      </c>
      <c r="C216" s="491" t="s">
        <v>563</v>
      </c>
      <c r="D216" s="491">
        <v>2005</v>
      </c>
      <c r="E216" s="503" t="s">
        <v>484</v>
      </c>
      <c r="F216" s="504" t="s">
        <v>17</v>
      </c>
      <c r="G216" s="561"/>
      <c r="H216" s="561">
        <v>0</v>
      </c>
      <c r="I216" s="561">
        <v>0</v>
      </c>
      <c r="J216" s="561">
        <v>0</v>
      </c>
      <c r="K216" s="561">
        <v>0</v>
      </c>
      <c r="L216" s="561">
        <v>0</v>
      </c>
      <c r="M216" s="562">
        <v>0</v>
      </c>
      <c r="N216" s="763">
        <v>0</v>
      </c>
      <c r="O216" s="763">
        <f>IF((ISBLANK(G216)+ISBLANK(I216)+ISBLANK(N216)+ISBLANK(H216)+ISBLANK(J216)+ISBLANK(K216)+ISBLANK(L216)+ISBLANK(M216))&lt;8,IF(ISNUMBER(LARGE((H216,J216,K216,L216,M216),1)),LARGE((H216,J216,K216,L216,M216),1),0)+IF(ISNUMBER(LARGE((H216,J216,K216,L216,M216),2)),LARGE((H216,J216,K216,L216,M216),2),0)+G216+I216+N216,"")</f>
        <v>0</v>
      </c>
      <c r="P216" s="909"/>
      <c r="Q216" s="1000" t="s">
        <v>1269</v>
      </c>
      <c r="R216" s="927" t="s">
        <v>1555</v>
      </c>
      <c r="S216" s="926"/>
    </row>
    <row r="217" spans="1:19" x14ac:dyDescent="0.2">
      <c r="A217" s="560"/>
      <c r="B217" s="561" t="s">
        <v>1136</v>
      </c>
      <c r="C217" s="561" t="s">
        <v>145</v>
      </c>
      <c r="D217" s="561">
        <v>2004</v>
      </c>
      <c r="E217" s="563" t="s">
        <v>1020</v>
      </c>
      <c r="F217" s="564" t="s">
        <v>47</v>
      </c>
      <c r="G217" s="561"/>
      <c r="H217" s="561">
        <v>0</v>
      </c>
      <c r="I217" s="561"/>
      <c r="J217" s="561"/>
      <c r="K217" s="561">
        <v>0</v>
      </c>
      <c r="L217" s="561"/>
      <c r="M217" s="561"/>
      <c r="N217" s="561"/>
      <c r="O217" s="561">
        <f>IF((ISBLANK(G217)+ISBLANK(I217)+ISBLANK(N217)+ISBLANK(H217)+ISBLANK(J217)+ISBLANK(K217)+ISBLANK(L217)+ISBLANK(M217))&lt;8,IF(ISNUMBER(LARGE((H217,J217,K217,L217,M217),1)),LARGE((H217,J217,K217,L217,M217),1),0)+IF(ISNUMBER(LARGE((H217,J217,K217,L217,M217),2)),LARGE((H217,J217,K217,L217,M217),2),0)+G217+I217+N217,"")</f>
        <v>0</v>
      </c>
      <c r="P217" s="563"/>
      <c r="Q217" s="567" t="s">
        <v>1269</v>
      </c>
      <c r="R217" s="568" t="s">
        <v>1558</v>
      </c>
      <c r="S217" s="568"/>
    </row>
    <row r="218" spans="1:19" x14ac:dyDescent="0.2">
      <c r="A218" s="391"/>
      <c r="B218" s="491" t="s">
        <v>749</v>
      </c>
      <c r="C218" s="491" t="s">
        <v>750</v>
      </c>
      <c r="D218" s="491">
        <v>2005</v>
      </c>
      <c r="E218" s="503" t="s">
        <v>20</v>
      </c>
      <c r="F218" s="504" t="s">
        <v>47</v>
      </c>
      <c r="G218" s="392"/>
      <c r="H218" s="392">
        <v>0</v>
      </c>
      <c r="I218" s="392"/>
      <c r="J218" s="392"/>
      <c r="K218" s="421"/>
      <c r="L218" s="392"/>
      <c r="M218" s="402"/>
      <c r="N218" s="392"/>
      <c r="O218" s="392">
        <f>IF((ISBLANK(G218)+ISBLANK(I218)+ISBLANK(N218)+ISBLANK(H218)+ISBLANK(J218)+ISBLANK(K218)+ISBLANK(L218)+ISBLANK(M218))&lt;8,IF(ISNUMBER(LARGE((H218,J218,K218,L218,M218),1)),LARGE((H218,J218,K218,L218,M218),1),0)+IF(ISNUMBER(LARGE((H218,J218,K218,L218,M218),2)),LARGE((H218,J218,K218,L218,M218),2),0)+G218+I218+N218,"")</f>
        <v>0</v>
      </c>
      <c r="P218" s="1028"/>
      <c r="S218" s="321"/>
    </row>
    <row r="219" spans="1:19" x14ac:dyDescent="0.2">
      <c r="A219" s="391"/>
      <c r="B219" s="491" t="s">
        <v>951</v>
      </c>
      <c r="C219" s="499" t="s">
        <v>38</v>
      </c>
      <c r="D219" s="491">
        <v>2005</v>
      </c>
      <c r="E219" s="503" t="s">
        <v>14</v>
      </c>
      <c r="F219" s="504" t="s">
        <v>47</v>
      </c>
      <c r="G219" s="392"/>
      <c r="H219" s="392">
        <v>0</v>
      </c>
      <c r="I219" s="392"/>
      <c r="J219" s="392"/>
      <c r="K219" s="392"/>
      <c r="L219" s="392"/>
      <c r="M219" s="402"/>
      <c r="N219" s="392"/>
      <c r="O219" s="392">
        <f>IF((ISBLANK(G219)+ISBLANK(I219)+ISBLANK(N219)+ISBLANK(H219)+ISBLANK(J219)+ISBLANK(K219)+ISBLANK(L219)+ISBLANK(M219))&lt;8,IF(ISNUMBER(LARGE((H219,J219,K219,L219,M219),1)),LARGE((H219,J219,K219,L219,M219),1),0)+IF(ISNUMBER(LARGE((H219,J219,K219,L219,M219),2)),LARGE((H219,J219,K219,L219,M219),2),0)+G219+I219+N219,"")</f>
        <v>0</v>
      </c>
      <c r="P219" s="412"/>
      <c r="Q219" s="321"/>
      <c r="R219" s="321"/>
      <c r="S219" s="321"/>
    </row>
    <row r="220" spans="1:19" x14ac:dyDescent="0.2">
      <c r="A220" s="560"/>
      <c r="B220" s="491" t="s">
        <v>721</v>
      </c>
      <c r="C220" s="491" t="s">
        <v>230</v>
      </c>
      <c r="D220" s="491">
        <v>2005</v>
      </c>
      <c r="E220" s="503" t="s">
        <v>54</v>
      </c>
      <c r="F220" s="504" t="s">
        <v>47</v>
      </c>
      <c r="G220" s="561"/>
      <c r="H220" s="561">
        <v>0</v>
      </c>
      <c r="I220" s="561">
        <v>0</v>
      </c>
      <c r="J220" s="561">
        <v>0</v>
      </c>
      <c r="K220" s="561"/>
      <c r="L220" s="561"/>
      <c r="M220" s="562"/>
      <c r="N220" s="561"/>
      <c r="O220" s="561">
        <f>IF((ISBLANK(G220)+ISBLANK(I220)+ISBLANK(N220)+ISBLANK(H220)+ISBLANK(J220)+ISBLANK(K220)+ISBLANK(L220)+ISBLANK(M220))&lt;8,IF(ISNUMBER(LARGE((H220,J220,K220,L220,M220),1)),LARGE((H220,J220,K220,L220,M220),1),0)+IF(ISNUMBER(LARGE((H220,J220,K220,L220,M220),2)),LARGE((H220,J220,K220,L220,M220),2),0)+G220+I220+N220,"")</f>
        <v>0</v>
      </c>
      <c r="P220" s="563"/>
      <c r="Q220" s="567" t="s">
        <v>1269</v>
      </c>
      <c r="R220" s="568" t="s">
        <v>1545</v>
      </c>
      <c r="S220" s="568"/>
    </row>
    <row r="221" spans="1:19" x14ac:dyDescent="0.2">
      <c r="A221" s="290"/>
      <c r="B221" s="26"/>
      <c r="C221" s="26"/>
      <c r="D221" s="26"/>
      <c r="E221" s="44"/>
      <c r="F221" s="83"/>
      <c r="G221" s="88"/>
      <c r="H221" s="88"/>
      <c r="I221" s="88"/>
      <c r="J221" s="88"/>
      <c r="K221" s="88"/>
      <c r="L221" s="88"/>
      <c r="M221" s="88"/>
      <c r="N221" s="88"/>
      <c r="O221" s="464"/>
      <c r="P221" s="1029"/>
      <c r="Q221" s="464"/>
      <c r="R221" s="464"/>
      <c r="S221" s="464"/>
    </row>
    <row r="222" spans="1:19" x14ac:dyDescent="0.2">
      <c r="A222" s="966">
        <v>1</v>
      </c>
      <c r="B222" s="392" t="s">
        <v>614</v>
      </c>
      <c r="C222" s="392" t="s">
        <v>613</v>
      </c>
      <c r="D222" s="392">
        <v>2004</v>
      </c>
      <c r="E222" s="412" t="s">
        <v>14</v>
      </c>
      <c r="F222" s="417" t="s">
        <v>49</v>
      </c>
      <c r="G222" s="392">
        <v>250</v>
      </c>
      <c r="H222" s="392">
        <v>200</v>
      </c>
      <c r="I222" s="392">
        <v>400</v>
      </c>
      <c r="J222" s="392">
        <v>200</v>
      </c>
      <c r="K222" s="392"/>
      <c r="L222" s="392"/>
      <c r="M222" s="421">
        <v>200</v>
      </c>
      <c r="N222" s="392">
        <v>400</v>
      </c>
      <c r="O222" s="392">
        <f>IF((ISBLANK(G222)+ISBLANK(I222)+ISBLANK(N222)+ISBLANK(H222)+ISBLANK(J222)+ISBLANK(K222)+ISBLANK(L222)+ISBLANK(M222))&lt;8,IF(ISNUMBER(LARGE((H222,J222,K222,L222,M222),1)),LARGE((H222,J222,K222,L222,M222),1),0)+IF(ISNUMBER(LARGE((H222,J222,K222,L222,M222),2)),LARGE((H222,J222,K222,L222,M222),2),0)+G222+I222+N222,"")</f>
        <v>1450</v>
      </c>
      <c r="P222" s="1002" t="s">
        <v>1728</v>
      </c>
      <c r="Q222" s="555" t="s">
        <v>1269</v>
      </c>
      <c r="R222" s="321" t="s">
        <v>1285</v>
      </c>
      <c r="S222" s="321"/>
    </row>
    <row r="223" spans="1:19" x14ac:dyDescent="0.2">
      <c r="A223" s="966">
        <v>2</v>
      </c>
      <c r="B223" s="763" t="s">
        <v>576</v>
      </c>
      <c r="C223" s="763" t="s">
        <v>577</v>
      </c>
      <c r="D223" s="763">
        <v>2004</v>
      </c>
      <c r="E223" s="909" t="s">
        <v>212</v>
      </c>
      <c r="F223" s="944" t="s">
        <v>49</v>
      </c>
      <c r="G223" s="763">
        <f>250/2</f>
        <v>125</v>
      </c>
      <c r="H223" s="392">
        <v>162.5</v>
      </c>
      <c r="I223" s="392">
        <v>250</v>
      </c>
      <c r="J223" s="421">
        <v>125</v>
      </c>
      <c r="K223" s="392">
        <v>200</v>
      </c>
      <c r="L223" s="421">
        <v>162.5</v>
      </c>
      <c r="M223" s="426">
        <v>162.5</v>
      </c>
      <c r="N223" s="392">
        <v>325</v>
      </c>
      <c r="O223" s="392">
        <f>IF((ISBLANK(G223)+ISBLANK(I223)+ISBLANK(N223)+ISBLANK(H223)+ISBLANK(J223)+ISBLANK(K223)+ISBLANK(L223)+ISBLANK(M223))&lt;8,IF(ISNUMBER(LARGE((H223,J223,K223,L223,M223),1)),LARGE((H223,J223,K223,L223,M223),1),0)+IF(ISNUMBER(LARGE((H223,J223,K223,L223,M223),2)),LARGE((H223,J223,K223,L223,M223),2),0)+G223+I223+N223,"")</f>
        <v>1062.5</v>
      </c>
      <c r="P223" s="1002" t="s">
        <v>1728</v>
      </c>
      <c r="Q223" s="555" t="s">
        <v>1269</v>
      </c>
      <c r="R223" s="321" t="s">
        <v>1285</v>
      </c>
      <c r="S223" s="321"/>
    </row>
    <row r="224" spans="1:19" x14ac:dyDescent="0.2">
      <c r="A224" s="966">
        <v>3</v>
      </c>
      <c r="B224" s="392" t="s">
        <v>580</v>
      </c>
      <c r="C224" s="392" t="s">
        <v>581</v>
      </c>
      <c r="D224" s="392">
        <v>2004</v>
      </c>
      <c r="E224" s="412" t="s">
        <v>31</v>
      </c>
      <c r="F224" s="417" t="s">
        <v>49</v>
      </c>
      <c r="G224" s="392"/>
      <c r="H224" s="421">
        <v>125</v>
      </c>
      <c r="I224" s="392">
        <v>0</v>
      </c>
      <c r="J224" s="421">
        <v>125</v>
      </c>
      <c r="K224" s="392">
        <v>162.5</v>
      </c>
      <c r="L224" s="392">
        <v>200</v>
      </c>
      <c r="M224" s="421"/>
      <c r="N224" s="392">
        <v>250</v>
      </c>
      <c r="O224" s="392">
        <f>IF((ISBLANK(G224)+ISBLANK(I224)+ISBLANK(N224)+ISBLANK(H224)+ISBLANK(J224)+ISBLANK(K224)+ISBLANK(L224)+ISBLANK(M224))&lt;8,IF(ISNUMBER(LARGE((H224,J224,K224,L224,M224),1)),LARGE((H224,J224,K224,L224,M224),1),0)+IF(ISNUMBER(LARGE((H224,J224,K224,L224,M224),2)),LARGE((H224,J224,K224,L224,M224),2),0)+G224+I224+N224,"")</f>
        <v>612.5</v>
      </c>
      <c r="P224" s="1002" t="s">
        <v>1728</v>
      </c>
      <c r="Q224" s="555" t="s">
        <v>1269</v>
      </c>
      <c r="R224" s="321" t="s">
        <v>1539</v>
      </c>
      <c r="S224" s="321"/>
    </row>
    <row r="225" spans="1:19" x14ac:dyDescent="0.2">
      <c r="A225" s="966">
        <v>4</v>
      </c>
      <c r="B225" s="763" t="s">
        <v>572</v>
      </c>
      <c r="C225" s="763" t="s">
        <v>573</v>
      </c>
      <c r="D225" s="763">
        <v>2004</v>
      </c>
      <c r="E225" s="909" t="s">
        <v>12</v>
      </c>
      <c r="F225" s="952" t="s">
        <v>49</v>
      </c>
      <c r="G225" s="763">
        <f>0/2</f>
        <v>0</v>
      </c>
      <c r="H225" s="392">
        <v>125</v>
      </c>
      <c r="I225" s="392">
        <v>0</v>
      </c>
      <c r="J225" s="392">
        <v>162.5</v>
      </c>
      <c r="K225" s="421">
        <v>125</v>
      </c>
      <c r="L225" s="392"/>
      <c r="M225" s="421">
        <v>125</v>
      </c>
      <c r="N225" s="402">
        <v>250</v>
      </c>
      <c r="O225" s="392">
        <f>IF((ISBLANK(G225)+ISBLANK(I225)+ISBLANK(N225)+ISBLANK(H225)+ISBLANK(J225)+ISBLANK(K225)+ISBLANK(L225)+ISBLANK(M225))&lt;8,IF(ISNUMBER(LARGE((H225,J225,K225,L225,M225),1)),LARGE((H225,J225,K225,L225,M225),1),0)+IF(ISNUMBER(LARGE((H225,J225,K225,L225,M225),2)),LARGE((H225,J225,K225,L225,M225),2),0)+G225+I225+N225,"")</f>
        <v>537.5</v>
      </c>
      <c r="P225" s="1002" t="s">
        <v>1728</v>
      </c>
      <c r="Q225" s="555" t="s">
        <v>1269</v>
      </c>
      <c r="R225" s="321" t="s">
        <v>1546</v>
      </c>
      <c r="S225" s="321"/>
    </row>
    <row r="226" spans="1:19" x14ac:dyDescent="0.2">
      <c r="A226" s="966">
        <v>5</v>
      </c>
      <c r="B226" s="561" t="s">
        <v>963</v>
      </c>
      <c r="C226" s="561" t="s">
        <v>155</v>
      </c>
      <c r="D226" s="561">
        <v>2004</v>
      </c>
      <c r="E226" s="563" t="s">
        <v>16</v>
      </c>
      <c r="F226" s="564" t="s">
        <v>49</v>
      </c>
      <c r="G226" s="561"/>
      <c r="H226" s="561"/>
      <c r="I226" s="561"/>
      <c r="J226" s="561">
        <f>75/2</f>
        <v>37.5</v>
      </c>
      <c r="K226" s="561">
        <v>0</v>
      </c>
      <c r="L226" s="561"/>
      <c r="M226" s="561">
        <f>125/2</f>
        <v>62.5</v>
      </c>
      <c r="N226" s="762">
        <v>150</v>
      </c>
      <c r="O226" s="763">
        <f>IF((ISBLANK(G226)+ISBLANK(I226)+ISBLANK(N226)+ISBLANK(H226)+ISBLANK(J226)+ISBLANK(K226)+ISBLANK(L226)+ISBLANK(M226))&lt;8,IF(ISNUMBER(LARGE((H226,J226,K226,L226,M226),1)),LARGE((H226,J226,K226,L226,M226),1),0)+IF(ISNUMBER(LARGE((H226,J226,K226,L226,M226),2)),LARGE((H226,J226,K226,L226,M226),2),0)+G226+I226+N226,"")</f>
        <v>250</v>
      </c>
      <c r="P226" s="1002" t="s">
        <v>1728</v>
      </c>
      <c r="Q226" s="998" t="s">
        <v>1269</v>
      </c>
      <c r="R226" s="926" t="s">
        <v>1539</v>
      </c>
      <c r="S226" s="926"/>
    </row>
    <row r="227" spans="1:19" x14ac:dyDescent="0.2">
      <c r="A227" s="1096">
        <v>6</v>
      </c>
      <c r="B227" s="392" t="s">
        <v>747</v>
      </c>
      <c r="C227" s="392" t="s">
        <v>748</v>
      </c>
      <c r="D227" s="392">
        <v>2006</v>
      </c>
      <c r="E227" s="412" t="s">
        <v>20</v>
      </c>
      <c r="F227" s="417" t="s">
        <v>49</v>
      </c>
      <c r="G227" s="392"/>
      <c r="H227" s="392">
        <v>75</v>
      </c>
      <c r="I227" s="392">
        <v>0</v>
      </c>
      <c r="J227" s="392">
        <v>0</v>
      </c>
      <c r="K227" s="392">
        <v>125</v>
      </c>
      <c r="L227" s="392"/>
      <c r="M227" s="402">
        <v>0</v>
      </c>
      <c r="N227" s="392">
        <v>0</v>
      </c>
      <c r="O227" s="392">
        <f>IF((ISBLANK(G227)+ISBLANK(I227)+ISBLANK(N227)+ISBLANK(H227)+ISBLANK(J227)+ISBLANK(K227)+ISBLANK(L227)+ISBLANK(M227))&lt;8,IF(ISNUMBER(LARGE((H227,J227,K227,L227,M227),1)),LARGE((H227,J227,K227,L227,M227),1),0)+IF(ISNUMBER(LARGE((H227,J227,K227,L227,M227),2)),LARGE((H227,J227,K227,L227,M227),2),0)+G227+I227+N227,"")</f>
        <v>200</v>
      </c>
      <c r="P227" s="412" t="s">
        <v>1730</v>
      </c>
      <c r="Q227" s="321" t="s">
        <v>1281</v>
      </c>
      <c r="R227" s="321"/>
      <c r="S227" s="321"/>
    </row>
    <row r="228" spans="1:19" x14ac:dyDescent="0.2">
      <c r="A228" s="391">
        <v>7</v>
      </c>
      <c r="B228" s="491" t="s">
        <v>609</v>
      </c>
      <c r="C228" s="491" t="s">
        <v>60</v>
      </c>
      <c r="D228" s="491">
        <v>2005</v>
      </c>
      <c r="E228" s="503" t="s">
        <v>618</v>
      </c>
      <c r="F228" s="537" t="s">
        <v>49</v>
      </c>
      <c r="G228" s="392"/>
      <c r="H228" s="392">
        <v>0</v>
      </c>
      <c r="I228" s="392">
        <v>0</v>
      </c>
      <c r="J228" s="392"/>
      <c r="K228" s="392">
        <v>0</v>
      </c>
      <c r="L228" s="392"/>
      <c r="M228" s="402"/>
      <c r="N228" s="392">
        <v>150</v>
      </c>
      <c r="O228" s="392">
        <f>IF((ISBLANK(G228)+ISBLANK(I228)+ISBLANK(N228)+ISBLANK(H228)+ISBLANK(J228)+ISBLANK(K228)+ISBLANK(L228)+ISBLANK(M228))&lt;8,IF(ISNUMBER(LARGE((H228,J228,K228,L228,M228),1)),LARGE((H228,J228,K228,L228,M228),1),0)+IF(ISNUMBER(LARGE((H228,J228,K228,L228,M228),2)),LARGE((H228,J228,K228,L228,M228),2),0)+G228+I228+N228,"")</f>
        <v>150</v>
      </c>
      <c r="P228" s="412" t="s">
        <v>1732</v>
      </c>
      <c r="Q228" s="555" t="s">
        <v>1269</v>
      </c>
      <c r="R228" s="321" t="s">
        <v>1545</v>
      </c>
      <c r="S228" s="321"/>
    </row>
    <row r="229" spans="1:19" x14ac:dyDescent="0.2">
      <c r="A229" s="560"/>
      <c r="B229" s="491" t="s">
        <v>1052</v>
      </c>
      <c r="C229" s="491" t="s">
        <v>26</v>
      </c>
      <c r="D229" s="491">
        <v>2005</v>
      </c>
      <c r="E229" s="503" t="s">
        <v>184</v>
      </c>
      <c r="F229" s="504" t="s">
        <v>49</v>
      </c>
      <c r="G229" s="561"/>
      <c r="H229" s="561"/>
      <c r="I229" s="699">
        <f>75/2</f>
        <v>37.5</v>
      </c>
      <c r="J229" s="561"/>
      <c r="K229" s="561">
        <v>75</v>
      </c>
      <c r="L229" s="561"/>
      <c r="M229" s="562"/>
      <c r="N229" s="561"/>
      <c r="O229" s="561">
        <f>IF((ISBLANK(G229)+ISBLANK(I229)+ISBLANK(N229)+ISBLANK(H229)+ISBLANK(J229)+ISBLANK(K229)+ISBLANK(L229)+ISBLANK(M229))&lt;8,IF(ISNUMBER(LARGE((H229,J229,K229,L229,M229),1)),LARGE((H229,J229,K229,L229,M229),1),0)+IF(ISNUMBER(LARGE((H229,J229,K229,L229,M229),2)),LARGE((H229,J229,K229,L229,M229),2),0)+G229+I229+N229,"")</f>
        <v>112.5</v>
      </c>
      <c r="P229" s="563"/>
      <c r="Q229" s="567" t="s">
        <v>1269</v>
      </c>
      <c r="R229" s="568" t="s">
        <v>1543</v>
      </c>
      <c r="S229" s="568"/>
    </row>
    <row r="230" spans="1:19" x14ac:dyDescent="0.2">
      <c r="A230" s="391">
        <v>8</v>
      </c>
      <c r="B230" s="392" t="s">
        <v>934</v>
      </c>
      <c r="C230" s="392" t="s">
        <v>935</v>
      </c>
      <c r="D230" s="392">
        <v>2004</v>
      </c>
      <c r="E230" s="412" t="s">
        <v>16</v>
      </c>
      <c r="F230" s="434" t="s">
        <v>49</v>
      </c>
      <c r="G230" s="392"/>
      <c r="H230" s="392"/>
      <c r="I230" s="392"/>
      <c r="J230" s="392">
        <v>0</v>
      </c>
      <c r="K230" s="392">
        <v>75</v>
      </c>
      <c r="L230" s="392"/>
      <c r="M230" s="421">
        <v>0</v>
      </c>
      <c r="N230" s="402">
        <v>0</v>
      </c>
      <c r="O230" s="392">
        <f>IF((ISBLANK(G230)+ISBLANK(I230)+ISBLANK(N230)+ISBLANK(H230)+ISBLANK(J230)+ISBLANK(K230)+ISBLANK(L230)+ISBLANK(M230))&lt;8,IF(ISNUMBER(LARGE((H230,J230,K230,L230,M230),1)),LARGE((H230,J230,K230,L230,M230),1),0)+IF(ISNUMBER(LARGE((H230,J230,K230,L230,M230),2)),LARGE((H230,J230,K230,L230,M230),2),0)+G230+I230+N230,"")</f>
        <v>75</v>
      </c>
      <c r="P230" s="412"/>
      <c r="Q230" s="419" t="s">
        <v>1269</v>
      </c>
      <c r="R230" s="321" t="s">
        <v>1539</v>
      </c>
      <c r="S230" s="321"/>
    </row>
    <row r="231" spans="1:19" x14ac:dyDescent="0.2">
      <c r="A231" s="391">
        <v>8</v>
      </c>
      <c r="B231" s="491" t="s">
        <v>1137</v>
      </c>
      <c r="C231" s="491" t="s">
        <v>135</v>
      </c>
      <c r="D231" s="491">
        <v>2005</v>
      </c>
      <c r="E231" s="503" t="s">
        <v>1138</v>
      </c>
      <c r="F231" s="504" t="s">
        <v>49</v>
      </c>
      <c r="G231" s="392"/>
      <c r="H231" s="392">
        <v>75</v>
      </c>
      <c r="I231" s="392"/>
      <c r="J231" s="392"/>
      <c r="K231" s="392"/>
      <c r="L231" s="392"/>
      <c r="M231" s="392"/>
      <c r="N231" s="763"/>
      <c r="O231" s="392">
        <f>IF((ISBLANK(G231)+ISBLANK(I231)+ISBLANK(N231)+ISBLANK(H231)+ISBLANK(J231)+ISBLANK(K231)+ISBLANK(L231)+ISBLANK(M231))&lt;8,IF(ISNUMBER(LARGE((H231,J231,K231,L231,M231),1)),LARGE((H231,J231,K231,L231,M231),1),0)+IF(ISNUMBER(LARGE((H231,J231,K231,L231,M231),2)),LARGE((H231,J231,K231,L231,M231),2),0)+G231+I231+N231,"")</f>
        <v>75</v>
      </c>
      <c r="P231" s="412"/>
      <c r="Q231" s="321"/>
      <c r="R231" s="321"/>
      <c r="S231" s="321"/>
    </row>
    <row r="232" spans="1:19" x14ac:dyDescent="0.2">
      <c r="A232" s="391"/>
      <c r="B232" s="491" t="s">
        <v>472</v>
      </c>
      <c r="C232" s="499" t="s">
        <v>50</v>
      </c>
      <c r="D232" s="491">
        <v>2005</v>
      </c>
      <c r="E232" s="503" t="s">
        <v>127</v>
      </c>
      <c r="F232" s="537" t="s">
        <v>49</v>
      </c>
      <c r="G232" s="392"/>
      <c r="H232" s="392">
        <v>0</v>
      </c>
      <c r="I232" s="392"/>
      <c r="J232" s="392"/>
      <c r="K232" s="392"/>
      <c r="L232" s="392"/>
      <c r="M232" s="402"/>
      <c r="N232" s="392"/>
      <c r="O232" s="392">
        <f>IF((ISBLANK(G232)+ISBLANK(I232)+ISBLANK(N232)+ISBLANK(H232)+ISBLANK(J232)+ISBLANK(K232)+ISBLANK(L232)+ISBLANK(M232))&lt;8,IF(ISNUMBER(LARGE((H232,J232,K232,L232,M232),1)),LARGE((H232,J232,K232,L232,M232),1),0)+IF(ISNUMBER(LARGE((H232,J232,K232,L232,M232),2)),LARGE((H232,J232,K232,L232,M232),2),0)+G232+I232+N232,"")</f>
        <v>0</v>
      </c>
      <c r="P232" s="412"/>
      <c r="Q232" s="419" t="s">
        <v>1269</v>
      </c>
      <c r="R232" s="321" t="s">
        <v>1588</v>
      </c>
      <c r="S232" s="321"/>
    </row>
    <row r="233" spans="1:19" x14ac:dyDescent="0.2">
      <c r="A233" s="391"/>
      <c r="B233" s="392" t="s">
        <v>1341</v>
      </c>
      <c r="C233" s="392" t="s">
        <v>273</v>
      </c>
      <c r="D233" s="392">
        <v>2004</v>
      </c>
      <c r="E233" s="412" t="s">
        <v>36</v>
      </c>
      <c r="F233" s="417" t="s">
        <v>49</v>
      </c>
      <c r="G233" s="392"/>
      <c r="H233" s="392"/>
      <c r="I233" s="392">
        <v>0</v>
      </c>
      <c r="J233" s="392">
        <v>0</v>
      </c>
      <c r="K233" s="421"/>
      <c r="L233" s="392"/>
      <c r="M233" s="402"/>
      <c r="N233" s="392"/>
      <c r="O233" s="392">
        <f>IF((ISBLANK(G233)+ISBLANK(I233)+ISBLANK(N233)+ISBLANK(H233)+ISBLANK(J233)+ISBLANK(K233)+ISBLANK(L233)+ISBLANK(M233))&lt;8,IF(ISNUMBER(LARGE((H233,J233,K233,L233,M233),1)),LARGE((H233,J233,K233,L233,M233),1),0)+IF(ISNUMBER(LARGE((H233,J233,K233,L233,M233),2)),LARGE((H233,J233,K233,L233,M233),2),0)+G233+I233+N233,"")</f>
        <v>0</v>
      </c>
      <c r="P233" s="412"/>
      <c r="Q233" s="555"/>
      <c r="R233" s="321"/>
      <c r="S233" s="321"/>
    </row>
    <row r="234" spans="1:19" x14ac:dyDescent="0.2">
      <c r="A234" s="391"/>
      <c r="B234" s="491" t="s">
        <v>609</v>
      </c>
      <c r="C234" s="491" t="s">
        <v>295</v>
      </c>
      <c r="D234" s="491">
        <v>2005</v>
      </c>
      <c r="E234" s="503" t="s">
        <v>618</v>
      </c>
      <c r="F234" s="537" t="s">
        <v>49</v>
      </c>
      <c r="G234" s="392"/>
      <c r="H234" s="392">
        <v>0</v>
      </c>
      <c r="I234" s="392">
        <v>0</v>
      </c>
      <c r="J234" s="392"/>
      <c r="K234" s="392">
        <v>0</v>
      </c>
      <c r="L234" s="392"/>
      <c r="M234" s="402"/>
      <c r="N234" s="392">
        <v>0</v>
      </c>
      <c r="O234" s="392">
        <f>IF((ISBLANK(G234)+ISBLANK(I234)+ISBLANK(N234)+ISBLANK(H234)+ISBLANK(J234)+ISBLANK(K234)+ISBLANK(L234)+ISBLANK(M234))&lt;8,IF(ISNUMBER(LARGE((H234,J234,K234,L234,M234),1)),LARGE((H234,J234,K234,L234,M234),1),0)+IF(ISNUMBER(LARGE((H234,J234,K234,L234,M234),2)),LARGE((H234,J234,K234,L234,M234),2),0)+G234+I234+N234,"")</f>
        <v>0</v>
      </c>
      <c r="P234" s="412"/>
      <c r="Q234" s="555" t="s">
        <v>1269</v>
      </c>
      <c r="R234" s="321" t="s">
        <v>1545</v>
      </c>
      <c r="S234" s="321"/>
    </row>
    <row r="235" spans="1:19" x14ac:dyDescent="0.2">
      <c r="A235" s="391"/>
      <c r="B235" s="392" t="s">
        <v>236</v>
      </c>
      <c r="C235" s="392" t="s">
        <v>23</v>
      </c>
      <c r="D235" s="392"/>
      <c r="E235" s="412" t="s">
        <v>1402</v>
      </c>
      <c r="F235" s="417" t="s">
        <v>49</v>
      </c>
      <c r="G235" s="392"/>
      <c r="H235" s="392"/>
      <c r="I235" s="392"/>
      <c r="J235" s="392">
        <v>0</v>
      </c>
      <c r="K235" s="392">
        <v>0</v>
      </c>
      <c r="L235" s="392"/>
      <c r="M235" s="402"/>
      <c r="N235" s="392">
        <v>0</v>
      </c>
      <c r="O235" s="392">
        <f>IF((ISBLANK(G235)+ISBLANK(I235)+ISBLANK(N235)+ISBLANK(H235)+ISBLANK(J235)+ISBLANK(K235)+ISBLANK(L235)+ISBLANK(M235))&lt;8,IF(ISNUMBER(LARGE((H235,J235,K235,L235,M235),1)),LARGE((H235,J235,K235,L235,M235),1),0)+IF(ISNUMBER(LARGE((H235,J235,K235,L235,M235),2)),LARGE((H235,J235,K235,L235,M235),2),0)+G235+I235+N235,"")</f>
        <v>0</v>
      </c>
      <c r="P235" s="412"/>
      <c r="Q235" s="555" t="s">
        <v>1269</v>
      </c>
      <c r="R235" s="321" t="s">
        <v>1543</v>
      </c>
      <c r="S235" s="321"/>
    </row>
    <row r="236" spans="1:19" x14ac:dyDescent="0.2">
      <c r="A236" s="542"/>
      <c r="B236" s="491" t="s">
        <v>446</v>
      </c>
      <c r="C236" s="491" t="s">
        <v>154</v>
      </c>
      <c r="D236" s="491">
        <v>2005</v>
      </c>
      <c r="E236" s="503" t="s">
        <v>91</v>
      </c>
      <c r="F236" s="504" t="s">
        <v>49</v>
      </c>
      <c r="G236" s="323"/>
      <c r="H236" s="323">
        <v>0</v>
      </c>
      <c r="I236" s="323">
        <v>0</v>
      </c>
      <c r="J236" s="323"/>
      <c r="K236" s="323"/>
      <c r="L236" s="323"/>
      <c r="M236" s="546"/>
      <c r="N236" s="323"/>
      <c r="O236" s="323">
        <f>IF((ISBLANK(G236)+ISBLANK(I236)+ISBLANK(N236)+ISBLANK(H236)+ISBLANK(J236)+ISBLANK(K236)+ISBLANK(L236)+ISBLANK(M236))&lt;8,IF(ISNUMBER(LARGE((H236,J236,K236,L236,M236),1)),LARGE((H236,J236,K236,L236,M236),1),0)+IF(ISNUMBER(LARGE((H236,J236,K236,L236,M236),2)),LARGE((H236,J236,K236,L236,M236),2),0)+G236+I236+N236,"")</f>
        <v>0</v>
      </c>
      <c r="P236" s="544"/>
      <c r="Q236" s="554" t="s">
        <v>1269</v>
      </c>
      <c r="R236" s="554" t="s">
        <v>1546</v>
      </c>
      <c r="S236" s="554"/>
    </row>
    <row r="237" spans="1:19" x14ac:dyDescent="0.2">
      <c r="A237" s="391"/>
      <c r="B237" s="392" t="s">
        <v>1517</v>
      </c>
      <c r="C237" s="392" t="s">
        <v>53</v>
      </c>
      <c r="D237" s="392">
        <v>2004</v>
      </c>
      <c r="E237" s="412" t="s">
        <v>131</v>
      </c>
      <c r="F237" s="417" t="s">
        <v>49</v>
      </c>
      <c r="G237" s="392"/>
      <c r="H237" s="392"/>
      <c r="I237" s="392"/>
      <c r="J237" s="392"/>
      <c r="K237" s="392">
        <v>0</v>
      </c>
      <c r="L237" s="392"/>
      <c r="M237" s="402"/>
      <c r="N237" s="392"/>
      <c r="O237" s="392">
        <f>IF((ISBLANK(G237)+ISBLANK(I237)+ISBLANK(N237)+ISBLANK(H237)+ISBLANK(J237)+ISBLANK(K237)+ISBLANK(L237)+ISBLANK(M237))&lt;8,IF(ISNUMBER(LARGE((H237,J237,K237,L237,M237),1)),LARGE((H237,J237,K237,L237,M237),1),0)+IF(ISNUMBER(LARGE((H237,J237,K237,L237,M237),2)),LARGE((H237,J237,K237,L237,M237),2),0)+G237+I237+N237,"")</f>
        <v>0</v>
      </c>
      <c r="P237" s="412"/>
      <c r="Q237" s="555" t="s">
        <v>1269</v>
      </c>
      <c r="R237" s="321" t="s">
        <v>1558</v>
      </c>
      <c r="S237" s="321"/>
    </row>
    <row r="238" spans="1:19" x14ac:dyDescent="0.2">
      <c r="A238" s="391"/>
      <c r="B238" s="491" t="s">
        <v>268</v>
      </c>
      <c r="C238" s="491" t="s">
        <v>28</v>
      </c>
      <c r="D238" s="491">
        <v>2005</v>
      </c>
      <c r="E238" s="503" t="s">
        <v>416</v>
      </c>
      <c r="F238" s="504" t="s">
        <v>49</v>
      </c>
      <c r="G238" s="392"/>
      <c r="H238" s="392"/>
      <c r="I238" s="421"/>
      <c r="J238" s="421"/>
      <c r="K238" s="392"/>
      <c r="L238" s="421"/>
      <c r="M238" s="402"/>
      <c r="N238" s="392">
        <v>0</v>
      </c>
      <c r="O238" s="392">
        <v>0</v>
      </c>
      <c r="P238" s="412"/>
      <c r="Q238" s="669" t="s">
        <v>1269</v>
      </c>
      <c r="R238" s="558" t="s">
        <v>1290</v>
      </c>
      <c r="S238" s="321"/>
    </row>
    <row r="239" spans="1:19" x14ac:dyDescent="0.2">
      <c r="A239" s="560"/>
      <c r="B239" s="491" t="s">
        <v>686</v>
      </c>
      <c r="C239" s="491" t="s">
        <v>92</v>
      </c>
      <c r="D239" s="491">
        <v>2005</v>
      </c>
      <c r="E239" s="503" t="s">
        <v>671</v>
      </c>
      <c r="F239" s="504" t="s">
        <v>49</v>
      </c>
      <c r="G239" s="561"/>
      <c r="H239" s="561">
        <v>0</v>
      </c>
      <c r="I239" s="561"/>
      <c r="J239" s="561"/>
      <c r="K239" s="561"/>
      <c r="L239" s="561">
        <v>0</v>
      </c>
      <c r="M239" s="561"/>
      <c r="N239" s="561"/>
      <c r="O239" s="561">
        <f>IF((ISBLANK(G239)+ISBLANK(I239)+ISBLANK(N239)+ISBLANK(H239)+ISBLANK(J239)+ISBLANK(K239)+ISBLANK(L239)+ISBLANK(M239))&lt;8,IF(ISNUMBER(LARGE((H239,J239,K239,L239,M239),1)),LARGE((H239,J239,K239,L239,M239),1),0)+IF(ISNUMBER(LARGE((H239,J239,K239,L239,M239),2)),LARGE((H239,J239,K239,L239,M239),2),0)+G239+I239+N239,"")</f>
        <v>0</v>
      </c>
      <c r="P239" s="563"/>
      <c r="Q239" s="567" t="s">
        <v>1269</v>
      </c>
      <c r="R239" s="568" t="s">
        <v>1540</v>
      </c>
      <c r="S239" s="568"/>
    </row>
    <row r="240" spans="1:19" x14ac:dyDescent="0.2">
      <c r="A240" s="240"/>
      <c r="B240" s="491" t="s">
        <v>721</v>
      </c>
      <c r="C240" s="491" t="s">
        <v>230</v>
      </c>
      <c r="D240" s="491">
        <v>2005</v>
      </c>
      <c r="E240" s="503" t="s">
        <v>54</v>
      </c>
      <c r="F240" s="504" t="s">
        <v>49</v>
      </c>
      <c r="G240" s="561"/>
      <c r="H240" s="561">
        <v>0</v>
      </c>
      <c r="I240" s="561">
        <v>0</v>
      </c>
      <c r="J240" s="561">
        <v>0</v>
      </c>
      <c r="K240" s="561"/>
      <c r="L240" s="49">
        <v>0</v>
      </c>
      <c r="M240" s="53"/>
      <c r="N240" s="49">
        <v>0</v>
      </c>
      <c r="O240" s="49">
        <f>IF((ISBLANK(G240)+ISBLANK(I240)+ISBLANK(N240)+ISBLANK(H240)+ISBLANK(J240)+ISBLANK(K240)+ISBLANK(L240)+ISBLANK(M240))&lt;8,IF(ISNUMBER(LARGE((H240,J240,K240,L240,M240),1)),LARGE((H240,J240,K240,L240,M240),1),0)+IF(ISNUMBER(LARGE((H240,J240,K240,L240,M240),2)),LARGE((H240,J240,K240,L240,M240),2),0)+G240+I240+N240,"")</f>
        <v>0</v>
      </c>
      <c r="P240" s="48"/>
      <c r="Q240" s="555" t="s">
        <v>1269</v>
      </c>
      <c r="R240" s="321" t="s">
        <v>1545</v>
      </c>
      <c r="S240" s="321"/>
    </row>
    <row r="241" spans="1:19" x14ac:dyDescent="0.2">
      <c r="A241" s="290"/>
      <c r="B241" s="120"/>
      <c r="C241" s="120"/>
      <c r="D241" s="120"/>
      <c r="E241" s="157"/>
      <c r="F241" s="121"/>
      <c r="G241" s="88"/>
      <c r="H241" s="88"/>
      <c r="I241" s="88"/>
      <c r="J241" s="88"/>
      <c r="K241" s="88"/>
      <c r="L241" s="88"/>
      <c r="M241" s="88"/>
      <c r="N241" s="88"/>
      <c r="O241" s="88"/>
      <c r="P241" s="1027"/>
      <c r="Q241" s="291"/>
      <c r="R241" s="291"/>
      <c r="S241" s="291"/>
    </row>
    <row r="242" spans="1:19" x14ac:dyDescent="0.2">
      <c r="A242" s="966">
        <v>1</v>
      </c>
      <c r="B242" s="491" t="s">
        <v>1519</v>
      </c>
      <c r="C242" s="491" t="s">
        <v>498</v>
      </c>
      <c r="D242" s="491">
        <v>2005</v>
      </c>
      <c r="E242" s="503" t="s">
        <v>214</v>
      </c>
      <c r="F242" s="504" t="s">
        <v>225</v>
      </c>
      <c r="G242" s="418"/>
      <c r="H242" s="392"/>
      <c r="I242" s="392"/>
      <c r="J242" s="392"/>
      <c r="K242" s="392">
        <v>125</v>
      </c>
      <c r="L242" s="392"/>
      <c r="M242" s="392">
        <v>200</v>
      </c>
      <c r="N242" s="402">
        <v>400</v>
      </c>
      <c r="O242" s="392">
        <f>IF((ISBLANK(G242)+ISBLANK(I242)+ISBLANK(N242)+ISBLANK(H242)+ISBLANK(J242)+ISBLANK(K242)+ISBLANK(L242)+ISBLANK(M242))&lt;8,IF(ISNUMBER(LARGE((H242,J242,K242,L242,M242),1)),LARGE((H242,J242,K242,L242,M242),1),0)+IF(ISNUMBER(LARGE((H242,J242,K242,L242,M242),2)),LARGE((H242,J242,K242,L242,M242),2),0)+G242+I242+N242,"")</f>
        <v>725</v>
      </c>
      <c r="P242" s="1002" t="s">
        <v>1728</v>
      </c>
      <c r="Q242" s="555" t="s">
        <v>1269</v>
      </c>
      <c r="R242" s="321" t="s">
        <v>1543</v>
      </c>
      <c r="S242" s="321"/>
    </row>
    <row r="243" spans="1:19" x14ac:dyDescent="0.2">
      <c r="A243" s="966">
        <v>1</v>
      </c>
      <c r="B243" s="491" t="s">
        <v>822</v>
      </c>
      <c r="C243" s="491" t="s">
        <v>1139</v>
      </c>
      <c r="D243" s="491">
        <v>2005</v>
      </c>
      <c r="E243" s="503" t="s">
        <v>36</v>
      </c>
      <c r="F243" s="504" t="s">
        <v>225</v>
      </c>
      <c r="G243" s="392"/>
      <c r="H243" s="392">
        <v>200</v>
      </c>
      <c r="I243" s="392">
        <v>0</v>
      </c>
      <c r="J243" s="421">
        <v>125</v>
      </c>
      <c r="K243" s="392">
        <v>200</v>
      </c>
      <c r="L243" s="392"/>
      <c r="M243" s="426">
        <v>125</v>
      </c>
      <c r="N243" s="392">
        <v>325</v>
      </c>
      <c r="O243" s="392">
        <f>IF((ISBLANK(G243)+ISBLANK(I243)+ISBLANK(N243)+ISBLANK(H243)+ISBLANK(J243)+ISBLANK(K243)+ISBLANK(L243)+ISBLANK(M243))&lt;8,IF(ISNUMBER(LARGE((H243,J243,K243,L243,M243),1)),LARGE((H243,J243,K243,L243,M243),1),0)+IF(ISNUMBER(LARGE((H243,J243,K243,L243,M243),2)),LARGE((H243,J243,K243,L243,M243),2),0)+G243+I243+N243,"")</f>
        <v>725</v>
      </c>
      <c r="P243" s="1002" t="s">
        <v>1728</v>
      </c>
      <c r="Q243" s="321"/>
      <c r="R243" s="321"/>
      <c r="S243" s="321"/>
    </row>
    <row r="244" spans="1:19" x14ac:dyDescent="0.2">
      <c r="A244" s="966">
        <v>3</v>
      </c>
      <c r="B244" s="392" t="s">
        <v>615</v>
      </c>
      <c r="C244" s="392" t="s">
        <v>616</v>
      </c>
      <c r="D244" s="392">
        <v>2004</v>
      </c>
      <c r="E244" s="412" t="s">
        <v>204</v>
      </c>
      <c r="F244" s="434" t="s">
        <v>225</v>
      </c>
      <c r="G244" s="392"/>
      <c r="H244" s="392">
        <v>162.5</v>
      </c>
      <c r="I244" s="392">
        <v>250</v>
      </c>
      <c r="J244" s="392">
        <v>162.5</v>
      </c>
      <c r="K244" s="421">
        <v>0</v>
      </c>
      <c r="L244" s="392">
        <v>0</v>
      </c>
      <c r="M244" s="402"/>
      <c r="N244" s="392">
        <v>0</v>
      </c>
      <c r="O244" s="392">
        <f>IF((ISBLANK(G244)+ISBLANK(I244)+ISBLANK(N244)+ISBLANK(H244)+ISBLANK(J244)+ISBLANK(K244)+ISBLANK(L244)+ISBLANK(M244))&lt;8,IF(ISNUMBER(LARGE((H244,J244,K244,L244,M244),1)),LARGE((H244,J244,K244,L244,M244),1),0)+IF(ISNUMBER(LARGE((H244,J244,K244,L244,M244),2)),LARGE((H244,J244,K244,L244,M244),2),0)+G244+I244+N244,"")</f>
        <v>575</v>
      </c>
      <c r="P244" s="1002" t="s">
        <v>1728</v>
      </c>
      <c r="Q244" s="555" t="s">
        <v>1269</v>
      </c>
      <c r="R244" s="558" t="s">
        <v>1482</v>
      </c>
      <c r="S244" s="321"/>
    </row>
    <row r="245" spans="1:19" x14ac:dyDescent="0.2">
      <c r="A245" s="966">
        <v>4</v>
      </c>
      <c r="B245" s="491" t="s">
        <v>863</v>
      </c>
      <c r="C245" s="491" t="s">
        <v>597</v>
      </c>
      <c r="D245" s="491">
        <v>2005</v>
      </c>
      <c r="E245" s="503" t="s">
        <v>36</v>
      </c>
      <c r="F245" s="504" t="s">
        <v>225</v>
      </c>
      <c r="G245" s="392"/>
      <c r="H245" s="392">
        <v>0</v>
      </c>
      <c r="I245" s="392">
        <v>250</v>
      </c>
      <c r="J245" s="392">
        <v>0</v>
      </c>
      <c r="K245" s="392">
        <v>0</v>
      </c>
      <c r="L245" s="392">
        <v>162.5</v>
      </c>
      <c r="M245" s="402">
        <v>0</v>
      </c>
      <c r="N245" s="392">
        <v>150</v>
      </c>
      <c r="O245" s="392">
        <f>IF((ISBLANK(G245)+ISBLANK(I245)+ISBLANK(N245)+ISBLANK(H245)+ISBLANK(J245)+ISBLANK(K245)+ISBLANK(L245)+ISBLANK(M245))&lt;8,IF(ISNUMBER(LARGE((H245,J245,K245,L245,M245),1)),LARGE((H245,J245,K245,L245,M245),1),0)+IF(ISNUMBER(LARGE((H245,J245,K245,L245,M245),2)),LARGE((H245,J245,K245,L245,M245),2),0)+G245+I245+N245,"")</f>
        <v>562.5</v>
      </c>
      <c r="P245" s="1002" t="s">
        <v>1728</v>
      </c>
      <c r="Q245" s="321"/>
      <c r="R245" s="321"/>
      <c r="S245" s="321"/>
    </row>
    <row r="246" spans="1:19" x14ac:dyDescent="0.2">
      <c r="A246" s="966">
        <v>5</v>
      </c>
      <c r="B246" s="392" t="s">
        <v>678</v>
      </c>
      <c r="C246" s="392" t="s">
        <v>28</v>
      </c>
      <c r="D246" s="392">
        <v>2004</v>
      </c>
      <c r="E246" s="412" t="s">
        <v>319</v>
      </c>
      <c r="F246" s="434" t="s">
        <v>225</v>
      </c>
      <c r="G246" s="392"/>
      <c r="H246" s="421">
        <v>125</v>
      </c>
      <c r="I246" s="392"/>
      <c r="J246" s="392">
        <v>200</v>
      </c>
      <c r="K246" s="392"/>
      <c r="L246" s="392">
        <v>200</v>
      </c>
      <c r="M246" s="392"/>
      <c r="N246" s="505">
        <f>250/2</f>
        <v>125</v>
      </c>
      <c r="O246" s="392">
        <f>IF((ISBLANK(G246)+ISBLANK(I246)+ISBLANK(N246)+ISBLANK(H246)+ISBLANK(J246)+ISBLANK(K246)+ISBLANK(L246)+ISBLANK(M246))&lt;8,IF(ISNUMBER(LARGE((H246,J246,K246,L246,M246),1)),LARGE((H246,J246,K246,L246,M246),1),0)+IF(ISNUMBER(LARGE((H246,J246,K246,L246,M246),2)),LARGE((H246,J246,K246,L246,M246),2),0)+G246+I246+N246,"")</f>
        <v>525</v>
      </c>
      <c r="P246" s="1002" t="s">
        <v>1728</v>
      </c>
      <c r="Q246" s="555" t="s">
        <v>1269</v>
      </c>
      <c r="R246" s="559">
        <v>43556</v>
      </c>
      <c r="S246" s="321"/>
    </row>
    <row r="247" spans="1:19" x14ac:dyDescent="0.2">
      <c r="A247" s="391">
        <v>6</v>
      </c>
      <c r="B247" s="49" t="s">
        <v>1593</v>
      </c>
      <c r="C247" s="49" t="s">
        <v>813</v>
      </c>
      <c r="D247" s="49">
        <v>2004</v>
      </c>
      <c r="E247" s="166" t="s">
        <v>16</v>
      </c>
      <c r="F247" s="417" t="s">
        <v>225</v>
      </c>
      <c r="G247" s="321"/>
      <c r="H247" s="321"/>
      <c r="I247" s="321"/>
      <c r="J247" s="702">
        <v>0</v>
      </c>
      <c r="K247" s="702">
        <v>0</v>
      </c>
      <c r="L247" s="321"/>
      <c r="M247" s="392">
        <v>162.5</v>
      </c>
      <c r="N247" s="165">
        <v>250</v>
      </c>
      <c r="O247" s="392">
        <f>IF((ISBLANK(G247)+ISBLANK(I247)+ISBLANK(N247)+ISBLANK(H247)+ISBLANK(J247)+ISBLANK(K247)+ISBLANK(L247)+ISBLANK(M247))&lt;8,IF(ISNUMBER(LARGE((H247,J247,K247,L247,M247),1)),LARGE((H247,J247,K247,L247,M247),1),0)+IF(ISNUMBER(LARGE((H247,J247,K247,L247,M247),2)),LARGE((H247,J247,K247,L247,M247),2),0)+G247+I247+N247,"")</f>
        <v>412.5</v>
      </c>
      <c r="P247" s="412" t="s">
        <v>1730</v>
      </c>
      <c r="Q247" s="555" t="s">
        <v>1269</v>
      </c>
      <c r="R247" s="321" t="s">
        <v>1568</v>
      </c>
      <c r="S247" s="321"/>
    </row>
    <row r="248" spans="1:19" x14ac:dyDescent="0.2">
      <c r="A248" s="391">
        <v>7</v>
      </c>
      <c r="B248" s="392" t="s">
        <v>60</v>
      </c>
      <c r="C248" s="392" t="s">
        <v>1518</v>
      </c>
      <c r="D248" s="392">
        <v>2004</v>
      </c>
      <c r="E248" s="412" t="s">
        <v>436</v>
      </c>
      <c r="F248" s="417" t="s">
        <v>225</v>
      </c>
      <c r="G248" s="418"/>
      <c r="H248" s="392"/>
      <c r="I248" s="392"/>
      <c r="J248" s="392"/>
      <c r="K248" s="392">
        <v>125</v>
      </c>
      <c r="L248" s="392"/>
      <c r="M248" s="421">
        <v>0</v>
      </c>
      <c r="N248" s="402">
        <v>250</v>
      </c>
      <c r="O248" s="392">
        <f>IF((ISBLANK(G248)+ISBLANK(I248)+ISBLANK(N248)+ISBLANK(H248)+ISBLANK(J248)+ISBLANK(K248)+ISBLANK(L248)+ISBLANK(M248))&lt;8,IF(ISNUMBER(LARGE((H248,J248,K248,L248,M248),1)),LARGE((H248,J248,K248,L248,M248),1),0)+IF(ISNUMBER(LARGE((H248,J248,K248,L248,M248),2)),LARGE((H248,J248,K248,L248,M248),2),0)+G248+I248+N248,"")</f>
        <v>375</v>
      </c>
      <c r="P248" s="412" t="s">
        <v>1732</v>
      </c>
      <c r="Q248" s="555"/>
      <c r="R248" s="321"/>
      <c r="S248" s="321"/>
    </row>
    <row r="249" spans="1:19" x14ac:dyDescent="0.2">
      <c r="A249" s="391">
        <v>8</v>
      </c>
      <c r="B249" s="491" t="s">
        <v>608</v>
      </c>
      <c r="C249" s="491" t="s">
        <v>410</v>
      </c>
      <c r="D249" s="491">
        <v>2005</v>
      </c>
      <c r="E249" s="503" t="s">
        <v>1481</v>
      </c>
      <c r="F249" s="504" t="s">
        <v>225</v>
      </c>
      <c r="G249" s="418"/>
      <c r="H249" s="392">
        <v>0</v>
      </c>
      <c r="I249" s="392">
        <v>0</v>
      </c>
      <c r="J249" s="392">
        <v>125</v>
      </c>
      <c r="K249" s="392">
        <v>75</v>
      </c>
      <c r="L249" s="392"/>
      <c r="M249" s="421"/>
      <c r="N249" s="402">
        <v>150</v>
      </c>
      <c r="O249" s="392">
        <f>IF((ISBLANK(G249)+ISBLANK(I249)+ISBLANK(N249)+ISBLANK(H249)+ISBLANK(J249)+ISBLANK(K249)+ISBLANK(L249)+ISBLANK(M249))&lt;8,IF(ISNUMBER(LARGE((H249,J249,K249,L249,M249),1)),LARGE((H249,J249,K249,L249,M249),1),0)+IF(ISNUMBER(LARGE((H249,J249,K249,L249,M249),2)),LARGE((H249,J249,K249,L249,M249),2),0)+G249+I249+N249,"")</f>
        <v>350</v>
      </c>
      <c r="P249" s="412"/>
      <c r="Q249" s="555" t="s">
        <v>1269</v>
      </c>
      <c r="R249" s="321" t="s">
        <v>1546</v>
      </c>
      <c r="S249" s="321"/>
    </row>
    <row r="250" spans="1:19" x14ac:dyDescent="0.2">
      <c r="A250" s="391">
        <v>9</v>
      </c>
      <c r="B250" s="491" t="s">
        <v>964</v>
      </c>
      <c r="C250" s="491" t="s">
        <v>423</v>
      </c>
      <c r="D250" s="491">
        <v>2005</v>
      </c>
      <c r="E250" s="503" t="s">
        <v>196</v>
      </c>
      <c r="F250" s="504" t="s">
        <v>225</v>
      </c>
      <c r="G250" s="418"/>
      <c r="H250" s="392"/>
      <c r="I250" s="392"/>
      <c r="J250" s="392"/>
      <c r="K250" s="392">
        <v>162.5</v>
      </c>
      <c r="L250" s="392"/>
      <c r="M250" s="421">
        <v>125</v>
      </c>
      <c r="N250" s="402">
        <v>0</v>
      </c>
      <c r="O250" s="392">
        <f>IF((ISBLANK(G250)+ISBLANK(I250)+ISBLANK(N250)+ISBLANK(H250)+ISBLANK(J250)+ISBLANK(K250)+ISBLANK(L250)+ISBLANK(M250))&lt;8,IF(ISNUMBER(LARGE((H250,J250,K250,L250,M250),1)),LARGE((H250,J250,K250,L250,M250),1),0)+IF(ISNUMBER(LARGE((H250,J250,K250,L250,M250),2)),LARGE((H250,J250,K250,L250,M250),2),0)+G250+I250+N250,"")</f>
        <v>287.5</v>
      </c>
      <c r="P250" s="412"/>
      <c r="Q250" s="555" t="s">
        <v>1269</v>
      </c>
      <c r="R250" s="321" t="s">
        <v>1543</v>
      </c>
      <c r="S250" s="321"/>
    </row>
    <row r="251" spans="1:19" x14ac:dyDescent="0.2">
      <c r="A251" s="391">
        <v>10</v>
      </c>
      <c r="B251" s="392" t="s">
        <v>625</v>
      </c>
      <c r="C251" s="392" t="s">
        <v>144</v>
      </c>
      <c r="D251" s="392">
        <v>2004</v>
      </c>
      <c r="E251" s="412" t="s">
        <v>21</v>
      </c>
      <c r="F251" s="417" t="s">
        <v>225</v>
      </c>
      <c r="G251" s="418"/>
      <c r="H251" s="392"/>
      <c r="I251" s="392"/>
      <c r="J251" s="392"/>
      <c r="K251" s="392">
        <v>75</v>
      </c>
      <c r="L251" s="392"/>
      <c r="M251" s="421"/>
      <c r="N251" s="402"/>
      <c r="O251" s="392">
        <f>IF((ISBLANK(G251)+ISBLANK(I251)+ISBLANK(N251)+ISBLANK(H251)+ISBLANK(J251)+ISBLANK(K251)+ISBLANK(L251)+ISBLANK(M251))&lt;8,IF(ISNUMBER(LARGE((H251,J251,K251,L251,M251),1)),LARGE((H251,J251,K251,L251,M251),1),0)+IF(ISNUMBER(LARGE((H251,J251,K251,L251,M251),2)),LARGE((H251,J251,K251,L251,M251),2),0)+G251+I251+N251,"")</f>
        <v>75</v>
      </c>
      <c r="P251" s="412"/>
      <c r="Q251" s="555" t="s">
        <v>1269</v>
      </c>
      <c r="R251" s="321" t="s">
        <v>1546</v>
      </c>
      <c r="S251" s="321"/>
    </row>
    <row r="252" spans="1:19" x14ac:dyDescent="0.2">
      <c r="A252" s="391"/>
      <c r="B252" s="491" t="s">
        <v>1520</v>
      </c>
      <c r="C252" s="491" t="s">
        <v>630</v>
      </c>
      <c r="D252" s="491">
        <v>2005</v>
      </c>
      <c r="E252" s="503" t="s">
        <v>65</v>
      </c>
      <c r="F252" s="504" t="s">
        <v>225</v>
      </c>
      <c r="G252" s="418"/>
      <c r="H252" s="392"/>
      <c r="I252" s="392"/>
      <c r="J252" s="392"/>
      <c r="K252" s="392">
        <v>0</v>
      </c>
      <c r="L252" s="392"/>
      <c r="M252" s="421"/>
      <c r="N252" s="402"/>
      <c r="O252" s="392">
        <f>IF((ISBLANK(G252)+ISBLANK(I252)+ISBLANK(N252)+ISBLANK(H252)+ISBLANK(J252)+ISBLANK(K252)+ISBLANK(L252)+ISBLANK(M252))&lt;8,IF(ISNUMBER(LARGE((H252,J252,K252,L252,M252),1)),LARGE((H252,J252,K252,L252,M252),1),0)+IF(ISNUMBER(LARGE((H252,J252,K252,L252,M252),2)),LARGE((H252,J252,K252,L252,M252),2),0)+G252+I252+N252,"")</f>
        <v>0</v>
      </c>
      <c r="P252" s="412"/>
      <c r="Q252" s="555"/>
      <c r="R252" s="321"/>
      <c r="S252" s="321"/>
    </row>
    <row r="253" spans="1:19" x14ac:dyDescent="0.2">
      <c r="A253" s="391"/>
      <c r="B253" s="491" t="s">
        <v>83</v>
      </c>
      <c r="C253" s="491" t="s">
        <v>155</v>
      </c>
      <c r="D253" s="491">
        <v>2005</v>
      </c>
      <c r="E253" s="503" t="s">
        <v>197</v>
      </c>
      <c r="F253" s="504" t="s">
        <v>225</v>
      </c>
      <c r="G253" s="418"/>
      <c r="H253" s="392"/>
      <c r="I253" s="392"/>
      <c r="J253" s="392"/>
      <c r="K253" s="392">
        <v>0</v>
      </c>
      <c r="L253" s="392"/>
      <c r="M253" s="421"/>
      <c r="N253" s="402"/>
      <c r="O253" s="392">
        <f>IF((ISBLANK(G253)+ISBLANK(I253)+ISBLANK(N253)+ISBLANK(H253)+ISBLANK(J253)+ISBLANK(K253)+ISBLANK(L253)+ISBLANK(M253))&lt;8,IF(ISNUMBER(LARGE((H253,J253,K253,L253,M253),1)),LARGE((H253,J253,K253,L253,M253),1),0)+IF(ISNUMBER(LARGE((H253,J253,K253,L253,M253),2)),LARGE((H253,J253,K253,L253,M253),2),0)+G253+I253+N253,"")</f>
        <v>0</v>
      </c>
      <c r="P253" s="412"/>
      <c r="Q253" s="555" t="s">
        <v>1269</v>
      </c>
      <c r="R253" s="321" t="s">
        <v>1545</v>
      </c>
      <c r="S253" s="321"/>
    </row>
    <row r="254" spans="1:19" x14ac:dyDescent="0.2">
      <c r="A254" s="240"/>
      <c r="B254" s="491" t="s">
        <v>446</v>
      </c>
      <c r="C254" s="491" t="s">
        <v>154</v>
      </c>
      <c r="D254" s="491">
        <v>2005</v>
      </c>
      <c r="E254" s="503" t="s">
        <v>91</v>
      </c>
      <c r="F254" s="504" t="s">
        <v>225</v>
      </c>
      <c r="G254" s="323"/>
      <c r="H254" s="323">
        <v>0</v>
      </c>
      <c r="I254" s="323">
        <v>0</v>
      </c>
      <c r="J254" s="49">
        <v>0</v>
      </c>
      <c r="K254" s="49">
        <v>0</v>
      </c>
      <c r="L254" s="49"/>
      <c r="M254" s="53"/>
      <c r="N254" s="49">
        <v>0</v>
      </c>
      <c r="O254" s="392">
        <f>IF((ISBLANK(G254)+ISBLANK(I254)+ISBLANK(N254)+ISBLANK(H254)+ISBLANK(J254)+ISBLANK(K254)+ISBLANK(L254)+ISBLANK(M254))&lt;8,IF(ISNUMBER(LARGE((H254,J254,K254,L254,M254),1)),LARGE((H254,J254,K254,L254,M254),1),0)+IF(ISNUMBER(LARGE((H254,J254,K254,L254,M254),2)),LARGE((H254,J254,K254,L254,M254),2),0)+G254+I254+N254,"")</f>
        <v>0</v>
      </c>
      <c r="P254" s="412"/>
      <c r="Q254" s="321" t="s">
        <v>1269</v>
      </c>
      <c r="R254" s="321" t="s">
        <v>1491</v>
      </c>
      <c r="S254" s="321"/>
    </row>
    <row r="255" spans="1:19" x14ac:dyDescent="0.2">
      <c r="A255" s="391"/>
      <c r="B255" s="392" t="s">
        <v>736</v>
      </c>
      <c r="C255" s="392" t="s">
        <v>266</v>
      </c>
      <c r="D255" s="392">
        <v>2004</v>
      </c>
      <c r="E255" s="412" t="s">
        <v>1492</v>
      </c>
      <c r="F255" s="417" t="s">
        <v>225</v>
      </c>
      <c r="G255" s="418"/>
      <c r="H255" s="392"/>
      <c r="I255" s="392"/>
      <c r="J255" s="392"/>
      <c r="K255" s="392">
        <v>0</v>
      </c>
      <c r="L255" s="392"/>
      <c r="M255" s="421"/>
      <c r="N255" s="402"/>
      <c r="O255" s="392">
        <f>IF((ISBLANK(G255)+ISBLANK(I255)+ISBLANK(N255)+ISBLANK(H255)+ISBLANK(J255)+ISBLANK(K255)+ISBLANK(L255)+ISBLANK(M255))&lt;8,IF(ISNUMBER(LARGE((H255,J255,K255,L255,M255),1)),LARGE((H255,J255,K255,L255,M255),1),0)+IF(ISNUMBER(LARGE((H255,J255,K255,L255,M255),2)),LARGE((H255,J255,K255,L255,M255),2),0)+G255+I255+N255,"")</f>
        <v>0</v>
      </c>
      <c r="P255" s="412"/>
      <c r="Q255" s="555" t="s">
        <v>1269</v>
      </c>
      <c r="R255" s="321" t="s">
        <v>1491</v>
      </c>
      <c r="S255" s="321"/>
    </row>
    <row r="256" spans="1:19" x14ac:dyDescent="0.2">
      <c r="A256" s="765"/>
      <c r="B256" s="491" t="s">
        <v>686</v>
      </c>
      <c r="C256" s="491" t="s">
        <v>92</v>
      </c>
      <c r="D256" s="491">
        <v>2005</v>
      </c>
      <c r="E256" s="503" t="s">
        <v>671</v>
      </c>
      <c r="F256" s="504" t="s">
        <v>49</v>
      </c>
      <c r="G256" s="561"/>
      <c r="H256" s="561">
        <v>0</v>
      </c>
      <c r="I256" s="561"/>
      <c r="J256" s="561"/>
      <c r="K256" s="561"/>
      <c r="L256" s="561">
        <v>0</v>
      </c>
      <c r="M256" s="561"/>
      <c r="N256" s="763">
        <v>0</v>
      </c>
      <c r="O256" s="763">
        <f>IF((ISBLANK(G256)+ISBLANK(I256)+ISBLANK(N256)+ISBLANK(H256)+ISBLANK(J256)+ISBLANK(K256)+ISBLANK(L256)+ISBLANK(M256))&lt;8,IF(ISNUMBER(LARGE((H256,J256,K256,L256,M256),1)),LARGE((H256,J256,K256,L256,M256),1),0)+IF(ISNUMBER(LARGE((H256,J256,K256,L256,M256),2)),LARGE((H256,J256,K256,L256,M256),2),0)+G256+I256+N256,"")</f>
        <v>0</v>
      </c>
      <c r="P256" s="909"/>
      <c r="Q256" s="925" t="s">
        <v>1269</v>
      </c>
      <c r="R256" s="926" t="s">
        <v>1540</v>
      </c>
      <c r="S256" s="926"/>
    </row>
  </sheetData>
  <sortState ref="A77:S108">
    <sortCondition descending="1" ref="O77:O108"/>
    <sortCondition ref="B77:B108"/>
  </sortState>
  <mergeCells count="3">
    <mergeCell ref="K5:O5"/>
    <mergeCell ref="C4:D4"/>
    <mergeCell ref="A1:O2"/>
  </mergeCells>
  <phoneticPr fontId="4" type="noConversion"/>
  <pageMargins left="0.23622047244094491" right="0.23622047244094491" top="0.23622047244094491" bottom="0.23622047244094491" header="0.31496062992125984" footer="0.31496062992125984"/>
  <pageSetup scale="7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V150"/>
  <sheetViews>
    <sheetView topLeftCell="D1" zoomScale="110" zoomScaleNormal="110" workbookViewId="0">
      <pane ySplit="11" topLeftCell="A21" activePane="bottomLeft" state="frozen"/>
      <selection activeCell="A108" sqref="A108"/>
      <selection pane="bottomLeft" activeCell="A108" sqref="A108"/>
    </sheetView>
  </sheetViews>
  <sheetFormatPr baseColWidth="10" defaultColWidth="11.42578125" defaultRowHeight="12.75" x14ac:dyDescent="0.2"/>
  <cols>
    <col min="1" max="1" width="3.85546875" style="7" customWidth="1"/>
    <col min="2" max="2" width="16.42578125" style="7" bestFit="1" customWidth="1"/>
    <col min="3" max="3" width="18.140625" style="7" bestFit="1" customWidth="1"/>
    <col min="4" max="4" width="5.7109375" style="7" bestFit="1" customWidth="1"/>
    <col min="5" max="5" width="15.140625" style="154" bestFit="1" customWidth="1"/>
    <col min="6" max="6" width="8.7109375" style="6" bestFit="1" customWidth="1"/>
    <col min="7" max="7" width="10.7109375" style="6" customWidth="1"/>
    <col min="8" max="8" width="9.7109375" style="6" customWidth="1"/>
    <col min="9" max="9" width="10.85546875" style="6" bestFit="1" customWidth="1"/>
    <col min="10" max="15" width="10.7109375" style="6" customWidth="1"/>
    <col min="16" max="16" width="13.28515625" style="9" customWidth="1"/>
    <col min="17" max="18" width="13.85546875" style="6" customWidth="1"/>
    <col min="19" max="19" width="19.140625" style="9" customWidth="1"/>
    <col min="20" max="16384" width="11.42578125" style="7"/>
  </cols>
  <sheetData>
    <row r="1" spans="1:20" ht="12.75" customHeight="1" x14ac:dyDescent="0.4">
      <c r="A1" s="1144" t="s">
        <v>1068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043"/>
      <c r="Q1" s="742"/>
      <c r="R1" s="742"/>
      <c r="S1" s="743"/>
    </row>
    <row r="2" spans="1:20" ht="12.75" customHeight="1" x14ac:dyDescent="0.4">
      <c r="A2" s="1144"/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  <c r="O2" s="1144"/>
      <c r="P2" s="1043"/>
      <c r="Q2" s="742"/>
      <c r="R2" s="742"/>
      <c r="S2" s="743"/>
    </row>
    <row r="3" spans="1:20" x14ac:dyDescent="0.2">
      <c r="B3" s="228"/>
      <c r="C3" s="1153" t="s">
        <v>418</v>
      </c>
      <c r="D3" s="1153"/>
    </row>
    <row r="4" spans="1:20" x14ac:dyDescent="0.2">
      <c r="B4" s="56"/>
      <c r="H4" s="393" t="s">
        <v>2</v>
      </c>
      <c r="I4" s="1157" t="s">
        <v>3</v>
      </c>
      <c r="J4" s="1152"/>
    </row>
    <row r="5" spans="1:20" x14ac:dyDescent="0.2">
      <c r="B5" s="204"/>
      <c r="C5" s="205" t="s">
        <v>0</v>
      </c>
      <c r="D5" s="205"/>
      <c r="E5" s="206"/>
      <c r="F5" s="207"/>
      <c r="H5" s="50"/>
      <c r="I5" s="4" t="s">
        <v>130</v>
      </c>
      <c r="J5" s="4"/>
    </row>
    <row r="6" spans="1:20" x14ac:dyDescent="0.2">
      <c r="B6" s="208"/>
      <c r="C6" s="1155" t="s">
        <v>1</v>
      </c>
      <c r="D6" s="1155"/>
      <c r="E6" s="1155"/>
      <c r="F6" s="209"/>
      <c r="H6" s="58" t="s">
        <v>208</v>
      </c>
      <c r="I6" s="4" t="s">
        <v>86</v>
      </c>
      <c r="J6" s="4"/>
    </row>
    <row r="7" spans="1:20" x14ac:dyDescent="0.2">
      <c r="B7" s="210"/>
      <c r="C7" s="1154" t="s">
        <v>103</v>
      </c>
      <c r="D7" s="1155"/>
      <c r="E7" s="1155"/>
      <c r="F7" s="1156"/>
      <c r="G7" s="7"/>
    </row>
    <row r="8" spans="1:20" x14ac:dyDescent="0.2">
      <c r="B8" s="40"/>
      <c r="C8" s="40"/>
      <c r="D8" s="40"/>
      <c r="E8" s="211"/>
      <c r="F8" s="20"/>
      <c r="G8" s="20"/>
      <c r="H8" s="19" t="s">
        <v>379</v>
      </c>
      <c r="I8" s="318">
        <v>43555</v>
      </c>
    </row>
    <row r="9" spans="1:20" ht="13.5" thickBot="1" x14ac:dyDescent="0.25">
      <c r="B9" s="40"/>
      <c r="C9" s="40"/>
      <c r="D9" s="40"/>
      <c r="E9" s="155"/>
      <c r="F9" s="8"/>
      <c r="G9" s="8"/>
    </row>
    <row r="10" spans="1:20" ht="13.5" thickBot="1" x14ac:dyDescent="0.25">
      <c r="A10" s="185"/>
      <c r="B10" s="182" t="s">
        <v>4</v>
      </c>
      <c r="C10" s="183" t="s">
        <v>5</v>
      </c>
      <c r="D10" s="183" t="s">
        <v>1649</v>
      </c>
      <c r="E10" s="183" t="s">
        <v>6</v>
      </c>
      <c r="F10" s="184" t="s">
        <v>9</v>
      </c>
      <c r="G10" s="183" t="s">
        <v>1067</v>
      </c>
      <c r="H10" s="251" t="s">
        <v>429</v>
      </c>
      <c r="I10" s="252" t="s">
        <v>178</v>
      </c>
      <c r="J10" s="251" t="s">
        <v>430</v>
      </c>
      <c r="K10" s="251" t="s">
        <v>431</v>
      </c>
      <c r="L10" s="251" t="s">
        <v>432</v>
      </c>
      <c r="M10" s="251" t="s">
        <v>433</v>
      </c>
      <c r="N10" s="252" t="s">
        <v>99</v>
      </c>
      <c r="O10" s="183" t="s">
        <v>7</v>
      </c>
      <c r="P10" s="314" t="s">
        <v>1740</v>
      </c>
      <c r="Q10" s="253" t="s">
        <v>129</v>
      </c>
      <c r="R10" s="314" t="s">
        <v>1034</v>
      </c>
      <c r="S10" s="253" t="s">
        <v>129</v>
      </c>
    </row>
    <row r="11" spans="1:20" ht="13.5" thickBot="1" x14ac:dyDescent="0.25">
      <c r="A11" s="295"/>
      <c r="B11" s="185"/>
      <c r="C11" s="186"/>
      <c r="D11" s="187"/>
      <c r="E11" s="187" t="s">
        <v>100</v>
      </c>
      <c r="F11" s="188" t="s">
        <v>101</v>
      </c>
      <c r="G11" s="187" t="s">
        <v>220</v>
      </c>
      <c r="H11" s="254" t="s">
        <v>220</v>
      </c>
      <c r="I11" s="255" t="s">
        <v>220</v>
      </c>
      <c r="J11" s="254" t="s">
        <v>220</v>
      </c>
      <c r="K11" s="254" t="s">
        <v>220</v>
      </c>
      <c r="L11" s="254" t="s">
        <v>220</v>
      </c>
      <c r="M11" s="254" t="s">
        <v>220</v>
      </c>
      <c r="N11" s="255" t="s">
        <v>220</v>
      </c>
      <c r="O11" s="187"/>
      <c r="P11" s="315" t="s">
        <v>1741</v>
      </c>
      <c r="Q11" s="315"/>
      <c r="R11" s="315"/>
      <c r="S11" s="256"/>
    </row>
    <row r="12" spans="1:20" s="60" customFormat="1" x14ac:dyDescent="0.2">
      <c r="A12" s="290"/>
      <c r="B12" s="26"/>
      <c r="C12" s="26"/>
      <c r="D12" s="26"/>
      <c r="E12" s="44"/>
      <c r="F12" s="26"/>
      <c r="G12" s="26"/>
      <c r="H12" s="26"/>
      <c r="I12" s="26"/>
      <c r="J12" s="26"/>
      <c r="K12" s="105"/>
      <c r="L12" s="105"/>
      <c r="M12" s="105"/>
      <c r="N12" s="105"/>
      <c r="O12" s="23"/>
      <c r="P12" s="1060"/>
      <c r="Q12" s="316"/>
      <c r="R12" s="316"/>
      <c r="S12" s="172"/>
    </row>
    <row r="13" spans="1:20" s="60" customFormat="1" x14ac:dyDescent="0.2">
      <c r="A13" s="560"/>
      <c r="B13" s="502" t="s">
        <v>181</v>
      </c>
      <c r="C13" s="491" t="s">
        <v>118</v>
      </c>
      <c r="D13" s="491">
        <v>2004</v>
      </c>
      <c r="E13" s="503" t="s">
        <v>227</v>
      </c>
      <c r="F13" s="504" t="s">
        <v>147</v>
      </c>
      <c r="G13" s="561"/>
      <c r="H13" s="562">
        <v>200</v>
      </c>
      <c r="I13" s="561">
        <v>325</v>
      </c>
      <c r="J13" s="242">
        <v>200</v>
      </c>
      <c r="K13" s="561"/>
      <c r="L13" s="561"/>
      <c r="M13" s="562"/>
      <c r="N13" s="562"/>
      <c r="O13" s="561">
        <f>IF((ISBLANK(G13)+ISBLANK(I13)+ISBLANK(N13)+ISBLANK(H13)+ISBLANK(J13)+ISBLANK(K13)+ISBLANK(L13)+ISBLANK(M13))&lt;8,IF(ISNUMBER(LARGE((H13,J13,K13,L13,M13),1)),LARGE((H13,J13,K13,L13,M13),1),0)+IF(ISNUMBER(LARGE((H13,J13,K13,L13,M13),2)),LARGE((H13,J13,K13,L13,M13),2),0)+G13+I13+N13,"")</f>
        <v>725</v>
      </c>
      <c r="P13" s="563"/>
      <c r="Q13" s="627"/>
      <c r="R13" s="1089" t="s">
        <v>1755</v>
      </c>
      <c r="S13" s="583"/>
    </row>
    <row r="14" spans="1:20" x14ac:dyDescent="0.2">
      <c r="A14" s="966">
        <v>1</v>
      </c>
      <c r="B14" s="763" t="s">
        <v>626</v>
      </c>
      <c r="C14" s="763" t="s">
        <v>627</v>
      </c>
      <c r="D14" s="763">
        <v>2004</v>
      </c>
      <c r="E14" s="909" t="s">
        <v>624</v>
      </c>
      <c r="F14" s="944" t="s">
        <v>147</v>
      </c>
      <c r="G14" s="763"/>
      <c r="H14" s="762"/>
      <c r="I14" s="763"/>
      <c r="J14" s="915"/>
      <c r="K14" s="763"/>
      <c r="L14" s="910"/>
      <c r="M14" s="913"/>
      <c r="N14" s="913">
        <v>400</v>
      </c>
      <c r="O14" s="163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>400</v>
      </c>
      <c r="P14" s="1011" t="s">
        <v>1630</v>
      </c>
      <c r="Q14" s="6" t="s">
        <v>430</v>
      </c>
      <c r="R14" s="1053" t="s">
        <v>1742</v>
      </c>
      <c r="S14" s="918" t="s">
        <v>1544</v>
      </c>
    </row>
    <row r="15" spans="1:20" s="60" customFormat="1" x14ac:dyDescent="0.2">
      <c r="A15" s="765"/>
      <c r="B15" s="763" t="s">
        <v>892</v>
      </c>
      <c r="C15" s="763" t="s">
        <v>893</v>
      </c>
      <c r="D15" s="763">
        <v>2004</v>
      </c>
      <c r="E15" s="909" t="s">
        <v>68</v>
      </c>
      <c r="F15" s="944" t="s">
        <v>147</v>
      </c>
      <c r="G15" s="763"/>
      <c r="H15" s="763"/>
      <c r="I15" s="762"/>
      <c r="J15" s="763"/>
      <c r="K15" s="763"/>
      <c r="L15" s="763"/>
      <c r="M15" s="763"/>
      <c r="N15" s="762">
        <v>0</v>
      </c>
      <c r="O15" s="163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0</v>
      </c>
      <c r="P15" s="180"/>
      <c r="Q15" s="48"/>
      <c r="R15" s="130"/>
      <c r="S15" s="130"/>
    </row>
    <row r="16" spans="1:20" s="60" customFormat="1" ht="13.5" customHeight="1" x14ac:dyDescent="0.2">
      <c r="A16" s="177"/>
      <c r="B16" s="106" t="s">
        <v>447</v>
      </c>
      <c r="C16" s="49" t="s">
        <v>448</v>
      </c>
      <c r="D16" s="49">
        <v>2003</v>
      </c>
      <c r="E16" s="48" t="s">
        <v>13</v>
      </c>
      <c r="F16" s="59" t="s">
        <v>147</v>
      </c>
      <c r="G16" s="49">
        <v>0</v>
      </c>
      <c r="H16" s="49">
        <v>0</v>
      </c>
      <c r="I16" s="49"/>
      <c r="J16" s="49"/>
      <c r="K16" s="49"/>
      <c r="L16" s="49"/>
      <c r="M16" s="49"/>
      <c r="N16" s="762">
        <v>0</v>
      </c>
      <c r="O16" s="163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>0</v>
      </c>
      <c r="P16" s="180"/>
      <c r="Q16" s="180"/>
      <c r="R16" s="110"/>
      <c r="S16" s="130"/>
      <c r="T16" s="914"/>
    </row>
    <row r="17" spans="1:22" s="60" customFormat="1" x14ac:dyDescent="0.2">
      <c r="A17" s="240"/>
      <c r="B17" s="323" t="s">
        <v>631</v>
      </c>
      <c r="C17" s="323" t="s">
        <v>632</v>
      </c>
      <c r="D17" s="323">
        <v>2002</v>
      </c>
      <c r="E17" s="544" t="s">
        <v>633</v>
      </c>
      <c r="F17" s="545" t="s">
        <v>147</v>
      </c>
      <c r="G17" s="49">
        <v>0</v>
      </c>
      <c r="H17" s="49"/>
      <c r="I17" s="53">
        <v>0</v>
      </c>
      <c r="J17" s="323">
        <v>0</v>
      </c>
      <c r="K17" s="104"/>
      <c r="L17" s="104"/>
      <c r="M17" s="104"/>
      <c r="N17" s="762">
        <v>0</v>
      </c>
      <c r="O17" s="163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0</v>
      </c>
      <c r="P17" s="1061"/>
      <c r="Q17" s="713" t="s">
        <v>430</v>
      </c>
      <c r="R17" s="1045"/>
      <c r="S17" s="1045"/>
    </row>
    <row r="18" spans="1:22" s="60" customFormat="1" x14ac:dyDescent="0.2">
      <c r="A18" s="290"/>
      <c r="B18" s="26"/>
      <c r="C18" s="26"/>
      <c r="D18" s="26"/>
      <c r="E18" s="44"/>
      <c r="F18" s="26"/>
      <c r="G18" s="26"/>
      <c r="H18" s="26"/>
      <c r="I18" s="26"/>
      <c r="J18" s="26"/>
      <c r="K18" s="105"/>
      <c r="L18" s="105"/>
      <c r="M18" s="105"/>
      <c r="N18" s="105"/>
      <c r="O18" s="248" t="str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/>
      </c>
      <c r="P18" s="1062"/>
      <c r="Q18" s="316"/>
      <c r="R18" s="316"/>
      <c r="S18" s="172"/>
    </row>
    <row r="19" spans="1:22" s="60" customFormat="1" ht="13.5" customHeight="1" x14ac:dyDescent="0.2">
      <c r="A19" s="966">
        <v>1</v>
      </c>
      <c r="B19" s="491" t="s">
        <v>653</v>
      </c>
      <c r="C19" s="491" t="s">
        <v>675</v>
      </c>
      <c r="D19" s="491">
        <v>2004</v>
      </c>
      <c r="E19" s="503" t="s">
        <v>143</v>
      </c>
      <c r="F19" s="504" t="s">
        <v>167</v>
      </c>
      <c r="G19" s="49"/>
      <c r="H19" s="49">
        <v>200</v>
      </c>
      <c r="I19" s="49">
        <v>250</v>
      </c>
      <c r="J19" s="708">
        <v>200</v>
      </c>
      <c r="K19" s="1054"/>
      <c r="L19" s="231">
        <v>200</v>
      </c>
      <c r="M19" s="586"/>
      <c r="N19" s="519">
        <v>325</v>
      </c>
      <c r="O19" s="181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975</v>
      </c>
      <c r="P19" s="1011" t="s">
        <v>1630</v>
      </c>
      <c r="Q19" s="180" t="s">
        <v>1614</v>
      </c>
      <c r="R19" s="1053" t="s">
        <v>1750</v>
      </c>
      <c r="S19" s="408"/>
    </row>
    <row r="20" spans="1:22" s="60" customFormat="1" x14ac:dyDescent="0.2">
      <c r="A20" s="966">
        <v>2</v>
      </c>
      <c r="B20" s="49" t="s">
        <v>27</v>
      </c>
      <c r="C20" s="49" t="s">
        <v>88</v>
      </c>
      <c r="D20" s="49">
        <v>2003</v>
      </c>
      <c r="E20" s="48" t="s">
        <v>10</v>
      </c>
      <c r="F20" s="59" t="s">
        <v>167</v>
      </c>
      <c r="G20" s="49"/>
      <c r="H20" s="284">
        <v>125</v>
      </c>
      <c r="I20" s="53">
        <v>325</v>
      </c>
      <c r="J20" s="49">
        <v>162.5</v>
      </c>
      <c r="K20" s="49">
        <v>200</v>
      </c>
      <c r="L20" s="49"/>
      <c r="M20" s="284">
        <v>162.5</v>
      </c>
      <c r="N20" s="53">
        <v>250</v>
      </c>
      <c r="O20" s="49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937.5</v>
      </c>
      <c r="P20" s="1011" t="s">
        <v>1630</v>
      </c>
      <c r="Q20" s="180" t="s">
        <v>835</v>
      </c>
      <c r="R20" s="1053" t="s">
        <v>1750</v>
      </c>
      <c r="S20" s="110"/>
    </row>
    <row r="21" spans="1:22" s="60" customFormat="1" x14ac:dyDescent="0.2">
      <c r="A21" s="966">
        <v>3</v>
      </c>
      <c r="B21" s="491" t="s">
        <v>181</v>
      </c>
      <c r="C21" s="491" t="s">
        <v>118</v>
      </c>
      <c r="D21" s="491">
        <v>2004</v>
      </c>
      <c r="E21" s="503" t="s">
        <v>227</v>
      </c>
      <c r="F21" s="504" t="s">
        <v>167</v>
      </c>
      <c r="G21" s="561"/>
      <c r="H21" s="562">
        <f>200/2</f>
        <v>100</v>
      </c>
      <c r="I21" s="561">
        <f>325/2</f>
        <v>162.5</v>
      </c>
      <c r="J21" s="242">
        <f>200/2</f>
        <v>100</v>
      </c>
      <c r="K21" s="104"/>
      <c r="L21" s="231">
        <v>0</v>
      </c>
      <c r="M21" s="586"/>
      <c r="N21" s="586">
        <v>400</v>
      </c>
      <c r="O21" s="49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762.5</v>
      </c>
      <c r="P21" s="1011" t="s">
        <v>1630</v>
      </c>
      <c r="Q21" s="48" t="s">
        <v>430</v>
      </c>
      <c r="R21" s="1090" t="s">
        <v>1755</v>
      </c>
      <c r="S21" s="110"/>
    </row>
    <row r="22" spans="1:22" s="60" customFormat="1" x14ac:dyDescent="0.2">
      <c r="A22" s="966">
        <v>4</v>
      </c>
      <c r="B22" s="106" t="s">
        <v>294</v>
      </c>
      <c r="C22" s="49" t="s">
        <v>385</v>
      </c>
      <c r="D22" s="49">
        <v>2002</v>
      </c>
      <c r="E22" s="48" t="s">
        <v>13</v>
      </c>
      <c r="F22" s="109" t="s">
        <v>167</v>
      </c>
      <c r="G22" s="232"/>
      <c r="H22" s="284">
        <v>125</v>
      </c>
      <c r="I22" s="202">
        <v>150</v>
      </c>
      <c r="J22" s="320">
        <v>125</v>
      </c>
      <c r="K22" s="1055">
        <v>162.5</v>
      </c>
      <c r="L22" s="232"/>
      <c r="M22" s="1055">
        <v>200</v>
      </c>
      <c r="N22" s="202">
        <v>0</v>
      </c>
      <c r="O22" s="49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512.5</v>
      </c>
      <c r="P22" s="1011" t="s">
        <v>1630</v>
      </c>
      <c r="Q22" s="48" t="s">
        <v>430</v>
      </c>
      <c r="R22" s="130"/>
      <c r="S22" s="130"/>
    </row>
    <row r="23" spans="1:22" ht="15.75" customHeight="1" x14ac:dyDescent="0.2">
      <c r="A23" s="240"/>
      <c r="B23" s="49" t="s">
        <v>990</v>
      </c>
      <c r="C23" s="49" t="s">
        <v>991</v>
      </c>
      <c r="D23" s="392">
        <v>2003</v>
      </c>
      <c r="E23" s="48" t="s">
        <v>502</v>
      </c>
      <c r="F23" s="49">
        <v>-48</v>
      </c>
      <c r="G23" s="190"/>
      <c r="H23" s="49">
        <v>0</v>
      </c>
      <c r="I23" s="49">
        <v>0</v>
      </c>
      <c r="J23" s="49">
        <v>0</v>
      </c>
      <c r="K23" s="104">
        <v>0</v>
      </c>
      <c r="L23" s="231"/>
      <c r="M23" s="231">
        <v>0</v>
      </c>
      <c r="N23" s="231">
        <v>0</v>
      </c>
      <c r="O23" s="53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>0</v>
      </c>
      <c r="P23" s="965"/>
      <c r="Q23" s="48" t="s">
        <v>430</v>
      </c>
      <c r="R23" s="516"/>
      <c r="S23" s="516"/>
      <c r="T23" s="60"/>
      <c r="U23" s="60"/>
      <c r="V23" s="60"/>
    </row>
    <row r="24" spans="1:22" s="60" customFormat="1" x14ac:dyDescent="0.2">
      <c r="A24" s="394"/>
      <c r="B24" s="49" t="s">
        <v>674</v>
      </c>
      <c r="C24" s="49" t="s">
        <v>1146</v>
      </c>
      <c r="D24" s="49">
        <v>2003</v>
      </c>
      <c r="E24" s="48" t="s">
        <v>289</v>
      </c>
      <c r="F24" s="49">
        <v>-48</v>
      </c>
      <c r="G24" s="49"/>
      <c r="H24" s="49">
        <v>0</v>
      </c>
      <c r="I24" s="49">
        <v>0</v>
      </c>
      <c r="J24" s="49"/>
      <c r="K24" s="49"/>
      <c r="L24" s="49"/>
      <c r="M24" s="49"/>
      <c r="N24" s="49"/>
      <c r="O24" s="181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0</v>
      </c>
      <c r="P24" s="1018"/>
      <c r="Q24" s="110"/>
      <c r="R24" s="110"/>
      <c r="S24" s="110"/>
    </row>
    <row r="25" spans="1:22" ht="15.75" customHeight="1" x14ac:dyDescent="0.2">
      <c r="A25" s="240"/>
      <c r="B25" s="323" t="s">
        <v>631</v>
      </c>
      <c r="C25" s="323" t="s">
        <v>632</v>
      </c>
      <c r="D25" s="323">
        <v>2002</v>
      </c>
      <c r="E25" s="544" t="s">
        <v>633</v>
      </c>
      <c r="F25" s="545" t="s">
        <v>167</v>
      </c>
      <c r="G25" s="323">
        <v>0</v>
      </c>
      <c r="H25" s="323"/>
      <c r="I25" s="546">
        <v>0</v>
      </c>
      <c r="J25" s="49">
        <v>0</v>
      </c>
      <c r="K25" s="49"/>
      <c r="L25" s="49"/>
      <c r="M25" s="49"/>
      <c r="N25" s="53"/>
      <c r="O25" s="49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0</v>
      </c>
      <c r="P25" s="180"/>
      <c r="Q25" s="518"/>
      <c r="R25" s="130"/>
      <c r="S25" s="130"/>
    </row>
    <row r="26" spans="1:22" x14ac:dyDescent="0.2">
      <c r="A26" s="191"/>
      <c r="B26" s="26"/>
      <c r="C26" s="26"/>
      <c r="D26" s="26"/>
      <c r="E26" s="44"/>
      <c r="F26" s="26"/>
      <c r="G26" s="26"/>
      <c r="H26" s="26"/>
      <c r="I26" s="26"/>
      <c r="J26" s="26"/>
      <c r="K26" s="105"/>
      <c r="L26" s="105"/>
      <c r="M26" s="105"/>
      <c r="N26" s="105"/>
      <c r="O26" s="248" t="str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/>
      </c>
      <c r="P26" s="1062"/>
      <c r="Q26" s="173"/>
      <c r="R26" s="173"/>
      <c r="S26" s="173"/>
      <c r="T26" s="60"/>
      <c r="U26" s="60"/>
      <c r="V26" s="60"/>
    </row>
    <row r="27" spans="1:22" s="60" customFormat="1" x14ac:dyDescent="0.2">
      <c r="A27" s="966">
        <v>1</v>
      </c>
      <c r="B27" s="108" t="s">
        <v>260</v>
      </c>
      <c r="C27" s="108" t="s">
        <v>313</v>
      </c>
      <c r="D27" s="49">
        <v>2002</v>
      </c>
      <c r="E27" s="133" t="s">
        <v>314</v>
      </c>
      <c r="F27" s="49">
        <v>-52</v>
      </c>
      <c r="G27" s="49">
        <v>0</v>
      </c>
      <c r="H27" s="288">
        <v>162.5</v>
      </c>
      <c r="I27" s="53">
        <v>250</v>
      </c>
      <c r="J27" s="53">
        <v>200</v>
      </c>
      <c r="K27" s="49">
        <v>200</v>
      </c>
      <c r="L27" s="288">
        <v>200</v>
      </c>
      <c r="M27" s="53">
        <v>200</v>
      </c>
      <c r="N27" s="53">
        <v>400</v>
      </c>
      <c r="O27" s="163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>1050</v>
      </c>
      <c r="P27" s="1011" t="s">
        <v>1630</v>
      </c>
      <c r="Q27" s="48" t="s">
        <v>1793</v>
      </c>
      <c r="R27" s="1053" t="s">
        <v>1751</v>
      </c>
      <c r="S27" s="49"/>
      <c r="T27" s="7"/>
      <c r="U27" s="7"/>
      <c r="V27" s="7"/>
    </row>
    <row r="28" spans="1:22" s="60" customFormat="1" x14ac:dyDescent="0.2">
      <c r="A28" s="966">
        <v>2</v>
      </c>
      <c r="B28" s="520" t="s">
        <v>386</v>
      </c>
      <c r="C28" s="108" t="s">
        <v>443</v>
      </c>
      <c r="D28" s="108">
        <v>2002</v>
      </c>
      <c r="E28" s="133" t="s">
        <v>14</v>
      </c>
      <c r="F28" s="49">
        <v>-52</v>
      </c>
      <c r="G28" s="49">
        <v>0</v>
      </c>
      <c r="H28" s="49">
        <v>0</v>
      </c>
      <c r="I28" s="53">
        <v>150</v>
      </c>
      <c r="J28" s="49">
        <v>0</v>
      </c>
      <c r="K28" s="49">
        <v>125</v>
      </c>
      <c r="L28" s="49">
        <v>125</v>
      </c>
      <c r="M28" s="49">
        <v>162.5</v>
      </c>
      <c r="N28" s="53">
        <v>250</v>
      </c>
      <c r="O28" s="49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>687.5</v>
      </c>
      <c r="P28" s="1011" t="s">
        <v>1630</v>
      </c>
      <c r="Q28" s="48" t="s">
        <v>430</v>
      </c>
      <c r="R28" s="1053" t="s">
        <v>1751</v>
      </c>
      <c r="S28" s="174"/>
    </row>
    <row r="29" spans="1:22" x14ac:dyDescent="0.2">
      <c r="A29" s="966">
        <v>3</v>
      </c>
      <c r="B29" s="49" t="s">
        <v>672</v>
      </c>
      <c r="C29" s="49" t="s">
        <v>1259</v>
      </c>
      <c r="D29" s="49">
        <v>2003</v>
      </c>
      <c r="E29" s="48" t="s">
        <v>461</v>
      </c>
      <c r="F29" s="49">
        <v>-52</v>
      </c>
      <c r="G29" s="200"/>
      <c r="H29" s="49">
        <v>125</v>
      </c>
      <c r="I29" s="49">
        <v>0</v>
      </c>
      <c r="J29" s="49">
        <v>0</v>
      </c>
      <c r="K29" s="49">
        <v>0</v>
      </c>
      <c r="L29" s="49">
        <v>162.5</v>
      </c>
      <c r="M29" s="49">
        <v>0</v>
      </c>
      <c r="N29" s="49">
        <v>325</v>
      </c>
      <c r="O29" s="181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612.5</v>
      </c>
      <c r="P29" s="1011" t="s">
        <v>1630</v>
      </c>
      <c r="Q29" s="48" t="s">
        <v>430</v>
      </c>
      <c r="R29" s="110"/>
      <c r="S29" s="110"/>
      <c r="U29" s="60"/>
      <c r="V29" s="60"/>
    </row>
    <row r="30" spans="1:22" s="60" customFormat="1" x14ac:dyDescent="0.2">
      <c r="A30" s="966">
        <v>4</v>
      </c>
      <c r="B30" s="543" t="s">
        <v>1046</v>
      </c>
      <c r="C30" s="323" t="s">
        <v>312</v>
      </c>
      <c r="D30" s="323">
        <v>2003</v>
      </c>
      <c r="E30" s="544" t="s">
        <v>12</v>
      </c>
      <c r="F30" s="323">
        <v>-52</v>
      </c>
      <c r="G30" s="323"/>
      <c r="H30" s="323">
        <f>162.5/2</f>
        <v>81.25</v>
      </c>
      <c r="I30" s="546">
        <v>0</v>
      </c>
      <c r="J30" s="323"/>
      <c r="K30" s="392">
        <v>162.5</v>
      </c>
      <c r="L30" s="392">
        <v>0</v>
      </c>
      <c r="M30" s="392">
        <v>0</v>
      </c>
      <c r="N30" s="402">
        <v>250</v>
      </c>
      <c r="O30" s="402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493.75</v>
      </c>
      <c r="P30" s="1011" t="s">
        <v>1630</v>
      </c>
      <c r="Q30" s="48" t="s">
        <v>430</v>
      </c>
      <c r="R30" s="408"/>
      <c r="S30" s="408"/>
    </row>
    <row r="31" spans="1:22" x14ac:dyDescent="0.2">
      <c r="A31" s="966">
        <v>5</v>
      </c>
      <c r="B31" s="49" t="s">
        <v>898</v>
      </c>
      <c r="C31" s="49" t="s">
        <v>899</v>
      </c>
      <c r="D31" s="49">
        <v>2003</v>
      </c>
      <c r="E31" s="48" t="s">
        <v>65</v>
      </c>
      <c r="F31" s="49">
        <v>-52</v>
      </c>
      <c r="G31" s="49"/>
      <c r="H31" s="284">
        <v>125</v>
      </c>
      <c r="I31" s="53">
        <v>0</v>
      </c>
      <c r="J31" s="49">
        <v>162.5</v>
      </c>
      <c r="K31" s="49">
        <v>162.5</v>
      </c>
      <c r="L31" s="49">
        <v>0</v>
      </c>
      <c r="M31" s="49">
        <v>0</v>
      </c>
      <c r="N31" s="53">
        <v>0</v>
      </c>
      <c r="O31" s="181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325</v>
      </c>
      <c r="P31" s="1011" t="s">
        <v>1630</v>
      </c>
      <c r="Q31" s="48" t="s">
        <v>430</v>
      </c>
      <c r="R31" s="110"/>
      <c r="S31" s="110"/>
      <c r="T31" s="60"/>
      <c r="U31" s="60"/>
      <c r="V31" s="60"/>
    </row>
    <row r="32" spans="1:22" x14ac:dyDescent="0.2">
      <c r="A32" s="576"/>
      <c r="B32" s="543" t="s">
        <v>777</v>
      </c>
      <c r="C32" s="323" t="s">
        <v>830</v>
      </c>
      <c r="D32" s="323">
        <v>2003</v>
      </c>
      <c r="E32" s="544" t="s">
        <v>319</v>
      </c>
      <c r="F32" s="545" t="s">
        <v>179</v>
      </c>
      <c r="G32" s="323">
        <v>250</v>
      </c>
      <c r="H32" s="546">
        <v>0</v>
      </c>
      <c r="I32" s="546">
        <v>0</v>
      </c>
      <c r="J32" s="546"/>
      <c r="K32" s="546"/>
      <c r="L32" s="323"/>
      <c r="M32" s="323"/>
      <c r="N32" s="323"/>
      <c r="O32" s="550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250</v>
      </c>
      <c r="P32" s="551"/>
      <c r="Q32" s="544" t="s">
        <v>835</v>
      </c>
      <c r="R32" s="1089" t="s">
        <v>1751</v>
      </c>
      <c r="S32" s="585"/>
      <c r="T32" s="60"/>
      <c r="U32" s="60"/>
      <c r="V32" s="60"/>
    </row>
    <row r="33" spans="1:22" x14ac:dyDescent="0.2">
      <c r="A33" s="240"/>
      <c r="B33" s="49" t="s">
        <v>709</v>
      </c>
      <c r="C33" s="49" t="s">
        <v>710</v>
      </c>
      <c r="D33" s="49">
        <v>2003</v>
      </c>
      <c r="E33" s="48" t="s">
        <v>671</v>
      </c>
      <c r="F33" s="49">
        <v>-52</v>
      </c>
      <c r="G33" s="200"/>
      <c r="H33" s="49"/>
      <c r="I33" s="49"/>
      <c r="J33" s="49"/>
      <c r="K33" s="104">
        <v>0</v>
      </c>
      <c r="L33" s="104"/>
      <c r="M33" s="104"/>
      <c r="N33" s="104">
        <v>0</v>
      </c>
      <c r="O33" s="181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0</v>
      </c>
      <c r="P33" s="1063"/>
      <c r="Q33" s="661"/>
      <c r="R33" s="516"/>
      <c r="S33" s="516"/>
      <c r="T33" s="60"/>
      <c r="U33" s="60"/>
      <c r="V33" s="60"/>
    </row>
    <row r="34" spans="1:22" s="60" customFormat="1" x14ac:dyDescent="0.2">
      <c r="A34" s="240"/>
      <c r="B34" s="49" t="s">
        <v>1735</v>
      </c>
      <c r="C34" s="49" t="s">
        <v>1736</v>
      </c>
      <c r="D34" s="49">
        <v>2002</v>
      </c>
      <c r="E34" s="133" t="s">
        <v>150</v>
      </c>
      <c r="F34" s="49">
        <v>-52</v>
      </c>
      <c r="G34" s="200"/>
      <c r="H34" s="49"/>
      <c r="I34" s="49"/>
      <c r="J34" s="49"/>
      <c r="K34" s="104"/>
      <c r="L34" s="104"/>
      <c r="M34" s="104"/>
      <c r="N34" s="104">
        <v>0</v>
      </c>
      <c r="O34" s="181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>0</v>
      </c>
      <c r="P34" s="1063"/>
      <c r="Q34" s="661"/>
      <c r="R34" s="516"/>
      <c r="S34" s="516"/>
      <c r="T34" s="7"/>
      <c r="U34" s="7"/>
      <c r="V34" s="7"/>
    </row>
    <row r="35" spans="1:22" s="60" customFormat="1" x14ac:dyDescent="0.2">
      <c r="A35" s="240"/>
      <c r="B35" s="49" t="s">
        <v>736</v>
      </c>
      <c r="C35" s="49" t="s">
        <v>146</v>
      </c>
      <c r="D35" s="49">
        <v>2003</v>
      </c>
      <c r="E35" s="133" t="s">
        <v>314</v>
      </c>
      <c r="F35" s="49">
        <v>-52</v>
      </c>
      <c r="G35" s="200"/>
      <c r="H35" s="49"/>
      <c r="I35" s="49">
        <v>0</v>
      </c>
      <c r="J35" s="49"/>
      <c r="K35" s="104"/>
      <c r="L35" s="104"/>
      <c r="M35" s="104"/>
      <c r="N35" s="104"/>
      <c r="O35" s="181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0</v>
      </c>
      <c r="P35" s="1063"/>
      <c r="Q35" s="661"/>
      <c r="R35" s="516"/>
      <c r="S35" s="516"/>
      <c r="T35" s="1001"/>
      <c r="U35" s="1001"/>
      <c r="V35" s="1001"/>
    </row>
    <row r="36" spans="1:22" s="60" customFormat="1" x14ac:dyDescent="0.2">
      <c r="A36" s="191"/>
      <c r="B36" s="26"/>
      <c r="C36" s="26"/>
      <c r="D36" s="26"/>
      <c r="E36" s="44"/>
      <c r="F36" s="26"/>
      <c r="G36" s="26"/>
      <c r="H36" s="88"/>
      <c r="I36" s="88"/>
      <c r="J36" s="88"/>
      <c r="K36" s="395"/>
      <c r="L36" s="395"/>
      <c r="M36" s="395"/>
      <c r="N36" s="395"/>
      <c r="O36" s="248" t="str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/>
      </c>
      <c r="P36" s="1062"/>
      <c r="Q36" s="396"/>
      <c r="R36" s="396"/>
      <c r="S36" s="396"/>
    </row>
    <row r="37" spans="1:22" s="60" customFormat="1" x14ac:dyDescent="0.2">
      <c r="A37" s="966">
        <v>1</v>
      </c>
      <c r="B37" s="49" t="s">
        <v>438</v>
      </c>
      <c r="C37" s="49" t="s">
        <v>439</v>
      </c>
      <c r="D37" s="49">
        <v>2003</v>
      </c>
      <c r="E37" s="48" t="s">
        <v>10</v>
      </c>
      <c r="F37" s="49">
        <v>-57</v>
      </c>
      <c r="G37" s="190"/>
      <c r="H37" s="49">
        <v>0</v>
      </c>
      <c r="I37" s="666">
        <v>100</v>
      </c>
      <c r="J37" s="49">
        <v>200</v>
      </c>
      <c r="K37" s="49">
        <v>200</v>
      </c>
      <c r="L37" s="49"/>
      <c r="M37" s="284">
        <v>200</v>
      </c>
      <c r="N37" s="49">
        <v>250</v>
      </c>
      <c r="O37" s="49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>750</v>
      </c>
      <c r="P37" s="1011" t="s">
        <v>1630</v>
      </c>
      <c r="Q37" s="48" t="s">
        <v>430</v>
      </c>
      <c r="R37" s="130"/>
      <c r="S37" s="110"/>
    </row>
    <row r="38" spans="1:22" s="60" customFormat="1" x14ac:dyDescent="0.2">
      <c r="A38" s="966">
        <v>2</v>
      </c>
      <c r="B38" s="112" t="s">
        <v>697</v>
      </c>
      <c r="C38" s="112" t="s">
        <v>698</v>
      </c>
      <c r="D38" s="112">
        <v>2003</v>
      </c>
      <c r="E38" s="122" t="s">
        <v>699</v>
      </c>
      <c r="F38" s="112">
        <v>-57</v>
      </c>
      <c r="G38" s="112"/>
      <c r="H38" s="112"/>
      <c r="I38" s="153">
        <v>0</v>
      </c>
      <c r="J38" s="112">
        <v>0</v>
      </c>
      <c r="K38" s="357">
        <v>0</v>
      </c>
      <c r="L38" s="49">
        <v>200</v>
      </c>
      <c r="M38" s="49">
        <v>162.5</v>
      </c>
      <c r="N38" s="53">
        <v>325</v>
      </c>
      <c r="O38" s="181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687.5</v>
      </c>
      <c r="P38" s="1011" t="s">
        <v>1630</v>
      </c>
      <c r="Q38" s="48" t="s">
        <v>430</v>
      </c>
      <c r="R38" s="110"/>
      <c r="S38" s="1058"/>
    </row>
    <row r="39" spans="1:22" x14ac:dyDescent="0.2">
      <c r="A39" s="1059">
        <v>3</v>
      </c>
      <c r="B39" s="323" t="s">
        <v>777</v>
      </c>
      <c r="C39" s="323" t="s">
        <v>830</v>
      </c>
      <c r="D39" s="323">
        <v>2003</v>
      </c>
      <c r="E39" s="544" t="s">
        <v>319</v>
      </c>
      <c r="F39" s="545" t="s">
        <v>320</v>
      </c>
      <c r="G39" s="323">
        <f>250/2</f>
        <v>125</v>
      </c>
      <c r="H39" s="546">
        <v>0</v>
      </c>
      <c r="I39" s="546">
        <v>0</v>
      </c>
      <c r="J39" s="53">
        <v>162.5</v>
      </c>
      <c r="K39" s="53">
        <v>125</v>
      </c>
      <c r="L39" s="163"/>
      <c r="M39" s="757">
        <v>125</v>
      </c>
      <c r="N39" s="163">
        <v>250</v>
      </c>
      <c r="O39" s="163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662.5</v>
      </c>
      <c r="P39" s="1011" t="s">
        <v>1630</v>
      </c>
      <c r="Q39" s="48" t="s">
        <v>835</v>
      </c>
      <c r="R39" s="1090" t="s">
        <v>1751</v>
      </c>
      <c r="S39" s="130"/>
      <c r="T39" s="60"/>
      <c r="U39" s="60"/>
      <c r="V39" s="60"/>
    </row>
    <row r="40" spans="1:22" s="60" customFormat="1" x14ac:dyDescent="0.2">
      <c r="A40" s="966">
        <v>4</v>
      </c>
      <c r="B40" s="491" t="s">
        <v>536</v>
      </c>
      <c r="C40" s="491" t="s">
        <v>537</v>
      </c>
      <c r="D40" s="491">
        <v>2005</v>
      </c>
      <c r="E40" s="503" t="s">
        <v>425</v>
      </c>
      <c r="F40" s="491">
        <v>-57</v>
      </c>
      <c r="G40" s="49"/>
      <c r="H40" s="49"/>
      <c r="I40" s="53"/>
      <c r="J40" s="49"/>
      <c r="K40" s="49">
        <v>162.5</v>
      </c>
      <c r="L40" s="49"/>
      <c r="M40" s="49"/>
      <c r="N40" s="53">
        <v>400</v>
      </c>
      <c r="O40" s="163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562.5</v>
      </c>
      <c r="P40" s="1011" t="s">
        <v>1630</v>
      </c>
      <c r="Q40" s="48" t="s">
        <v>1269</v>
      </c>
      <c r="R40" s="110"/>
      <c r="S40" s="110"/>
      <c r="T40" s="7"/>
      <c r="U40" s="7"/>
      <c r="V40" s="7"/>
    </row>
    <row r="41" spans="1:22" s="60" customFormat="1" x14ac:dyDescent="0.2">
      <c r="A41" s="966">
        <v>5</v>
      </c>
      <c r="B41" s="108" t="s">
        <v>706</v>
      </c>
      <c r="C41" s="108" t="s">
        <v>831</v>
      </c>
      <c r="D41" s="397">
        <v>2002</v>
      </c>
      <c r="E41" s="133" t="s">
        <v>14</v>
      </c>
      <c r="F41" s="49">
        <v>-57</v>
      </c>
      <c r="G41" s="49"/>
      <c r="H41" s="49"/>
      <c r="I41" s="53">
        <v>325</v>
      </c>
      <c r="J41" s="49"/>
      <c r="K41" s="49"/>
      <c r="L41" s="49"/>
      <c r="M41" s="49"/>
      <c r="N41" s="725">
        <v>0</v>
      </c>
      <c r="O41" s="163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>325</v>
      </c>
      <c r="P41" s="1011" t="s">
        <v>1630</v>
      </c>
      <c r="Q41" s="48" t="s">
        <v>835</v>
      </c>
      <c r="R41" s="287" t="s">
        <v>1743</v>
      </c>
      <c r="S41" s="174"/>
    </row>
    <row r="42" spans="1:22" x14ac:dyDescent="0.2">
      <c r="A42" s="240">
        <v>6</v>
      </c>
      <c r="B42" s="108" t="s">
        <v>778</v>
      </c>
      <c r="C42" s="108" t="s">
        <v>407</v>
      </c>
      <c r="D42" s="108">
        <v>2002</v>
      </c>
      <c r="E42" s="133" t="s">
        <v>493</v>
      </c>
      <c r="F42" s="49">
        <v>-57</v>
      </c>
      <c r="G42" s="49"/>
      <c r="H42" s="49">
        <v>0</v>
      </c>
      <c r="I42" s="53">
        <v>0</v>
      </c>
      <c r="J42" s="49">
        <v>125</v>
      </c>
      <c r="K42" s="49">
        <v>0</v>
      </c>
      <c r="L42" s="49">
        <v>162.5</v>
      </c>
      <c r="M42" s="49">
        <v>0</v>
      </c>
      <c r="N42" s="53">
        <v>0</v>
      </c>
      <c r="O42" s="163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287.5</v>
      </c>
      <c r="P42" s="180" t="s">
        <v>1730</v>
      </c>
      <c r="Q42" s="48" t="s">
        <v>430</v>
      </c>
      <c r="R42" s="174"/>
      <c r="S42" s="282"/>
      <c r="T42" s="60"/>
      <c r="U42" s="60"/>
      <c r="V42" s="60"/>
    </row>
    <row r="43" spans="1:22" x14ac:dyDescent="0.2">
      <c r="A43" s="576"/>
      <c r="B43" s="1057" t="s">
        <v>317</v>
      </c>
      <c r="C43" s="591" t="s">
        <v>318</v>
      </c>
      <c r="D43" s="591">
        <v>2002</v>
      </c>
      <c r="E43" s="592" t="s">
        <v>319</v>
      </c>
      <c r="F43" s="323">
        <v>-57</v>
      </c>
      <c r="G43" s="323">
        <v>250</v>
      </c>
      <c r="H43" s="557"/>
      <c r="I43" s="546"/>
      <c r="J43" s="323"/>
      <c r="K43" s="323"/>
      <c r="L43" s="323"/>
      <c r="M43" s="323"/>
      <c r="N43" s="546"/>
      <c r="O43" s="550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250</v>
      </c>
      <c r="P43" s="551"/>
      <c r="Q43" s="544" t="s">
        <v>835</v>
      </c>
      <c r="R43" s="1056"/>
      <c r="S43" s="585"/>
    </row>
    <row r="44" spans="1:22" x14ac:dyDescent="0.2">
      <c r="A44" s="240">
        <v>7</v>
      </c>
      <c r="B44" s="49" t="s">
        <v>414</v>
      </c>
      <c r="C44" s="49" t="s">
        <v>415</v>
      </c>
      <c r="D44" s="49">
        <v>2002</v>
      </c>
      <c r="E44" s="48" t="s">
        <v>14</v>
      </c>
      <c r="F44" s="49">
        <v>-57</v>
      </c>
      <c r="G44" s="49"/>
      <c r="H44" s="49">
        <v>200</v>
      </c>
      <c r="I44" s="53"/>
      <c r="J44" s="49"/>
      <c r="K44" s="284"/>
      <c r="L44" s="49"/>
      <c r="M44" s="284"/>
      <c r="N44" s="53"/>
      <c r="O44" s="163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200</v>
      </c>
      <c r="P44" s="180"/>
      <c r="Q44" s="130"/>
      <c r="R44" s="49"/>
      <c r="S44" s="130"/>
    </row>
    <row r="45" spans="1:22" x14ac:dyDescent="0.2">
      <c r="A45" s="542"/>
      <c r="B45" s="323" t="s">
        <v>1046</v>
      </c>
      <c r="C45" s="323" t="s">
        <v>312</v>
      </c>
      <c r="D45" s="323">
        <v>2003</v>
      </c>
      <c r="E45" s="544" t="s">
        <v>12</v>
      </c>
      <c r="F45" s="323">
        <v>-57</v>
      </c>
      <c r="G45" s="323"/>
      <c r="H45" s="323">
        <v>162.5</v>
      </c>
      <c r="I45" s="546">
        <v>0</v>
      </c>
      <c r="J45" s="323"/>
      <c r="K45" s="717"/>
      <c r="L45" s="584"/>
      <c r="M45" s="584"/>
      <c r="N45" s="720"/>
      <c r="O45" s="553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162.5</v>
      </c>
      <c r="P45" s="1064"/>
      <c r="Q45" s="547" t="s">
        <v>430</v>
      </c>
      <c r="R45" s="547"/>
      <c r="S45" s="547"/>
    </row>
    <row r="46" spans="1:22" x14ac:dyDescent="0.2">
      <c r="A46" s="177">
        <v>8</v>
      </c>
      <c r="B46" s="108" t="s">
        <v>387</v>
      </c>
      <c r="C46" s="108" t="s">
        <v>388</v>
      </c>
      <c r="D46" s="108">
        <v>2002</v>
      </c>
      <c r="E46" s="133" t="s">
        <v>434</v>
      </c>
      <c r="F46" s="109" t="s">
        <v>320</v>
      </c>
      <c r="G46" s="49">
        <v>150</v>
      </c>
      <c r="H46" s="288"/>
      <c r="I46" s="53"/>
      <c r="J46" s="288"/>
      <c r="K46" s="286"/>
      <c r="L46" s="231"/>
      <c r="M46" s="716"/>
      <c r="N46" s="231"/>
      <c r="O46" s="163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150</v>
      </c>
      <c r="P46" s="180"/>
      <c r="Q46" s="48"/>
      <c r="R46" s="110"/>
      <c r="S46" s="130"/>
    </row>
    <row r="47" spans="1:22" x14ac:dyDescent="0.2">
      <c r="A47" s="542"/>
      <c r="B47" s="323" t="s">
        <v>256</v>
      </c>
      <c r="C47" s="323" t="s">
        <v>673</v>
      </c>
      <c r="D47" s="323">
        <v>2003</v>
      </c>
      <c r="E47" s="544" t="s">
        <v>54</v>
      </c>
      <c r="F47" s="323">
        <v>-57</v>
      </c>
      <c r="G47" s="323">
        <v>0</v>
      </c>
      <c r="H47" s="323"/>
      <c r="I47" s="546"/>
      <c r="J47" s="323"/>
      <c r="K47" s="718"/>
      <c r="L47" s="584"/>
      <c r="M47" s="719"/>
      <c r="N47" s="720"/>
      <c r="O47" s="550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0</v>
      </c>
      <c r="P47" s="551"/>
      <c r="Q47" s="585"/>
      <c r="R47" s="585"/>
      <c r="S47" s="585"/>
      <c r="U47" s="60"/>
      <c r="V47" s="60"/>
    </row>
    <row r="48" spans="1:22" s="60" customFormat="1" x14ac:dyDescent="0.2">
      <c r="A48" s="240"/>
      <c r="B48" s="49" t="s">
        <v>310</v>
      </c>
      <c r="C48" s="49" t="s">
        <v>635</v>
      </c>
      <c r="D48" s="49">
        <v>2003</v>
      </c>
      <c r="E48" s="48" t="s">
        <v>214</v>
      </c>
      <c r="F48" s="49">
        <v>-57</v>
      </c>
      <c r="G48" s="49">
        <v>0</v>
      </c>
      <c r="H48" s="49"/>
      <c r="I48" s="53"/>
      <c r="J48" s="49"/>
      <c r="K48" s="49"/>
      <c r="L48" s="49"/>
      <c r="M48" s="49">
        <v>0</v>
      </c>
      <c r="N48" s="53"/>
      <c r="O48" s="163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0</v>
      </c>
      <c r="P48" s="180"/>
      <c r="Q48" s="48"/>
      <c r="R48" s="110"/>
      <c r="S48" s="110"/>
      <c r="T48" s="7"/>
      <c r="U48" s="7"/>
      <c r="V48" s="7"/>
    </row>
    <row r="49" spans="1:22" s="60" customFormat="1" x14ac:dyDescent="0.2">
      <c r="A49" s="240"/>
      <c r="B49" s="108" t="s">
        <v>1615</v>
      </c>
      <c r="C49" s="108" t="s">
        <v>1616</v>
      </c>
      <c r="D49" s="108">
        <v>2003</v>
      </c>
      <c r="E49" s="133" t="s">
        <v>54</v>
      </c>
      <c r="F49" s="49">
        <v>-57</v>
      </c>
      <c r="G49" s="49"/>
      <c r="H49" s="49"/>
      <c r="I49" s="53"/>
      <c r="J49" s="49"/>
      <c r="K49" s="49"/>
      <c r="L49" s="49">
        <v>0</v>
      </c>
      <c r="M49" s="49"/>
      <c r="N49" s="53">
        <v>0</v>
      </c>
      <c r="O49" s="163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>0</v>
      </c>
      <c r="P49" s="180"/>
      <c r="Q49" s="174"/>
      <c r="R49" s="174"/>
      <c r="S49" s="174"/>
      <c r="T49" s="7"/>
      <c r="U49" s="7"/>
      <c r="V49" s="7"/>
    </row>
    <row r="50" spans="1:22" s="60" customFormat="1" x14ac:dyDescent="0.2">
      <c r="A50" s="240"/>
      <c r="B50" s="108" t="s">
        <v>1419</v>
      </c>
      <c r="C50" s="108" t="s">
        <v>1420</v>
      </c>
      <c r="D50" s="108"/>
      <c r="E50" s="133" t="s">
        <v>214</v>
      </c>
      <c r="F50" s="49">
        <v>-57</v>
      </c>
      <c r="G50" s="49"/>
      <c r="H50" s="49"/>
      <c r="I50" s="53"/>
      <c r="J50" s="49">
        <v>0</v>
      </c>
      <c r="K50" s="49"/>
      <c r="L50" s="49"/>
      <c r="M50" s="49"/>
      <c r="N50" s="53"/>
      <c r="O50" s="163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0</v>
      </c>
      <c r="P50" s="180"/>
      <c r="Q50" s="174"/>
      <c r="R50" s="174"/>
      <c r="S50" s="174"/>
      <c r="T50" s="7"/>
      <c r="U50" s="7"/>
      <c r="V50" s="7"/>
    </row>
    <row r="51" spans="1:22" x14ac:dyDescent="0.2">
      <c r="A51" s="191"/>
      <c r="B51" s="26"/>
      <c r="C51" s="26"/>
      <c r="D51" s="26"/>
      <c r="E51" s="44"/>
      <c r="F51" s="26"/>
      <c r="G51" s="26"/>
      <c r="H51" s="26"/>
      <c r="I51" s="26"/>
      <c r="J51" s="26"/>
      <c r="K51" s="105"/>
      <c r="L51" s="105"/>
      <c r="M51" s="105"/>
      <c r="N51" s="105"/>
      <c r="O51" s="248" t="str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/>
      </c>
      <c r="P51" s="1062"/>
      <c r="Q51" s="173"/>
      <c r="R51" s="173"/>
      <c r="S51" s="173"/>
      <c r="T51" s="60"/>
      <c r="U51" s="60"/>
      <c r="V51" s="60"/>
    </row>
    <row r="52" spans="1:22" x14ac:dyDescent="0.2">
      <c r="A52" s="1059">
        <v>1</v>
      </c>
      <c r="B52" s="591" t="s">
        <v>317</v>
      </c>
      <c r="C52" s="591" t="s">
        <v>318</v>
      </c>
      <c r="D52" s="591">
        <v>2002</v>
      </c>
      <c r="E52" s="592" t="s">
        <v>319</v>
      </c>
      <c r="F52" s="323">
        <v>-63</v>
      </c>
      <c r="G52" s="323">
        <f>250/2</f>
        <v>125</v>
      </c>
      <c r="H52" s="392">
        <v>200</v>
      </c>
      <c r="I52" s="53">
        <v>325</v>
      </c>
      <c r="J52" s="49">
        <v>200</v>
      </c>
      <c r="K52" s="284">
        <v>162.5</v>
      </c>
      <c r="L52" s="49"/>
      <c r="M52" s="49"/>
      <c r="N52" s="53">
        <v>400</v>
      </c>
      <c r="O52" s="163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>1250</v>
      </c>
      <c r="P52" s="1011" t="s">
        <v>1630</v>
      </c>
      <c r="Q52" s="180" t="s">
        <v>835</v>
      </c>
      <c r="R52" s="110" t="s">
        <v>1752</v>
      </c>
      <c r="S52" s="130"/>
    </row>
    <row r="53" spans="1:22" x14ac:dyDescent="0.2">
      <c r="A53" s="966">
        <v>2</v>
      </c>
      <c r="B53" s="49" t="s">
        <v>444</v>
      </c>
      <c r="C53" s="49" t="s">
        <v>32</v>
      </c>
      <c r="D53" s="49">
        <v>2003</v>
      </c>
      <c r="E53" s="48" t="s">
        <v>10</v>
      </c>
      <c r="F53" s="49">
        <v>-63</v>
      </c>
      <c r="G53" s="49"/>
      <c r="H53" s="284">
        <v>75</v>
      </c>
      <c r="I53" s="53">
        <v>400</v>
      </c>
      <c r="J53" s="49"/>
      <c r="K53" s="104">
        <v>200</v>
      </c>
      <c r="L53" s="231"/>
      <c r="M53" s="231">
        <v>200</v>
      </c>
      <c r="N53" s="1046">
        <f>325/2</f>
        <v>162.5</v>
      </c>
      <c r="O53" s="163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>962.5</v>
      </c>
      <c r="P53" s="1011" t="s">
        <v>1630</v>
      </c>
      <c r="Q53" s="48" t="s">
        <v>835</v>
      </c>
      <c r="R53" s="110" t="s">
        <v>1752</v>
      </c>
      <c r="S53" s="667"/>
    </row>
    <row r="54" spans="1:22" x14ac:dyDescent="0.2">
      <c r="A54" s="1059">
        <v>3</v>
      </c>
      <c r="B54" s="491" t="s">
        <v>801</v>
      </c>
      <c r="C54" s="491" t="s">
        <v>1118</v>
      </c>
      <c r="D54" s="491">
        <v>2004</v>
      </c>
      <c r="E54" s="503" t="s">
        <v>212</v>
      </c>
      <c r="F54" s="491">
        <v>-63</v>
      </c>
      <c r="G54" s="49"/>
      <c r="H54" s="392"/>
      <c r="I54" s="392">
        <v>100</v>
      </c>
      <c r="J54" s="421">
        <v>125</v>
      </c>
      <c r="K54" s="421">
        <v>125</v>
      </c>
      <c r="L54" s="392">
        <v>200</v>
      </c>
      <c r="M54" s="392">
        <v>162.5</v>
      </c>
      <c r="N54" s="392">
        <v>250</v>
      </c>
      <c r="O54" s="163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712.5</v>
      </c>
      <c r="P54" s="1011" t="s">
        <v>1630</v>
      </c>
      <c r="Q54" s="48" t="s">
        <v>430</v>
      </c>
      <c r="R54" s="130"/>
      <c r="S54" s="130"/>
    </row>
    <row r="55" spans="1:22" x14ac:dyDescent="0.2">
      <c r="A55" s="966">
        <v>4</v>
      </c>
      <c r="B55" s="591" t="s">
        <v>452</v>
      </c>
      <c r="C55" s="591" t="s">
        <v>169</v>
      </c>
      <c r="D55" s="591">
        <v>2003</v>
      </c>
      <c r="E55" s="592" t="s">
        <v>131</v>
      </c>
      <c r="F55" s="323">
        <v>-63</v>
      </c>
      <c r="G55" s="582"/>
      <c r="H55" s="323">
        <v>162.5</v>
      </c>
      <c r="I55" s="546">
        <v>0</v>
      </c>
      <c r="J55" s="49">
        <v>0</v>
      </c>
      <c r="K55" s="49">
        <v>0</v>
      </c>
      <c r="L55" s="49"/>
      <c r="M55" s="49">
        <v>125</v>
      </c>
      <c r="N55" s="53">
        <v>325</v>
      </c>
      <c r="O55" s="181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612.5</v>
      </c>
      <c r="P55" s="1011" t="s">
        <v>1630</v>
      </c>
      <c r="Q55" s="713" t="s">
        <v>430</v>
      </c>
      <c r="R55" s="1092" t="s">
        <v>1753</v>
      </c>
      <c r="S55" s="130"/>
    </row>
    <row r="56" spans="1:22" x14ac:dyDescent="0.2">
      <c r="A56" s="966">
        <v>5</v>
      </c>
      <c r="B56" s="513" t="s">
        <v>650</v>
      </c>
      <c r="C56" s="495" t="s">
        <v>651</v>
      </c>
      <c r="D56" s="495">
        <v>2004</v>
      </c>
      <c r="E56" s="512" t="s">
        <v>196</v>
      </c>
      <c r="F56" s="511" t="s">
        <v>692</v>
      </c>
      <c r="G56" s="49"/>
      <c r="H56" s="53">
        <v>0</v>
      </c>
      <c r="I56" s="49">
        <v>0</v>
      </c>
      <c r="J56" s="49">
        <v>162.5</v>
      </c>
      <c r="K56" s="49">
        <v>125</v>
      </c>
      <c r="L56" s="284"/>
      <c r="M56" s="288">
        <v>0</v>
      </c>
      <c r="N56" s="202">
        <v>250</v>
      </c>
      <c r="O56" s="163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537.5</v>
      </c>
      <c r="P56" s="1011" t="s">
        <v>1630</v>
      </c>
      <c r="Q56" s="713" t="s">
        <v>430</v>
      </c>
      <c r="R56" s="402"/>
      <c r="S56" s="484"/>
    </row>
    <row r="57" spans="1:22" x14ac:dyDescent="0.2">
      <c r="A57" s="580"/>
      <c r="B57" s="561" t="s">
        <v>664</v>
      </c>
      <c r="C57" s="561" t="s">
        <v>635</v>
      </c>
      <c r="D57" s="561">
        <v>2003</v>
      </c>
      <c r="E57" s="563" t="s">
        <v>484</v>
      </c>
      <c r="F57" s="561">
        <v>-63</v>
      </c>
      <c r="G57" s="561">
        <v>150</v>
      </c>
      <c r="H57" s="562">
        <v>162.5</v>
      </c>
      <c r="I57" s="562">
        <f>325/2</f>
        <v>162.5</v>
      </c>
      <c r="J57" s="562"/>
      <c r="K57" s="1048">
        <v>0</v>
      </c>
      <c r="L57" s="1049"/>
      <c r="M57" s="1049"/>
      <c r="N57" s="1049"/>
      <c r="O57" s="570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475</v>
      </c>
      <c r="P57" s="1065"/>
      <c r="Q57" s="1050"/>
      <c r="R57" s="583" t="s">
        <v>1752</v>
      </c>
      <c r="S57" s="1050"/>
    </row>
    <row r="58" spans="1:22" s="60" customFormat="1" ht="13.5" customHeight="1" x14ac:dyDescent="0.2">
      <c r="A58" s="391">
        <v>6</v>
      </c>
      <c r="B58" s="502" t="s">
        <v>944</v>
      </c>
      <c r="C58" s="491" t="s">
        <v>945</v>
      </c>
      <c r="D58" s="491">
        <v>2005</v>
      </c>
      <c r="E58" s="503" t="s">
        <v>319</v>
      </c>
      <c r="F58" s="511" t="s">
        <v>692</v>
      </c>
      <c r="G58" s="401"/>
      <c r="H58" s="421"/>
      <c r="I58" s="392"/>
      <c r="J58" s="421"/>
      <c r="K58" s="392"/>
      <c r="L58" s="392">
        <v>162.5</v>
      </c>
      <c r="M58" s="392">
        <v>125</v>
      </c>
      <c r="N58" s="402">
        <v>150</v>
      </c>
      <c r="O58" s="53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437.5</v>
      </c>
      <c r="P58" s="1066" t="s">
        <v>1730</v>
      </c>
      <c r="Q58" s="713" t="s">
        <v>430</v>
      </c>
      <c r="R58" s="549"/>
      <c r="S58" s="484"/>
    </row>
    <row r="59" spans="1:22" s="60" customFormat="1" ht="13.5" customHeight="1" x14ac:dyDescent="0.2">
      <c r="A59" s="391">
        <v>7</v>
      </c>
      <c r="B59" s="543" t="s">
        <v>256</v>
      </c>
      <c r="C59" s="323" t="s">
        <v>673</v>
      </c>
      <c r="D59" s="323">
        <v>2003</v>
      </c>
      <c r="E59" s="544" t="s">
        <v>54</v>
      </c>
      <c r="F59" s="323">
        <v>-63</v>
      </c>
      <c r="G59" s="323">
        <f>0/2</f>
        <v>0</v>
      </c>
      <c r="H59" s="49">
        <v>125</v>
      </c>
      <c r="I59" s="53">
        <v>0</v>
      </c>
      <c r="J59" s="49">
        <v>0</v>
      </c>
      <c r="K59" s="284"/>
      <c r="L59" s="49">
        <v>0</v>
      </c>
      <c r="M59" s="284">
        <v>0</v>
      </c>
      <c r="N59" s="53">
        <v>150</v>
      </c>
      <c r="O59" s="49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275</v>
      </c>
      <c r="P59" s="713" t="s">
        <v>1732</v>
      </c>
      <c r="Q59" s="713" t="s">
        <v>430</v>
      </c>
      <c r="R59" s="130"/>
      <c r="S59" s="130"/>
    </row>
    <row r="60" spans="1:22" x14ac:dyDescent="0.2">
      <c r="A60" s="388"/>
      <c r="B60" s="49" t="s">
        <v>889</v>
      </c>
      <c r="C60" s="49" t="s">
        <v>890</v>
      </c>
      <c r="D60" s="49">
        <v>2002</v>
      </c>
      <c r="E60" s="48" t="s">
        <v>891</v>
      </c>
      <c r="F60" s="49">
        <v>-63</v>
      </c>
      <c r="G60" s="49">
        <v>0</v>
      </c>
      <c r="H60" s="392"/>
      <c r="I60" s="392"/>
      <c r="J60" s="392"/>
      <c r="K60" s="450"/>
      <c r="L60" s="450"/>
      <c r="M60" s="689"/>
      <c r="N60" s="450"/>
      <c r="O60" s="163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0</v>
      </c>
      <c r="P60" s="1061"/>
      <c r="Q60" s="575"/>
      <c r="R60" s="575"/>
      <c r="S60" s="575"/>
    </row>
    <row r="61" spans="1:22" s="928" customFormat="1" x14ac:dyDescent="0.2">
      <c r="A61" s="240"/>
      <c r="B61" s="49" t="s">
        <v>1147</v>
      </c>
      <c r="C61" s="49" t="s">
        <v>1148</v>
      </c>
      <c r="D61" s="49">
        <v>2003</v>
      </c>
      <c r="E61" s="48" t="s">
        <v>1129</v>
      </c>
      <c r="F61" s="49">
        <v>-63</v>
      </c>
      <c r="G61" s="49"/>
      <c r="H61" s="392">
        <v>0</v>
      </c>
      <c r="I61" s="402"/>
      <c r="J61" s="392"/>
      <c r="K61" s="450"/>
      <c r="L61" s="450"/>
      <c r="M61" s="450"/>
      <c r="N61" s="446"/>
      <c r="O61" s="163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0</v>
      </c>
      <c r="P61" s="1061"/>
      <c r="Q61" s="930"/>
      <c r="R61" s="930"/>
      <c r="S61" s="930"/>
    </row>
    <row r="62" spans="1:22" x14ac:dyDescent="0.2">
      <c r="A62" s="542"/>
      <c r="B62" s="620" t="s">
        <v>976</v>
      </c>
      <c r="C62" s="620" t="s">
        <v>977</v>
      </c>
      <c r="D62" s="323">
        <v>2003</v>
      </c>
      <c r="E62" s="622" t="s">
        <v>1132</v>
      </c>
      <c r="F62" s="323">
        <v>-63</v>
      </c>
      <c r="G62" s="690"/>
      <c r="H62" s="621">
        <v>0</v>
      </c>
      <c r="I62" s="691" t="s">
        <v>1337</v>
      </c>
      <c r="J62" s="691"/>
      <c r="K62" s="621"/>
      <c r="L62" s="621"/>
      <c r="M62" s="621"/>
      <c r="N62" s="621"/>
      <c r="O62" s="550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>0</v>
      </c>
      <c r="P62" s="551"/>
      <c r="Q62" s="544"/>
      <c r="R62" s="585"/>
      <c r="S62" s="585"/>
    </row>
    <row r="63" spans="1:22" x14ac:dyDescent="0.2">
      <c r="A63" s="388"/>
      <c r="B63" s="106" t="s">
        <v>149</v>
      </c>
      <c r="C63" s="49" t="s">
        <v>675</v>
      </c>
      <c r="D63" s="49">
        <v>2002</v>
      </c>
      <c r="E63" s="48" t="s">
        <v>13</v>
      </c>
      <c r="F63" s="49">
        <v>-63</v>
      </c>
      <c r="G63" s="49">
        <v>0</v>
      </c>
      <c r="H63" s="392"/>
      <c r="I63" s="402"/>
      <c r="J63" s="392"/>
      <c r="K63" s="392"/>
      <c r="L63" s="392"/>
      <c r="M63" s="392"/>
      <c r="N63" s="402"/>
      <c r="O63" s="163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0</v>
      </c>
      <c r="P63" s="180"/>
      <c r="Q63" s="411"/>
      <c r="R63" s="408"/>
      <c r="S63" s="408"/>
      <c r="T63" s="60"/>
      <c r="U63" s="60"/>
      <c r="V63" s="60"/>
    </row>
    <row r="64" spans="1:22" s="1001" customFormat="1" x14ac:dyDescent="0.2">
      <c r="A64" s="388"/>
      <c r="B64" s="106" t="s">
        <v>1672</v>
      </c>
      <c r="C64" s="49" t="s">
        <v>1673</v>
      </c>
      <c r="D64" s="49">
        <v>2003</v>
      </c>
      <c r="E64" s="48" t="s">
        <v>12</v>
      </c>
      <c r="F64" s="49">
        <v>-63</v>
      </c>
      <c r="G64" s="49"/>
      <c r="H64" s="392"/>
      <c r="I64" s="392"/>
      <c r="J64" s="392"/>
      <c r="K64" s="392"/>
      <c r="L64" s="392"/>
      <c r="M64" s="421">
        <v>0</v>
      </c>
      <c r="N64" s="392">
        <v>0</v>
      </c>
      <c r="O64" s="163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0</v>
      </c>
      <c r="P64" s="180"/>
      <c r="Q64" s="411"/>
      <c r="R64" s="411"/>
      <c r="S64" s="411"/>
      <c r="T64" s="60"/>
      <c r="U64" s="60"/>
      <c r="V64" s="60"/>
    </row>
    <row r="65" spans="1:19" x14ac:dyDescent="0.2">
      <c r="A65" s="388"/>
      <c r="B65" s="49" t="s">
        <v>1517</v>
      </c>
      <c r="C65" s="49" t="s">
        <v>1737</v>
      </c>
      <c r="D65" s="49">
        <v>2002</v>
      </c>
      <c r="E65" s="48" t="s">
        <v>12</v>
      </c>
      <c r="F65" s="49">
        <v>-63</v>
      </c>
      <c r="G65" s="49"/>
      <c r="H65" s="392"/>
      <c r="I65" s="402"/>
      <c r="J65" s="392"/>
      <c r="K65" s="392"/>
      <c r="L65" s="392"/>
      <c r="M65" s="392"/>
      <c r="N65" s="402">
        <v>0</v>
      </c>
      <c r="O65" s="163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0</v>
      </c>
      <c r="P65" s="180"/>
      <c r="Q65" s="411"/>
      <c r="R65" s="408"/>
      <c r="S65" s="408"/>
    </row>
    <row r="66" spans="1:19" x14ac:dyDescent="0.2">
      <c r="A66" s="191"/>
      <c r="B66" s="26"/>
      <c r="C66" s="26"/>
      <c r="D66" s="26"/>
      <c r="E66" s="44"/>
      <c r="F66" s="26"/>
      <c r="G66" s="88"/>
      <c r="H66" s="88"/>
      <c r="I66" s="88"/>
      <c r="J66" s="88"/>
      <c r="K66" s="395"/>
      <c r="L66" s="395"/>
      <c r="M66" s="395"/>
      <c r="N66" s="395"/>
      <c r="O66" s="248"/>
      <c r="P66" s="1062"/>
      <c r="Q66" s="173"/>
      <c r="R66" s="173"/>
      <c r="S66" s="173"/>
    </row>
    <row r="67" spans="1:19" x14ac:dyDescent="0.2">
      <c r="A67" s="966">
        <v>1</v>
      </c>
      <c r="B67" s="675" t="s">
        <v>976</v>
      </c>
      <c r="C67" s="675" t="s">
        <v>977</v>
      </c>
      <c r="D67" s="561">
        <v>2003</v>
      </c>
      <c r="E67" s="676" t="s">
        <v>1132</v>
      </c>
      <c r="F67" s="561">
        <v>-70</v>
      </c>
      <c r="G67" s="714"/>
      <c r="H67" s="572">
        <v>0</v>
      </c>
      <c r="I67" s="715" t="s">
        <v>1337</v>
      </c>
      <c r="J67" s="715"/>
      <c r="K67" s="724">
        <v>200</v>
      </c>
      <c r="L67" s="935">
        <v>162.5</v>
      </c>
      <c r="M67" s="165">
        <v>162.5</v>
      </c>
      <c r="N67" s="165">
        <v>400</v>
      </c>
      <c r="O67" s="163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762.5</v>
      </c>
      <c r="P67" s="1011" t="s">
        <v>1630</v>
      </c>
      <c r="Q67" s="48" t="s">
        <v>430</v>
      </c>
      <c r="R67" s="130"/>
      <c r="S67" s="130"/>
    </row>
    <row r="68" spans="1:19" x14ac:dyDescent="0.2">
      <c r="A68" s="1059">
        <v>2</v>
      </c>
      <c r="B68" s="561" t="s">
        <v>664</v>
      </c>
      <c r="C68" s="561" t="s">
        <v>635</v>
      </c>
      <c r="D68" s="561">
        <v>2003</v>
      </c>
      <c r="E68" s="563" t="s">
        <v>484</v>
      </c>
      <c r="F68" s="561">
        <v>-70</v>
      </c>
      <c r="G68" s="561">
        <f>150/2</f>
        <v>75</v>
      </c>
      <c r="H68" s="566">
        <f>162.5/2</f>
        <v>81.25</v>
      </c>
      <c r="I68" s="562">
        <f>162.5/2</f>
        <v>81.25</v>
      </c>
      <c r="J68" s="562"/>
      <c r="K68" s="566">
        <v>0</v>
      </c>
      <c r="L68" s="49">
        <v>200</v>
      </c>
      <c r="M68" s="49">
        <v>200</v>
      </c>
      <c r="N68" s="49">
        <v>0</v>
      </c>
      <c r="O68" s="49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556.25</v>
      </c>
      <c r="P68" s="1011" t="s">
        <v>1630</v>
      </c>
      <c r="Q68" s="48" t="s">
        <v>430</v>
      </c>
      <c r="R68" s="1091" t="s">
        <v>1752</v>
      </c>
      <c r="S68" s="130"/>
    </row>
    <row r="69" spans="1:19" x14ac:dyDescent="0.2">
      <c r="A69" s="560"/>
      <c r="B69" s="638" t="s">
        <v>452</v>
      </c>
      <c r="C69" s="638" t="s">
        <v>169</v>
      </c>
      <c r="D69" s="638">
        <v>2003</v>
      </c>
      <c r="E69" s="639" t="s">
        <v>131</v>
      </c>
      <c r="F69" s="561">
        <v>-70</v>
      </c>
      <c r="G69" s="670"/>
      <c r="H69" s="561">
        <v>162.5</v>
      </c>
      <c r="I69" s="562">
        <v>0</v>
      </c>
      <c r="J69" s="561"/>
      <c r="K69" s="561"/>
      <c r="L69" s="561"/>
      <c r="M69" s="561"/>
      <c r="N69" s="562"/>
      <c r="O69" s="562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162.5</v>
      </c>
      <c r="P69" s="578"/>
      <c r="Q69" s="563"/>
      <c r="R69" s="583" t="s">
        <v>1753</v>
      </c>
      <c r="S69" s="703"/>
    </row>
    <row r="70" spans="1:19" x14ac:dyDescent="0.2">
      <c r="A70" s="240"/>
      <c r="B70" s="561" t="s">
        <v>622</v>
      </c>
      <c r="C70" s="561" t="s">
        <v>712</v>
      </c>
      <c r="D70" s="561">
        <v>2003</v>
      </c>
      <c r="E70" s="563" t="s">
        <v>493</v>
      </c>
      <c r="F70" s="561">
        <v>-70</v>
      </c>
      <c r="G70" s="561"/>
      <c r="H70" s="561">
        <v>0</v>
      </c>
      <c r="I70" s="562">
        <v>0</v>
      </c>
      <c r="J70" s="561">
        <v>0</v>
      </c>
      <c r="K70" s="726">
        <v>0</v>
      </c>
      <c r="L70" s="231">
        <v>0</v>
      </c>
      <c r="M70" s="231">
        <v>0</v>
      </c>
      <c r="N70" s="586"/>
      <c r="O70" s="163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0</v>
      </c>
      <c r="P70" s="180"/>
      <c r="Q70" s="48" t="s">
        <v>430</v>
      </c>
      <c r="R70" s="130"/>
      <c r="S70" s="110"/>
    </row>
    <row r="71" spans="1:19" x14ac:dyDescent="0.2">
      <c r="A71" s="593"/>
      <c r="B71" s="594"/>
      <c r="C71" s="594"/>
      <c r="D71" s="594"/>
      <c r="E71" s="243"/>
      <c r="F71" s="594"/>
      <c r="G71" s="594"/>
      <c r="H71" s="595"/>
      <c r="I71" s="595" t="s">
        <v>1485</v>
      </c>
      <c r="J71" s="595"/>
      <c r="K71" s="596"/>
      <c r="L71" s="596"/>
      <c r="M71" s="596"/>
      <c r="N71" s="596"/>
      <c r="O71" s="597" t="e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>#VALUE!</v>
      </c>
      <c r="P71" s="1067"/>
      <c r="Q71" s="199"/>
      <c r="R71" s="199"/>
      <c r="S71" s="199"/>
    </row>
    <row r="72" spans="1:19" x14ac:dyDescent="0.2">
      <c r="A72" s="391">
        <v>1</v>
      </c>
      <c r="B72" s="165" t="s">
        <v>285</v>
      </c>
      <c r="C72" s="165" t="s">
        <v>107</v>
      </c>
      <c r="D72" s="165">
        <v>2002</v>
      </c>
      <c r="E72" s="166" t="s">
        <v>314</v>
      </c>
      <c r="F72" s="49" t="s">
        <v>224</v>
      </c>
      <c r="G72" s="200">
        <v>250</v>
      </c>
      <c r="H72" s="405"/>
      <c r="I72" s="405">
        <v>325</v>
      </c>
      <c r="J72" s="405"/>
      <c r="K72" s="453"/>
      <c r="L72" s="405"/>
      <c r="M72" s="405"/>
      <c r="N72" s="405">
        <v>400</v>
      </c>
      <c r="O72" s="49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975</v>
      </c>
      <c r="P72" s="1011" t="s">
        <v>1630</v>
      </c>
      <c r="Q72" s="411" t="s">
        <v>835</v>
      </c>
      <c r="R72" s="110" t="s">
        <v>1754</v>
      </c>
      <c r="S72" s="328"/>
    </row>
    <row r="73" spans="1:19" x14ac:dyDescent="0.2">
      <c r="A73" s="388">
        <v>2</v>
      </c>
      <c r="B73" s="165" t="s">
        <v>170</v>
      </c>
      <c r="C73" s="165" t="s">
        <v>90</v>
      </c>
      <c r="D73" s="165">
        <v>2002</v>
      </c>
      <c r="E73" s="166" t="s">
        <v>91</v>
      </c>
      <c r="F73" s="49" t="s">
        <v>224</v>
      </c>
      <c r="G73" s="200">
        <v>250</v>
      </c>
      <c r="H73" s="405"/>
      <c r="I73" s="405"/>
      <c r="J73" s="405"/>
      <c r="K73" s="405"/>
      <c r="L73" s="405"/>
      <c r="M73" s="405"/>
      <c r="N73" s="405"/>
      <c r="O73" s="163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250</v>
      </c>
      <c r="P73" s="180" t="s">
        <v>1729</v>
      </c>
      <c r="Q73" s="411"/>
      <c r="R73" s="110"/>
      <c r="S73" s="328"/>
    </row>
    <row r="74" spans="1:19" x14ac:dyDescent="0.2">
      <c r="A74" s="560"/>
      <c r="B74" s="675" t="s">
        <v>976</v>
      </c>
      <c r="C74" s="675" t="s">
        <v>977</v>
      </c>
      <c r="D74" s="561">
        <v>2003</v>
      </c>
      <c r="E74" s="676" t="s">
        <v>1132</v>
      </c>
      <c r="F74" s="561">
        <v>70</v>
      </c>
      <c r="G74" s="714"/>
      <c r="H74" s="572">
        <v>0</v>
      </c>
      <c r="I74" s="715" t="s">
        <v>1337</v>
      </c>
      <c r="J74" s="715"/>
      <c r="K74" s="572"/>
      <c r="L74" s="572"/>
      <c r="M74" s="572"/>
      <c r="N74" s="572"/>
      <c r="O74" s="561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>0</v>
      </c>
      <c r="P74" s="563"/>
      <c r="Q74" s="563"/>
      <c r="R74" s="703"/>
      <c r="S74" s="703"/>
    </row>
    <row r="75" spans="1:19" x14ac:dyDescent="0.2">
      <c r="A75" s="49"/>
      <c r="B75" s="49" t="s">
        <v>638</v>
      </c>
      <c r="C75" s="49" t="s">
        <v>652</v>
      </c>
      <c r="D75" s="49">
        <v>2004</v>
      </c>
      <c r="E75" s="48" t="s">
        <v>184</v>
      </c>
      <c r="F75" s="49">
        <v>70</v>
      </c>
      <c r="G75" s="49"/>
      <c r="H75" s="49"/>
      <c r="I75" s="49"/>
      <c r="J75" s="49"/>
      <c r="K75" s="49"/>
      <c r="L75" s="49"/>
      <c r="M75" s="49"/>
      <c r="N75" s="49">
        <v>0</v>
      </c>
      <c r="O75" s="49">
        <v>0</v>
      </c>
      <c r="P75" s="48"/>
      <c r="Q75" s="49"/>
      <c r="R75" s="49"/>
      <c r="S75" s="48"/>
    </row>
    <row r="76" spans="1:19" s="5" customFormat="1" x14ac:dyDescent="0.2">
      <c r="A76" s="560"/>
      <c r="B76" s="561" t="s">
        <v>622</v>
      </c>
      <c r="C76" s="561" t="s">
        <v>712</v>
      </c>
      <c r="D76" s="561">
        <v>2003</v>
      </c>
      <c r="E76" s="563" t="s">
        <v>493</v>
      </c>
      <c r="F76" s="561">
        <v>70</v>
      </c>
      <c r="G76" s="561"/>
      <c r="H76" s="561">
        <v>0</v>
      </c>
      <c r="I76" s="562">
        <v>0</v>
      </c>
      <c r="J76" s="561">
        <v>0</v>
      </c>
      <c r="K76" s="561"/>
      <c r="L76" s="561"/>
      <c r="M76" s="561"/>
      <c r="N76" s="562"/>
      <c r="O76" s="561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0</v>
      </c>
      <c r="P76" s="563"/>
      <c r="Q76" s="563"/>
      <c r="R76" s="703"/>
      <c r="S76" s="583"/>
    </row>
    <row r="125" spans="1:12" x14ac:dyDescent="0.2">
      <c r="A125" s="7">
        <v>1</v>
      </c>
      <c r="K125" s="760"/>
      <c r="L125" s="755">
        <v>162.5</v>
      </c>
    </row>
    <row r="149" spans="1:1" x14ac:dyDescent="0.2">
      <c r="A149" s="7">
        <v>1</v>
      </c>
    </row>
    <row r="150" spans="1:1" x14ac:dyDescent="0.2">
      <c r="A150" s="7">
        <v>2</v>
      </c>
    </row>
  </sheetData>
  <autoFilter ref="D1:D75"/>
  <sortState ref="A72:S76">
    <sortCondition descending="1" ref="O72:O76"/>
    <sortCondition ref="B72:B76"/>
  </sortState>
  <mergeCells count="5">
    <mergeCell ref="C7:F7"/>
    <mergeCell ref="C6:E6"/>
    <mergeCell ref="I4:J4"/>
    <mergeCell ref="C3:D3"/>
    <mergeCell ref="A1:O2"/>
  </mergeCells>
  <phoneticPr fontId="4" type="noConversion"/>
  <pageMargins left="0.23622047244094491" right="0.23622047244094491" top="0.23622047244094491" bottom="0.23622047244094491" header="0.31496062992125984" footer="0.31496062992125984"/>
  <pageSetup scale="83" fitToHeight="0" orientation="landscape" r:id="rId1"/>
  <headerFooter alignWithMargins="0"/>
  <colBreaks count="1" manualBreakCount="1">
    <brk id="18" max="7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B187"/>
  <sheetViews>
    <sheetView topLeftCell="A161" zoomScale="110" zoomScaleNormal="110" workbookViewId="0">
      <selection activeCell="B122" sqref="B122"/>
    </sheetView>
  </sheetViews>
  <sheetFormatPr baseColWidth="10" defaultColWidth="11.42578125" defaultRowHeight="12.75" x14ac:dyDescent="0.2"/>
  <cols>
    <col min="1" max="1" width="3" style="7" bestFit="1" customWidth="1"/>
    <col min="2" max="2" width="16.5703125" style="7" bestFit="1" customWidth="1"/>
    <col min="3" max="3" width="23.7109375" style="7" customWidth="1"/>
    <col min="4" max="4" width="5.7109375" style="7" bestFit="1" customWidth="1"/>
    <col min="5" max="5" width="18.42578125" style="154" bestFit="1" customWidth="1"/>
    <col min="6" max="6" width="8.7109375" style="7" bestFit="1" customWidth="1"/>
    <col min="7" max="15" width="10.7109375" style="7" customWidth="1"/>
    <col min="16" max="16" width="11.85546875" style="154" customWidth="1"/>
    <col min="17" max="17" width="16.42578125" style="28" customWidth="1"/>
    <col min="18" max="18" width="16.42578125" style="179" customWidth="1"/>
    <col min="19" max="19" width="18.42578125" style="9" customWidth="1"/>
    <col min="20" max="16384" width="11.42578125" style="7"/>
  </cols>
  <sheetData>
    <row r="1" spans="1:19" ht="12.75" customHeight="1" x14ac:dyDescent="0.4">
      <c r="A1" s="1144" t="s">
        <v>1073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051"/>
      <c r="Q1" s="1073"/>
      <c r="R1" s="1073"/>
      <c r="S1" s="743"/>
    </row>
    <row r="2" spans="1:19" ht="12.75" customHeight="1" x14ac:dyDescent="0.4">
      <c r="A2" s="1144"/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  <c r="O2" s="1144"/>
      <c r="P2" s="1051"/>
      <c r="Q2" s="1073"/>
      <c r="R2" s="1073"/>
      <c r="S2" s="743"/>
    </row>
    <row r="3" spans="1:19" x14ac:dyDescent="0.2">
      <c r="B3" s="40"/>
      <c r="F3" s="154"/>
      <c r="G3" s="154"/>
    </row>
    <row r="4" spans="1:19" x14ac:dyDescent="0.2">
      <c r="B4" s="228"/>
      <c r="C4" s="1153" t="s">
        <v>418</v>
      </c>
      <c r="D4" s="1153"/>
      <c r="F4" s="154"/>
      <c r="G4" s="154"/>
    </row>
    <row r="5" spans="1:19" x14ac:dyDescent="0.2">
      <c r="B5" s="525"/>
      <c r="C5" s="7" t="s">
        <v>137</v>
      </c>
      <c r="F5" s="154"/>
      <c r="G5" s="154"/>
      <c r="H5" s="527" t="s">
        <v>8</v>
      </c>
      <c r="I5" s="1150" t="s">
        <v>71</v>
      </c>
      <c r="J5" s="1151"/>
      <c r="K5" s="1151"/>
      <c r="L5" s="1151"/>
      <c r="M5" s="1152"/>
    </row>
    <row r="6" spans="1:19" customFormat="1" x14ac:dyDescent="0.2">
      <c r="B6" s="526"/>
      <c r="C6" s="15" t="s">
        <v>0</v>
      </c>
      <c r="D6" s="1"/>
      <c r="E6" s="154"/>
      <c r="F6" s="154"/>
      <c r="G6" s="154"/>
      <c r="H6" s="528"/>
      <c r="I6" s="39" t="s">
        <v>130</v>
      </c>
      <c r="J6" s="39"/>
      <c r="K6" s="39"/>
      <c r="M6" s="4"/>
      <c r="N6" s="2"/>
      <c r="P6" s="94"/>
      <c r="Q6" s="3"/>
      <c r="R6" s="156"/>
      <c r="S6" s="42"/>
    </row>
    <row r="7" spans="1:19" customFormat="1" x14ac:dyDescent="0.2">
      <c r="B7" s="98"/>
      <c r="C7" s="21" t="s">
        <v>1</v>
      </c>
      <c r="D7" s="1"/>
      <c r="E7" s="154"/>
      <c r="F7" s="154"/>
      <c r="G7" s="154"/>
      <c r="H7" s="529" t="s">
        <v>208</v>
      </c>
      <c r="I7" s="1" t="s">
        <v>86</v>
      </c>
      <c r="J7" s="1"/>
      <c r="K7" s="1"/>
      <c r="L7" s="1"/>
      <c r="M7" s="4"/>
      <c r="N7" s="2"/>
      <c r="P7" s="94"/>
      <c r="Q7" s="3"/>
      <c r="R7" s="156"/>
      <c r="S7" s="42"/>
    </row>
    <row r="8" spans="1:19" customFormat="1" x14ac:dyDescent="0.2">
      <c r="B8" s="99"/>
      <c r="C8" s="29" t="s">
        <v>72</v>
      </c>
      <c r="D8" s="41"/>
      <c r="F8" s="154"/>
      <c r="G8" s="154"/>
      <c r="H8" s="42"/>
      <c r="I8" s="4"/>
      <c r="J8" s="4"/>
      <c r="K8" s="4"/>
      <c r="L8" s="4"/>
      <c r="M8" s="4"/>
      <c r="N8" s="2"/>
      <c r="P8" s="94"/>
      <c r="Q8" s="3"/>
      <c r="R8" s="156"/>
      <c r="S8" s="42"/>
    </row>
    <row r="9" spans="1:19" customFormat="1" ht="13.5" thickBot="1" x14ac:dyDescent="0.25">
      <c r="B9" s="3"/>
      <c r="C9" s="3"/>
      <c r="D9" s="3"/>
      <c r="E9" s="3"/>
      <c r="F9" s="154"/>
      <c r="G9" s="154"/>
      <c r="H9" s="19" t="s">
        <v>379</v>
      </c>
      <c r="I9" s="318">
        <v>43555</v>
      </c>
      <c r="J9" s="220"/>
      <c r="K9" s="220"/>
      <c r="L9" s="220"/>
      <c r="M9" s="4"/>
      <c r="N9" s="2"/>
      <c r="O9" s="307"/>
      <c r="P9" s="1071"/>
      <c r="Q9" s="3"/>
      <c r="R9" s="156"/>
      <c r="S9" s="42"/>
    </row>
    <row r="10" spans="1:19" customFormat="1" ht="13.5" thickBot="1" x14ac:dyDescent="0.25">
      <c r="B10" s="47"/>
      <c r="C10" s="1"/>
      <c r="D10" s="1"/>
      <c r="E10" s="161"/>
      <c r="F10" s="3"/>
      <c r="G10" s="3"/>
      <c r="H10" s="2"/>
      <c r="I10" s="4"/>
      <c r="J10" s="4"/>
      <c r="K10" s="4"/>
      <c r="L10" s="4"/>
      <c r="M10" s="4"/>
      <c r="N10" s="2"/>
      <c r="P10" s="94"/>
      <c r="Q10" s="3"/>
      <c r="R10" s="156"/>
      <c r="S10" s="42"/>
    </row>
    <row r="11" spans="1:19" x14ac:dyDescent="0.2">
      <c r="A11" s="43"/>
      <c r="B11" s="43" t="s">
        <v>4</v>
      </c>
      <c r="C11" s="43" t="s">
        <v>5</v>
      </c>
      <c r="D11" s="43" t="s">
        <v>1649</v>
      </c>
      <c r="E11" s="43" t="s">
        <v>6</v>
      </c>
      <c r="F11" s="90" t="s">
        <v>9</v>
      </c>
      <c r="G11" s="389" t="s">
        <v>1067</v>
      </c>
      <c r="H11" s="251" t="s">
        <v>429</v>
      </c>
      <c r="I11" s="257" t="s">
        <v>178</v>
      </c>
      <c r="J11" s="251" t="s">
        <v>430</v>
      </c>
      <c r="K11" s="251" t="s">
        <v>431</v>
      </c>
      <c r="L11" s="251" t="s">
        <v>432</v>
      </c>
      <c r="M11" s="251" t="s">
        <v>433</v>
      </c>
      <c r="N11" s="257" t="s">
        <v>99</v>
      </c>
      <c r="O11" s="257" t="s">
        <v>7</v>
      </c>
      <c r="P11" s="1069" t="s">
        <v>1731</v>
      </c>
      <c r="Q11" s="259" t="s">
        <v>1267</v>
      </c>
      <c r="R11" s="259"/>
      <c r="S11" s="259" t="s">
        <v>129</v>
      </c>
    </row>
    <row r="12" spans="1:19" ht="13.5" thickBot="1" x14ac:dyDescent="0.25">
      <c r="A12" s="43"/>
      <c r="B12" s="43"/>
      <c r="C12" s="43"/>
      <c r="D12" s="43"/>
      <c r="E12" s="43" t="s">
        <v>100</v>
      </c>
      <c r="F12" s="90" t="s">
        <v>101</v>
      </c>
      <c r="G12" s="390" t="s">
        <v>220</v>
      </c>
      <c r="H12" s="254" t="s">
        <v>220</v>
      </c>
      <c r="I12" s="258" t="s">
        <v>220</v>
      </c>
      <c r="J12" s="254" t="s">
        <v>220</v>
      </c>
      <c r="K12" s="254" t="s">
        <v>220</v>
      </c>
      <c r="L12" s="254" t="s">
        <v>220</v>
      </c>
      <c r="M12" s="254" t="s">
        <v>220</v>
      </c>
      <c r="N12" s="258" t="s">
        <v>220</v>
      </c>
      <c r="O12" s="258"/>
      <c r="P12" s="1070" t="s">
        <v>1632</v>
      </c>
      <c r="Q12" s="1074"/>
      <c r="R12" s="1074"/>
      <c r="S12" s="260"/>
    </row>
    <row r="13" spans="1:19" customFormat="1" x14ac:dyDescent="0.2">
      <c r="A13" s="294"/>
      <c r="B13" s="44"/>
      <c r="C13" s="44"/>
      <c r="D13" s="44"/>
      <c r="E13" s="44"/>
      <c r="F13" s="45"/>
      <c r="G13" s="44"/>
      <c r="H13" s="46"/>
      <c r="I13" s="46"/>
      <c r="J13" s="46"/>
      <c r="K13" s="46"/>
      <c r="L13" s="46"/>
      <c r="M13" s="46"/>
      <c r="N13" s="44"/>
      <c r="O13" s="44" t="e">
        <f>IF((ISBLANK(#REF!)+ISBLANK(I13)+ISBLANK(N13)+ISBLANK(H13)+ISBLANK(J13)+ISBLANK(K13)+ISBLANK(L13)+ISBLANK(M13))&lt;8,IF(ISNUMBER(LARGE((H13,J13,K13,L13,M13),1)),LARGE((H13,J13,K13,L13,M13),1),0)+IF(ISNUMBER(LARGE((H13,J13,K13,L13,M13),2)),LARGE((H13,J13,K13,L13,M13),2),0)+#REF!+I13+N13,"")</f>
        <v>#REF!</v>
      </c>
      <c r="P13" s="44"/>
      <c r="Q13" s="44"/>
      <c r="R13" s="44"/>
      <c r="S13" s="170"/>
    </row>
    <row r="14" spans="1:19" customFormat="1" x14ac:dyDescent="0.2">
      <c r="A14" s="560"/>
      <c r="B14" s="570" t="s">
        <v>455</v>
      </c>
      <c r="C14" s="570" t="s">
        <v>456</v>
      </c>
      <c r="D14" s="561">
        <v>2003</v>
      </c>
      <c r="E14" s="571" t="s">
        <v>319</v>
      </c>
      <c r="F14" s="573" t="s">
        <v>109</v>
      </c>
      <c r="G14" s="570">
        <v>400</v>
      </c>
      <c r="H14" s="570"/>
      <c r="I14" s="570"/>
      <c r="J14" s="570"/>
      <c r="K14" s="570"/>
      <c r="L14" s="590"/>
      <c r="M14" s="565"/>
      <c r="N14" s="562"/>
      <c r="O14" s="561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>400</v>
      </c>
      <c r="P14" s="563"/>
      <c r="Q14" s="563" t="s">
        <v>1431</v>
      </c>
      <c r="R14" s="563"/>
      <c r="S14" s="561"/>
    </row>
    <row r="15" spans="1:19" customFormat="1" x14ac:dyDescent="0.2">
      <c r="A15" s="966">
        <v>1</v>
      </c>
      <c r="B15" s="491" t="s">
        <v>547</v>
      </c>
      <c r="C15" s="491" t="s">
        <v>548</v>
      </c>
      <c r="D15" s="491">
        <v>2004</v>
      </c>
      <c r="E15" s="503" t="s">
        <v>1738</v>
      </c>
      <c r="F15" s="504" t="s">
        <v>109</v>
      </c>
      <c r="G15" s="49"/>
      <c r="H15" s="392"/>
      <c r="I15" s="392"/>
      <c r="J15" s="392"/>
      <c r="K15" s="392"/>
      <c r="L15" s="392"/>
      <c r="M15" s="392"/>
      <c r="N15" s="402">
        <v>400</v>
      </c>
      <c r="O15" s="392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400</v>
      </c>
      <c r="P15" s="1093" t="s">
        <v>1728</v>
      </c>
      <c r="Q15" s="412" t="s">
        <v>430</v>
      </c>
      <c r="R15" s="179"/>
      <c r="S15" s="110"/>
    </row>
    <row r="16" spans="1:19" customFormat="1" x14ac:dyDescent="0.2">
      <c r="A16" s="966">
        <v>2</v>
      </c>
      <c r="B16" s="561" t="s">
        <v>113</v>
      </c>
      <c r="C16" s="561" t="s">
        <v>202</v>
      </c>
      <c r="D16" s="561">
        <v>2003</v>
      </c>
      <c r="E16" s="563" t="s">
        <v>91</v>
      </c>
      <c r="F16" s="564" t="s">
        <v>109</v>
      </c>
      <c r="G16" s="392"/>
      <c r="H16" s="392">
        <v>125</v>
      </c>
      <c r="I16" s="561">
        <v>0</v>
      </c>
      <c r="J16" s="392">
        <v>200</v>
      </c>
      <c r="K16" s="421"/>
      <c r="L16" s="392"/>
      <c r="M16" s="402"/>
      <c r="N16" s="392">
        <v>0</v>
      </c>
      <c r="O16" s="392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>325</v>
      </c>
      <c r="P16" s="1093" t="s">
        <v>1728</v>
      </c>
      <c r="Q16" s="412" t="s">
        <v>430</v>
      </c>
      <c r="R16" s="412" t="s">
        <v>1756</v>
      </c>
      <c r="S16" s="418"/>
    </row>
    <row r="17" spans="1:28" customFormat="1" x14ac:dyDescent="0.2">
      <c r="A17" s="391">
        <v>3</v>
      </c>
      <c r="B17" s="392" t="s">
        <v>328</v>
      </c>
      <c r="C17" s="392" t="s">
        <v>69</v>
      </c>
      <c r="D17" s="392">
        <v>2002</v>
      </c>
      <c r="E17" s="412" t="s">
        <v>329</v>
      </c>
      <c r="F17" s="417" t="s">
        <v>109</v>
      </c>
      <c r="G17" s="392">
        <v>250</v>
      </c>
      <c r="H17" s="392"/>
      <c r="I17" s="392"/>
      <c r="J17" s="392"/>
      <c r="K17" s="392"/>
      <c r="L17" s="421"/>
      <c r="M17" s="392"/>
      <c r="N17" s="402"/>
      <c r="O17" s="392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250</v>
      </c>
      <c r="P17" s="412" t="s">
        <v>1729</v>
      </c>
      <c r="Q17" s="412"/>
      <c r="R17" s="412"/>
      <c r="S17" s="49"/>
    </row>
    <row r="18" spans="1:28" customFormat="1" x14ac:dyDescent="0.2">
      <c r="A18" s="560"/>
      <c r="B18" s="561" t="s">
        <v>327</v>
      </c>
      <c r="C18" s="561" t="s">
        <v>105</v>
      </c>
      <c r="D18" s="561">
        <v>2002</v>
      </c>
      <c r="E18" s="563" t="s">
        <v>12</v>
      </c>
      <c r="F18" s="564" t="s">
        <v>109</v>
      </c>
      <c r="G18" s="561">
        <v>150</v>
      </c>
      <c r="H18" s="561"/>
      <c r="I18" s="561"/>
      <c r="J18" s="561"/>
      <c r="K18" s="565"/>
      <c r="L18" s="561"/>
      <c r="M18" s="565"/>
      <c r="N18" s="562"/>
      <c r="O18" s="561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>150</v>
      </c>
      <c r="P18" s="563"/>
      <c r="Q18" s="563"/>
      <c r="R18" s="563"/>
      <c r="S18" s="561"/>
    </row>
    <row r="19" spans="1:28" customFormat="1" x14ac:dyDescent="0.2">
      <c r="A19" s="560"/>
      <c r="B19" s="561" t="s">
        <v>22</v>
      </c>
      <c r="C19" s="561" t="s">
        <v>18</v>
      </c>
      <c r="D19" s="561">
        <v>2003</v>
      </c>
      <c r="E19" s="563" t="s">
        <v>127</v>
      </c>
      <c r="F19" s="564" t="s">
        <v>109</v>
      </c>
      <c r="G19" s="561">
        <v>150</v>
      </c>
      <c r="H19" s="561"/>
      <c r="I19" s="561"/>
      <c r="J19" s="561"/>
      <c r="K19" s="561"/>
      <c r="L19" s="561"/>
      <c r="M19" s="562"/>
      <c r="N19" s="561"/>
      <c r="O19" s="561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150</v>
      </c>
      <c r="P19" s="563"/>
      <c r="Q19" s="563"/>
      <c r="R19" s="563"/>
      <c r="S19" s="561"/>
    </row>
    <row r="20" spans="1:28" customFormat="1" x14ac:dyDescent="0.2">
      <c r="A20" s="240"/>
      <c r="B20" s="49" t="s">
        <v>626</v>
      </c>
      <c r="C20" s="49" t="s">
        <v>18</v>
      </c>
      <c r="D20" s="392">
        <v>2002</v>
      </c>
      <c r="E20" s="48" t="s">
        <v>624</v>
      </c>
      <c r="F20" s="59" t="s">
        <v>109</v>
      </c>
      <c r="G20" s="49"/>
      <c r="H20" s="392"/>
      <c r="I20" s="392"/>
      <c r="J20" s="392">
        <v>0</v>
      </c>
      <c r="K20" s="392"/>
      <c r="L20" s="392"/>
      <c r="M20" s="392"/>
      <c r="N20" s="402"/>
      <c r="O20" s="392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0</v>
      </c>
      <c r="P20" s="412"/>
      <c r="Q20" s="392"/>
      <c r="R20" s="412"/>
      <c r="S20" s="110"/>
    </row>
    <row r="21" spans="1:28" customFormat="1" x14ac:dyDescent="0.2">
      <c r="A21" s="191"/>
      <c r="B21" s="25"/>
      <c r="C21" s="25"/>
      <c r="D21" s="25"/>
      <c r="E21" s="81"/>
      <c r="F21" s="80"/>
      <c r="G21" s="25"/>
      <c r="H21" s="25"/>
      <c r="I21" s="25"/>
      <c r="J21" s="25"/>
      <c r="K21" s="25"/>
      <c r="L21" s="25"/>
      <c r="M21" s="25"/>
      <c r="N21" s="25"/>
      <c r="O21" s="88" t="str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/>
      </c>
      <c r="P21" s="89"/>
      <c r="Q21" s="37"/>
      <c r="R21" s="37"/>
      <c r="S21" s="175"/>
    </row>
    <row r="22" spans="1:28" customFormat="1" x14ac:dyDescent="0.2">
      <c r="A22" s="966">
        <v>1</v>
      </c>
      <c r="B22" s="561" t="s">
        <v>22</v>
      </c>
      <c r="C22" s="561" t="s">
        <v>18</v>
      </c>
      <c r="D22" s="561">
        <v>2003</v>
      </c>
      <c r="E22" s="563" t="s">
        <v>127</v>
      </c>
      <c r="F22" s="564" t="s">
        <v>110</v>
      </c>
      <c r="G22" s="561">
        <f>150/2</f>
        <v>75</v>
      </c>
      <c r="H22" s="421">
        <v>125</v>
      </c>
      <c r="I22" s="392">
        <v>150</v>
      </c>
      <c r="J22" s="392">
        <v>162.5</v>
      </c>
      <c r="K22" s="429">
        <v>162.5</v>
      </c>
      <c r="L22" s="392"/>
      <c r="M22" s="402"/>
      <c r="N22" s="392">
        <v>400</v>
      </c>
      <c r="O22" s="392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950</v>
      </c>
      <c r="P22" s="1011" t="s">
        <v>1728</v>
      </c>
      <c r="Q22" s="412" t="s">
        <v>430</v>
      </c>
      <c r="R22" s="412" t="s">
        <v>1757</v>
      </c>
      <c r="S22" s="49"/>
    </row>
    <row r="23" spans="1:28" customFormat="1" x14ac:dyDescent="0.2">
      <c r="A23" s="966">
        <v>2</v>
      </c>
      <c r="B23" s="49" t="s">
        <v>492</v>
      </c>
      <c r="C23" s="49" t="s">
        <v>92</v>
      </c>
      <c r="D23" s="392">
        <v>2003</v>
      </c>
      <c r="E23" s="48" t="s">
        <v>461</v>
      </c>
      <c r="F23" s="59" t="s">
        <v>110</v>
      </c>
      <c r="G23" s="392"/>
      <c r="H23" s="392">
        <v>0</v>
      </c>
      <c r="I23" s="392">
        <v>0</v>
      </c>
      <c r="J23" s="392">
        <v>200</v>
      </c>
      <c r="K23" s="429">
        <v>200</v>
      </c>
      <c r="L23" s="421">
        <v>200</v>
      </c>
      <c r="M23" s="402">
        <v>0</v>
      </c>
      <c r="N23" s="392">
        <v>325</v>
      </c>
      <c r="O23" s="392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>725</v>
      </c>
      <c r="P23" s="1011" t="s">
        <v>1728</v>
      </c>
      <c r="Q23" s="412" t="s">
        <v>430</v>
      </c>
      <c r="R23" s="412" t="s">
        <v>1757</v>
      </c>
      <c r="S23" s="408"/>
      <c r="T23" s="7"/>
      <c r="U23" s="7"/>
      <c r="V23" s="7"/>
      <c r="Y23" s="7"/>
      <c r="Z23" s="7"/>
      <c r="AA23" s="7"/>
      <c r="AB23" s="7"/>
    </row>
    <row r="24" spans="1:28" customFormat="1" x14ac:dyDescent="0.2">
      <c r="A24" s="560"/>
      <c r="B24" s="561" t="s">
        <v>455</v>
      </c>
      <c r="C24" s="561" t="s">
        <v>456</v>
      </c>
      <c r="D24" s="561">
        <v>2003</v>
      </c>
      <c r="E24" s="563" t="s">
        <v>319</v>
      </c>
      <c r="F24" s="564" t="s">
        <v>110</v>
      </c>
      <c r="G24" s="561">
        <f>400/2</f>
        <v>200</v>
      </c>
      <c r="H24" s="561">
        <v>200</v>
      </c>
      <c r="I24" s="561">
        <v>325</v>
      </c>
      <c r="J24" s="561"/>
      <c r="K24" s="561"/>
      <c r="L24" s="565"/>
      <c r="M24" s="565"/>
      <c r="N24" s="562"/>
      <c r="O24" s="561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725</v>
      </c>
      <c r="P24" s="563"/>
      <c r="Q24" s="563" t="s">
        <v>430</v>
      </c>
      <c r="R24" s="563" t="s">
        <v>1757</v>
      </c>
      <c r="S24" s="561"/>
    </row>
    <row r="25" spans="1:28" customFormat="1" x14ac:dyDescent="0.2">
      <c r="A25" s="560"/>
      <c r="B25" s="491" t="s">
        <v>755</v>
      </c>
      <c r="C25" s="499" t="s">
        <v>756</v>
      </c>
      <c r="D25" s="491">
        <v>2004</v>
      </c>
      <c r="E25" s="503" t="s">
        <v>196</v>
      </c>
      <c r="F25" s="491">
        <v>-50</v>
      </c>
      <c r="G25" s="561"/>
      <c r="H25" s="561">
        <v>162.5</v>
      </c>
      <c r="I25" s="561">
        <v>400</v>
      </c>
      <c r="J25" s="561"/>
      <c r="K25" s="561"/>
      <c r="L25" s="565"/>
      <c r="M25" s="561"/>
      <c r="N25" s="562"/>
      <c r="O25" s="561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562.5</v>
      </c>
      <c r="P25" s="563"/>
      <c r="Q25" s="563" t="s">
        <v>1269</v>
      </c>
      <c r="R25" s="1081"/>
      <c r="S25" s="568"/>
    </row>
    <row r="26" spans="1:28" customFormat="1" x14ac:dyDescent="0.2">
      <c r="A26" s="580"/>
      <c r="B26" s="561" t="s">
        <v>310</v>
      </c>
      <c r="C26" s="561" t="s">
        <v>45</v>
      </c>
      <c r="D26" s="561">
        <v>2002</v>
      </c>
      <c r="E26" s="563" t="s">
        <v>15</v>
      </c>
      <c r="F26" s="564" t="s">
        <v>110</v>
      </c>
      <c r="G26" s="561">
        <v>250</v>
      </c>
      <c r="H26" s="561"/>
      <c r="I26" s="562"/>
      <c r="J26" s="562"/>
      <c r="K26" s="561"/>
      <c r="L26" s="561"/>
      <c r="M26" s="561"/>
      <c r="N26" s="561"/>
      <c r="O26" s="561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>250</v>
      </c>
      <c r="P26" s="563"/>
      <c r="Q26" s="563"/>
      <c r="R26" s="563"/>
      <c r="S26" s="612"/>
    </row>
    <row r="27" spans="1:28" customFormat="1" x14ac:dyDescent="0.2">
      <c r="A27" s="966">
        <v>3</v>
      </c>
      <c r="B27" s="491" t="s">
        <v>285</v>
      </c>
      <c r="C27" s="491" t="s">
        <v>28</v>
      </c>
      <c r="D27" s="491">
        <v>2004</v>
      </c>
      <c r="E27" s="503" t="s">
        <v>127</v>
      </c>
      <c r="F27" s="504" t="s">
        <v>110</v>
      </c>
      <c r="G27" s="392"/>
      <c r="H27" s="392">
        <v>0</v>
      </c>
      <c r="I27" s="392"/>
      <c r="J27" s="392">
        <v>0</v>
      </c>
      <c r="K27" s="392">
        <v>0</v>
      </c>
      <c r="L27" s="392">
        <v>162.5</v>
      </c>
      <c r="M27" s="402"/>
      <c r="N27" s="392">
        <v>0</v>
      </c>
      <c r="O27" s="392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>162.5</v>
      </c>
      <c r="P27" s="1011" t="s">
        <v>1728</v>
      </c>
      <c r="Q27" s="412" t="s">
        <v>430</v>
      </c>
      <c r="R27" s="1080"/>
      <c r="S27" s="418"/>
    </row>
    <row r="28" spans="1:28" customFormat="1" x14ac:dyDescent="0.2">
      <c r="A28" s="966">
        <v>3</v>
      </c>
      <c r="B28" s="491" t="s">
        <v>549</v>
      </c>
      <c r="C28" s="491" t="s">
        <v>550</v>
      </c>
      <c r="D28" s="491">
        <v>2004</v>
      </c>
      <c r="E28" s="503" t="s">
        <v>484</v>
      </c>
      <c r="F28" s="504" t="s">
        <v>110</v>
      </c>
      <c r="G28" s="392"/>
      <c r="H28" s="392"/>
      <c r="I28" s="392"/>
      <c r="J28" s="392"/>
      <c r="K28" s="392"/>
      <c r="L28" s="392"/>
      <c r="M28" s="402">
        <v>162.5</v>
      </c>
      <c r="N28" s="501">
        <v>0</v>
      </c>
      <c r="O28" s="392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>162.5</v>
      </c>
      <c r="P28" s="1011" t="s">
        <v>1728</v>
      </c>
      <c r="Q28" s="48" t="s">
        <v>1269</v>
      </c>
      <c r="R28" s="48"/>
      <c r="S28" s="321"/>
    </row>
    <row r="29" spans="1:28" customFormat="1" x14ac:dyDescent="0.2">
      <c r="A29" s="580"/>
      <c r="B29" s="561" t="s">
        <v>332</v>
      </c>
      <c r="C29" s="561" t="s">
        <v>333</v>
      </c>
      <c r="D29" s="561">
        <v>2002</v>
      </c>
      <c r="E29" s="563" t="s">
        <v>14</v>
      </c>
      <c r="F29" s="564" t="s">
        <v>110</v>
      </c>
      <c r="G29" s="561">
        <v>150</v>
      </c>
      <c r="H29" s="561"/>
      <c r="I29" s="562"/>
      <c r="J29" s="562"/>
      <c r="K29" s="561"/>
      <c r="L29" s="561"/>
      <c r="M29" s="565"/>
      <c r="N29" s="561"/>
      <c r="O29" s="561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150</v>
      </c>
      <c r="P29" s="563"/>
      <c r="Q29" s="563"/>
      <c r="R29" s="563"/>
      <c r="S29" s="561"/>
    </row>
    <row r="30" spans="1:28" customFormat="1" ht="12" customHeight="1" x14ac:dyDescent="0.2">
      <c r="A30" s="391">
        <v>5</v>
      </c>
      <c r="B30" s="392" t="s">
        <v>753</v>
      </c>
      <c r="C30" s="392" t="s">
        <v>670</v>
      </c>
      <c r="D30" s="392">
        <v>2003</v>
      </c>
      <c r="E30" s="412" t="s">
        <v>148</v>
      </c>
      <c r="F30" s="417" t="s">
        <v>110</v>
      </c>
      <c r="G30" s="49">
        <v>150</v>
      </c>
      <c r="H30" s="392"/>
      <c r="I30" s="392"/>
      <c r="J30" s="392"/>
      <c r="K30" s="392"/>
      <c r="L30" s="392"/>
      <c r="M30" s="392"/>
      <c r="N30" s="402"/>
      <c r="O30" s="392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150</v>
      </c>
      <c r="P30" s="412"/>
      <c r="Q30" s="412"/>
      <c r="R30" s="412"/>
      <c r="S30" s="110"/>
    </row>
    <row r="31" spans="1:28" customFormat="1" x14ac:dyDescent="0.2">
      <c r="A31" s="240">
        <v>6</v>
      </c>
      <c r="B31" s="49" t="s">
        <v>22</v>
      </c>
      <c r="C31" s="49" t="s">
        <v>80</v>
      </c>
      <c r="D31" s="49">
        <v>2003</v>
      </c>
      <c r="E31" s="48" t="s">
        <v>745</v>
      </c>
      <c r="F31" s="59" t="s">
        <v>110</v>
      </c>
      <c r="G31" s="49"/>
      <c r="H31" s="392"/>
      <c r="I31" s="392"/>
      <c r="J31" s="392">
        <v>125</v>
      </c>
      <c r="K31" s="429">
        <v>0</v>
      </c>
      <c r="L31" s="392"/>
      <c r="M31" s="392"/>
      <c r="N31" s="402"/>
      <c r="O31" s="392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125</v>
      </c>
      <c r="P31" s="412"/>
      <c r="Q31" s="392"/>
      <c r="R31" s="412"/>
      <c r="S31" s="317"/>
    </row>
    <row r="32" spans="1:28" customFormat="1" x14ac:dyDescent="0.2">
      <c r="A32" s="560"/>
      <c r="B32" s="561" t="s">
        <v>113</v>
      </c>
      <c r="C32" s="561" t="s">
        <v>202</v>
      </c>
      <c r="D32" s="561">
        <v>2003</v>
      </c>
      <c r="E32" s="563" t="s">
        <v>91</v>
      </c>
      <c r="F32" s="564" t="s">
        <v>110</v>
      </c>
      <c r="G32" s="561"/>
      <c r="H32" s="561">
        <v>125</v>
      </c>
      <c r="I32" s="561">
        <v>0</v>
      </c>
      <c r="J32" s="561"/>
      <c r="K32" s="565"/>
      <c r="L32" s="561"/>
      <c r="M32" s="562"/>
      <c r="N32" s="561"/>
      <c r="O32" s="561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125</v>
      </c>
      <c r="P32" s="563"/>
      <c r="Q32" s="563"/>
      <c r="R32" s="1081"/>
      <c r="S32" s="568"/>
    </row>
    <row r="33" spans="1:28" customFormat="1" x14ac:dyDescent="0.2">
      <c r="A33" s="240"/>
      <c r="B33" s="49" t="s">
        <v>1388</v>
      </c>
      <c r="C33" s="49" t="s">
        <v>1389</v>
      </c>
      <c r="D33" s="49"/>
      <c r="E33" s="48" t="s">
        <v>1390</v>
      </c>
      <c r="F33" s="59" t="s">
        <v>110</v>
      </c>
      <c r="G33" s="49"/>
      <c r="H33" s="392"/>
      <c r="I33" s="392"/>
      <c r="J33" s="392">
        <v>0</v>
      </c>
      <c r="K33" s="392"/>
      <c r="L33" s="392"/>
      <c r="M33" s="392"/>
      <c r="N33" s="402"/>
      <c r="O33" s="392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0</v>
      </c>
      <c r="P33" s="412"/>
      <c r="Q33" s="392"/>
      <c r="R33" s="412"/>
      <c r="S33" s="317"/>
    </row>
    <row r="34" spans="1:28" customFormat="1" x14ac:dyDescent="0.2">
      <c r="A34" s="391"/>
      <c r="B34" s="491" t="s">
        <v>116</v>
      </c>
      <c r="C34" s="491" t="s">
        <v>155</v>
      </c>
      <c r="D34" s="491">
        <v>2004</v>
      </c>
      <c r="E34" s="503" t="s">
        <v>54</v>
      </c>
      <c r="F34" s="504" t="s">
        <v>110</v>
      </c>
      <c r="G34" s="49"/>
      <c r="H34" s="49"/>
      <c r="I34" s="49"/>
      <c r="J34" s="392"/>
      <c r="K34" s="392"/>
      <c r="L34" s="392">
        <v>0</v>
      </c>
      <c r="M34" s="402"/>
      <c r="N34" s="392"/>
      <c r="O34" s="392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>0</v>
      </c>
      <c r="P34" s="412"/>
      <c r="Q34" s="412" t="s">
        <v>430</v>
      </c>
      <c r="R34" s="1082"/>
      <c r="S34" s="321"/>
    </row>
    <row r="35" spans="1:28" customFormat="1" x14ac:dyDescent="0.2">
      <c r="A35" s="290"/>
      <c r="B35" s="88"/>
      <c r="C35" s="88"/>
      <c r="D35" s="88"/>
      <c r="E35" s="89"/>
      <c r="F35" s="121"/>
      <c r="G35" s="88"/>
      <c r="H35" s="88"/>
      <c r="I35" s="88"/>
      <c r="J35" s="88"/>
      <c r="K35" s="88"/>
      <c r="L35" s="88"/>
      <c r="M35" s="88"/>
      <c r="N35" s="270"/>
      <c r="O35" s="88" t="str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/>
      </c>
      <c r="P35" s="89"/>
      <c r="Q35" s="88"/>
      <c r="R35" s="89"/>
      <c r="S35" s="219"/>
      <c r="T35" s="7"/>
      <c r="U35" s="7"/>
      <c r="V35" s="7"/>
      <c r="Y35" s="7"/>
      <c r="Z35" s="7"/>
      <c r="AA35" s="7"/>
      <c r="AB35" s="7"/>
    </row>
    <row r="36" spans="1:28" x14ac:dyDescent="0.2">
      <c r="A36" s="966">
        <v>1</v>
      </c>
      <c r="B36" s="561" t="s">
        <v>455</v>
      </c>
      <c r="C36" s="561" t="s">
        <v>456</v>
      </c>
      <c r="D36" s="561">
        <v>2003</v>
      </c>
      <c r="E36" s="563" t="s">
        <v>319</v>
      </c>
      <c r="F36" s="564" t="s">
        <v>46</v>
      </c>
      <c r="G36" s="561">
        <v>200</v>
      </c>
      <c r="H36" s="561">
        <v>200</v>
      </c>
      <c r="I36" s="561">
        <v>325</v>
      </c>
      <c r="J36" s="637">
        <v>200</v>
      </c>
      <c r="K36" s="421">
        <v>162.5</v>
      </c>
      <c r="L36" s="421"/>
      <c r="M36" s="421"/>
      <c r="N36" s="402">
        <v>400</v>
      </c>
      <c r="O36" s="392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1325</v>
      </c>
      <c r="P36" s="1011" t="s">
        <v>1728</v>
      </c>
      <c r="Q36" s="412" t="s">
        <v>1269</v>
      </c>
      <c r="R36" s="1086" t="s">
        <v>1757</v>
      </c>
      <c r="S36" s="392"/>
      <c r="T36"/>
      <c r="U36"/>
      <c r="V36"/>
      <c r="W36"/>
      <c r="X36"/>
      <c r="Y36"/>
      <c r="Z36"/>
      <c r="AA36"/>
      <c r="AB36"/>
    </row>
    <row r="37" spans="1:28" x14ac:dyDescent="0.2">
      <c r="A37" s="966">
        <v>2</v>
      </c>
      <c r="B37" s="491" t="s">
        <v>755</v>
      </c>
      <c r="C37" s="499" t="s">
        <v>756</v>
      </c>
      <c r="D37" s="491">
        <v>2004</v>
      </c>
      <c r="E37" s="503" t="s">
        <v>196</v>
      </c>
      <c r="F37" s="491">
        <v>-55</v>
      </c>
      <c r="G37" s="561"/>
      <c r="H37" s="561">
        <v>162.5</v>
      </c>
      <c r="I37" s="561">
        <v>400</v>
      </c>
      <c r="J37" s="284">
        <v>75</v>
      </c>
      <c r="K37" s="643">
        <v>200</v>
      </c>
      <c r="L37" s="284"/>
      <c r="M37" s="49">
        <v>0</v>
      </c>
      <c r="N37" s="53">
        <v>250</v>
      </c>
      <c r="O37" s="392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>1012.5</v>
      </c>
      <c r="P37" s="1011" t="s">
        <v>1728</v>
      </c>
      <c r="Q37" s="412" t="s">
        <v>1269</v>
      </c>
      <c r="R37" s="412" t="s">
        <v>1758</v>
      </c>
      <c r="S37" s="321"/>
      <c r="T37"/>
      <c r="U37"/>
      <c r="V37"/>
      <c r="W37"/>
      <c r="X37"/>
      <c r="Y37"/>
    </row>
    <row r="38" spans="1:28" customFormat="1" x14ac:dyDescent="0.2">
      <c r="A38" s="580"/>
      <c r="B38" s="561" t="s">
        <v>310</v>
      </c>
      <c r="C38" s="561" t="s">
        <v>45</v>
      </c>
      <c r="D38" s="561">
        <v>2002</v>
      </c>
      <c r="E38" s="563" t="s">
        <v>15</v>
      </c>
      <c r="F38" s="564" t="s">
        <v>46</v>
      </c>
      <c r="G38" s="561">
        <f>200</f>
        <v>200</v>
      </c>
      <c r="H38" s="561">
        <v>200</v>
      </c>
      <c r="I38" s="562">
        <v>150</v>
      </c>
      <c r="J38" s="562">
        <v>200</v>
      </c>
      <c r="K38" s="561"/>
      <c r="L38" s="565">
        <v>200</v>
      </c>
      <c r="M38" s="561"/>
      <c r="N38" s="561"/>
      <c r="O38" s="561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750</v>
      </c>
      <c r="P38" s="1016"/>
      <c r="Q38" s="563" t="s">
        <v>1269</v>
      </c>
      <c r="R38" s="563" t="s">
        <v>1758</v>
      </c>
      <c r="S38" s="583"/>
      <c r="T38" s="7"/>
      <c r="U38" s="7"/>
      <c r="V38" s="7"/>
      <c r="Y38" s="7"/>
      <c r="Z38" s="7"/>
      <c r="AA38" s="7"/>
      <c r="AB38" s="7"/>
    </row>
    <row r="39" spans="1:28" customFormat="1" x14ac:dyDescent="0.2">
      <c r="A39" s="966">
        <v>4</v>
      </c>
      <c r="B39" s="392" t="s">
        <v>462</v>
      </c>
      <c r="C39" s="392" t="s">
        <v>185</v>
      </c>
      <c r="D39" s="392">
        <v>2003</v>
      </c>
      <c r="E39" s="412" t="s">
        <v>14</v>
      </c>
      <c r="F39" s="417" t="s">
        <v>46</v>
      </c>
      <c r="G39" s="392"/>
      <c r="H39" s="392">
        <v>162.5</v>
      </c>
      <c r="I39" s="392">
        <v>400</v>
      </c>
      <c r="J39" s="392"/>
      <c r="K39" s="421">
        <v>75</v>
      </c>
      <c r="L39" s="421"/>
      <c r="M39" s="402">
        <v>200</v>
      </c>
      <c r="N39" s="501">
        <f>325/2</f>
        <v>162.5</v>
      </c>
      <c r="O39" s="392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925</v>
      </c>
      <c r="P39" s="1011" t="s">
        <v>1728</v>
      </c>
      <c r="Q39" s="412" t="s">
        <v>1269</v>
      </c>
      <c r="R39" s="1080"/>
      <c r="S39" s="418"/>
      <c r="T39" s="7"/>
      <c r="U39" s="7"/>
      <c r="V39" s="7"/>
      <c r="W39" s="7"/>
      <c r="X39" s="7"/>
      <c r="Y39" s="7"/>
    </row>
    <row r="40" spans="1:28" x14ac:dyDescent="0.2">
      <c r="A40" s="966">
        <v>5</v>
      </c>
      <c r="B40" s="561" t="s">
        <v>327</v>
      </c>
      <c r="C40" s="561" t="s">
        <v>105</v>
      </c>
      <c r="D40" s="561">
        <v>2002</v>
      </c>
      <c r="E40" s="563" t="s">
        <v>12</v>
      </c>
      <c r="F40" s="564" t="s">
        <v>46</v>
      </c>
      <c r="G40" s="561">
        <f>150/2</f>
        <v>75</v>
      </c>
      <c r="H40" s="392">
        <v>0</v>
      </c>
      <c r="I40" s="392">
        <v>100</v>
      </c>
      <c r="J40" s="392">
        <v>162.5</v>
      </c>
      <c r="K40" s="284">
        <v>125</v>
      </c>
      <c r="L40" s="392">
        <v>162.5</v>
      </c>
      <c r="M40" s="421">
        <v>162.5</v>
      </c>
      <c r="N40" s="402">
        <v>325</v>
      </c>
      <c r="O40" s="392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825</v>
      </c>
      <c r="P40" s="1011" t="s">
        <v>1728</v>
      </c>
      <c r="Q40" s="412" t="s">
        <v>1269</v>
      </c>
      <c r="R40" s="412"/>
      <c r="S40" s="110"/>
      <c r="T40"/>
      <c r="U40"/>
      <c r="V40"/>
      <c r="Y40"/>
      <c r="Z40"/>
      <c r="AA40"/>
      <c r="AB40"/>
    </row>
    <row r="41" spans="1:28" x14ac:dyDescent="0.2">
      <c r="A41" s="1059">
        <v>6</v>
      </c>
      <c r="B41" s="491" t="s">
        <v>1393</v>
      </c>
      <c r="C41" s="491" t="s">
        <v>557</v>
      </c>
      <c r="D41" s="491">
        <v>2004</v>
      </c>
      <c r="E41" s="503" t="s">
        <v>1132</v>
      </c>
      <c r="F41" s="504" t="s">
        <v>46</v>
      </c>
      <c r="G41" s="392"/>
      <c r="H41" s="392"/>
      <c r="I41" s="402"/>
      <c r="J41" s="392">
        <v>125</v>
      </c>
      <c r="K41" s="392">
        <v>125</v>
      </c>
      <c r="L41" s="392">
        <v>0</v>
      </c>
      <c r="M41" s="392"/>
      <c r="N41" s="392">
        <v>250</v>
      </c>
      <c r="O41" s="392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>500</v>
      </c>
      <c r="P41" s="1011" t="s">
        <v>1728</v>
      </c>
      <c r="Q41" s="412" t="s">
        <v>1269</v>
      </c>
      <c r="R41" s="412"/>
      <c r="S41" s="408"/>
      <c r="T41"/>
      <c r="U41"/>
      <c r="V41"/>
      <c r="W41"/>
      <c r="X41"/>
      <c r="Y41"/>
    </row>
    <row r="42" spans="1:28" x14ac:dyDescent="0.2">
      <c r="A42" s="560"/>
      <c r="B42" s="491" t="s">
        <v>600</v>
      </c>
      <c r="C42" s="499" t="s">
        <v>601</v>
      </c>
      <c r="D42" s="491">
        <v>2004</v>
      </c>
      <c r="E42" s="503" t="s">
        <v>196</v>
      </c>
      <c r="F42" s="491">
        <v>-55</v>
      </c>
      <c r="G42" s="561"/>
      <c r="H42" s="561"/>
      <c r="I42" s="561">
        <v>0</v>
      </c>
      <c r="J42" s="561">
        <v>0</v>
      </c>
      <c r="K42" s="561">
        <v>75</v>
      </c>
      <c r="L42" s="561"/>
      <c r="M42" s="762">
        <v>125</v>
      </c>
      <c r="N42" s="763">
        <v>150</v>
      </c>
      <c r="O42" s="763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350</v>
      </c>
      <c r="P42" s="909" t="s">
        <v>1730</v>
      </c>
      <c r="Q42" s="412" t="s">
        <v>1269</v>
      </c>
      <c r="R42" s="1083"/>
      <c r="S42" s="926"/>
      <c r="W42"/>
      <c r="X42"/>
    </row>
    <row r="43" spans="1:28" x14ac:dyDescent="0.2">
      <c r="A43" s="391">
        <v>7</v>
      </c>
      <c r="B43" s="392" t="s">
        <v>707</v>
      </c>
      <c r="C43" s="392" t="s">
        <v>56</v>
      </c>
      <c r="D43" s="392">
        <v>2003</v>
      </c>
      <c r="E43" s="412" t="s">
        <v>461</v>
      </c>
      <c r="F43" s="417" t="s">
        <v>46</v>
      </c>
      <c r="G43" s="392"/>
      <c r="H43" s="392">
        <v>125</v>
      </c>
      <c r="I43" s="392">
        <v>0</v>
      </c>
      <c r="J43" s="392">
        <v>0</v>
      </c>
      <c r="K43" s="392">
        <v>0</v>
      </c>
      <c r="L43" s="392">
        <v>0</v>
      </c>
      <c r="M43" s="392">
        <v>125</v>
      </c>
      <c r="N43" s="402">
        <v>0</v>
      </c>
      <c r="O43" s="392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250</v>
      </c>
      <c r="P43" s="412" t="s">
        <v>1732</v>
      </c>
      <c r="Q43" s="412" t="s">
        <v>1269</v>
      </c>
      <c r="R43" s="412"/>
      <c r="S43" s="408"/>
      <c r="W43"/>
      <c r="X43"/>
    </row>
    <row r="44" spans="1:28" customFormat="1" x14ac:dyDescent="0.2">
      <c r="A44" s="391">
        <v>8</v>
      </c>
      <c r="B44" s="392" t="s">
        <v>759</v>
      </c>
      <c r="C44" s="392" t="s">
        <v>760</v>
      </c>
      <c r="D44" s="392">
        <v>2003</v>
      </c>
      <c r="E44" s="412" t="s">
        <v>308</v>
      </c>
      <c r="F44" s="417" t="s">
        <v>46</v>
      </c>
      <c r="G44" s="392"/>
      <c r="H44" s="392">
        <v>75</v>
      </c>
      <c r="I44" s="392">
        <v>0</v>
      </c>
      <c r="J44" s="392">
        <v>0</v>
      </c>
      <c r="K44" s="392">
        <v>0</v>
      </c>
      <c r="L44" s="392"/>
      <c r="M44" s="402"/>
      <c r="N44" s="392">
        <v>150</v>
      </c>
      <c r="O44" s="392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225</v>
      </c>
      <c r="P44" s="412"/>
      <c r="Q44" s="412" t="s">
        <v>1269</v>
      </c>
      <c r="R44" s="412"/>
      <c r="S44" s="408"/>
    </row>
    <row r="45" spans="1:28" x14ac:dyDescent="0.2">
      <c r="A45" s="560"/>
      <c r="B45" s="561" t="s">
        <v>657</v>
      </c>
      <c r="C45" s="561" t="s">
        <v>53</v>
      </c>
      <c r="D45" s="561">
        <v>2003</v>
      </c>
      <c r="E45" s="563" t="s">
        <v>184</v>
      </c>
      <c r="F45" s="564" t="s">
        <v>46</v>
      </c>
      <c r="G45" s="561">
        <v>0</v>
      </c>
      <c r="H45" s="565"/>
      <c r="I45" s="561">
        <v>100</v>
      </c>
      <c r="J45" s="561">
        <v>125</v>
      </c>
      <c r="K45" s="561"/>
      <c r="L45" s="561"/>
      <c r="M45" s="565"/>
      <c r="N45" s="562"/>
      <c r="O45" s="561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225</v>
      </c>
      <c r="P45" s="563"/>
      <c r="Q45" s="563" t="s">
        <v>1269</v>
      </c>
      <c r="R45" s="563" t="s">
        <v>1758</v>
      </c>
      <c r="S45" s="583"/>
    </row>
    <row r="46" spans="1:28" x14ac:dyDescent="0.2">
      <c r="A46" s="560"/>
      <c r="B46" s="561" t="s">
        <v>465</v>
      </c>
      <c r="C46" s="561" t="s">
        <v>466</v>
      </c>
      <c r="D46" s="561">
        <v>2003</v>
      </c>
      <c r="E46" s="563" t="s">
        <v>14</v>
      </c>
      <c r="F46" s="564" t="s">
        <v>46</v>
      </c>
      <c r="G46" s="561"/>
      <c r="H46" s="561">
        <v>75</v>
      </c>
      <c r="I46" s="561">
        <v>0</v>
      </c>
      <c r="J46" s="561">
        <v>0</v>
      </c>
      <c r="K46" s="561">
        <v>0</v>
      </c>
      <c r="L46" s="561">
        <v>125</v>
      </c>
      <c r="M46" s="562">
        <v>0</v>
      </c>
      <c r="N46" s="561"/>
      <c r="O46" s="561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200</v>
      </c>
      <c r="P46" s="563"/>
      <c r="Q46" s="563" t="s">
        <v>1269</v>
      </c>
      <c r="R46" s="563"/>
      <c r="S46" s="583"/>
    </row>
    <row r="47" spans="1:28" x14ac:dyDescent="0.2">
      <c r="A47" s="391">
        <v>9</v>
      </c>
      <c r="B47" s="392" t="s">
        <v>163</v>
      </c>
      <c r="C47" s="392" t="s">
        <v>325</v>
      </c>
      <c r="D47" s="392">
        <v>2002</v>
      </c>
      <c r="E47" s="412" t="s">
        <v>20</v>
      </c>
      <c r="F47" s="417" t="s">
        <v>46</v>
      </c>
      <c r="G47" s="392"/>
      <c r="H47" s="392">
        <v>125</v>
      </c>
      <c r="I47" s="392">
        <v>0</v>
      </c>
      <c r="J47" s="392">
        <v>75</v>
      </c>
      <c r="K47" s="392"/>
      <c r="L47" s="421"/>
      <c r="M47" s="392"/>
      <c r="N47" s="402"/>
      <c r="O47" s="392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200</v>
      </c>
      <c r="P47" s="412"/>
      <c r="Q47" s="412" t="s">
        <v>1269</v>
      </c>
      <c r="R47" s="412"/>
      <c r="S47" s="392"/>
    </row>
    <row r="48" spans="1:28" x14ac:dyDescent="0.2">
      <c r="A48" s="391"/>
      <c r="B48" s="392" t="s">
        <v>640</v>
      </c>
      <c r="C48" s="392" t="s">
        <v>185</v>
      </c>
      <c r="D48" s="392">
        <v>2003</v>
      </c>
      <c r="E48" s="412" t="s">
        <v>641</v>
      </c>
      <c r="F48" s="417" t="s">
        <v>46</v>
      </c>
      <c r="G48" s="392"/>
      <c r="H48" s="392"/>
      <c r="I48" s="392">
        <v>0</v>
      </c>
      <c r="J48" s="392"/>
      <c r="K48" s="392">
        <v>0</v>
      </c>
      <c r="L48" s="392"/>
      <c r="M48" s="402"/>
      <c r="N48" s="392"/>
      <c r="O48" s="392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0</v>
      </c>
      <c r="P48" s="412"/>
      <c r="Q48" s="412" t="s">
        <v>1269</v>
      </c>
      <c r="R48" s="412"/>
      <c r="S48" s="408"/>
    </row>
    <row r="49" spans="1:28" x14ac:dyDescent="0.2">
      <c r="A49" s="391"/>
      <c r="B49" s="415" t="s">
        <v>40</v>
      </c>
      <c r="C49" s="415" t="s">
        <v>1160</v>
      </c>
      <c r="D49" s="392">
        <v>2003</v>
      </c>
      <c r="E49" s="407" t="s">
        <v>13</v>
      </c>
      <c r="F49" s="416" t="s">
        <v>46</v>
      </c>
      <c r="G49" s="163"/>
      <c r="H49" s="163">
        <v>0</v>
      </c>
      <c r="I49" s="415"/>
      <c r="J49" s="420"/>
      <c r="K49" s="415"/>
      <c r="L49" s="415"/>
      <c r="M49" s="421"/>
      <c r="N49" s="402"/>
      <c r="O49" s="392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>0</v>
      </c>
      <c r="P49" s="412"/>
      <c r="Q49" s="412"/>
      <c r="R49" s="412"/>
      <c r="S49" s="408"/>
    </row>
    <row r="50" spans="1:28" x14ac:dyDescent="0.2">
      <c r="A50" s="388"/>
      <c r="B50" s="491" t="s">
        <v>555</v>
      </c>
      <c r="C50" s="491" t="s">
        <v>92</v>
      </c>
      <c r="D50" s="491">
        <v>2004</v>
      </c>
      <c r="E50" s="503" t="s">
        <v>556</v>
      </c>
      <c r="F50" s="504" t="s">
        <v>46</v>
      </c>
      <c r="G50" s="392"/>
      <c r="H50" s="392"/>
      <c r="I50" s="402"/>
      <c r="J50" s="392"/>
      <c r="K50" s="392">
        <v>0</v>
      </c>
      <c r="L50" s="392"/>
      <c r="M50" s="392"/>
      <c r="N50" s="392">
        <v>0</v>
      </c>
      <c r="O50" s="392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0</v>
      </c>
      <c r="P50" s="412"/>
      <c r="Q50" s="412"/>
      <c r="R50" s="412"/>
      <c r="S50" s="408"/>
    </row>
    <row r="51" spans="1:28" customFormat="1" x14ac:dyDescent="0.2">
      <c r="A51" s="388"/>
      <c r="B51" s="392" t="s">
        <v>84</v>
      </c>
      <c r="C51" s="392" t="s">
        <v>286</v>
      </c>
      <c r="D51" s="392">
        <v>2002</v>
      </c>
      <c r="E51" s="412" t="s">
        <v>127</v>
      </c>
      <c r="F51" s="417" t="s">
        <v>46</v>
      </c>
      <c r="G51" s="392">
        <v>0</v>
      </c>
      <c r="H51" s="392">
        <v>0</v>
      </c>
      <c r="I51" s="402">
        <v>0</v>
      </c>
      <c r="J51" s="392"/>
      <c r="K51" s="392"/>
      <c r="L51" s="392"/>
      <c r="M51" s="392"/>
      <c r="N51" s="392"/>
      <c r="O51" s="392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>0</v>
      </c>
      <c r="P51" s="412"/>
      <c r="Q51" s="412"/>
      <c r="R51" s="412"/>
      <c r="S51" s="408"/>
      <c r="T51" s="7"/>
      <c r="U51" s="7"/>
      <c r="V51" s="7"/>
      <c r="W51" s="7"/>
      <c r="X51" s="7"/>
      <c r="Y51" s="7"/>
      <c r="Z51" s="7"/>
      <c r="AA51" s="7"/>
      <c r="AB51" s="7"/>
    </row>
    <row r="52" spans="1:28" customFormat="1" x14ac:dyDescent="0.2">
      <c r="A52" s="391"/>
      <c r="B52" s="491" t="s">
        <v>22</v>
      </c>
      <c r="C52" s="491" t="s">
        <v>548</v>
      </c>
      <c r="D52" s="491">
        <v>2004</v>
      </c>
      <c r="E52" s="503" t="s">
        <v>493</v>
      </c>
      <c r="F52" s="504" t="s">
        <v>46</v>
      </c>
      <c r="G52" s="392"/>
      <c r="H52" s="392">
        <v>0</v>
      </c>
      <c r="I52" s="392"/>
      <c r="J52" s="392"/>
      <c r="K52" s="392"/>
      <c r="L52" s="392"/>
      <c r="M52" s="392"/>
      <c r="N52" s="402"/>
      <c r="O52" s="392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>0</v>
      </c>
      <c r="P52" s="412"/>
      <c r="Q52" s="412"/>
      <c r="R52" s="412"/>
      <c r="S52" s="408"/>
      <c r="T52" s="7"/>
      <c r="U52" s="7"/>
      <c r="V52" s="7"/>
      <c r="W52" s="7"/>
      <c r="X52" s="7"/>
      <c r="Y52" s="7"/>
    </row>
    <row r="53" spans="1:28" customFormat="1" x14ac:dyDescent="0.2">
      <c r="A53" s="391"/>
      <c r="B53" s="392" t="s">
        <v>22</v>
      </c>
      <c r="C53" s="392" t="s">
        <v>55</v>
      </c>
      <c r="D53" s="392">
        <v>2003</v>
      </c>
      <c r="E53" s="412" t="s">
        <v>308</v>
      </c>
      <c r="F53" s="417" t="s">
        <v>46</v>
      </c>
      <c r="G53" s="421"/>
      <c r="H53" s="392"/>
      <c r="I53" s="392"/>
      <c r="J53" s="392">
        <v>0</v>
      </c>
      <c r="K53" s="392"/>
      <c r="L53" s="421"/>
      <c r="M53" s="402"/>
      <c r="N53" s="392"/>
      <c r="O53" s="392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>0</v>
      </c>
      <c r="P53" s="412"/>
      <c r="Q53" s="412"/>
      <c r="R53" s="412"/>
      <c r="S53" s="408"/>
      <c r="W53" s="7"/>
      <c r="X53" s="7"/>
    </row>
    <row r="54" spans="1:28" customFormat="1" ht="14.25" customHeight="1" x14ac:dyDescent="0.2">
      <c r="A54" s="391"/>
      <c r="B54" s="392" t="s">
        <v>1391</v>
      </c>
      <c r="C54" s="392" t="s">
        <v>1392</v>
      </c>
      <c r="D54" s="392"/>
      <c r="E54" s="412" t="s">
        <v>1390</v>
      </c>
      <c r="F54" s="417" t="s">
        <v>46</v>
      </c>
      <c r="G54" s="392"/>
      <c r="H54" s="392"/>
      <c r="I54" s="392"/>
      <c r="J54" s="392">
        <v>0</v>
      </c>
      <c r="K54" s="392"/>
      <c r="L54" s="392"/>
      <c r="M54" s="402"/>
      <c r="N54" s="392"/>
      <c r="O54" s="392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0</v>
      </c>
      <c r="P54" s="412"/>
      <c r="Q54" s="412"/>
      <c r="R54" s="412"/>
      <c r="S54" s="408"/>
      <c r="T54" s="7"/>
      <c r="U54" s="7"/>
      <c r="V54" s="7"/>
    </row>
    <row r="55" spans="1:28" customFormat="1" ht="14.25" customHeight="1" x14ac:dyDescent="0.2">
      <c r="A55" s="391"/>
      <c r="B55" s="392" t="s">
        <v>1739</v>
      </c>
      <c r="C55" s="392" t="s">
        <v>639</v>
      </c>
      <c r="D55" s="392">
        <v>2003</v>
      </c>
      <c r="E55" s="412" t="s">
        <v>112</v>
      </c>
      <c r="F55" s="417" t="s">
        <v>46</v>
      </c>
      <c r="G55" s="392"/>
      <c r="H55" s="392"/>
      <c r="I55" s="392"/>
      <c r="J55" s="392"/>
      <c r="K55" s="392"/>
      <c r="L55" s="392"/>
      <c r="M55" s="402"/>
      <c r="N55" s="392">
        <v>0</v>
      </c>
      <c r="O55" s="392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0</v>
      </c>
      <c r="P55" s="412"/>
      <c r="Q55" s="412"/>
      <c r="R55" s="412"/>
      <c r="S55" s="408"/>
      <c r="T55" s="1001"/>
      <c r="U55" s="1001"/>
      <c r="V55" s="1001"/>
    </row>
    <row r="56" spans="1:28" customFormat="1" x14ac:dyDescent="0.2">
      <c r="A56" s="391"/>
      <c r="B56" s="392" t="s">
        <v>457</v>
      </c>
      <c r="C56" s="392" t="s">
        <v>458</v>
      </c>
      <c r="D56" s="392">
        <v>2003</v>
      </c>
      <c r="E56" s="412" t="s">
        <v>21</v>
      </c>
      <c r="F56" s="417" t="s">
        <v>46</v>
      </c>
      <c r="G56" s="392"/>
      <c r="H56" s="392"/>
      <c r="I56" s="392">
        <v>0</v>
      </c>
      <c r="J56" s="392"/>
      <c r="K56" s="392"/>
      <c r="L56" s="392"/>
      <c r="M56" s="402"/>
      <c r="N56" s="392"/>
      <c r="O56" s="392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0</v>
      </c>
      <c r="P56" s="412"/>
      <c r="Q56" s="1075"/>
      <c r="R56" s="1080"/>
      <c r="S56" s="418"/>
      <c r="T56" s="432"/>
    </row>
    <row r="57" spans="1:28" customFormat="1" x14ac:dyDescent="0.2">
      <c r="A57" s="560"/>
      <c r="B57" s="561" t="s">
        <v>779</v>
      </c>
      <c r="C57" s="561" t="s">
        <v>58</v>
      </c>
      <c r="D57" s="561">
        <v>2003</v>
      </c>
      <c r="E57" s="563" t="s">
        <v>184</v>
      </c>
      <c r="F57" s="564" t="s">
        <v>46</v>
      </c>
      <c r="G57" s="561">
        <v>0</v>
      </c>
      <c r="H57" s="561"/>
      <c r="I57" s="561"/>
      <c r="J57" s="561"/>
      <c r="K57" s="561"/>
      <c r="L57" s="565"/>
      <c r="M57" s="561"/>
      <c r="N57" s="562"/>
      <c r="O57" s="561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0</v>
      </c>
      <c r="P57" s="563"/>
      <c r="Q57" s="563"/>
      <c r="R57" s="563"/>
      <c r="S57" s="583"/>
    </row>
    <row r="58" spans="1:28" customFormat="1" x14ac:dyDescent="0.2">
      <c r="A58" s="191"/>
      <c r="B58" s="26"/>
      <c r="C58" s="26"/>
      <c r="D58" s="26"/>
      <c r="E58" s="44"/>
      <c r="F58" s="83"/>
      <c r="G58" s="26"/>
      <c r="H58" s="26"/>
      <c r="I58" s="26"/>
      <c r="J58" s="26"/>
      <c r="K58" s="26"/>
      <c r="L58" s="26"/>
      <c r="M58" s="26"/>
      <c r="N58" s="26"/>
      <c r="O58" s="88" t="str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/>
      </c>
      <c r="P58" s="89"/>
      <c r="Q58" s="37"/>
      <c r="R58" s="37"/>
      <c r="S58" s="175"/>
    </row>
    <row r="59" spans="1:28" x14ac:dyDescent="0.2">
      <c r="A59" s="966">
        <v>1</v>
      </c>
      <c r="B59" s="392" t="s">
        <v>621</v>
      </c>
      <c r="C59" s="392" t="s">
        <v>478</v>
      </c>
      <c r="D59" s="392">
        <v>2002</v>
      </c>
      <c r="E59" s="412" t="s">
        <v>461</v>
      </c>
      <c r="F59" s="417" t="s">
        <v>17</v>
      </c>
      <c r="G59" s="392"/>
      <c r="H59" s="392"/>
      <c r="I59" s="392">
        <v>100</v>
      </c>
      <c r="J59" s="421">
        <v>125</v>
      </c>
      <c r="K59" s="392">
        <v>200</v>
      </c>
      <c r="L59" s="421">
        <v>162.5</v>
      </c>
      <c r="M59" s="392">
        <v>200</v>
      </c>
      <c r="N59" s="402">
        <v>400</v>
      </c>
      <c r="O59" s="392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900</v>
      </c>
      <c r="P59" s="1011" t="s">
        <v>1728</v>
      </c>
      <c r="Q59" s="412" t="s">
        <v>1269</v>
      </c>
      <c r="S59" s="110"/>
    </row>
    <row r="60" spans="1:28" x14ac:dyDescent="0.2">
      <c r="A60" s="966">
        <v>2</v>
      </c>
      <c r="B60" s="491" t="s">
        <v>463</v>
      </c>
      <c r="C60" s="491" t="s">
        <v>202</v>
      </c>
      <c r="D60" s="491">
        <v>2004</v>
      </c>
      <c r="E60" s="503" t="s">
        <v>127</v>
      </c>
      <c r="F60" s="504" t="s">
        <v>17</v>
      </c>
      <c r="G60" s="392"/>
      <c r="H60" s="421">
        <v>75</v>
      </c>
      <c r="I60" s="392">
        <v>0</v>
      </c>
      <c r="J60" s="392">
        <v>200</v>
      </c>
      <c r="K60" s="421">
        <v>162.5</v>
      </c>
      <c r="L60" s="392">
        <v>200</v>
      </c>
      <c r="M60" s="426"/>
      <c r="N60" s="392">
        <v>325</v>
      </c>
      <c r="O60" s="392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725</v>
      </c>
      <c r="P60" s="1011" t="s">
        <v>1728</v>
      </c>
      <c r="Q60" s="412" t="s">
        <v>1269</v>
      </c>
      <c r="R60" s="48" t="s">
        <v>1744</v>
      </c>
      <c r="S60" s="392"/>
    </row>
    <row r="61" spans="1:28" x14ac:dyDescent="0.2">
      <c r="A61" s="966">
        <v>3</v>
      </c>
      <c r="B61" s="561" t="s">
        <v>657</v>
      </c>
      <c r="C61" s="561" t="s">
        <v>53</v>
      </c>
      <c r="D61" s="561">
        <v>2003</v>
      </c>
      <c r="E61" s="563" t="s">
        <v>184</v>
      </c>
      <c r="F61" s="564" t="s">
        <v>17</v>
      </c>
      <c r="G61" s="561">
        <v>0</v>
      </c>
      <c r="H61" s="565"/>
      <c r="I61" s="561">
        <f>100/2</f>
        <v>50</v>
      </c>
      <c r="J61" s="565">
        <f>125/2</f>
        <v>62.5</v>
      </c>
      <c r="K61" s="421">
        <v>75</v>
      </c>
      <c r="L61" s="392">
        <v>125</v>
      </c>
      <c r="M61" s="392">
        <v>125</v>
      </c>
      <c r="N61" s="402">
        <v>250</v>
      </c>
      <c r="O61" s="392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550</v>
      </c>
      <c r="P61" s="1011" t="s">
        <v>1728</v>
      </c>
      <c r="Q61" s="412" t="s">
        <v>1269</v>
      </c>
      <c r="R61" s="1086" t="s">
        <v>1758</v>
      </c>
      <c r="S61" s="408"/>
    </row>
    <row r="62" spans="1:28" customFormat="1" x14ac:dyDescent="0.2">
      <c r="A62" s="1059">
        <v>4</v>
      </c>
      <c r="B62" s="561" t="s">
        <v>332</v>
      </c>
      <c r="C62" s="561" t="s">
        <v>333</v>
      </c>
      <c r="D62" s="561">
        <v>2002</v>
      </c>
      <c r="E62" s="563" t="s">
        <v>14</v>
      </c>
      <c r="F62" s="564" t="s">
        <v>17</v>
      </c>
      <c r="G62" s="561">
        <f>150/2</f>
        <v>75</v>
      </c>
      <c r="H62" s="561"/>
      <c r="I62" s="562"/>
      <c r="J62" s="562"/>
      <c r="K62" s="392">
        <v>125</v>
      </c>
      <c r="L62" s="421">
        <v>75</v>
      </c>
      <c r="M62" s="392">
        <v>162.5</v>
      </c>
      <c r="N62" s="392">
        <v>150</v>
      </c>
      <c r="O62" s="392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>512.5</v>
      </c>
      <c r="P62" s="1011" t="s">
        <v>1728</v>
      </c>
      <c r="Q62" s="412" t="s">
        <v>1269</v>
      </c>
      <c r="R62" s="412"/>
      <c r="S62" s="392"/>
      <c r="T62" s="7"/>
      <c r="U62" s="7"/>
      <c r="V62" s="7"/>
      <c r="W62" s="7"/>
      <c r="X62" s="7"/>
      <c r="Y62" s="7"/>
      <c r="Z62" s="7"/>
      <c r="AA62" s="7"/>
      <c r="AB62" s="7"/>
    </row>
    <row r="63" spans="1:28" customFormat="1" x14ac:dyDescent="0.2">
      <c r="A63" s="966">
        <v>5</v>
      </c>
      <c r="B63" s="491" t="s">
        <v>232</v>
      </c>
      <c r="C63" s="491" t="s">
        <v>18</v>
      </c>
      <c r="D63" s="491">
        <v>2004</v>
      </c>
      <c r="E63" s="503" t="s">
        <v>36</v>
      </c>
      <c r="F63" s="504" t="s">
        <v>17</v>
      </c>
      <c r="G63" s="49"/>
      <c r="H63" s="421">
        <v>50</v>
      </c>
      <c r="I63" s="392"/>
      <c r="J63" s="392">
        <v>125</v>
      </c>
      <c r="K63" s="421">
        <v>75</v>
      </c>
      <c r="L63" s="392"/>
      <c r="M63" s="392">
        <v>125</v>
      </c>
      <c r="N63" s="402">
        <v>250</v>
      </c>
      <c r="O63" s="392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500</v>
      </c>
      <c r="P63" s="1011" t="s">
        <v>1728</v>
      </c>
      <c r="Q63" s="412" t="s">
        <v>1269</v>
      </c>
      <c r="R63" s="412"/>
      <c r="S63" s="392"/>
      <c r="T63" s="7"/>
      <c r="U63" s="7"/>
      <c r="V63" s="7"/>
      <c r="W63" s="7"/>
      <c r="X63" s="7"/>
      <c r="Y63" s="7"/>
      <c r="Z63" s="7"/>
      <c r="AA63" s="7"/>
      <c r="AB63" s="7"/>
    </row>
    <row r="64" spans="1:28" customFormat="1" x14ac:dyDescent="0.2">
      <c r="A64" s="1059">
        <v>5</v>
      </c>
      <c r="B64" s="561" t="s">
        <v>310</v>
      </c>
      <c r="C64" s="561" t="s">
        <v>45</v>
      </c>
      <c r="D64" s="561">
        <v>2002</v>
      </c>
      <c r="E64" s="563" t="s">
        <v>15</v>
      </c>
      <c r="F64" s="564" t="s">
        <v>17</v>
      </c>
      <c r="G64" s="561">
        <f>200/2</f>
        <v>100</v>
      </c>
      <c r="H64" s="561">
        <f>200/2</f>
        <v>100</v>
      </c>
      <c r="I64" s="562">
        <f>150/2</f>
        <v>75</v>
      </c>
      <c r="J64" s="562">
        <f>200/2</f>
        <v>100</v>
      </c>
      <c r="K64" s="561"/>
      <c r="L64" s="565">
        <f>200/2</f>
        <v>100</v>
      </c>
      <c r="M64" s="561"/>
      <c r="N64" s="763">
        <f>250/2</f>
        <v>125</v>
      </c>
      <c r="O64" s="763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500</v>
      </c>
      <c r="P64" s="1011" t="s">
        <v>1728</v>
      </c>
      <c r="Q64" s="909" t="s">
        <v>1269</v>
      </c>
      <c r="R64" s="1086" t="s">
        <v>1758</v>
      </c>
      <c r="S64" s="914"/>
      <c r="T64" s="1052"/>
      <c r="U64" s="1052"/>
      <c r="V64" s="1052"/>
      <c r="Y64" s="1052"/>
      <c r="Z64" s="1052"/>
      <c r="AA64" s="1052"/>
      <c r="AB64" s="1052"/>
    </row>
    <row r="65" spans="1:28" customFormat="1" x14ac:dyDescent="0.2">
      <c r="A65" s="765">
        <v>6</v>
      </c>
      <c r="B65" s="561" t="s">
        <v>336</v>
      </c>
      <c r="C65" s="561" t="s">
        <v>337</v>
      </c>
      <c r="D65" s="561">
        <v>2002</v>
      </c>
      <c r="E65" s="563" t="s">
        <v>143</v>
      </c>
      <c r="F65" s="564" t="s">
        <v>17</v>
      </c>
      <c r="G65" s="763">
        <v>0</v>
      </c>
      <c r="H65" s="763">
        <v>125</v>
      </c>
      <c r="I65" s="763">
        <v>0</v>
      </c>
      <c r="J65" s="763">
        <v>162.5</v>
      </c>
      <c r="K65" s="763"/>
      <c r="L65" s="565">
        <f>125/2</f>
        <v>62.5</v>
      </c>
      <c r="M65" s="915"/>
      <c r="N65" s="762">
        <v>0</v>
      </c>
      <c r="O65" s="763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287.5</v>
      </c>
      <c r="P65" s="909" t="s">
        <v>1730</v>
      </c>
      <c r="Q65" s="909" t="s">
        <v>1269</v>
      </c>
      <c r="R65" s="909"/>
      <c r="S65" s="914"/>
    </row>
    <row r="66" spans="1:28" x14ac:dyDescent="0.2">
      <c r="A66" s="391">
        <v>7</v>
      </c>
      <c r="B66" s="392" t="s">
        <v>29</v>
      </c>
      <c r="C66" s="392" t="s">
        <v>335</v>
      </c>
      <c r="D66" s="392">
        <v>2002</v>
      </c>
      <c r="E66" s="412" t="s">
        <v>15</v>
      </c>
      <c r="F66" s="417" t="s">
        <v>17</v>
      </c>
      <c r="G66" s="392"/>
      <c r="H66" s="392">
        <v>0</v>
      </c>
      <c r="I66" s="392"/>
      <c r="J66" s="392"/>
      <c r="K66" s="392">
        <v>125</v>
      </c>
      <c r="L66" s="392">
        <v>125</v>
      </c>
      <c r="M66" s="392"/>
      <c r="N66" s="402"/>
      <c r="O66" s="392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250</v>
      </c>
      <c r="P66" s="412" t="s">
        <v>1729</v>
      </c>
      <c r="Q66" s="412" t="s">
        <v>1269</v>
      </c>
      <c r="R66" s="412"/>
      <c r="S66" s="110"/>
      <c r="AB66"/>
    </row>
    <row r="67" spans="1:28" x14ac:dyDescent="0.2">
      <c r="A67" s="391">
        <v>8</v>
      </c>
      <c r="B67" s="392" t="s">
        <v>492</v>
      </c>
      <c r="C67" s="392" t="s">
        <v>498</v>
      </c>
      <c r="D67" s="392">
        <v>2003</v>
      </c>
      <c r="E67" s="412" t="s">
        <v>461</v>
      </c>
      <c r="F67" s="417" t="s">
        <v>17</v>
      </c>
      <c r="G67" s="392"/>
      <c r="H67" s="392">
        <v>0</v>
      </c>
      <c r="I67" s="392"/>
      <c r="J67" s="392"/>
      <c r="K67" s="392">
        <v>0</v>
      </c>
      <c r="L67" s="392">
        <v>0</v>
      </c>
      <c r="M67" s="392">
        <v>0</v>
      </c>
      <c r="N67" s="402">
        <v>150</v>
      </c>
      <c r="O67" s="392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150</v>
      </c>
      <c r="P67" s="412" t="s">
        <v>1732</v>
      </c>
      <c r="Q67" s="412" t="s">
        <v>1269</v>
      </c>
      <c r="R67" s="412"/>
      <c r="S67" s="392"/>
      <c r="AA67"/>
    </row>
    <row r="68" spans="1:28" x14ac:dyDescent="0.2">
      <c r="A68" s="560"/>
      <c r="B68" s="561" t="s">
        <v>390</v>
      </c>
      <c r="C68" s="562" t="s">
        <v>286</v>
      </c>
      <c r="D68" s="561">
        <v>2002</v>
      </c>
      <c r="E68" s="563" t="s">
        <v>31</v>
      </c>
      <c r="F68" s="564" t="s">
        <v>17</v>
      </c>
      <c r="G68" s="561"/>
      <c r="H68" s="561">
        <v>0</v>
      </c>
      <c r="I68" s="561"/>
      <c r="J68" s="561">
        <v>75</v>
      </c>
      <c r="K68" s="561"/>
      <c r="L68" s="561">
        <v>75</v>
      </c>
      <c r="M68" s="561"/>
      <c r="N68" s="562"/>
      <c r="O68" s="561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150</v>
      </c>
      <c r="P68" s="563"/>
      <c r="Q68" s="563" t="s">
        <v>1269</v>
      </c>
      <c r="R68" s="563"/>
      <c r="S68" s="583"/>
      <c r="Y68"/>
    </row>
    <row r="69" spans="1:28" customFormat="1" x14ac:dyDescent="0.2">
      <c r="A69" s="391">
        <v>9</v>
      </c>
      <c r="B69" s="49" t="s">
        <v>340</v>
      </c>
      <c r="C69" s="49" t="s">
        <v>155</v>
      </c>
      <c r="D69" s="49">
        <v>2002</v>
      </c>
      <c r="E69" s="48" t="s">
        <v>127</v>
      </c>
      <c r="F69" s="59" t="s">
        <v>17</v>
      </c>
      <c r="G69" s="49">
        <v>0</v>
      </c>
      <c r="H69" s="392">
        <v>125</v>
      </c>
      <c r="I69" s="392"/>
      <c r="J69" s="392"/>
      <c r="K69" s="392"/>
      <c r="L69" s="392"/>
      <c r="M69" s="392"/>
      <c r="N69" s="402"/>
      <c r="O69" s="392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125</v>
      </c>
      <c r="P69" s="412"/>
      <c r="Q69" s="412"/>
      <c r="R69" s="412"/>
      <c r="S69" s="110"/>
      <c r="T69" s="7"/>
      <c r="U69" s="7"/>
      <c r="V69" s="7"/>
      <c r="W69" s="7"/>
      <c r="X69" s="7"/>
      <c r="Y69" s="7"/>
      <c r="Z69" s="7"/>
      <c r="AA69" s="7"/>
      <c r="AB69" s="7"/>
    </row>
    <row r="70" spans="1:28" customFormat="1" x14ac:dyDescent="0.2">
      <c r="A70" s="765">
        <v>10</v>
      </c>
      <c r="B70" s="561" t="s">
        <v>465</v>
      </c>
      <c r="C70" s="561" t="s">
        <v>466</v>
      </c>
      <c r="D70" s="561">
        <v>2003</v>
      </c>
      <c r="E70" s="563" t="s">
        <v>14</v>
      </c>
      <c r="F70" s="564" t="s">
        <v>17</v>
      </c>
      <c r="G70" s="561"/>
      <c r="H70" s="561">
        <f>75/2</f>
        <v>37.5</v>
      </c>
      <c r="I70" s="561">
        <v>0</v>
      </c>
      <c r="J70" s="561">
        <v>0</v>
      </c>
      <c r="K70" s="561">
        <v>0</v>
      </c>
      <c r="L70" s="561">
        <f>125/2</f>
        <v>62.5</v>
      </c>
      <c r="M70" s="562">
        <v>0</v>
      </c>
      <c r="N70" s="763">
        <v>0</v>
      </c>
      <c r="O70" s="763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100</v>
      </c>
      <c r="P70" s="909"/>
      <c r="Q70" s="909" t="s">
        <v>1269</v>
      </c>
      <c r="R70" s="909"/>
      <c r="S70" s="914"/>
      <c r="T70" s="110"/>
      <c r="Y70" s="7"/>
      <c r="Z70" s="7"/>
      <c r="AA70" s="7"/>
      <c r="AB70" s="7"/>
    </row>
    <row r="71" spans="1:28" x14ac:dyDescent="0.2">
      <c r="A71" s="560"/>
      <c r="B71" s="561" t="s">
        <v>928</v>
      </c>
      <c r="C71" s="561" t="s">
        <v>929</v>
      </c>
      <c r="D71" s="561">
        <v>2002</v>
      </c>
      <c r="E71" s="563" t="s">
        <v>421</v>
      </c>
      <c r="F71" s="564" t="s">
        <v>17</v>
      </c>
      <c r="G71" s="561"/>
      <c r="H71" s="561">
        <v>0</v>
      </c>
      <c r="I71" s="561">
        <v>0</v>
      </c>
      <c r="J71" s="561">
        <v>75</v>
      </c>
      <c r="K71" s="561"/>
      <c r="L71" s="561"/>
      <c r="M71" s="561"/>
      <c r="N71" s="562"/>
      <c r="O71" s="561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>75</v>
      </c>
      <c r="P71" s="563"/>
      <c r="Q71" s="561"/>
      <c r="R71" s="563"/>
      <c r="S71" s="583"/>
      <c r="Z71"/>
      <c r="AA71"/>
      <c r="AB71"/>
    </row>
    <row r="72" spans="1:28" customFormat="1" x14ac:dyDescent="0.2">
      <c r="A72" s="560"/>
      <c r="B72" s="561" t="s">
        <v>762</v>
      </c>
      <c r="C72" s="561" t="s">
        <v>763</v>
      </c>
      <c r="D72" s="561">
        <v>2003</v>
      </c>
      <c r="E72" s="563" t="s">
        <v>36</v>
      </c>
      <c r="F72" s="564" t="s">
        <v>17</v>
      </c>
      <c r="G72" s="561"/>
      <c r="H72" s="561">
        <v>50</v>
      </c>
      <c r="I72" s="561"/>
      <c r="J72" s="561">
        <v>0</v>
      </c>
      <c r="K72" s="561">
        <v>0</v>
      </c>
      <c r="L72" s="561"/>
      <c r="M72" s="562"/>
      <c r="N72" s="561"/>
      <c r="O72" s="561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50</v>
      </c>
      <c r="P72" s="563"/>
      <c r="Q72" s="563" t="s">
        <v>1269</v>
      </c>
      <c r="R72" s="563"/>
      <c r="S72" s="583"/>
      <c r="T72" s="7"/>
      <c r="U72" s="7"/>
      <c r="V72" s="7"/>
      <c r="W72" s="7"/>
      <c r="X72" s="7"/>
    </row>
    <row r="73" spans="1:28" x14ac:dyDescent="0.2">
      <c r="A73" s="240">
        <v>11</v>
      </c>
      <c r="B73" s="491" t="s">
        <v>600</v>
      </c>
      <c r="C73" s="499" t="s">
        <v>601</v>
      </c>
      <c r="D73" s="491">
        <v>2004</v>
      </c>
      <c r="E73" s="503" t="s">
        <v>196</v>
      </c>
      <c r="F73" s="491">
        <v>-60</v>
      </c>
      <c r="G73" s="561"/>
      <c r="H73" s="561"/>
      <c r="I73" s="561">
        <v>0</v>
      </c>
      <c r="J73" s="561">
        <v>0</v>
      </c>
      <c r="K73" s="561">
        <f>75/2</f>
        <v>37.5</v>
      </c>
      <c r="L73" s="49">
        <v>0</v>
      </c>
      <c r="M73" s="53"/>
      <c r="N73" s="49"/>
      <c r="O73" s="49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37.5</v>
      </c>
      <c r="P73" s="48"/>
      <c r="Q73" s="48" t="s">
        <v>1269</v>
      </c>
      <c r="R73" s="1079"/>
      <c r="S73" s="321"/>
      <c r="Y73"/>
      <c r="Z73"/>
      <c r="AA73"/>
    </row>
    <row r="74" spans="1:28" x14ac:dyDescent="0.2">
      <c r="A74" s="560"/>
      <c r="B74" s="561" t="s">
        <v>330</v>
      </c>
      <c r="C74" s="561" t="s">
        <v>331</v>
      </c>
      <c r="D74" s="561">
        <v>2002</v>
      </c>
      <c r="E74" s="563" t="s">
        <v>306</v>
      </c>
      <c r="F74" s="564" t="s">
        <v>17</v>
      </c>
      <c r="G74" s="561"/>
      <c r="H74" s="561"/>
      <c r="I74" s="561"/>
      <c r="J74" s="561">
        <v>0</v>
      </c>
      <c r="K74" s="561"/>
      <c r="L74" s="561"/>
      <c r="M74" s="561"/>
      <c r="N74" s="562"/>
      <c r="O74" s="561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>0</v>
      </c>
      <c r="P74" s="563"/>
      <c r="Q74" s="561"/>
      <c r="R74" s="563"/>
      <c r="S74" s="583"/>
      <c r="T74"/>
      <c r="U74"/>
      <c r="V74"/>
      <c r="W74"/>
      <c r="X74"/>
      <c r="Y74"/>
      <c r="Z74"/>
      <c r="AB74"/>
    </row>
    <row r="75" spans="1:28" x14ac:dyDescent="0.2">
      <c r="A75" s="391"/>
      <c r="B75" s="491" t="s">
        <v>561</v>
      </c>
      <c r="C75" s="491" t="s">
        <v>24</v>
      </c>
      <c r="D75" s="491">
        <v>2004</v>
      </c>
      <c r="E75" s="503" t="s">
        <v>493</v>
      </c>
      <c r="F75" s="504" t="s">
        <v>17</v>
      </c>
      <c r="G75" s="392"/>
      <c r="H75" s="392">
        <v>0</v>
      </c>
      <c r="I75" s="392">
        <v>0</v>
      </c>
      <c r="J75" s="392">
        <v>0</v>
      </c>
      <c r="K75" s="392"/>
      <c r="L75" s="392"/>
      <c r="M75" s="402"/>
      <c r="N75" s="392"/>
      <c r="O75" s="392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0</v>
      </c>
      <c r="P75" s="412"/>
      <c r="Q75" s="412" t="s">
        <v>1269</v>
      </c>
      <c r="R75" s="412"/>
      <c r="S75" s="392"/>
    </row>
    <row r="76" spans="1:28" x14ac:dyDescent="0.2">
      <c r="A76" s="391"/>
      <c r="B76" s="392" t="s">
        <v>496</v>
      </c>
      <c r="C76" s="392" t="s">
        <v>497</v>
      </c>
      <c r="D76" s="392">
        <v>2003</v>
      </c>
      <c r="E76" s="412" t="s">
        <v>396</v>
      </c>
      <c r="F76" s="417" t="s">
        <v>17</v>
      </c>
      <c r="G76" s="392"/>
      <c r="H76" s="392">
        <v>0</v>
      </c>
      <c r="I76" s="392">
        <v>0</v>
      </c>
      <c r="J76" s="392"/>
      <c r="K76" s="392">
        <v>0</v>
      </c>
      <c r="L76" s="392">
        <v>0</v>
      </c>
      <c r="M76" s="402"/>
      <c r="N76" s="392"/>
      <c r="O76" s="392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0</v>
      </c>
      <c r="P76" s="412"/>
      <c r="Q76" s="412" t="s">
        <v>1269</v>
      </c>
      <c r="R76" s="412"/>
      <c r="S76" s="408"/>
      <c r="T76"/>
      <c r="U76"/>
      <c r="V76"/>
      <c r="W76"/>
      <c r="X76"/>
      <c r="Y76"/>
      <c r="AA76"/>
    </row>
    <row r="77" spans="1:28" x14ac:dyDescent="0.2">
      <c r="A77" s="560"/>
      <c r="B77" s="561" t="s">
        <v>1394</v>
      </c>
      <c r="C77" s="562" t="s">
        <v>298</v>
      </c>
      <c r="D77" s="561"/>
      <c r="E77" s="563" t="s">
        <v>1390</v>
      </c>
      <c r="F77" s="564" t="s">
        <v>17</v>
      </c>
      <c r="G77" s="561"/>
      <c r="H77" s="561"/>
      <c r="I77" s="561"/>
      <c r="J77" s="561">
        <v>0</v>
      </c>
      <c r="K77" s="561"/>
      <c r="L77" s="561"/>
      <c r="M77" s="561"/>
      <c r="N77" s="562"/>
      <c r="O77" s="561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>0</v>
      </c>
      <c r="P77" s="563"/>
      <c r="Q77" s="561"/>
      <c r="R77" s="563"/>
      <c r="S77" s="583"/>
      <c r="T77"/>
      <c r="U77"/>
      <c r="V77"/>
      <c r="W77"/>
      <c r="X77"/>
      <c r="Z77"/>
    </row>
    <row r="78" spans="1:28" s="928" customFormat="1" x14ac:dyDescent="0.2">
      <c r="A78" s="391"/>
      <c r="B78" s="392" t="s">
        <v>475</v>
      </c>
      <c r="C78" s="392" t="s">
        <v>291</v>
      </c>
      <c r="D78" s="392">
        <v>2003</v>
      </c>
      <c r="E78" s="412" t="s">
        <v>745</v>
      </c>
      <c r="F78" s="417" t="s">
        <v>17</v>
      </c>
      <c r="G78" s="392"/>
      <c r="H78" s="392"/>
      <c r="I78" s="392"/>
      <c r="J78" s="392">
        <v>0</v>
      </c>
      <c r="K78" s="392"/>
      <c r="L78" s="392"/>
      <c r="M78" s="402"/>
      <c r="N78" s="392"/>
      <c r="O78" s="392">
        <f>IF((ISBLANK(G78)+ISBLANK(I78)+ISBLANK(N78)+ISBLANK(H78)+ISBLANK(J78)+ISBLANK(K78)+ISBLANK(L78)+ISBLANK(M78))&lt;8,IF(ISNUMBER(LARGE((H78,J78,K78,L78,M78),1)),LARGE((H78,J78,K78,L78,M78),1),0)+IF(ISNUMBER(LARGE((H78,J78,K78,L78,M78),2)),LARGE((H78,J78,K78,L78,M78),2),0)+G78+I78+N78,"")</f>
        <v>0</v>
      </c>
      <c r="P78" s="412"/>
      <c r="Q78" s="412"/>
      <c r="R78" s="412"/>
      <c r="S78" s="408"/>
    </row>
    <row r="79" spans="1:28" x14ac:dyDescent="0.2">
      <c r="A79" s="388"/>
      <c r="B79" s="392" t="s">
        <v>555</v>
      </c>
      <c r="C79" s="392" t="s">
        <v>23</v>
      </c>
      <c r="D79" s="392">
        <v>2003</v>
      </c>
      <c r="E79" s="412" t="s">
        <v>1149</v>
      </c>
      <c r="F79" s="417" t="s">
        <v>17</v>
      </c>
      <c r="G79" s="392"/>
      <c r="H79" s="392">
        <v>0</v>
      </c>
      <c r="I79" s="402"/>
      <c r="J79" s="392"/>
      <c r="K79" s="392"/>
      <c r="L79" s="392"/>
      <c r="M79" s="392">
        <v>0</v>
      </c>
      <c r="N79" s="392"/>
      <c r="O79" s="392">
        <f>IF((ISBLANK(G79)+ISBLANK(I79)+ISBLANK(N79)+ISBLANK(H79)+ISBLANK(J79)+ISBLANK(K79)+ISBLANK(L79)+ISBLANK(M79))&lt;8,IF(ISNUMBER(LARGE((H79,J79,K79,L79,M79),1)),LARGE((H79,J79,K79,L79,M79),1),0)+IF(ISNUMBER(LARGE((H79,J79,K79,L79,M79),2)),LARGE((H79,J79,K79,L79,M79),2),0)+G79+I79+N79,"")</f>
        <v>0</v>
      </c>
      <c r="P79" s="412"/>
      <c r="Q79" s="412"/>
      <c r="R79" s="412"/>
      <c r="S79" s="408"/>
      <c r="T79"/>
      <c r="U79"/>
      <c r="V79"/>
      <c r="W79"/>
      <c r="X79"/>
      <c r="Y79"/>
      <c r="Z79"/>
    </row>
    <row r="80" spans="1:28" x14ac:dyDescent="0.2">
      <c r="A80" s="391"/>
      <c r="B80" s="392" t="s">
        <v>346</v>
      </c>
      <c r="C80" s="392" t="s">
        <v>347</v>
      </c>
      <c r="D80" s="392">
        <v>2002</v>
      </c>
      <c r="E80" s="412" t="s">
        <v>329</v>
      </c>
      <c r="F80" s="417" t="s">
        <v>17</v>
      </c>
      <c r="G80" s="392"/>
      <c r="H80" s="392">
        <v>0</v>
      </c>
      <c r="I80" s="392"/>
      <c r="J80" s="392"/>
      <c r="K80" s="392"/>
      <c r="L80" s="392"/>
      <c r="M80" s="392"/>
      <c r="N80" s="402"/>
      <c r="O80" s="392">
        <f>IF((ISBLANK(G80)+ISBLANK(I80)+ISBLANK(N80)+ISBLANK(H80)+ISBLANK(J80)+ISBLANK(K80)+ISBLANK(L80)+ISBLANK(M80))&lt;8,IF(ISNUMBER(LARGE((H80,J80,K80,L80,M80),1)),LARGE((H80,J80,K80,L80,M80),1),0)+IF(ISNUMBER(LARGE((H80,J80,K80,L80,M80),2)),LARGE((H80,J80,K80,L80,M80),2),0)+G80+I80+N80,"")</f>
        <v>0</v>
      </c>
      <c r="P80" s="412"/>
      <c r="Q80" s="392"/>
      <c r="R80" s="412"/>
      <c r="S80" s="408"/>
      <c r="Y80"/>
    </row>
    <row r="81" spans="1:28" x14ac:dyDescent="0.2">
      <c r="A81" s="391"/>
      <c r="B81" s="491" t="s">
        <v>1475</v>
      </c>
      <c r="C81" s="499" t="s">
        <v>18</v>
      </c>
      <c r="D81" s="491">
        <v>2004</v>
      </c>
      <c r="E81" s="503" t="s">
        <v>91</v>
      </c>
      <c r="F81" s="491">
        <v>-60</v>
      </c>
      <c r="G81" s="392"/>
      <c r="H81" s="392"/>
      <c r="I81" s="392">
        <v>0</v>
      </c>
      <c r="J81" s="392"/>
      <c r="K81" s="421"/>
      <c r="L81" s="421"/>
      <c r="M81" s="426"/>
      <c r="N81" s="392"/>
      <c r="O81" s="392">
        <f>IF((ISBLANK(G81)+ISBLANK(I81)+ISBLANK(N81)+ISBLANK(H81)+ISBLANK(J81)+ISBLANK(K81)+ISBLANK(L81)+ISBLANK(M81))&lt;8,IF(ISNUMBER(LARGE((H81,J81,K81,L81,M81),1)),LARGE((H81,J81,K81,L81,M81),1),0)+IF(ISNUMBER(LARGE((H81,J81,K81,L81,M81),2)),LARGE((H81,J81,K81,L81,M81),2),0)+G81+I81+N81,"")</f>
        <v>0</v>
      </c>
      <c r="P81" s="412"/>
      <c r="Q81" s="48" t="s">
        <v>1269</v>
      </c>
      <c r="R81" s="48" t="s">
        <v>1744</v>
      </c>
      <c r="S81" s="321"/>
      <c r="T81"/>
      <c r="U81"/>
      <c r="V81"/>
      <c r="W81"/>
      <c r="X81"/>
    </row>
    <row r="82" spans="1:28" x14ac:dyDescent="0.2">
      <c r="A82" s="765"/>
      <c r="B82" s="561" t="s">
        <v>531</v>
      </c>
      <c r="C82" s="561" t="s">
        <v>58</v>
      </c>
      <c r="D82" s="561">
        <v>2003</v>
      </c>
      <c r="E82" s="563" t="s">
        <v>148</v>
      </c>
      <c r="F82" s="564" t="s">
        <v>17</v>
      </c>
      <c r="G82" s="561"/>
      <c r="H82" s="561">
        <v>0</v>
      </c>
      <c r="I82" s="936">
        <v>0</v>
      </c>
      <c r="J82" s="561"/>
      <c r="K82" s="561"/>
      <c r="L82" s="561">
        <v>0</v>
      </c>
      <c r="M82" s="762">
        <v>0</v>
      </c>
      <c r="N82" s="763"/>
      <c r="O82" s="763">
        <f>IF((ISBLANK(G82)+ISBLANK(I82)+ISBLANK(N82)+ISBLANK(H82)+ISBLANK(J82)+ISBLANK(K82)+ISBLANK(L82)+ISBLANK(M82))&lt;8,IF(ISNUMBER(LARGE((H82,J82,K82,L82,M82),1)),LARGE((H82,J82,K82,L82,M82),1),0)+IF(ISNUMBER(LARGE((H82,J82,K82,L82,M82),2)),LARGE((H82,J82,K82,L82,M82),2),0)+G82+I82+N82,"")</f>
        <v>0</v>
      </c>
      <c r="P82" s="909"/>
      <c r="Q82" s="909" t="s">
        <v>1269</v>
      </c>
      <c r="R82" s="909"/>
      <c r="S82" s="914"/>
      <c r="T82"/>
      <c r="U82"/>
      <c r="V82"/>
      <c r="W82"/>
      <c r="X82"/>
    </row>
    <row r="83" spans="1:28" s="1001" customFormat="1" x14ac:dyDescent="0.2">
      <c r="A83" s="765"/>
      <c r="B83" s="491" t="s">
        <v>1136</v>
      </c>
      <c r="C83" s="491" t="s">
        <v>145</v>
      </c>
      <c r="D83" s="491">
        <v>2004</v>
      </c>
      <c r="E83" s="503" t="s">
        <v>983</v>
      </c>
      <c r="F83" s="504" t="s">
        <v>17</v>
      </c>
      <c r="G83" s="763"/>
      <c r="H83" s="763"/>
      <c r="I83" s="1047"/>
      <c r="J83" s="763"/>
      <c r="K83" s="763"/>
      <c r="L83" s="763"/>
      <c r="M83" s="762"/>
      <c r="N83" s="763">
        <v>0</v>
      </c>
      <c r="O83" s="763">
        <f>IF((ISBLANK(G83)+ISBLANK(I83)+ISBLANK(N83)+ISBLANK(H83)+ISBLANK(J83)+ISBLANK(K83)+ISBLANK(L83)+ISBLANK(M83))&lt;8,IF(ISNUMBER(LARGE((H83,J83,K83,L83,M83),1)),LARGE((H83,J83,K83,L83,M83),1),0)+IF(ISNUMBER(LARGE((H83,J83,K83,L83,M83),2)),LARGE((H83,J83,K83,L83,M83),2),0)+G83+I83+N83,"")</f>
        <v>0</v>
      </c>
      <c r="P83" s="909"/>
      <c r="Q83" s="909"/>
      <c r="R83" s="909"/>
      <c r="S83" s="914"/>
      <c r="T83"/>
      <c r="U83"/>
      <c r="V83"/>
      <c r="W83"/>
      <c r="X83"/>
    </row>
    <row r="84" spans="1:28" x14ac:dyDescent="0.2">
      <c r="A84" s="177"/>
      <c r="B84" s="49" t="s">
        <v>25</v>
      </c>
      <c r="C84" s="49" t="s">
        <v>1617</v>
      </c>
      <c r="D84" s="49">
        <v>2003</v>
      </c>
      <c r="E84" s="48" t="s">
        <v>677</v>
      </c>
      <c r="F84" s="59" t="s">
        <v>17</v>
      </c>
      <c r="G84" s="49"/>
      <c r="H84" s="49"/>
      <c r="I84" s="53"/>
      <c r="J84" s="53"/>
      <c r="K84" s="49"/>
      <c r="L84" s="49">
        <v>0</v>
      </c>
      <c r="M84" s="284"/>
      <c r="N84" s="49"/>
      <c r="O84" s="392">
        <f>IF((ISBLANK(G84)+ISBLANK(I84)+ISBLANK(N84)+ISBLANK(H84)+ISBLANK(J84)+ISBLANK(K84)+ISBLANK(L84)+ISBLANK(M84))&lt;8,IF(ISNUMBER(LARGE((H84,J84,K84,L84,M84),1)),LARGE((H84,J84,K84,L84,M84),1),0)+IF(ISNUMBER(LARGE((H84,J84,K84,L84,M84),2)),LARGE((H84,J84,K84,L84,M84),2),0)+G84+I84+N84,"")</f>
        <v>0</v>
      </c>
      <c r="P84" s="412"/>
      <c r="Q84" s="48"/>
      <c r="R84" s="48"/>
      <c r="S84" s="49"/>
    </row>
    <row r="85" spans="1:28" customFormat="1" x14ac:dyDescent="0.2">
      <c r="A85" s="580"/>
      <c r="B85" s="561" t="s">
        <v>1150</v>
      </c>
      <c r="C85" s="561" t="s">
        <v>1151</v>
      </c>
      <c r="D85" s="561">
        <v>2003</v>
      </c>
      <c r="E85" s="563" t="s">
        <v>36</v>
      </c>
      <c r="F85" s="564" t="s">
        <v>17</v>
      </c>
      <c r="G85" s="561"/>
      <c r="H85" s="561">
        <v>0</v>
      </c>
      <c r="I85" s="561"/>
      <c r="J85" s="561"/>
      <c r="K85" s="561">
        <v>0</v>
      </c>
      <c r="L85" s="561"/>
      <c r="M85" s="561"/>
      <c r="N85" s="561"/>
      <c r="O85" s="561">
        <f>IF((ISBLANK(G85)+ISBLANK(I85)+ISBLANK(N85)+ISBLANK(H85)+ISBLANK(J85)+ISBLANK(K85)+ISBLANK(L85)+ISBLANK(M85))&lt;8,IF(ISNUMBER(LARGE((H85,J85,K85,L85,M85),1)),LARGE((H85,J85,K85,L85,M85),1),0)+IF(ISNUMBER(LARGE((H85,J85,K85,L85,M85),2)),LARGE((H85,J85,K85,L85,M85),2),0)+G85+I85+N85,"")</f>
        <v>0</v>
      </c>
      <c r="P85" s="563"/>
      <c r="Q85" s="1076"/>
      <c r="R85" s="1076"/>
      <c r="S85" s="580"/>
      <c r="T85" s="7"/>
      <c r="U85" s="7"/>
      <c r="V85" s="7"/>
      <c r="W85" s="7"/>
      <c r="X85" s="7"/>
      <c r="AA85" s="7"/>
      <c r="AB85" s="7"/>
    </row>
    <row r="86" spans="1:28" x14ac:dyDescent="0.2">
      <c r="A86" s="191"/>
      <c r="B86" s="26"/>
      <c r="C86" s="26"/>
      <c r="D86" s="26"/>
      <c r="E86" s="44"/>
      <c r="F86" s="83"/>
      <c r="G86" s="26"/>
      <c r="H86" s="26"/>
      <c r="I86" s="26"/>
      <c r="J86" s="26"/>
      <c r="K86" s="26"/>
      <c r="L86" s="26"/>
      <c r="M86" s="26"/>
      <c r="N86" s="26"/>
      <c r="O86" s="88" t="str">
        <f>IF((ISBLANK(G86)+ISBLANK(I86)+ISBLANK(N86)+ISBLANK(H86)+ISBLANK(J86)+ISBLANK(K86)+ISBLANK(L86)+ISBLANK(M86))&lt;8,IF(ISNUMBER(LARGE((H86,J86,K86,L86,M86),1)),LARGE((H86,J86,K86,L86,M86),1),0)+IF(ISNUMBER(LARGE((H86,J86,K86,L86,M86),2)),LARGE((H86,J86,K86,L86,M86),2),0)+G86+I86+N86,"")</f>
        <v/>
      </c>
      <c r="P86" s="89"/>
      <c r="Q86" s="37"/>
      <c r="R86" s="37"/>
      <c r="S86" s="175"/>
    </row>
    <row r="87" spans="1:28" x14ac:dyDescent="0.2">
      <c r="A87" s="966">
        <v>1</v>
      </c>
      <c r="B87" s="49" t="s">
        <v>422</v>
      </c>
      <c r="C87" s="49" t="s">
        <v>423</v>
      </c>
      <c r="D87" s="49">
        <v>2002</v>
      </c>
      <c r="E87" s="48" t="s">
        <v>424</v>
      </c>
      <c r="F87" s="59" t="s">
        <v>47</v>
      </c>
      <c r="G87" s="49">
        <v>0</v>
      </c>
      <c r="H87" s="392">
        <v>125</v>
      </c>
      <c r="I87" s="392">
        <v>400</v>
      </c>
      <c r="J87" s="421"/>
      <c r="K87" s="392"/>
      <c r="L87" s="392"/>
      <c r="M87" s="421"/>
      <c r="N87" s="725">
        <v>400</v>
      </c>
      <c r="O87" s="392">
        <f>IF((ISBLANK(G87)+ISBLANK(I87)+ISBLANK(N87)+ISBLANK(H87)+ISBLANK(J87)+ISBLANK(K87)+ISBLANK(L87)+ISBLANK(M87))&lt;8,IF(ISNUMBER(LARGE((H87,J87,K87,L87,M87),1)),LARGE((H87,J87,K87,L87,M87),1),0)+IF(ISNUMBER(LARGE((H87,J87,K87,L87,M87),2)),LARGE((H87,J87,K87,L87,M87),2),0)+G87+I87+N87,"")</f>
        <v>925</v>
      </c>
      <c r="P87" s="1011" t="s">
        <v>1728</v>
      </c>
      <c r="Q87" s="412" t="s">
        <v>1788</v>
      </c>
      <c r="R87" s="48" t="s">
        <v>1745</v>
      </c>
      <c r="S87" s="49"/>
      <c r="Y87"/>
    </row>
    <row r="88" spans="1:28" customFormat="1" x14ac:dyDescent="0.2">
      <c r="A88" s="966">
        <v>2</v>
      </c>
      <c r="B88" s="49" t="s">
        <v>402</v>
      </c>
      <c r="C88" s="49" t="s">
        <v>50</v>
      </c>
      <c r="D88" s="49">
        <v>2002</v>
      </c>
      <c r="E88" s="48" t="s">
        <v>14</v>
      </c>
      <c r="F88" s="59" t="s">
        <v>47</v>
      </c>
      <c r="G88" s="49">
        <v>0</v>
      </c>
      <c r="H88" s="421">
        <v>75</v>
      </c>
      <c r="I88" s="392">
        <v>100</v>
      </c>
      <c r="J88" s="392">
        <v>200</v>
      </c>
      <c r="K88" s="392">
        <v>200</v>
      </c>
      <c r="L88" s="392"/>
      <c r="M88" s="421">
        <v>200</v>
      </c>
      <c r="N88" s="402">
        <v>400</v>
      </c>
      <c r="O88" s="392">
        <f>IF((ISBLANK(G88)+ISBLANK(I88)+ISBLANK(N88)+ISBLANK(H88)+ISBLANK(J88)+ISBLANK(K88)+ISBLANK(L88)+ISBLANK(M88))&lt;8,IF(ISNUMBER(LARGE((H88,J88,K88,L88,M88),1)),LARGE((H88,J88,K88,L88,M88),1),0)+IF(ISNUMBER(LARGE((H88,J88,K88,L88,M88),2)),LARGE((H88,J88,K88,L88,M88),2),0)+G88+I88+N88,"")</f>
        <v>900</v>
      </c>
      <c r="P88" s="1011" t="s">
        <v>1728</v>
      </c>
      <c r="Q88" s="48" t="s">
        <v>1269</v>
      </c>
      <c r="R88" s="412"/>
      <c r="S88" s="49"/>
      <c r="Y88" s="7"/>
      <c r="Z88" s="7"/>
      <c r="AA88" s="7"/>
    </row>
    <row r="89" spans="1:28" customFormat="1" x14ac:dyDescent="0.2">
      <c r="A89" s="966">
        <v>3</v>
      </c>
      <c r="B89" s="49" t="s">
        <v>170</v>
      </c>
      <c r="C89" s="49" t="s">
        <v>286</v>
      </c>
      <c r="D89" s="49">
        <v>2002</v>
      </c>
      <c r="E89" s="48" t="s">
        <v>31</v>
      </c>
      <c r="F89" s="59" t="s">
        <v>47</v>
      </c>
      <c r="G89" s="49"/>
      <c r="H89" s="421">
        <v>125</v>
      </c>
      <c r="I89" s="392">
        <v>0</v>
      </c>
      <c r="J89" s="392">
        <v>162.5</v>
      </c>
      <c r="K89" s="392">
        <v>162.5</v>
      </c>
      <c r="L89" s="392"/>
      <c r="M89" s="421">
        <v>125</v>
      </c>
      <c r="N89" s="402">
        <v>325</v>
      </c>
      <c r="O89" s="392">
        <f>IF((ISBLANK(G89)+ISBLANK(I89)+ISBLANK(N89)+ISBLANK(H89)+ISBLANK(J89)+ISBLANK(K89)+ISBLANK(L89)+ISBLANK(M89))&lt;8,IF(ISNUMBER(LARGE((H89,J89,K89,L89,M89),1)),LARGE((H89,J89,K89,L89,M89),1),0)+IF(ISNUMBER(LARGE((H89,J89,K89,L89,M89),2)),LARGE((H89,J89,K89,L89,M89),2),0)+G89+I89+N89,"")</f>
        <v>650</v>
      </c>
      <c r="P89" s="1011" t="s">
        <v>1728</v>
      </c>
      <c r="Q89" s="48" t="s">
        <v>1269</v>
      </c>
      <c r="R89" s="48" t="s">
        <v>1745</v>
      </c>
      <c r="S89" s="49"/>
      <c r="Y89" s="7"/>
      <c r="Z89" s="7"/>
      <c r="AB89" s="7"/>
    </row>
    <row r="90" spans="1:28" x14ac:dyDescent="0.2">
      <c r="A90" s="966">
        <v>4</v>
      </c>
      <c r="B90" s="491" t="s">
        <v>1336</v>
      </c>
      <c r="C90" s="491" t="s">
        <v>1130</v>
      </c>
      <c r="D90" s="491">
        <v>2004</v>
      </c>
      <c r="E90" s="503" t="s">
        <v>212</v>
      </c>
      <c r="F90" s="504" t="s">
        <v>47</v>
      </c>
      <c r="G90" s="49"/>
      <c r="H90" s="392"/>
      <c r="I90" s="392">
        <v>150</v>
      </c>
      <c r="J90" s="421">
        <v>125</v>
      </c>
      <c r="K90" s="392">
        <v>125</v>
      </c>
      <c r="L90" s="392">
        <v>162.5</v>
      </c>
      <c r="M90" s="421">
        <v>125</v>
      </c>
      <c r="N90" s="402">
        <v>150</v>
      </c>
      <c r="O90" s="392">
        <f>IF((ISBLANK(G90)+ISBLANK(I90)+ISBLANK(N90)+ISBLANK(H90)+ISBLANK(J90)+ISBLANK(K90)+ISBLANK(L90)+ISBLANK(M90))&lt;8,IF(ISNUMBER(LARGE((H90,J90,K90,L90,M90),1)),LARGE((H90,J90,K90,L90,M90),1),0)+IF(ISNUMBER(LARGE((H90,J90,K90,L90,M90),2)),LARGE((H90,J90,K90,L90,M90),2),0)+G90+I90+N90,"")</f>
        <v>587.5</v>
      </c>
      <c r="P90" s="1011" t="s">
        <v>1728</v>
      </c>
      <c r="Q90" s="48" t="s">
        <v>1269</v>
      </c>
      <c r="R90" s="412"/>
      <c r="S90" s="408"/>
      <c r="Z90"/>
      <c r="AB90"/>
    </row>
    <row r="91" spans="1:28" x14ac:dyDescent="0.2">
      <c r="A91" s="1059">
        <v>5</v>
      </c>
      <c r="B91" s="392" t="s">
        <v>93</v>
      </c>
      <c r="C91" s="392" t="s">
        <v>474</v>
      </c>
      <c r="D91" s="392">
        <v>2003</v>
      </c>
      <c r="E91" s="412" t="s">
        <v>54</v>
      </c>
      <c r="F91" s="417" t="s">
        <v>47</v>
      </c>
      <c r="G91" s="392"/>
      <c r="H91" s="392">
        <v>0</v>
      </c>
      <c r="I91" s="402">
        <v>0</v>
      </c>
      <c r="J91" s="392"/>
      <c r="K91" s="392"/>
      <c r="L91" s="392">
        <v>200</v>
      </c>
      <c r="M91" s="392">
        <v>50</v>
      </c>
      <c r="N91" s="392">
        <v>250</v>
      </c>
      <c r="O91" s="392">
        <f>IF((ISBLANK(G91)+ISBLANK(I91)+ISBLANK(N91)+ISBLANK(H91)+ISBLANK(J91)+ISBLANK(K91)+ISBLANK(L91)+ISBLANK(M91))&lt;8,IF(ISNUMBER(LARGE((H91,J91,K91,L91,M91),1)),LARGE((H91,J91,K91,L91,M91),1),0)+IF(ISNUMBER(LARGE((H91,J91,K91,L91,M91),2)),LARGE((H91,J91,K91,L91,M91),2),0)+G91+I91+N91,"")</f>
        <v>500</v>
      </c>
      <c r="P91" s="1011" t="s">
        <v>1728</v>
      </c>
      <c r="Q91" s="48" t="s">
        <v>1269</v>
      </c>
      <c r="R91" s="48" t="s">
        <v>1745</v>
      </c>
      <c r="S91" s="110"/>
      <c r="Y91"/>
      <c r="AA91"/>
      <c r="AB91"/>
    </row>
    <row r="92" spans="1:28" x14ac:dyDescent="0.2">
      <c r="A92" s="391">
        <v>6</v>
      </c>
      <c r="B92" s="561" t="s">
        <v>468</v>
      </c>
      <c r="C92" s="561" t="s">
        <v>58</v>
      </c>
      <c r="D92" s="561">
        <v>2003</v>
      </c>
      <c r="E92" s="563" t="s">
        <v>184</v>
      </c>
      <c r="F92" s="564" t="s">
        <v>47</v>
      </c>
      <c r="G92" s="561">
        <v>0</v>
      </c>
      <c r="H92" s="392"/>
      <c r="I92" s="392">
        <v>0</v>
      </c>
      <c r="J92" s="392">
        <v>75</v>
      </c>
      <c r="K92" s="392">
        <v>0</v>
      </c>
      <c r="L92" s="392">
        <v>50</v>
      </c>
      <c r="M92" s="421">
        <v>50</v>
      </c>
      <c r="N92" s="402">
        <v>250</v>
      </c>
      <c r="O92" s="392">
        <f>IF((ISBLANK(G92)+ISBLANK(I92)+ISBLANK(N92)+ISBLANK(H92)+ISBLANK(J92)+ISBLANK(K92)+ISBLANK(L92)+ISBLANK(M92))&lt;8,IF(ISNUMBER(LARGE((H92,J92,K92,L92,M92),1)),LARGE((H92,J92,K92,L92,M92),1),0)+IF(ISNUMBER(LARGE((H92,J92,K92,L92,M92),2)),LARGE((H92,J92,K92,L92,M92),2),0)+G92+I92+N92,"")</f>
        <v>375</v>
      </c>
      <c r="P92" s="412" t="s">
        <v>1730</v>
      </c>
      <c r="Q92" s="48" t="s">
        <v>1269</v>
      </c>
      <c r="R92" s="1086" t="s">
        <v>1744</v>
      </c>
      <c r="S92" s="408"/>
      <c r="Z92"/>
      <c r="AA92"/>
    </row>
    <row r="93" spans="1:28" x14ac:dyDescent="0.2">
      <c r="A93" s="560"/>
      <c r="B93" s="561" t="s">
        <v>487</v>
      </c>
      <c r="C93" s="561" t="s">
        <v>202</v>
      </c>
      <c r="D93" s="561">
        <v>2003</v>
      </c>
      <c r="E93" s="563" t="s">
        <v>14</v>
      </c>
      <c r="F93" s="564" t="s">
        <v>47</v>
      </c>
      <c r="G93" s="561">
        <v>325</v>
      </c>
      <c r="H93" s="561"/>
      <c r="I93" s="561"/>
      <c r="J93" s="561"/>
      <c r="K93" s="561"/>
      <c r="L93" s="561"/>
      <c r="M93" s="561"/>
      <c r="N93" s="562"/>
      <c r="O93" s="561">
        <f>IF((ISBLANK(G93)+ISBLANK(I93)+ISBLANK(N93)+ISBLANK(H93)+ISBLANK(J93)+ISBLANK(K93)+ISBLANK(L93)+ISBLANK(M93))&lt;8,IF(ISNUMBER(LARGE((H93,J93,K93,L93,M93),1)),LARGE((H93,J93,K93,L93,M93),1),0)+IF(ISNUMBER(LARGE((H93,J93,K93,L93,M93),2)),LARGE((H93,J93,K93,L93,M93),2),0)+G93+I93+N93,"")</f>
        <v>325</v>
      </c>
      <c r="P93" s="563"/>
      <c r="Q93" s="563" t="s">
        <v>841</v>
      </c>
      <c r="R93" s="563"/>
      <c r="S93" s="583"/>
      <c r="T93"/>
      <c r="U93"/>
      <c r="V93"/>
      <c r="W93"/>
      <c r="X93"/>
      <c r="Y93"/>
      <c r="Z93"/>
    </row>
    <row r="94" spans="1:28" x14ac:dyDescent="0.2">
      <c r="A94" s="391">
        <v>7</v>
      </c>
      <c r="B94" s="392" t="s">
        <v>479</v>
      </c>
      <c r="C94" s="392" t="s">
        <v>480</v>
      </c>
      <c r="D94" s="392">
        <v>2003</v>
      </c>
      <c r="E94" s="412" t="s">
        <v>12</v>
      </c>
      <c r="F94" s="417" t="s">
        <v>47</v>
      </c>
      <c r="G94" s="49"/>
      <c r="H94" s="421">
        <v>50</v>
      </c>
      <c r="I94" s="392">
        <v>0</v>
      </c>
      <c r="J94" s="421">
        <v>50</v>
      </c>
      <c r="K94" s="392">
        <v>125</v>
      </c>
      <c r="L94" s="421">
        <v>75</v>
      </c>
      <c r="M94" s="392">
        <v>162.5</v>
      </c>
      <c r="N94" s="402">
        <v>0</v>
      </c>
      <c r="O94" s="392">
        <f>IF((ISBLANK(G94)+ISBLANK(I94)+ISBLANK(N94)+ISBLANK(H94)+ISBLANK(J94)+ISBLANK(K94)+ISBLANK(L94)+ISBLANK(M94))&lt;8,IF(ISNUMBER(LARGE((H94,J94,K94,L94,M94),1)),LARGE((H94,J94,K94,L94,M94),1),0)+IF(ISNUMBER(LARGE((H94,J94,K94,L94,M94),2)),LARGE((H94,J94,K94,L94,M94),2),0)+G94+I94+N94,"")</f>
        <v>287.5</v>
      </c>
      <c r="P94" s="412" t="s">
        <v>1732</v>
      </c>
      <c r="Q94" s="48" t="s">
        <v>1269</v>
      </c>
      <c r="R94" s="412"/>
      <c r="S94" s="110"/>
      <c r="Y94"/>
    </row>
    <row r="95" spans="1:28" s="928" customFormat="1" x14ac:dyDescent="0.2">
      <c r="A95" s="391">
        <v>8</v>
      </c>
      <c r="B95" s="491" t="s">
        <v>248</v>
      </c>
      <c r="C95" s="491" t="s">
        <v>155</v>
      </c>
      <c r="D95" s="491">
        <v>2004</v>
      </c>
      <c r="E95" s="503" t="s">
        <v>461</v>
      </c>
      <c r="F95" s="504" t="s">
        <v>47</v>
      </c>
      <c r="G95" s="392"/>
      <c r="H95" s="392">
        <v>0</v>
      </c>
      <c r="I95" s="392"/>
      <c r="J95" s="392">
        <v>0</v>
      </c>
      <c r="K95" s="392">
        <v>0</v>
      </c>
      <c r="L95" s="392">
        <v>75</v>
      </c>
      <c r="M95" s="402">
        <v>0</v>
      </c>
      <c r="N95" s="392">
        <v>150</v>
      </c>
      <c r="O95" s="392">
        <f>IF((ISBLANK(G95)+ISBLANK(I95)+ISBLANK(N95)+ISBLANK(H95)+ISBLANK(J95)+ISBLANK(K95)+ISBLANK(L95)+ISBLANK(M95))&lt;8,IF(ISNUMBER(LARGE((H95,J95,K95,L95,M95),1)),LARGE((H95,J95,K95,L95,M95),1),0)+IF(ISNUMBER(LARGE((H95,J95,K95,L95,M95),2)),LARGE((H95,J95,K95,L95,M95),2),0)+G95+I95+N95,"")</f>
        <v>225</v>
      </c>
      <c r="P95" s="412"/>
      <c r="Q95" s="48" t="s">
        <v>1269</v>
      </c>
      <c r="R95" s="48"/>
      <c r="S95" s="110"/>
      <c r="Y95"/>
    </row>
    <row r="96" spans="1:28" s="928" customFormat="1" x14ac:dyDescent="0.2">
      <c r="A96" s="560"/>
      <c r="B96" s="561" t="s">
        <v>336</v>
      </c>
      <c r="C96" s="561" t="s">
        <v>337</v>
      </c>
      <c r="D96" s="561">
        <v>2002</v>
      </c>
      <c r="E96" s="563" t="s">
        <v>143</v>
      </c>
      <c r="F96" s="564" t="s">
        <v>47</v>
      </c>
      <c r="G96" s="561">
        <v>0</v>
      </c>
      <c r="H96" s="565">
        <f>125/2</f>
        <v>62.5</v>
      </c>
      <c r="I96" s="561">
        <v>0</v>
      </c>
      <c r="J96" s="561">
        <f>162.5/2</f>
        <v>81.25</v>
      </c>
      <c r="K96" s="561"/>
      <c r="L96" s="561">
        <v>125</v>
      </c>
      <c r="M96" s="565"/>
      <c r="N96" s="562"/>
      <c r="O96" s="561">
        <f>IF((ISBLANK(G96)+ISBLANK(I96)+ISBLANK(N96)+ISBLANK(H96)+ISBLANK(J96)+ISBLANK(K96)+ISBLANK(L96)+ISBLANK(M96))&lt;8,IF(ISNUMBER(LARGE((H96,J96,K96,L96,M96),1)),LARGE((H96,J96,K96,L96,M96),1),0)+IF(ISNUMBER(LARGE((H96,J96,K96,L96,M96),2)),LARGE((H96,J96,K96,L96,M96),2),0)+G96+I96+N96,"")</f>
        <v>206.25</v>
      </c>
      <c r="P96" s="563"/>
      <c r="Q96" s="563" t="s">
        <v>1269</v>
      </c>
      <c r="R96" s="563"/>
      <c r="S96" s="583"/>
      <c r="T96"/>
      <c r="U96"/>
      <c r="V96"/>
      <c r="W96"/>
      <c r="X96"/>
      <c r="Z96"/>
    </row>
    <row r="97" spans="1:28" customFormat="1" x14ac:dyDescent="0.2">
      <c r="A97" s="560"/>
      <c r="B97" s="561" t="s">
        <v>265</v>
      </c>
      <c r="C97" s="561" t="s">
        <v>766</v>
      </c>
      <c r="D97" s="561">
        <v>2003</v>
      </c>
      <c r="E97" s="563" t="s">
        <v>14</v>
      </c>
      <c r="F97" s="564" t="s">
        <v>47</v>
      </c>
      <c r="G97" s="561"/>
      <c r="H97" s="561">
        <v>50</v>
      </c>
      <c r="I97" s="561">
        <v>0</v>
      </c>
      <c r="J97" s="561">
        <v>125</v>
      </c>
      <c r="K97" s="561"/>
      <c r="L97" s="561"/>
      <c r="M97" s="561"/>
      <c r="N97" s="561"/>
      <c r="O97" s="561">
        <f>IF((ISBLANK(G97)+ISBLANK(I97)+ISBLANK(N97)+ISBLANK(H97)+ISBLANK(J97)+ISBLANK(K97)+ISBLANK(L97)+ISBLANK(M97))&lt;8,IF(ISNUMBER(LARGE((H97,J97,K97,L97,M97),1)),LARGE((H97,J97,K97,L97,M97),1),0)+IF(ISNUMBER(LARGE((H97,J97,K97,L97,M97),2)),LARGE((H97,J97,K97,L97,M97),2),0)+G97+I97+N97,"")</f>
        <v>175</v>
      </c>
      <c r="P97" s="563"/>
      <c r="Q97" s="563" t="s">
        <v>1269</v>
      </c>
      <c r="R97" s="1081"/>
      <c r="S97" s="568"/>
    </row>
    <row r="98" spans="1:28" x14ac:dyDescent="0.2">
      <c r="A98" s="240">
        <v>9</v>
      </c>
      <c r="B98" s="49" t="s">
        <v>1058</v>
      </c>
      <c r="C98" s="49" t="s">
        <v>1059</v>
      </c>
      <c r="D98" s="392">
        <v>2002</v>
      </c>
      <c r="E98" s="48" t="s">
        <v>396</v>
      </c>
      <c r="F98" s="59" t="s">
        <v>47</v>
      </c>
      <c r="G98" s="49"/>
      <c r="H98" s="392">
        <v>75</v>
      </c>
      <c r="I98" s="392"/>
      <c r="J98" s="392"/>
      <c r="K98" s="392">
        <v>75</v>
      </c>
      <c r="L98" s="392">
        <v>0</v>
      </c>
      <c r="M98" s="392"/>
      <c r="N98" s="402"/>
      <c r="O98" s="392">
        <f>IF((ISBLANK(G98)+ISBLANK(I98)+ISBLANK(N98)+ISBLANK(H98)+ISBLANK(J98)+ISBLANK(K98)+ISBLANK(L98)+ISBLANK(M98))&lt;8,IF(ISNUMBER(LARGE((H98,J98,K98,L98,M98),1)),LARGE((H98,J98,K98,L98,M98),1),0)+IF(ISNUMBER(LARGE((H98,J98,K98,L98,M98),2)),LARGE((H98,J98,K98,L98,M98),2),0)+G98+I98+N98,"")</f>
        <v>150</v>
      </c>
      <c r="P98" s="412"/>
      <c r="Q98" s="48" t="s">
        <v>1269</v>
      </c>
      <c r="R98" s="48"/>
      <c r="S98" s="110"/>
      <c r="T98"/>
      <c r="U98"/>
      <c r="V98"/>
      <c r="W98"/>
      <c r="X98"/>
    </row>
    <row r="99" spans="1:28" customFormat="1" x14ac:dyDescent="0.2">
      <c r="A99" s="391">
        <v>9</v>
      </c>
      <c r="B99" s="392" t="s">
        <v>268</v>
      </c>
      <c r="C99" s="392" t="s">
        <v>55</v>
      </c>
      <c r="D99" s="392">
        <v>2003</v>
      </c>
      <c r="E99" s="412" t="s">
        <v>396</v>
      </c>
      <c r="F99" s="417" t="s">
        <v>47</v>
      </c>
      <c r="G99" s="49"/>
      <c r="H99" s="392">
        <v>0</v>
      </c>
      <c r="I99" s="392">
        <v>0</v>
      </c>
      <c r="J99" s="392"/>
      <c r="K99" s="392"/>
      <c r="L99" s="392">
        <v>50</v>
      </c>
      <c r="M99" s="392"/>
      <c r="N99" s="402">
        <v>100</v>
      </c>
      <c r="O99" s="392">
        <f>IF((ISBLANK(G99)+ISBLANK(I99)+ISBLANK(N99)+ISBLANK(H99)+ISBLANK(J99)+ISBLANK(K99)+ISBLANK(L99)+ISBLANK(M99))&lt;8,IF(ISNUMBER(LARGE((H99,J99,K99,L99,M99),1)),LARGE((H99,J99,K99,L99,M99),1),0)+IF(ISNUMBER(LARGE((H99,J99,K99,L99,M99),2)),LARGE((H99,J99,K99,L99,M99),2),0)+G99+I99+N99,"")</f>
        <v>150</v>
      </c>
      <c r="P99" s="412"/>
      <c r="Q99" s="48" t="s">
        <v>1269</v>
      </c>
      <c r="R99" s="412"/>
      <c r="S99" s="110"/>
      <c r="Z99" s="7"/>
      <c r="AA99" s="7"/>
      <c r="AB99" s="7"/>
    </row>
    <row r="100" spans="1:28" customFormat="1" x14ac:dyDescent="0.2">
      <c r="A100" s="240">
        <v>11</v>
      </c>
      <c r="B100" s="491" t="s">
        <v>567</v>
      </c>
      <c r="C100" s="499" t="s">
        <v>180</v>
      </c>
      <c r="D100" s="491">
        <v>2004</v>
      </c>
      <c r="E100" s="503" t="s">
        <v>54</v>
      </c>
      <c r="F100" s="504" t="s">
        <v>47</v>
      </c>
      <c r="G100" s="49"/>
      <c r="H100" s="49"/>
      <c r="I100" s="49"/>
      <c r="J100" s="284"/>
      <c r="K100" s="49"/>
      <c r="L100" s="49">
        <v>125</v>
      </c>
      <c r="M100" s="53"/>
      <c r="N100" s="49"/>
      <c r="O100" s="49">
        <f>IF((ISBLANK(G100)+ISBLANK(I100)+ISBLANK(N100)+ISBLANK(H100)+ISBLANK(J100)+ISBLANK(K100)+ISBLANK(L100)+ISBLANK(M100))&lt;8,IF(ISNUMBER(LARGE((H100,J100,K100,L100,M100),1)),LARGE((H100,J100,K100,L100,M100),1),0)+IF(ISNUMBER(LARGE((H100,J100,K100,L100,M100),2)),LARGE((H100,J100,K100,L100,M100),2),0)+G100+I100+N100,"")</f>
        <v>125</v>
      </c>
      <c r="P100" s="48"/>
      <c r="Q100" s="48" t="s">
        <v>1269</v>
      </c>
      <c r="R100" s="1082"/>
      <c r="S100" s="321"/>
      <c r="Z100" s="7"/>
      <c r="AA100" s="7"/>
      <c r="AB100" s="7"/>
    </row>
    <row r="101" spans="1:28" customFormat="1" x14ac:dyDescent="0.2">
      <c r="A101" s="240">
        <v>11</v>
      </c>
      <c r="B101" s="561" t="s">
        <v>762</v>
      </c>
      <c r="C101" s="561" t="s">
        <v>763</v>
      </c>
      <c r="D101" s="561">
        <v>2003</v>
      </c>
      <c r="E101" s="563" t="s">
        <v>36</v>
      </c>
      <c r="F101" s="564" t="s">
        <v>47</v>
      </c>
      <c r="G101" s="561"/>
      <c r="H101" s="561">
        <f>50/2</f>
        <v>25</v>
      </c>
      <c r="I101" s="561"/>
      <c r="J101" s="561">
        <v>0</v>
      </c>
      <c r="K101" s="561">
        <v>0</v>
      </c>
      <c r="L101" s="49">
        <v>0</v>
      </c>
      <c r="M101" s="53"/>
      <c r="N101" s="49">
        <v>100</v>
      </c>
      <c r="O101" s="49">
        <f>IF((ISBLANK(G101)+ISBLANK(I101)+ISBLANK(N101)+ISBLANK(H101)+ISBLANK(J101)+ISBLANK(K101)+ISBLANK(L101)+ISBLANK(M101))&lt;8,IF(ISNUMBER(LARGE((H101,J101,K101,L101,M101),1)),LARGE((H101,J101,K101,L101,M101),1),0)+IF(ISNUMBER(LARGE((H101,J101,K101,L101,M101),2)),LARGE((H101,J101,K101,L101,M101),2),0)+G101+I101+N101,"")</f>
        <v>125</v>
      </c>
      <c r="P101" s="48"/>
      <c r="Q101" s="48" t="s">
        <v>1269</v>
      </c>
      <c r="R101" s="48"/>
      <c r="S101" s="110"/>
      <c r="Z101" s="7"/>
      <c r="AA101" s="7"/>
      <c r="AB101" s="7"/>
    </row>
    <row r="102" spans="1:28" x14ac:dyDescent="0.2">
      <c r="A102" s="391">
        <v>13</v>
      </c>
      <c r="B102" s="49" t="s">
        <v>643</v>
      </c>
      <c r="C102" s="49" t="s">
        <v>630</v>
      </c>
      <c r="D102" s="49">
        <v>2003</v>
      </c>
      <c r="E102" s="48" t="s">
        <v>214</v>
      </c>
      <c r="F102" s="59" t="s">
        <v>47</v>
      </c>
      <c r="G102" s="49"/>
      <c r="H102" s="392"/>
      <c r="I102" s="392"/>
      <c r="J102" s="392"/>
      <c r="K102" s="392"/>
      <c r="L102" s="392"/>
      <c r="M102" s="392">
        <v>75</v>
      </c>
      <c r="N102" s="402"/>
      <c r="O102" s="392">
        <f>IF((ISBLANK(G102)+ISBLANK(I102)+ISBLANK(N102)+ISBLANK(H102)+ISBLANK(J102)+ISBLANK(K102)+ISBLANK(L102)+ISBLANK(M102))&lt;8,IF(ISNUMBER(LARGE((H102,J102,K102,L102,M102),1)),LARGE((H102,J102,K102,L102,M102),1),0)+IF(ISNUMBER(LARGE((H102,J102,K102,L102,M102),2)),LARGE((H102,J102,K102,L102,M102),2),0)+G102+I102+N102,"")</f>
        <v>75</v>
      </c>
      <c r="P102" s="412"/>
      <c r="Q102" s="48"/>
      <c r="R102" s="412"/>
      <c r="S102" s="408"/>
    </row>
    <row r="103" spans="1:28" x14ac:dyDescent="0.2">
      <c r="A103" s="765">
        <v>13</v>
      </c>
      <c r="B103" s="561" t="s">
        <v>390</v>
      </c>
      <c r="C103" s="562" t="s">
        <v>286</v>
      </c>
      <c r="D103" s="561">
        <v>2002</v>
      </c>
      <c r="E103" s="563" t="s">
        <v>31</v>
      </c>
      <c r="F103" s="564" t="s">
        <v>47</v>
      </c>
      <c r="G103" s="561"/>
      <c r="H103" s="561">
        <v>0</v>
      </c>
      <c r="I103" s="561"/>
      <c r="J103" s="936">
        <f>75/2</f>
        <v>37.5</v>
      </c>
      <c r="K103" s="561"/>
      <c r="L103" s="936">
        <f>75/2</f>
        <v>37.5</v>
      </c>
      <c r="M103" s="763">
        <v>0</v>
      </c>
      <c r="N103" s="762">
        <v>0</v>
      </c>
      <c r="O103" s="763">
        <f>IF((ISBLANK(G103)+ISBLANK(I103)+ISBLANK(N103)+ISBLANK(H103)+ISBLANK(J103)+ISBLANK(K103)+ISBLANK(L103)+ISBLANK(M103))&lt;8,IF(ISNUMBER(LARGE((H103,J103,K103,L103,M103),1)),LARGE((H103,J103,K103,L103,M103),1),0)+IF(ISNUMBER(LARGE((H103,J103,K103,L103,M103),2)),LARGE((H103,J103,K103,L103,M103),2),0)+G103+I103+N103,"")</f>
        <v>75</v>
      </c>
      <c r="P103" s="909"/>
      <c r="Q103" s="909" t="s">
        <v>1269</v>
      </c>
      <c r="R103" s="909"/>
      <c r="S103" s="914"/>
      <c r="T103"/>
      <c r="U103"/>
      <c r="V103"/>
      <c r="W103"/>
      <c r="X103"/>
      <c r="AB103"/>
    </row>
    <row r="104" spans="1:28" x14ac:dyDescent="0.2">
      <c r="A104" s="391">
        <v>13</v>
      </c>
      <c r="B104" s="491" t="s">
        <v>570</v>
      </c>
      <c r="C104" s="491" t="s">
        <v>571</v>
      </c>
      <c r="D104" s="491">
        <v>2004</v>
      </c>
      <c r="E104" s="503" t="s">
        <v>204</v>
      </c>
      <c r="F104" s="504" t="s">
        <v>47</v>
      </c>
      <c r="G104" s="392"/>
      <c r="H104" s="392"/>
      <c r="I104" s="392"/>
      <c r="J104" s="392"/>
      <c r="K104" s="392">
        <v>75</v>
      </c>
      <c r="L104" s="392">
        <v>0</v>
      </c>
      <c r="M104" s="402">
        <v>0</v>
      </c>
      <c r="N104" s="392">
        <v>0</v>
      </c>
      <c r="O104" s="392">
        <f>IF((ISBLANK(G104)+ISBLANK(I104)+ISBLANK(N104)+ISBLANK(H104)+ISBLANK(J104)+ISBLANK(K104)+ISBLANK(L104)+ISBLANK(M104))&lt;8,IF(ISNUMBER(LARGE((H104,J104,K104,L104,M104),1)),LARGE((H104,J104,K104,L104,M104),1),0)+IF(ISNUMBER(LARGE((H104,J104,K104,L104,M104),2)),LARGE((H104,J104,K104,L104,M104),2),0)+G104+I104+N104,"")</f>
        <v>75</v>
      </c>
      <c r="P104" s="412"/>
      <c r="Q104" s="48" t="s">
        <v>1269</v>
      </c>
      <c r="R104" s="1082"/>
      <c r="S104" s="321"/>
      <c r="AA104"/>
    </row>
    <row r="105" spans="1:28" x14ac:dyDescent="0.2">
      <c r="A105" s="240">
        <v>13</v>
      </c>
      <c r="B105" s="49" t="s">
        <v>353</v>
      </c>
      <c r="C105" s="49" t="s">
        <v>151</v>
      </c>
      <c r="D105" s="49">
        <v>2002</v>
      </c>
      <c r="E105" s="48" t="s">
        <v>306</v>
      </c>
      <c r="F105" s="59" t="s">
        <v>47</v>
      </c>
      <c r="G105" s="49"/>
      <c r="H105" s="392">
        <v>0</v>
      </c>
      <c r="I105" s="392">
        <v>0</v>
      </c>
      <c r="J105" s="392">
        <v>75</v>
      </c>
      <c r="K105" s="392">
        <v>0</v>
      </c>
      <c r="L105" s="392"/>
      <c r="M105" s="392">
        <v>0</v>
      </c>
      <c r="N105" s="402">
        <v>0</v>
      </c>
      <c r="O105" s="392">
        <f>IF((ISBLANK(G105)+ISBLANK(I105)+ISBLANK(N105)+ISBLANK(H105)+ISBLANK(J105)+ISBLANK(K105)+ISBLANK(L105)+ISBLANK(M105))&lt;8,IF(ISNUMBER(LARGE((H105,J105,K105,L105,M105),1)),LARGE((H105,J105,K105,L105,M105),1),0)+IF(ISNUMBER(LARGE((H105,J105,K105,L105,M105),2)),LARGE((H105,J105,K105,L105,M105),2),0)+G105+I105+N105,"")</f>
        <v>75</v>
      </c>
      <c r="P105" s="412"/>
      <c r="Q105" s="48" t="s">
        <v>1269</v>
      </c>
      <c r="R105" s="48"/>
      <c r="S105" s="110"/>
      <c r="AA105"/>
    </row>
    <row r="106" spans="1:28" x14ac:dyDescent="0.2">
      <c r="A106" s="240">
        <v>17</v>
      </c>
      <c r="B106" s="49" t="s">
        <v>350</v>
      </c>
      <c r="C106" s="49" t="s">
        <v>351</v>
      </c>
      <c r="D106" s="49">
        <v>2002</v>
      </c>
      <c r="E106" s="48" t="s">
        <v>65</v>
      </c>
      <c r="F106" s="59" t="s">
        <v>47</v>
      </c>
      <c r="G106" s="49"/>
      <c r="H106" s="392">
        <v>0</v>
      </c>
      <c r="I106" s="392"/>
      <c r="J106" s="392">
        <v>50</v>
      </c>
      <c r="K106" s="392">
        <v>0</v>
      </c>
      <c r="L106" s="392"/>
      <c r="M106" s="392">
        <v>0</v>
      </c>
      <c r="N106" s="402">
        <v>0</v>
      </c>
      <c r="O106" s="392">
        <f>IF((ISBLANK(G106)+ISBLANK(I106)+ISBLANK(N106)+ISBLANK(H106)+ISBLANK(J106)+ISBLANK(K106)+ISBLANK(L106)+ISBLANK(M106))&lt;8,IF(ISNUMBER(LARGE((H106,J106,K106,L106,M106),1)),LARGE((H106,J106,K106,L106,M106),1),0)+IF(ISNUMBER(LARGE((H106,J106,K106,L106,M106),2)),LARGE((H106,J106,K106,L106,M106),2),0)+G106+I106+N106,"")</f>
        <v>50</v>
      </c>
      <c r="P106" s="412"/>
      <c r="Q106" s="48" t="s">
        <v>1269</v>
      </c>
      <c r="R106" s="48"/>
      <c r="S106" s="110"/>
      <c r="Z106"/>
    </row>
    <row r="107" spans="1:28" x14ac:dyDescent="0.2">
      <c r="A107" s="391">
        <v>18</v>
      </c>
      <c r="B107" s="561" t="s">
        <v>928</v>
      </c>
      <c r="C107" s="561" t="s">
        <v>929</v>
      </c>
      <c r="D107" s="561">
        <v>2002</v>
      </c>
      <c r="E107" s="563" t="s">
        <v>421</v>
      </c>
      <c r="F107" s="564" t="s">
        <v>47</v>
      </c>
      <c r="G107" s="561"/>
      <c r="H107" s="561">
        <v>0</v>
      </c>
      <c r="I107" s="561">
        <v>0</v>
      </c>
      <c r="J107" s="561">
        <f>75/2</f>
        <v>37.5</v>
      </c>
      <c r="K107" s="392">
        <v>0</v>
      </c>
      <c r="L107" s="392">
        <v>0</v>
      </c>
      <c r="M107" s="392"/>
      <c r="N107" s="402">
        <v>0</v>
      </c>
      <c r="O107" s="392">
        <f>IF((ISBLANK(G107)+ISBLANK(I107)+ISBLANK(N107)+ISBLANK(H107)+ISBLANK(J107)+ISBLANK(K107)+ISBLANK(L107)+ISBLANK(M107))&lt;8,IF(ISNUMBER(LARGE((H107,J107,K107,L107,M107),1)),LARGE((H107,J107,K107,L107,M107),1),0)+IF(ISNUMBER(LARGE((H107,J107,K107,L107,M107),2)),LARGE((H107,J107,K107,L107,M107),2),0)+G107+I107+N107,"")</f>
        <v>37.5</v>
      </c>
      <c r="P107" s="412"/>
      <c r="Q107" s="48" t="s">
        <v>1269</v>
      </c>
      <c r="R107" s="412"/>
      <c r="S107" s="408"/>
    </row>
    <row r="108" spans="1:28" x14ac:dyDescent="0.2">
      <c r="A108" s="391"/>
      <c r="B108" s="49" t="s">
        <v>420</v>
      </c>
      <c r="C108" s="49" t="s">
        <v>419</v>
      </c>
      <c r="D108" s="49">
        <v>2002</v>
      </c>
      <c r="E108" s="48" t="s">
        <v>212</v>
      </c>
      <c r="F108" s="59" t="s">
        <v>47</v>
      </c>
      <c r="G108" s="49"/>
      <c r="H108" s="392">
        <v>0</v>
      </c>
      <c r="I108" s="392"/>
      <c r="J108" s="392">
        <v>0</v>
      </c>
      <c r="K108" s="392">
        <v>0</v>
      </c>
      <c r="L108" s="392"/>
      <c r="M108" s="392">
        <v>0</v>
      </c>
      <c r="N108" s="402"/>
      <c r="O108" s="392">
        <f>IF((ISBLANK(G108)+ISBLANK(I108)+ISBLANK(N108)+ISBLANK(H108)+ISBLANK(J108)+ISBLANK(K108)+ISBLANK(L108)+ISBLANK(M108))&lt;8,IF(ISNUMBER(LARGE((H108,J108,K108,L108,M108),1)),LARGE((H108,J108,K108,L108,M108),1),0)+IF(ISNUMBER(LARGE((H108,J108,K108,L108,M108),2)),LARGE((H108,J108,K108,L108,M108),2),0)+G108+I108+N108,"")</f>
        <v>0</v>
      </c>
      <c r="P108" s="412"/>
      <c r="Q108" s="48" t="s">
        <v>1269</v>
      </c>
      <c r="R108" s="412"/>
      <c r="S108" s="408"/>
    </row>
    <row r="109" spans="1:28" s="928" customFormat="1" x14ac:dyDescent="0.2">
      <c r="A109" s="240"/>
      <c r="B109" s="49" t="s">
        <v>1395</v>
      </c>
      <c r="C109" s="49" t="s">
        <v>1396</v>
      </c>
      <c r="D109" s="49"/>
      <c r="E109" s="48" t="s">
        <v>14</v>
      </c>
      <c r="F109" s="59" t="s">
        <v>47</v>
      </c>
      <c r="G109" s="49"/>
      <c r="H109" s="392"/>
      <c r="I109" s="429">
        <v>0</v>
      </c>
      <c r="J109" s="392">
        <v>0</v>
      </c>
      <c r="K109" s="392">
        <v>0</v>
      </c>
      <c r="L109" s="392"/>
      <c r="M109" s="392">
        <v>0</v>
      </c>
      <c r="N109" s="402"/>
      <c r="O109" s="392">
        <f>IF((ISBLANK(G109)+ISBLANK(I109)+ISBLANK(N109)+ISBLANK(H109)+ISBLANK(J109)+ISBLANK(K109)+ISBLANK(L109)+ISBLANK(M109))&lt;8,IF(ISNUMBER(LARGE((H109,J109,K109,L109,M109),1)),LARGE((H109,J109,K109,L109,M109),1),0)+IF(ISNUMBER(LARGE((H109,J109,K109,L109,M109),2)),LARGE((H109,J109,K109,L109,M109),2),0)+G109+I109+N109,"")</f>
        <v>0</v>
      </c>
      <c r="P109" s="412"/>
      <c r="Q109" s="48" t="s">
        <v>1269</v>
      </c>
      <c r="R109" s="48"/>
      <c r="S109" s="110"/>
    </row>
    <row r="110" spans="1:28" x14ac:dyDescent="0.2">
      <c r="A110" s="765"/>
      <c r="B110" s="561" t="s">
        <v>1394</v>
      </c>
      <c r="C110" s="562" t="s">
        <v>298</v>
      </c>
      <c r="D110" s="561"/>
      <c r="E110" s="563" t="s">
        <v>1390</v>
      </c>
      <c r="F110" s="564" t="s">
        <v>47</v>
      </c>
      <c r="G110" s="561"/>
      <c r="H110" s="561"/>
      <c r="I110" s="561"/>
      <c r="J110" s="561">
        <v>0</v>
      </c>
      <c r="K110" s="561"/>
      <c r="L110" s="561"/>
      <c r="M110" s="763">
        <v>0</v>
      </c>
      <c r="N110" s="762"/>
      <c r="O110" s="763">
        <f>IF((ISBLANK(G110)+ISBLANK(I110)+ISBLANK(N110)+ISBLANK(H110)+ISBLANK(J110)+ISBLANK(K110)+ISBLANK(L110)+ISBLANK(M110))&lt;8,IF(ISNUMBER(LARGE((H110,J110,K110,L110,M110),1)),LARGE((H110,J110,K110,L110,M110),1),0)+IF(ISNUMBER(LARGE((H110,J110,K110,L110,M110),2)),LARGE((H110,J110,K110,L110,M110),2),0)+G110+I110+N110,"")</f>
        <v>0</v>
      </c>
      <c r="P110" s="909"/>
      <c r="Q110" s="763"/>
      <c r="R110" s="909"/>
      <c r="S110" s="914"/>
      <c r="Y110"/>
    </row>
    <row r="111" spans="1:28" x14ac:dyDescent="0.2">
      <c r="A111" s="391"/>
      <c r="B111" s="392" t="s">
        <v>1397</v>
      </c>
      <c r="C111" s="392" t="s">
        <v>144</v>
      </c>
      <c r="D111" s="392"/>
      <c r="E111" s="412" t="s">
        <v>745</v>
      </c>
      <c r="F111" s="417" t="s">
        <v>47</v>
      </c>
      <c r="G111" s="392"/>
      <c r="H111" s="392"/>
      <c r="I111" s="49"/>
      <c r="J111" s="392">
        <v>0</v>
      </c>
      <c r="K111" s="392"/>
      <c r="L111" s="392"/>
      <c r="M111" s="402">
        <v>0</v>
      </c>
      <c r="N111" s="392"/>
      <c r="O111" s="392">
        <f>IF((ISBLANK(G111)+ISBLANK(I111)+ISBLANK(N111)+ISBLANK(H111)+ISBLANK(J111)+ISBLANK(K111)+ISBLANK(L111)+ISBLANK(M111))&lt;8,IF(ISNUMBER(LARGE((H111,J111,K111,L111,M111),1)),LARGE((H111,J111,K111,L111,M111),1),0)+IF(ISNUMBER(LARGE((H111,J111,K111,L111,M111),2)),LARGE((H111,J111,K111,L111,M111),2),0)+G111+I111+N111,"")</f>
        <v>0</v>
      </c>
      <c r="P111" s="412"/>
      <c r="Q111" s="412"/>
      <c r="R111" s="412"/>
      <c r="S111" s="408"/>
    </row>
    <row r="112" spans="1:28" x14ac:dyDescent="0.2">
      <c r="A112" s="391"/>
      <c r="B112" s="392" t="s">
        <v>714</v>
      </c>
      <c r="C112" s="392" t="s">
        <v>715</v>
      </c>
      <c r="D112" s="392">
        <v>2003</v>
      </c>
      <c r="E112" s="412" t="s">
        <v>745</v>
      </c>
      <c r="F112" s="417" t="s">
        <v>47</v>
      </c>
      <c r="G112" s="392"/>
      <c r="H112" s="392"/>
      <c r="I112" s="392"/>
      <c r="J112" s="392">
        <v>0</v>
      </c>
      <c r="K112" s="392"/>
      <c r="L112" s="392"/>
      <c r="M112" s="402"/>
      <c r="N112" s="392"/>
      <c r="O112" s="392">
        <f>IF((ISBLANK(G112)+ISBLANK(I112)+ISBLANK(N112)+ISBLANK(H112)+ISBLANK(J112)+ISBLANK(K112)+ISBLANK(L112)+ISBLANK(M112))&lt;8,IF(ISNUMBER(LARGE((H112,J112,K112,L112,M112),1)),LARGE((H112,J112,K112,L112,M112),1),0)+IF(ISNUMBER(LARGE((H112,J112,K112,L112,M112),2)),LARGE((H112,J112,K112,L112,M112),2),0)+G112+I112+N112,"")</f>
        <v>0</v>
      </c>
      <c r="P112" s="412"/>
      <c r="Q112" s="412"/>
      <c r="R112" s="412"/>
      <c r="S112" s="408"/>
    </row>
    <row r="113" spans="1:28" customFormat="1" x14ac:dyDescent="0.2">
      <c r="A113" s="391"/>
      <c r="B113" s="392" t="s">
        <v>716</v>
      </c>
      <c r="C113" s="392" t="s">
        <v>717</v>
      </c>
      <c r="D113" s="392">
        <v>2002</v>
      </c>
      <c r="E113" s="412" t="s">
        <v>306</v>
      </c>
      <c r="F113" s="417" t="s">
        <v>47</v>
      </c>
      <c r="G113" s="392"/>
      <c r="H113" s="392">
        <v>0</v>
      </c>
      <c r="I113" s="429">
        <v>0</v>
      </c>
      <c r="J113" s="392">
        <v>0</v>
      </c>
      <c r="K113" s="392">
        <v>0</v>
      </c>
      <c r="L113" s="392"/>
      <c r="M113" s="392">
        <v>0</v>
      </c>
      <c r="N113" s="402">
        <v>0</v>
      </c>
      <c r="O113" s="392">
        <f>IF((ISBLANK(G113)+ISBLANK(I113)+ISBLANK(N113)+ISBLANK(H113)+ISBLANK(J113)+ISBLANK(K113)+ISBLANK(L113)+ISBLANK(M113))&lt;8,IF(ISNUMBER(LARGE((H113,J113,K113,L113,M113),1)),LARGE((H113,J113,K113,L113,M113),1),0)+IF(ISNUMBER(LARGE((H113,J113,K113,L113,M113),2)),LARGE((H113,J113,K113,L113,M113),2),0)+G113+I113+N113,"")</f>
        <v>0</v>
      </c>
      <c r="P113" s="412"/>
      <c r="Q113" s="48" t="s">
        <v>1269</v>
      </c>
      <c r="R113" s="48"/>
      <c r="S113" s="110"/>
      <c r="T113" s="1001"/>
      <c r="U113" s="1001"/>
      <c r="V113" s="1001"/>
      <c r="W113" s="1001"/>
      <c r="X113" s="1001"/>
      <c r="AA113" s="1001"/>
      <c r="AB113" s="1001"/>
    </row>
    <row r="114" spans="1:28" x14ac:dyDescent="0.2">
      <c r="A114" s="391"/>
      <c r="B114" s="392" t="s">
        <v>512</v>
      </c>
      <c r="C114" s="392" t="s">
        <v>58</v>
      </c>
      <c r="D114" s="392"/>
      <c r="E114" s="412" t="s">
        <v>425</v>
      </c>
      <c r="F114" s="417" t="s">
        <v>47</v>
      </c>
      <c r="G114" s="392"/>
      <c r="H114" s="392"/>
      <c r="I114" s="392"/>
      <c r="J114" s="392">
        <v>0</v>
      </c>
      <c r="K114" s="392"/>
      <c r="L114" s="392"/>
      <c r="M114" s="392"/>
      <c r="N114" s="402"/>
      <c r="O114" s="392">
        <f>IF((ISBLANK(G114)+ISBLANK(I114)+ISBLANK(N114)+ISBLANK(H114)+ISBLANK(J114)+ISBLANK(K114)+ISBLANK(L114)+ISBLANK(M114))&lt;8,IF(ISNUMBER(LARGE((H114,J114,K114,L114,M114),1)),LARGE((H114,J114,K114,L114,M114),1),0)+IF(ISNUMBER(LARGE((H114,J114,K114,L114,M114),2)),LARGE((H114,J114,K114,L114,M114),2),0)+G114+I114+N114,"")</f>
        <v>0</v>
      </c>
      <c r="P114" s="412"/>
      <c r="Q114" s="392"/>
      <c r="R114" s="412"/>
      <c r="S114" s="408"/>
      <c r="T114"/>
      <c r="U114"/>
      <c r="V114"/>
      <c r="W114"/>
      <c r="X114"/>
    </row>
    <row r="115" spans="1:28" x14ac:dyDescent="0.2">
      <c r="A115" s="177"/>
      <c r="B115" s="392" t="s">
        <v>460</v>
      </c>
      <c r="C115" s="392" t="s">
        <v>69</v>
      </c>
      <c r="D115" s="392">
        <v>2002</v>
      </c>
      <c r="E115" s="412" t="s">
        <v>461</v>
      </c>
      <c r="F115" s="417" t="s">
        <v>47</v>
      </c>
      <c r="G115" s="392"/>
      <c r="H115" s="392">
        <v>0</v>
      </c>
      <c r="I115" s="402"/>
      <c r="J115" s="402">
        <v>0</v>
      </c>
      <c r="K115" s="402">
        <v>0</v>
      </c>
      <c r="L115" s="402">
        <v>0</v>
      </c>
      <c r="M115" s="392"/>
      <c r="N115" s="392">
        <v>0</v>
      </c>
      <c r="O115" s="392">
        <f>IF((ISBLANK(G115)+ISBLANK(I115)+ISBLANK(N115)+ISBLANK(H115)+ISBLANK(J115)+ISBLANK(K115)+ISBLANK(L115)+ISBLANK(M115))&lt;8,IF(ISNUMBER(LARGE((H115,J115,K115,L115,M115),1)),LARGE((H115,J115,K115,L115,M115),1),0)+IF(ISNUMBER(LARGE((H115,J115,K115,L115,M115),2)),LARGE((H115,J115,K115,L115,M115),2),0)+G115+I115+N115,"")</f>
        <v>0</v>
      </c>
      <c r="P115" s="412"/>
      <c r="Q115" s="48" t="s">
        <v>1269</v>
      </c>
      <c r="R115" s="412"/>
      <c r="S115" s="408"/>
    </row>
    <row r="116" spans="1:28" x14ac:dyDescent="0.2">
      <c r="A116" s="391"/>
      <c r="B116" s="49" t="s">
        <v>172</v>
      </c>
      <c r="C116" s="49" t="s">
        <v>334</v>
      </c>
      <c r="D116" s="49">
        <v>2002</v>
      </c>
      <c r="E116" s="48" t="s">
        <v>184</v>
      </c>
      <c r="F116" s="59" t="s">
        <v>47</v>
      </c>
      <c r="G116" s="49"/>
      <c r="H116" s="392"/>
      <c r="I116" s="392"/>
      <c r="J116" s="392">
        <v>0</v>
      </c>
      <c r="K116" s="392"/>
      <c r="L116" s="392"/>
      <c r="M116" s="392">
        <v>0</v>
      </c>
      <c r="N116" s="402"/>
      <c r="O116" s="392">
        <f>IF((ISBLANK(G116)+ISBLANK(I116)+ISBLANK(N116)+ISBLANK(H116)+ISBLANK(J116)+ISBLANK(K116)+ISBLANK(L116)+ISBLANK(M116))&lt;8,IF(ISNUMBER(LARGE((H116,J116,K116,L116,M116),1)),LARGE((H116,J116,K116,L116,M116),1),0)+IF(ISNUMBER(LARGE((H116,J116,K116,L116,M116),2)),LARGE((H116,J116,K116,L116,M116),2),0)+G116+I116+N116,"")</f>
        <v>0</v>
      </c>
      <c r="P116" s="412"/>
      <c r="Q116" s="392"/>
      <c r="R116" s="412"/>
      <c r="S116" s="433"/>
    </row>
    <row r="117" spans="1:28" x14ac:dyDescent="0.2">
      <c r="A117" s="391"/>
      <c r="B117" s="49" t="s">
        <v>343</v>
      </c>
      <c r="C117" s="49" t="s">
        <v>344</v>
      </c>
      <c r="D117" s="49">
        <v>2002</v>
      </c>
      <c r="E117" s="48" t="s">
        <v>31</v>
      </c>
      <c r="F117" s="59" t="s">
        <v>47</v>
      </c>
      <c r="G117" s="49"/>
      <c r="H117" s="392">
        <v>0</v>
      </c>
      <c r="I117" s="429">
        <v>0</v>
      </c>
      <c r="J117" s="392"/>
      <c r="K117" s="392">
        <v>0</v>
      </c>
      <c r="L117" s="392"/>
      <c r="M117" s="392"/>
      <c r="N117" s="402">
        <v>0</v>
      </c>
      <c r="O117" s="392">
        <f>IF((ISBLANK(G117)+ISBLANK(I117)+ISBLANK(N117)+ISBLANK(H117)+ISBLANK(J117)+ISBLANK(K117)+ISBLANK(L117)+ISBLANK(M117))&lt;8,IF(ISNUMBER(LARGE((H117,J117,K117,L117,M117),1)),LARGE((H117,J117,K117,L117,M117),1),0)+IF(ISNUMBER(LARGE((H117,J117,K117,L117,M117),2)),LARGE((H117,J117,K117,L117,M117),2),0)+G117+I117+N117,"")</f>
        <v>0</v>
      </c>
      <c r="P117" s="412"/>
      <c r="Q117" s="48" t="s">
        <v>1269</v>
      </c>
      <c r="R117" s="48"/>
      <c r="S117" s="110"/>
    </row>
    <row r="118" spans="1:28" x14ac:dyDescent="0.2">
      <c r="A118" s="240"/>
      <c r="B118" s="323" t="s">
        <v>1153</v>
      </c>
      <c r="C118" s="323" t="s">
        <v>1152</v>
      </c>
      <c r="D118" s="323">
        <v>2002</v>
      </c>
      <c r="E118" s="544" t="s">
        <v>36</v>
      </c>
      <c r="F118" s="545" t="s">
        <v>47</v>
      </c>
      <c r="G118" s="323"/>
      <c r="H118" s="323">
        <v>0</v>
      </c>
      <c r="I118" s="666">
        <v>0</v>
      </c>
      <c r="J118" s="49"/>
      <c r="K118" s="666"/>
      <c r="L118" s="49">
        <v>0</v>
      </c>
      <c r="M118" s="284"/>
      <c r="N118" s="53"/>
      <c r="O118" s="392">
        <f>IF((ISBLANK(G118)+ISBLANK(I118)+ISBLANK(N118)+ISBLANK(H118)+ISBLANK(J118)+ISBLANK(K118)+ISBLANK(L118)+ISBLANK(M118))&lt;8,IF(ISNUMBER(LARGE((H118,J118,K118,L118,M118),1)),LARGE((H118,J118,K118,L118,M118),1),0)+IF(ISNUMBER(LARGE((H118,J118,K118,L118,M118),2)),LARGE((H118,J118,K118,L118,M118),2),0)+G118+I118+N118,"")</f>
        <v>0</v>
      </c>
      <c r="P118" s="412"/>
      <c r="Q118" s="48" t="s">
        <v>1269</v>
      </c>
      <c r="R118" s="48"/>
      <c r="S118" s="110"/>
    </row>
    <row r="119" spans="1:28" x14ac:dyDescent="0.2">
      <c r="A119" s="391"/>
      <c r="B119" s="392" t="s">
        <v>30</v>
      </c>
      <c r="C119" s="392" t="s">
        <v>471</v>
      </c>
      <c r="D119" s="392">
        <v>2003</v>
      </c>
      <c r="E119" s="412" t="s">
        <v>416</v>
      </c>
      <c r="F119" s="417" t="s">
        <v>47</v>
      </c>
      <c r="G119" s="392"/>
      <c r="H119" s="392">
        <v>0</v>
      </c>
      <c r="I119" s="429">
        <v>0</v>
      </c>
      <c r="J119" s="392"/>
      <c r="K119" s="392"/>
      <c r="L119" s="392">
        <v>0</v>
      </c>
      <c r="M119" s="402">
        <v>0</v>
      </c>
      <c r="N119" s="392">
        <v>0</v>
      </c>
      <c r="O119" s="392">
        <f>IF((ISBLANK(G119)+ISBLANK(I119)+ISBLANK(N119)+ISBLANK(H119)+ISBLANK(J119)+ISBLANK(K119)+ISBLANK(L119)+ISBLANK(M119))&lt;8,IF(ISNUMBER(LARGE((H119,J119,K119,L119,M119),1)),LARGE((H119,J119,K119,L119,M119),1),0)+IF(ISNUMBER(LARGE((H119,J119,K119,L119,M119),2)),LARGE((H119,J119,K119,L119,M119),2),0)+G119+I119+N119,"")</f>
        <v>0</v>
      </c>
      <c r="P119" s="412"/>
      <c r="Q119" s="48" t="s">
        <v>1269</v>
      </c>
      <c r="R119" s="412"/>
      <c r="S119" s="408"/>
    </row>
    <row r="120" spans="1:28" x14ac:dyDescent="0.2">
      <c r="A120" s="391"/>
      <c r="B120" s="49" t="s">
        <v>346</v>
      </c>
      <c r="C120" s="49" t="s">
        <v>347</v>
      </c>
      <c r="D120" s="49">
        <v>2002</v>
      </c>
      <c r="E120" s="48" t="s">
        <v>329</v>
      </c>
      <c r="F120" s="59" t="s">
        <v>47</v>
      </c>
      <c r="G120" s="49">
        <v>0</v>
      </c>
      <c r="H120" s="392"/>
      <c r="I120" s="392"/>
      <c r="J120" s="392"/>
      <c r="K120" s="392"/>
      <c r="L120" s="392"/>
      <c r="M120" s="392"/>
      <c r="N120" s="402"/>
      <c r="O120" s="392">
        <f>IF((ISBLANK(G120)+ISBLANK(I120)+ISBLANK(N120)+ISBLANK(H120)+ISBLANK(J120)+ISBLANK(K120)+ISBLANK(L120)+ISBLANK(M120))&lt;8,IF(ISNUMBER(LARGE((H120,J120,K120,L120,M120),1)),LARGE((H120,J120,K120,L120,M120),1),0)+IF(ISNUMBER(LARGE((H120,J120,K120,L120,M120),2)),LARGE((H120,J120,K120,L120,M120),2),0)+G120+I120+N120,"")</f>
        <v>0</v>
      </c>
      <c r="P120" s="412"/>
      <c r="Q120" s="412"/>
      <c r="R120" s="412"/>
      <c r="S120" s="110"/>
      <c r="Y120"/>
    </row>
    <row r="121" spans="1:28" x14ac:dyDescent="0.2">
      <c r="A121" s="391"/>
      <c r="B121" s="49" t="s">
        <v>397</v>
      </c>
      <c r="C121" s="49" t="s">
        <v>398</v>
      </c>
      <c r="D121" s="49">
        <v>2002</v>
      </c>
      <c r="E121" s="48" t="s">
        <v>14</v>
      </c>
      <c r="F121" s="59" t="s">
        <v>47</v>
      </c>
      <c r="G121" s="49"/>
      <c r="H121" s="392">
        <v>0</v>
      </c>
      <c r="I121" s="429">
        <v>0</v>
      </c>
      <c r="J121" s="392">
        <v>0</v>
      </c>
      <c r="K121" s="392"/>
      <c r="L121" s="392"/>
      <c r="M121" s="392"/>
      <c r="N121" s="402"/>
      <c r="O121" s="392">
        <f>IF((ISBLANK(G121)+ISBLANK(I121)+ISBLANK(N121)+ISBLANK(H121)+ISBLANK(J121)+ISBLANK(K121)+ISBLANK(L121)+ISBLANK(M121))&lt;8,IF(ISNUMBER(LARGE((H121,J121,K121,L121,M121),1)),LARGE((H121,J121,K121,L121,M121),1),0)+IF(ISNUMBER(LARGE((H121,J121,K121,L121,M121),2)),LARGE((H121,J121,K121,L121,M121),2),0)+G121+I121+N121,"")</f>
        <v>0</v>
      </c>
      <c r="P121" s="412"/>
      <c r="Q121" s="48" t="s">
        <v>1269</v>
      </c>
      <c r="R121" s="412"/>
      <c r="S121" s="408"/>
    </row>
    <row r="122" spans="1:28" x14ac:dyDescent="0.2">
      <c r="A122" s="240"/>
      <c r="B122" s="323" t="s">
        <v>1521</v>
      </c>
      <c r="C122" s="323" t="s">
        <v>286</v>
      </c>
      <c r="D122" s="323">
        <v>2002</v>
      </c>
      <c r="E122" s="544" t="s">
        <v>212</v>
      </c>
      <c r="F122" s="545" t="s">
        <v>47</v>
      </c>
      <c r="G122" s="323"/>
      <c r="H122" s="323"/>
      <c r="I122" s="666"/>
      <c r="J122" s="49"/>
      <c r="K122" s="392">
        <v>0</v>
      </c>
      <c r="L122" s="49"/>
      <c r="M122" s="284"/>
      <c r="N122" s="53"/>
      <c r="O122" s="392">
        <f>IF((ISBLANK(G122)+ISBLANK(I122)+ISBLANK(N122)+ISBLANK(H122)+ISBLANK(J122)+ISBLANK(K122)+ISBLANK(L122)+ISBLANK(M122))&lt;8,IF(ISNUMBER(LARGE((H122,J122,K122,L122,M122),1)),LARGE((H122,J122,K122,L122,M122),1),0)+IF(ISNUMBER(LARGE((H122,J122,K122,L122,M122),2)),LARGE((H122,J122,K122,L122,M122),2),0)+G122+I122+N122,"")</f>
        <v>0</v>
      </c>
      <c r="P122" s="412"/>
      <c r="Q122" s="49"/>
      <c r="R122" s="48"/>
      <c r="S122" s="110"/>
      <c r="T122"/>
      <c r="U122"/>
      <c r="V122"/>
      <c r="W122"/>
      <c r="X122"/>
    </row>
    <row r="123" spans="1:28" x14ac:dyDescent="0.2">
      <c r="A123" s="391"/>
      <c r="B123" s="49" t="s">
        <v>606</v>
      </c>
      <c r="C123" s="49" t="s">
        <v>1480</v>
      </c>
      <c r="D123" s="49"/>
      <c r="E123" s="48" t="s">
        <v>14</v>
      </c>
      <c r="F123" s="59" t="s">
        <v>47</v>
      </c>
      <c r="G123" s="49"/>
      <c r="H123" s="392"/>
      <c r="I123" s="392">
        <v>0</v>
      </c>
      <c r="J123" s="392"/>
      <c r="K123" s="392"/>
      <c r="L123" s="392"/>
      <c r="M123" s="392"/>
      <c r="N123" s="402"/>
      <c r="O123" s="392">
        <f>IF((ISBLANK(G123)+ISBLANK(I123)+ISBLANK(N123)+ISBLANK(H123)+ISBLANK(J123)+ISBLANK(K123)+ISBLANK(L123)+ISBLANK(M123))&lt;8,IF(ISNUMBER(LARGE((H123,J123,K123,L123,M123),1)),LARGE((H123,J123,K123,L123,M123),1),0)+IF(ISNUMBER(LARGE((H123,J123,K123,L123,M123),2)),LARGE((H123,J123,K123,L123,M123),2),0)+G123+I123+N123,"")</f>
        <v>0</v>
      </c>
      <c r="P123" s="412"/>
      <c r="Q123" s="392"/>
      <c r="R123" s="412"/>
      <c r="S123" s="408"/>
      <c r="T123"/>
      <c r="U123"/>
      <c r="V123"/>
      <c r="W123"/>
      <c r="X123"/>
    </row>
    <row r="124" spans="1:28" x14ac:dyDescent="0.2">
      <c r="A124" s="560"/>
      <c r="B124" s="561" t="s">
        <v>499</v>
      </c>
      <c r="C124" s="561" t="s">
        <v>405</v>
      </c>
      <c r="D124" s="561">
        <v>2003</v>
      </c>
      <c r="E124" s="563" t="s">
        <v>186</v>
      </c>
      <c r="F124" s="564" t="s">
        <v>47</v>
      </c>
      <c r="G124" s="561"/>
      <c r="H124" s="561">
        <v>0</v>
      </c>
      <c r="I124" s="501">
        <v>0</v>
      </c>
      <c r="J124" s="561"/>
      <c r="K124" s="561"/>
      <c r="L124" s="561"/>
      <c r="M124" s="562"/>
      <c r="N124" s="561"/>
      <c r="O124" s="561">
        <f>IF((ISBLANK(G124)+ISBLANK(I124)+ISBLANK(N124)+ISBLANK(H124)+ISBLANK(J124)+ISBLANK(K124)+ISBLANK(L124)+ISBLANK(M124))&lt;8,IF(ISNUMBER(LARGE((H124,J124,K124,L124,M124),1)),LARGE((H124,J124,K124,L124,M124),1),0)+IF(ISNUMBER(LARGE((H124,J124,K124,L124,M124),2)),LARGE((H124,J124,K124,L124,M124),2),0)+G124+I124+N124,"")</f>
        <v>0</v>
      </c>
      <c r="P124" s="563"/>
      <c r="Q124" s="563"/>
      <c r="R124" s="563"/>
      <c r="S124" s="583"/>
      <c r="T124"/>
      <c r="U124"/>
      <c r="V124"/>
      <c r="W124"/>
      <c r="X124"/>
    </row>
    <row r="125" spans="1:28" x14ac:dyDescent="0.2">
      <c r="A125" s="765"/>
      <c r="B125" s="561" t="s">
        <v>499</v>
      </c>
      <c r="C125" s="561" t="s">
        <v>405</v>
      </c>
      <c r="D125" s="561">
        <v>2003</v>
      </c>
      <c r="E125" s="563" t="s">
        <v>186</v>
      </c>
      <c r="F125" s="564" t="s">
        <v>47</v>
      </c>
      <c r="G125" s="561"/>
      <c r="H125" s="561">
        <v>0</v>
      </c>
      <c r="I125" s="501">
        <v>0</v>
      </c>
      <c r="J125" s="561"/>
      <c r="K125" s="561"/>
      <c r="L125" s="561"/>
      <c r="M125" s="562"/>
      <c r="N125" s="763">
        <v>0</v>
      </c>
      <c r="O125" s="763">
        <f>IF((ISBLANK(G125)+ISBLANK(I125)+ISBLANK(N125)+ISBLANK(H125)+ISBLANK(J125)+ISBLANK(K125)+ISBLANK(L125)+ISBLANK(M125))&lt;8,IF(ISNUMBER(LARGE((H125,J125,K125,L125,M125),1)),LARGE((H125,J125,K125,L125,M125),1),0)+IF(ISNUMBER(LARGE((H125,J125,K125,L125,M125),2)),LARGE((H125,J125,K125,L125,M125),2),0)+G125+I125+N125,"")</f>
        <v>0</v>
      </c>
      <c r="P125" s="909"/>
      <c r="Q125" s="909"/>
      <c r="R125" s="909"/>
      <c r="S125" s="914"/>
    </row>
    <row r="126" spans="1:28" s="1001" customFormat="1" x14ac:dyDescent="0.2">
      <c r="A126" s="391"/>
      <c r="B126" s="392" t="s">
        <v>1335</v>
      </c>
      <c r="C126" s="392" t="s">
        <v>1334</v>
      </c>
      <c r="D126" s="392">
        <v>2002</v>
      </c>
      <c r="E126" s="412" t="s">
        <v>641</v>
      </c>
      <c r="F126" s="417" t="s">
        <v>47</v>
      </c>
      <c r="G126" s="49"/>
      <c r="H126" s="392"/>
      <c r="I126" s="392">
        <v>0</v>
      </c>
      <c r="J126" s="392">
        <v>0</v>
      </c>
      <c r="K126" s="392"/>
      <c r="L126" s="392"/>
      <c r="M126" s="392"/>
      <c r="N126" s="402"/>
      <c r="O126" s="392">
        <f>IF((ISBLANK(G126)+ISBLANK(I126)+ISBLANK(N126)+ISBLANK(H126)+ISBLANK(J126)+ISBLANK(K126)+ISBLANK(L126)+ISBLANK(M126))&lt;8,IF(ISNUMBER(LARGE((H126,J126,K126,L126,M126),1)),LARGE((H126,J126,K126,L126,M126),1),0)+IF(ISNUMBER(LARGE((H126,J126,K126,L126,M126),2)),LARGE((H126,J126,K126,L126,M126),2),0)+G126+I126+N126,"")</f>
        <v>0</v>
      </c>
      <c r="P126" s="412"/>
      <c r="Q126" s="412"/>
      <c r="R126" s="412"/>
      <c r="S126" s="110"/>
    </row>
    <row r="127" spans="1:28" x14ac:dyDescent="0.2">
      <c r="A127" s="560"/>
      <c r="B127" s="561" t="s">
        <v>531</v>
      </c>
      <c r="C127" s="561" t="s">
        <v>58</v>
      </c>
      <c r="D127" s="561">
        <v>2003</v>
      </c>
      <c r="E127" s="563" t="s">
        <v>148</v>
      </c>
      <c r="F127" s="564" t="s">
        <v>47</v>
      </c>
      <c r="G127" s="561"/>
      <c r="H127" s="561">
        <v>0</v>
      </c>
      <c r="I127" s="936">
        <v>0</v>
      </c>
      <c r="J127" s="561"/>
      <c r="K127" s="561"/>
      <c r="L127" s="561">
        <v>0</v>
      </c>
      <c r="M127" s="562"/>
      <c r="N127" s="561"/>
      <c r="O127" s="561">
        <f>IF((ISBLANK(G127)+ISBLANK(I127)+ISBLANK(N127)+ISBLANK(H127)+ISBLANK(J127)+ISBLANK(K127)+ISBLANK(L127)+ISBLANK(M127))&lt;8,IF(ISNUMBER(LARGE((H127,J127,K127,L127,M127),1)),LARGE((H127,J127,K127,L127,M127),1),0)+IF(ISNUMBER(LARGE((H127,J127,K127,L127,M127),2)),LARGE((H127,J127,K127,L127,M127),2),0)+G127+I127+N127,"")</f>
        <v>0</v>
      </c>
      <c r="P127" s="563"/>
      <c r="Q127" s="563" t="s">
        <v>1269</v>
      </c>
      <c r="R127" s="563"/>
      <c r="S127" s="583"/>
    </row>
    <row r="128" spans="1:28" x14ac:dyDescent="0.2">
      <c r="A128" s="391"/>
      <c r="B128" s="392" t="s">
        <v>113</v>
      </c>
      <c r="C128" s="392" t="s">
        <v>155</v>
      </c>
      <c r="D128" s="392">
        <v>2002</v>
      </c>
      <c r="E128" s="412" t="s">
        <v>983</v>
      </c>
      <c r="F128" s="417" t="s">
        <v>47</v>
      </c>
      <c r="G128" s="49"/>
      <c r="H128" s="392"/>
      <c r="I128" s="392"/>
      <c r="J128" s="392"/>
      <c r="K128" s="392">
        <v>0</v>
      </c>
      <c r="L128" s="392">
        <v>0</v>
      </c>
      <c r="M128" s="392"/>
      <c r="N128" s="402">
        <v>0</v>
      </c>
      <c r="O128" s="392">
        <f>IF((ISBLANK(G128)+ISBLANK(I128)+ISBLANK(N128)+ISBLANK(H128)+ISBLANK(J128)+ISBLANK(K128)+ISBLANK(L128)+ISBLANK(M128))&lt;8,IF(ISNUMBER(LARGE((H128,J128,K128,L128,M128),1)),LARGE((H128,J128,K128,L128,M128),1),0)+IF(ISNUMBER(LARGE((H128,J128,K128,L128,M128),2)),LARGE((H128,J128,K128,L128,M128),2),0)+G128+I128+N128,"")</f>
        <v>0</v>
      </c>
      <c r="P128" s="412"/>
      <c r="Q128" s="412"/>
      <c r="R128" s="412"/>
      <c r="S128" s="49"/>
    </row>
    <row r="129" spans="1:19" x14ac:dyDescent="0.2">
      <c r="A129" s="240"/>
      <c r="B129" s="49" t="s">
        <v>353</v>
      </c>
      <c r="C129" s="49" t="s">
        <v>497</v>
      </c>
      <c r="D129" s="49">
        <v>2003</v>
      </c>
      <c r="E129" s="48" t="s">
        <v>227</v>
      </c>
      <c r="F129" s="59" t="s">
        <v>47</v>
      </c>
      <c r="G129" s="49"/>
      <c r="H129" s="49"/>
      <c r="I129" s="49"/>
      <c r="J129" s="49"/>
      <c r="K129" s="49"/>
      <c r="L129" s="49">
        <v>0</v>
      </c>
      <c r="M129" s="49"/>
      <c r="N129" s="53">
        <v>0</v>
      </c>
      <c r="O129" s="392">
        <f>IF((ISBLANK(G129)+ISBLANK(I129)+ISBLANK(N129)+ISBLANK(H129)+ISBLANK(J129)+ISBLANK(K129)+ISBLANK(L129)+ISBLANK(M129))&lt;8,IF(ISNUMBER(LARGE((H129,J129,K129,L129,M129),1)),LARGE((H129,J129,K129,L129,M129),1),0)+IF(ISNUMBER(LARGE((H129,J129,K129,L129,M129),2)),LARGE((H129,J129,K129,L129,M129),2),0)+G129+I129+N129,"")</f>
        <v>0</v>
      </c>
      <c r="P129" s="412"/>
      <c r="Q129" s="49"/>
      <c r="R129" s="48"/>
      <c r="S129" s="110"/>
    </row>
    <row r="130" spans="1:19" x14ac:dyDescent="0.2">
      <c r="A130" s="946"/>
      <c r="B130" s="561" t="s">
        <v>1150</v>
      </c>
      <c r="C130" s="561" t="s">
        <v>1151</v>
      </c>
      <c r="D130" s="561">
        <v>2003</v>
      </c>
      <c r="E130" s="563" t="s">
        <v>36</v>
      </c>
      <c r="F130" s="564" t="s">
        <v>47</v>
      </c>
      <c r="G130" s="561"/>
      <c r="H130" s="561">
        <v>0</v>
      </c>
      <c r="I130" s="561"/>
      <c r="J130" s="561"/>
      <c r="K130" s="561">
        <v>0</v>
      </c>
      <c r="L130" s="561"/>
      <c r="M130" s="561"/>
      <c r="N130" s="763">
        <v>0</v>
      </c>
      <c r="O130" s="763">
        <f>IF((ISBLANK(G130)+ISBLANK(I130)+ISBLANK(N130)+ISBLANK(H130)+ISBLANK(J130)+ISBLANK(K130)+ISBLANK(L130)+ISBLANK(M130))&lt;8,IF(ISNUMBER(LARGE((H130,J130,K130,L130,M130),1)),LARGE((H130,J130,K130,L130,M130),1),0)+IF(ISNUMBER(LARGE((H130,J130,K130,L130,M130),2)),LARGE((H130,J130,K130,L130,M130),2),0)+G130+I130+N130,"")</f>
        <v>0</v>
      </c>
      <c r="P130" s="909"/>
      <c r="Q130" s="1077"/>
      <c r="R130" s="1077"/>
      <c r="S130" s="946"/>
    </row>
    <row r="131" spans="1:19" x14ac:dyDescent="0.2">
      <c r="A131" s="191"/>
      <c r="B131" s="26"/>
      <c r="C131" s="26"/>
      <c r="D131" s="26"/>
      <c r="E131" s="44"/>
      <c r="F131" s="83"/>
      <c r="G131" s="26"/>
      <c r="H131" s="26"/>
      <c r="I131" s="26"/>
      <c r="J131" s="26"/>
      <c r="K131" s="26"/>
      <c r="L131" s="26"/>
      <c r="M131" s="26"/>
      <c r="N131" s="26"/>
      <c r="O131" s="88" t="str">
        <f>IF((ISBLANK(G131)+ISBLANK(I131)+ISBLANK(N131)+ISBLANK(H131)+ISBLANK(J131)+ISBLANK(K131)+ISBLANK(L131)+ISBLANK(M131))&lt;8,IF(ISNUMBER(LARGE((H131,J131,K131,L131,M131),1)),LARGE((H131,J131,K131,L131,M131),1),0)+IF(ISNUMBER(LARGE((H131,J131,K131,L131,M131),2)),LARGE((H131,J131,K131,L131,M131),2),0)+G131+I131+N131,"")</f>
        <v/>
      </c>
      <c r="P131" s="89"/>
      <c r="Q131" s="37"/>
      <c r="R131" s="37"/>
      <c r="S131" s="175"/>
    </row>
    <row r="132" spans="1:19" x14ac:dyDescent="0.2">
      <c r="A132" s="966">
        <v>1</v>
      </c>
      <c r="B132" s="491" t="s">
        <v>614</v>
      </c>
      <c r="C132" s="491" t="s">
        <v>613</v>
      </c>
      <c r="D132" s="491">
        <v>2004</v>
      </c>
      <c r="E132" s="503" t="s">
        <v>14</v>
      </c>
      <c r="F132" s="504" t="s">
        <v>49</v>
      </c>
      <c r="G132" s="392"/>
      <c r="H132" s="421">
        <v>162.5</v>
      </c>
      <c r="I132" s="392">
        <v>100</v>
      </c>
      <c r="J132" s="421">
        <v>162.5</v>
      </c>
      <c r="K132" s="392">
        <v>200</v>
      </c>
      <c r="L132" s="49"/>
      <c r="M132" s="392">
        <v>200</v>
      </c>
      <c r="N132" s="392">
        <v>325</v>
      </c>
      <c r="O132" s="392">
        <f>IF((ISBLANK(G132)+ISBLANK(I132)+ISBLANK(N132)+ISBLANK(H132)+ISBLANK(J132)+ISBLANK(K132)+ISBLANK(L132)+ISBLANK(M132))&lt;8,IF(ISNUMBER(LARGE((H132,J132,K132,L132,M132),1)),LARGE((H132,J132,K132,L132,M132),1),0)+IF(ISNUMBER(LARGE((H132,J132,K132,L132,M132),2)),LARGE((H132,J132,K132,L132,M132),2),0)+G132+I132+N132,"")</f>
        <v>825</v>
      </c>
      <c r="P132" s="1011" t="s">
        <v>1728</v>
      </c>
      <c r="Q132" s="48" t="s">
        <v>1269</v>
      </c>
      <c r="R132" s="48" t="s">
        <v>1746</v>
      </c>
      <c r="S132" s="392"/>
    </row>
    <row r="133" spans="1:19" x14ac:dyDescent="0.2">
      <c r="A133" s="1059">
        <v>2</v>
      </c>
      <c r="B133" s="561" t="s">
        <v>487</v>
      </c>
      <c r="C133" s="561" t="s">
        <v>202</v>
      </c>
      <c r="D133" s="561">
        <v>2003</v>
      </c>
      <c r="E133" s="563" t="s">
        <v>14</v>
      </c>
      <c r="F133" s="564" t="s">
        <v>49</v>
      </c>
      <c r="G133" s="561">
        <f>325/2</f>
        <v>162.5</v>
      </c>
      <c r="H133" s="392">
        <v>200</v>
      </c>
      <c r="I133" s="392">
        <v>0</v>
      </c>
      <c r="J133" s="392"/>
      <c r="K133" s="392"/>
      <c r="L133" s="392"/>
      <c r="M133" s="392"/>
      <c r="N133" s="402">
        <v>400</v>
      </c>
      <c r="O133" s="392">
        <f>IF((ISBLANK(G133)+ISBLANK(I133)+ISBLANK(N133)+ISBLANK(H133)+ISBLANK(J133)+ISBLANK(K133)+ISBLANK(L133)+ISBLANK(M133))&lt;8,IF(ISNUMBER(LARGE((H133,J133,K133,L133,M133),1)),LARGE((H133,J133,K133,L133,M133),1),0)+IF(ISNUMBER(LARGE((H133,J133,K133,L133,M133),2)),LARGE((H133,J133,K133,L133,M133),2),0)+G133+I133+N133,"")</f>
        <v>762.5</v>
      </c>
      <c r="P133" s="1011" t="s">
        <v>1728</v>
      </c>
      <c r="Q133" s="412" t="s">
        <v>841</v>
      </c>
      <c r="R133" s="412"/>
      <c r="S133" s="110"/>
    </row>
    <row r="134" spans="1:19" x14ac:dyDescent="0.2">
      <c r="A134" s="966">
        <v>3</v>
      </c>
      <c r="B134" s="49" t="s">
        <v>345</v>
      </c>
      <c r="C134" s="49" t="s">
        <v>24</v>
      </c>
      <c r="D134" s="49">
        <v>2002</v>
      </c>
      <c r="E134" s="48" t="s">
        <v>306</v>
      </c>
      <c r="F134" s="59" t="s">
        <v>49</v>
      </c>
      <c r="G134" s="49">
        <v>100</v>
      </c>
      <c r="H134" s="421">
        <v>125</v>
      </c>
      <c r="I134" s="402">
        <v>0</v>
      </c>
      <c r="J134" s="392">
        <v>200</v>
      </c>
      <c r="K134" s="421">
        <v>125</v>
      </c>
      <c r="L134" s="708">
        <v>162.5</v>
      </c>
      <c r="M134" s="392">
        <v>162.5</v>
      </c>
      <c r="N134" s="501">
        <f>325/2</f>
        <v>162.5</v>
      </c>
      <c r="O134" s="392">
        <f>IF((ISBLANK(G134)+ISBLANK(I134)+ISBLANK(N134)+ISBLANK(H134)+ISBLANK(J134)+ISBLANK(K134)+ISBLANK(L134)+ISBLANK(M134))&lt;8,IF(ISNUMBER(LARGE((H134,J134,K134,L134,M134),1)),LARGE((H134,J134,K134,L134,M134),1),0)+IF(ISNUMBER(LARGE((H134,J134,K134,L134,M134),2)),LARGE((H134,J134,K134,L134,M134),2),0)+G134+I134+N134,"")</f>
        <v>625</v>
      </c>
      <c r="P134" s="1011" t="s">
        <v>1728</v>
      </c>
      <c r="Q134" s="48" t="s">
        <v>1269</v>
      </c>
      <c r="R134" s="48" t="s">
        <v>1746</v>
      </c>
      <c r="S134" s="110"/>
    </row>
    <row r="135" spans="1:19" x14ac:dyDescent="0.2">
      <c r="A135" s="966">
        <v>4</v>
      </c>
      <c r="B135" s="491" t="s">
        <v>576</v>
      </c>
      <c r="C135" s="491" t="s">
        <v>577</v>
      </c>
      <c r="D135" s="491">
        <v>2004</v>
      </c>
      <c r="E135" s="503" t="s">
        <v>212</v>
      </c>
      <c r="F135" s="504" t="s">
        <v>49</v>
      </c>
      <c r="G135" s="392"/>
      <c r="H135" s="421">
        <v>75</v>
      </c>
      <c r="I135" s="392">
        <v>0</v>
      </c>
      <c r="J135" s="421">
        <v>125</v>
      </c>
      <c r="K135" s="392">
        <v>162.5</v>
      </c>
      <c r="L135" s="392">
        <v>200</v>
      </c>
      <c r="M135" s="426">
        <v>125</v>
      </c>
      <c r="N135" s="392">
        <v>250</v>
      </c>
      <c r="O135" s="392">
        <f>IF((ISBLANK(G135)+ISBLANK(I135)+ISBLANK(N135)+ISBLANK(H135)+ISBLANK(J135)+ISBLANK(K135)+ISBLANK(L135)+ISBLANK(M135))&lt;8,IF(ISNUMBER(LARGE((H135,J135,K135,L135,M135),1)),LARGE((H135,J135,K135,L135,M135),1),0)+IF(ISNUMBER(LARGE((H135,J135,K135,L135,M135),2)),LARGE((H135,J135,K135,L135,M135),2),0)+G135+I135+N135,"")</f>
        <v>612.5</v>
      </c>
      <c r="P135" s="1011" t="s">
        <v>1728</v>
      </c>
      <c r="Q135" s="48" t="s">
        <v>1269</v>
      </c>
      <c r="R135" s="412"/>
      <c r="S135" s="392"/>
    </row>
    <row r="136" spans="1:19" x14ac:dyDescent="0.2">
      <c r="A136" s="966">
        <v>5</v>
      </c>
      <c r="B136" s="323" t="s">
        <v>265</v>
      </c>
      <c r="C136" s="323" t="s">
        <v>766</v>
      </c>
      <c r="D136" s="323">
        <v>2003</v>
      </c>
      <c r="E136" s="544" t="s">
        <v>14</v>
      </c>
      <c r="F136" s="545" t="s">
        <v>49</v>
      </c>
      <c r="G136" s="323"/>
      <c r="H136" s="557">
        <f>50/2</f>
        <v>25</v>
      </c>
      <c r="I136" s="323">
        <v>0</v>
      </c>
      <c r="J136" s="557">
        <f>125/2</f>
        <v>62.5</v>
      </c>
      <c r="K136" s="392">
        <v>125</v>
      </c>
      <c r="L136" s="392">
        <v>162.5</v>
      </c>
      <c r="M136" s="421">
        <v>125</v>
      </c>
      <c r="N136" s="392">
        <v>250</v>
      </c>
      <c r="O136" s="392">
        <f>IF((ISBLANK(G136)+ISBLANK(I136)+ISBLANK(N136)+ISBLANK(H136)+ISBLANK(J136)+ISBLANK(K136)+ISBLANK(L136)+ISBLANK(M136))&lt;8,IF(ISNUMBER(LARGE((H136,J136,K136,L136,M136),1)),LARGE((H136,J136,K136,L136,M136),1),0)+IF(ISNUMBER(LARGE((H136,J136,K136,L136,M136),2)),LARGE((H136,J136,K136,L136,M136),2),0)+G136+I136+N136,"")</f>
        <v>537.5</v>
      </c>
      <c r="P136" s="1011" t="s">
        <v>1728</v>
      </c>
      <c r="Q136" s="48" t="s">
        <v>1269</v>
      </c>
      <c r="R136" s="1080"/>
      <c r="S136" s="418"/>
    </row>
    <row r="137" spans="1:19" x14ac:dyDescent="0.2">
      <c r="A137" s="391">
        <v>6</v>
      </c>
      <c r="B137" s="49" t="s">
        <v>811</v>
      </c>
      <c r="C137" s="49" t="s">
        <v>812</v>
      </c>
      <c r="D137" s="49">
        <v>2002</v>
      </c>
      <c r="E137" s="48" t="s">
        <v>926</v>
      </c>
      <c r="F137" s="59" t="s">
        <v>49</v>
      </c>
      <c r="G137" s="49"/>
      <c r="H137" s="392"/>
      <c r="I137" s="402">
        <v>0</v>
      </c>
      <c r="J137" s="402"/>
      <c r="K137" s="402">
        <v>0</v>
      </c>
      <c r="L137" s="402"/>
      <c r="M137" s="392">
        <v>75</v>
      </c>
      <c r="N137" s="392">
        <v>150</v>
      </c>
      <c r="O137" s="392">
        <f>IF((ISBLANK(G137)+ISBLANK(I137)+ISBLANK(N137)+ISBLANK(H137)+ISBLANK(J137)+ISBLANK(K137)+ISBLANK(L137)+ISBLANK(M137))&lt;8,IF(ISNUMBER(LARGE((H137,J137,K137,L137,M137),1)),LARGE((H137,J137,K137,L137,M137),1),0)+IF(ISNUMBER(LARGE((H137,J137,K137,L137,M137),2)),LARGE((H137,J137,K137,L137,M137),2),0)+G137+I137+N137,"")</f>
        <v>225</v>
      </c>
      <c r="P137" s="412" t="s">
        <v>1730</v>
      </c>
      <c r="Q137" s="48" t="s">
        <v>1269</v>
      </c>
      <c r="R137" s="166"/>
      <c r="S137" s="174"/>
    </row>
    <row r="138" spans="1:19" s="1001" customFormat="1" x14ac:dyDescent="0.2">
      <c r="A138" s="966">
        <v>6</v>
      </c>
      <c r="B138" s="392" t="s">
        <v>476</v>
      </c>
      <c r="C138" s="392" t="s">
        <v>477</v>
      </c>
      <c r="D138" s="392">
        <v>2003</v>
      </c>
      <c r="E138" s="412" t="s">
        <v>316</v>
      </c>
      <c r="F138" s="417" t="s">
        <v>49</v>
      </c>
      <c r="G138" s="49"/>
      <c r="H138" s="392">
        <v>0</v>
      </c>
      <c r="I138" s="392">
        <v>0</v>
      </c>
      <c r="J138" s="392">
        <v>0</v>
      </c>
      <c r="K138" s="392">
        <v>0</v>
      </c>
      <c r="L138" s="392"/>
      <c r="M138" s="392">
        <v>75</v>
      </c>
      <c r="N138" s="402">
        <v>150</v>
      </c>
      <c r="O138" s="392">
        <f>IF((ISBLANK(G138)+ISBLANK(I138)+ISBLANK(N138)+ISBLANK(H138)+ISBLANK(J138)+ISBLANK(K138)+ISBLANK(L138)+ISBLANK(M138))&lt;8,IF(ISNUMBER(LARGE((H138,J138,K138,L138,M138),1)),LARGE((H138,J138,K138,L138,M138),1),0)+IF(ISNUMBER(LARGE((H138,J138,K138,L138,M138),2)),LARGE((H138,J138,K138,L138,M138),2),0)+G138+I138+N138,"")</f>
        <v>225</v>
      </c>
      <c r="P138" s="1011" t="s">
        <v>1728</v>
      </c>
      <c r="Q138" s="48" t="s">
        <v>1269</v>
      </c>
      <c r="R138" s="1002" t="s">
        <v>1746</v>
      </c>
      <c r="S138" s="408"/>
    </row>
    <row r="139" spans="1:19" x14ac:dyDescent="0.2">
      <c r="A139" s="391">
        <v>8</v>
      </c>
      <c r="B139" s="49" t="s">
        <v>939</v>
      </c>
      <c r="C139" s="49" t="s">
        <v>548</v>
      </c>
      <c r="D139" s="392">
        <v>2003</v>
      </c>
      <c r="E139" s="48" t="s">
        <v>196</v>
      </c>
      <c r="F139" s="82" t="s">
        <v>49</v>
      </c>
      <c r="G139" s="392"/>
      <c r="H139" s="392"/>
      <c r="I139" s="392">
        <v>0</v>
      </c>
      <c r="J139" s="392">
        <v>125</v>
      </c>
      <c r="K139" s="392">
        <v>75</v>
      </c>
      <c r="L139" s="392"/>
      <c r="M139" s="402"/>
      <c r="N139" s="392"/>
      <c r="O139" s="392">
        <f>IF((ISBLANK(G139)+ISBLANK(I139)+ISBLANK(N139)+ISBLANK(H139)+ISBLANK(J139)+ISBLANK(K139)+ISBLANK(L139)+ISBLANK(M139))&lt;8,IF(ISNUMBER(LARGE((H139,J139,K139,L139,M139),1)),LARGE((H139,J139,K139,L139,M139),1),0)+IF(ISNUMBER(LARGE((H139,J139,K139,L139,M139),2)),LARGE((H139,J139,K139,L139,M139),2),0)+G139+I139+N139,"")</f>
        <v>200</v>
      </c>
      <c r="P139" s="412" t="s">
        <v>1729</v>
      </c>
      <c r="Q139" s="48" t="s">
        <v>1269</v>
      </c>
      <c r="R139" s="412"/>
      <c r="S139" s="408"/>
    </row>
    <row r="140" spans="1:19" x14ac:dyDescent="0.2">
      <c r="A140" s="388">
        <v>9</v>
      </c>
      <c r="B140" s="49" t="s">
        <v>354</v>
      </c>
      <c r="C140" s="49" t="s">
        <v>215</v>
      </c>
      <c r="D140" s="49">
        <v>2002</v>
      </c>
      <c r="E140" s="48" t="s">
        <v>184</v>
      </c>
      <c r="F140" s="59" t="s">
        <v>49</v>
      </c>
      <c r="G140" s="49"/>
      <c r="H140" s="392">
        <v>75</v>
      </c>
      <c r="I140" s="392">
        <v>0</v>
      </c>
      <c r="J140" s="392">
        <v>0</v>
      </c>
      <c r="K140" s="392">
        <v>75</v>
      </c>
      <c r="L140" s="392"/>
      <c r="M140" s="392"/>
      <c r="N140" s="402"/>
      <c r="O140" s="392">
        <f>IF((ISBLANK(G140)+ISBLANK(I140)+ISBLANK(N140)+ISBLANK(H140)+ISBLANK(J140)+ISBLANK(K140)+ISBLANK(L140)+ISBLANK(M140))&lt;8,IF(ISNUMBER(LARGE((H140,J140,K140,L140,M140),1)),LARGE((H140,J140,K140,L140,M140),1),0)+IF(ISNUMBER(LARGE((H140,J140,K140,L140,M140),2)),LARGE((H140,J140,K140,L140,M140),2),0)+G140+I140+N140,"")</f>
        <v>150</v>
      </c>
      <c r="P140" s="412" t="s">
        <v>1729</v>
      </c>
      <c r="Q140" s="48" t="s">
        <v>1269</v>
      </c>
      <c r="R140" s="48"/>
      <c r="S140" s="110"/>
    </row>
    <row r="141" spans="1:19" x14ac:dyDescent="0.2">
      <c r="A141" s="240">
        <v>10</v>
      </c>
      <c r="B141" s="49" t="s">
        <v>488</v>
      </c>
      <c r="C141" s="49" t="s">
        <v>229</v>
      </c>
      <c r="D141" s="49">
        <v>2002</v>
      </c>
      <c r="E141" s="48" t="s">
        <v>196</v>
      </c>
      <c r="F141" s="59" t="s">
        <v>49</v>
      </c>
      <c r="G141" s="49"/>
      <c r="H141" s="392"/>
      <c r="I141" s="392">
        <v>0</v>
      </c>
      <c r="J141" s="392">
        <v>75</v>
      </c>
      <c r="K141" s="392">
        <v>0</v>
      </c>
      <c r="L141" s="392"/>
      <c r="M141" s="392"/>
      <c r="N141" s="402"/>
      <c r="O141" s="392">
        <f>IF((ISBLANK(G141)+ISBLANK(I141)+ISBLANK(N141)+ISBLANK(H141)+ISBLANK(J141)+ISBLANK(K141)+ISBLANK(L141)+ISBLANK(M141))&lt;8,IF(ISNUMBER(LARGE((H141,J141,K141,L141,M141),1)),LARGE((H141,J141,K141,L141,M141),1),0)+IF(ISNUMBER(LARGE((H141,J141,K141,L141,M141),2)),LARGE((H141,J141,K141,L141,M141),2),0)+G141+I141+N141,"")</f>
        <v>75</v>
      </c>
      <c r="P141" s="412" t="s">
        <v>1729</v>
      </c>
      <c r="Q141" s="48" t="s">
        <v>1269</v>
      </c>
      <c r="R141" s="48"/>
      <c r="S141" s="110"/>
    </row>
    <row r="142" spans="1:19" x14ac:dyDescent="0.2">
      <c r="A142" s="391">
        <v>10</v>
      </c>
      <c r="B142" s="49" t="s">
        <v>529</v>
      </c>
      <c r="C142" s="49" t="s">
        <v>530</v>
      </c>
      <c r="D142" s="392">
        <v>2003</v>
      </c>
      <c r="E142" s="48" t="s">
        <v>20</v>
      </c>
      <c r="F142" s="82" t="s">
        <v>49</v>
      </c>
      <c r="G142" s="1087"/>
      <c r="H142" s="392"/>
      <c r="I142" s="392">
        <v>0</v>
      </c>
      <c r="J142" s="392">
        <v>75</v>
      </c>
      <c r="K142" s="392">
        <v>0</v>
      </c>
      <c r="L142" s="392"/>
      <c r="M142" s="402">
        <v>0</v>
      </c>
      <c r="N142" s="501">
        <v>0</v>
      </c>
      <c r="O142" s="392">
        <f>IF((ISBLANK(G142)+ISBLANK(I142)+ISBLANK(N142)+ISBLANK(H142)+ISBLANK(J142)+ISBLANK(K142)+ISBLANK(L142)+ISBLANK(M142))&lt;8,IF(ISNUMBER(LARGE((H142,J142,K142,L142,M142),1)),LARGE((H142,J142,K142,L142,M142),1),0)+IF(ISNUMBER(LARGE((H142,J142,K142,L142,M142),2)),LARGE((H142,J142,K142,L142,M142),2),0)+G142+I142+N142,"")</f>
        <v>75</v>
      </c>
      <c r="P142" s="412" t="s">
        <v>1732</v>
      </c>
      <c r="Q142" s="48" t="s">
        <v>1269</v>
      </c>
      <c r="R142" s="48"/>
      <c r="S142" s="110"/>
    </row>
    <row r="143" spans="1:19" x14ac:dyDescent="0.2">
      <c r="A143" s="391"/>
      <c r="B143" s="392" t="s">
        <v>330</v>
      </c>
      <c r="C143" s="392" t="s">
        <v>331</v>
      </c>
      <c r="D143" s="392">
        <v>2002</v>
      </c>
      <c r="E143" s="412" t="s">
        <v>306</v>
      </c>
      <c r="F143" s="417" t="s">
        <v>49</v>
      </c>
      <c r="G143" s="392"/>
      <c r="H143" s="392"/>
      <c r="I143" s="392">
        <v>0</v>
      </c>
      <c r="J143" s="392"/>
      <c r="K143" s="392">
        <v>0</v>
      </c>
      <c r="L143" s="392"/>
      <c r="M143" s="392"/>
      <c r="N143" s="402"/>
      <c r="O143" s="392">
        <f>IF((ISBLANK(G143)+ISBLANK(I143)+ISBLANK(N143)+ISBLANK(H143)+ISBLANK(J143)+ISBLANK(K143)+ISBLANK(L143)+ISBLANK(M143))&lt;8,IF(ISNUMBER(LARGE((H143,J143,K143,L143,M143),1)),LARGE((H143,J143,K143,L143,M143),1),0)+IF(ISNUMBER(LARGE((H143,J143,K143,L143,M143),2)),LARGE((H143,J143,K143,L143,M143),2),0)+G143+I143+N143,"")</f>
        <v>0</v>
      </c>
      <c r="P143" s="412"/>
      <c r="Q143" s="48" t="s">
        <v>1269</v>
      </c>
      <c r="R143" s="412"/>
      <c r="S143" s="110"/>
    </row>
    <row r="144" spans="1:19" x14ac:dyDescent="0.2">
      <c r="A144" s="391"/>
      <c r="B144" s="49" t="s">
        <v>572</v>
      </c>
      <c r="C144" s="49" t="s">
        <v>573</v>
      </c>
      <c r="D144" s="392">
        <v>2004</v>
      </c>
      <c r="E144" s="48" t="s">
        <v>12</v>
      </c>
      <c r="F144" s="82" t="s">
        <v>49</v>
      </c>
      <c r="G144" s="392"/>
      <c r="H144" s="392"/>
      <c r="I144" s="392"/>
      <c r="J144" s="392"/>
      <c r="K144" s="392"/>
      <c r="L144" s="392"/>
      <c r="M144" s="402"/>
      <c r="N144" s="392">
        <v>0</v>
      </c>
      <c r="O144" s="392">
        <f>IF((ISBLANK(G144)+ISBLANK(I144)+ISBLANK(N144)+ISBLANK(H144)+ISBLANK(J144)+ISBLANK(K144)+ISBLANK(L144)+ISBLANK(M144))&lt;8,IF(ISNUMBER(LARGE((H144,J144,K144,L144,M144),1)),LARGE((H144,J144,K144,L144,M144),1),0)+IF(ISNUMBER(LARGE((H144,J144,K144,L144,M144),2)),LARGE((H144,J144,K144,L144,M144),2),0)+G144+I144+N144,"")</f>
        <v>0</v>
      </c>
      <c r="P144" s="412"/>
      <c r="Q144" s="48" t="s">
        <v>1269</v>
      </c>
      <c r="R144" s="412"/>
      <c r="S144" s="408"/>
    </row>
    <row r="145" spans="1:19" x14ac:dyDescent="0.2">
      <c r="A145" s="391"/>
      <c r="B145" s="49" t="s">
        <v>338</v>
      </c>
      <c r="C145" s="49" t="s">
        <v>339</v>
      </c>
      <c r="D145" s="49">
        <v>2002</v>
      </c>
      <c r="E145" s="48" t="s">
        <v>21</v>
      </c>
      <c r="F145" s="59" t="s">
        <v>49</v>
      </c>
      <c r="G145" s="49"/>
      <c r="H145" s="392"/>
      <c r="I145" s="392">
        <v>0</v>
      </c>
      <c r="J145" s="392"/>
      <c r="K145" s="392"/>
      <c r="L145" s="392"/>
      <c r="M145" s="392"/>
      <c r="N145" s="402"/>
      <c r="O145" s="392">
        <f>IF((ISBLANK(G145)+ISBLANK(I145)+ISBLANK(N145)+ISBLANK(H145)+ISBLANK(J145)+ISBLANK(K145)+ISBLANK(L145)+ISBLANK(M145))&lt;8,IF(ISNUMBER(LARGE((H145,J145,K145,L145,M145),1)),LARGE((H145,J145,K145,L145,M145),1),0)+IF(ISNUMBER(LARGE((H145,J145,K145,L145,M145),2)),LARGE((H145,J145,K145,L145,M145),2),0)+G145+I145+N145,"")</f>
        <v>0</v>
      </c>
      <c r="P145" s="412"/>
      <c r="Q145" s="49"/>
      <c r="R145" s="48"/>
      <c r="S145" s="110"/>
    </row>
    <row r="146" spans="1:19" x14ac:dyDescent="0.2">
      <c r="A146" s="391"/>
      <c r="B146" s="49" t="s">
        <v>489</v>
      </c>
      <c r="C146" s="49" t="s">
        <v>459</v>
      </c>
      <c r="D146" s="392">
        <v>2003</v>
      </c>
      <c r="E146" s="48" t="s">
        <v>319</v>
      </c>
      <c r="F146" s="59" t="s">
        <v>49</v>
      </c>
      <c r="G146" s="392"/>
      <c r="H146" s="392">
        <v>0</v>
      </c>
      <c r="I146" s="392">
        <v>0</v>
      </c>
      <c r="J146" s="392"/>
      <c r="K146" s="421">
        <v>0</v>
      </c>
      <c r="L146" s="421"/>
      <c r="M146" s="402"/>
      <c r="N146" s="392"/>
      <c r="O146" s="392">
        <f>IF((ISBLANK(G146)+ISBLANK(I146)+ISBLANK(N146)+ISBLANK(H146)+ISBLANK(J146)+ISBLANK(K146)+ISBLANK(L146)+ISBLANK(M146))&lt;8,IF(ISNUMBER(LARGE((H146,J146,K146,L146,M146),1)),LARGE((H146,J146,K146,L146,M146),1),0)+IF(ISNUMBER(LARGE((H146,J146,K146,L146,M146),2)),LARGE((H146,J146,K146,L146,M146),2),0)+G146+I146+N146,"")</f>
        <v>0</v>
      </c>
      <c r="P146" s="412"/>
      <c r="Q146" s="48" t="s">
        <v>1269</v>
      </c>
      <c r="R146" s="48"/>
      <c r="S146" s="110"/>
    </row>
    <row r="147" spans="1:19" x14ac:dyDescent="0.2">
      <c r="A147" s="240"/>
      <c r="B147" s="572" t="s">
        <v>1157</v>
      </c>
      <c r="C147" s="572" t="s">
        <v>1158</v>
      </c>
      <c r="D147" s="561">
        <v>2002</v>
      </c>
      <c r="E147" s="588" t="s">
        <v>1159</v>
      </c>
      <c r="F147" s="564" t="s">
        <v>49</v>
      </c>
      <c r="G147" s="572"/>
      <c r="H147" s="572">
        <v>0</v>
      </c>
      <c r="I147" s="572"/>
      <c r="J147" s="572"/>
      <c r="K147" s="572"/>
      <c r="L147" s="165">
        <v>0</v>
      </c>
      <c r="M147" s="165"/>
      <c r="N147" s="165"/>
      <c r="O147" s="49">
        <f>IF((ISBLANK(G147)+ISBLANK(I147)+ISBLANK(N147)+ISBLANK(H147)+ISBLANK(J147)+ISBLANK(K147)+ISBLANK(L147)+ISBLANK(M147))&lt;8,IF(ISNUMBER(LARGE((H147,J147,K147,L147,M147),1)),LARGE((H147,J147,K147,L147,M147),1),0)+IF(ISNUMBER(LARGE((H147,J147,K147,L147,M147),2)),LARGE((H147,J147,K147,L147,M147),2),0)+G147+I147+N147,"")</f>
        <v>0</v>
      </c>
      <c r="P147" s="48"/>
      <c r="Q147" s="48"/>
      <c r="R147" s="48"/>
      <c r="S147" s="110"/>
    </row>
    <row r="148" spans="1:19" x14ac:dyDescent="0.2">
      <c r="A148" s="391"/>
      <c r="B148" s="49" t="s">
        <v>365</v>
      </c>
      <c r="C148" s="49" t="s">
        <v>936</v>
      </c>
      <c r="D148" s="392">
        <v>2003</v>
      </c>
      <c r="E148" s="48" t="s">
        <v>624</v>
      </c>
      <c r="F148" s="59" t="s">
        <v>49</v>
      </c>
      <c r="G148" s="938"/>
      <c r="H148" s="430"/>
      <c r="I148" s="430"/>
      <c r="J148" s="430"/>
      <c r="K148" s="430">
        <v>0</v>
      </c>
      <c r="L148" s="430"/>
      <c r="M148" s="402"/>
      <c r="N148" s="392"/>
      <c r="O148" s="392">
        <f>IF((ISBLANK(G148)+ISBLANK(I148)+ISBLANK(N148)+ISBLANK(H148)+ISBLANK(J148)+ISBLANK(K148)+ISBLANK(L148)+ISBLANK(M148))&lt;8,IF(ISNUMBER(LARGE((H148,J148,K148,L148,M148),1)),LARGE((H148,J148,K148,L148,M148),1),0)+IF(ISNUMBER(LARGE((H148,J148,K148,L148,M148),2)),LARGE((H148,J148,K148,L148,M148),2),0)+G148+I148+N148,"")</f>
        <v>0</v>
      </c>
      <c r="P148" s="412"/>
      <c r="Q148" s="412"/>
      <c r="R148" s="48"/>
      <c r="S148" s="110"/>
    </row>
    <row r="149" spans="1:19" x14ac:dyDescent="0.2">
      <c r="A149" s="391"/>
      <c r="B149" s="112" t="s">
        <v>1618</v>
      </c>
      <c r="C149" s="112" t="s">
        <v>69</v>
      </c>
      <c r="D149" s="392">
        <v>2002</v>
      </c>
      <c r="E149" s="122" t="s">
        <v>1598</v>
      </c>
      <c r="F149" s="937" t="s">
        <v>49</v>
      </c>
      <c r="G149" s="430"/>
      <c r="H149" s="430"/>
      <c r="I149" s="430"/>
      <c r="J149" s="430"/>
      <c r="K149" s="430"/>
      <c r="L149" s="430">
        <v>0</v>
      </c>
      <c r="M149" s="402"/>
      <c r="N149" s="392"/>
      <c r="O149" s="392">
        <f>IF((ISBLANK(G149)+ISBLANK(I149)+ISBLANK(N149)+ISBLANK(H149)+ISBLANK(J149)+ISBLANK(K149)+ISBLANK(L149)+ISBLANK(M149))&lt;8,IF(ISNUMBER(LARGE((H149,J149,K149,L149,M149),1)),LARGE((H149,J149,K149,L149,M149),1),0)+IF(ISNUMBER(LARGE((H149,J149,K149,L149,M149),2)),LARGE((H149,J149,K149,L149,M149),2),0)+G149+I149+N149,"")</f>
        <v>0</v>
      </c>
      <c r="P149" s="412"/>
      <c r="Q149" s="1075"/>
      <c r="R149" s="1079"/>
      <c r="S149" s="321"/>
    </row>
    <row r="150" spans="1:19" x14ac:dyDescent="0.2">
      <c r="A150" s="542"/>
      <c r="B150" s="323" t="s">
        <v>1153</v>
      </c>
      <c r="C150" s="323" t="s">
        <v>1152</v>
      </c>
      <c r="D150" s="323">
        <v>2002</v>
      </c>
      <c r="E150" s="544" t="s">
        <v>36</v>
      </c>
      <c r="F150" s="545" t="s">
        <v>49</v>
      </c>
      <c r="G150" s="323"/>
      <c r="H150" s="323">
        <v>0</v>
      </c>
      <c r="I150" s="323"/>
      <c r="J150" s="323"/>
      <c r="K150" s="939"/>
      <c r="L150" s="323"/>
      <c r="M150" s="557"/>
      <c r="N150" s="546"/>
      <c r="O150" s="323">
        <f>IF((ISBLANK(G150)+ISBLANK(I150)+ISBLANK(N150)+ISBLANK(H150)+ISBLANK(J150)+ISBLANK(K150)+ISBLANK(L150)+ISBLANK(M150))&lt;8,IF(ISNUMBER(LARGE((H150,J150,K150,L150,M150),1)),LARGE((H150,J150,K150,L150,M150),1),0)+IF(ISNUMBER(LARGE((H150,J150,K150,L150,M150),2)),LARGE((H150,J150,K150,L150,M150),2),0)+G150+I150+N150,"")</f>
        <v>0</v>
      </c>
      <c r="P150" s="544"/>
      <c r="Q150" s="323"/>
      <c r="R150" s="544"/>
      <c r="S150" s="547"/>
    </row>
    <row r="151" spans="1:19" x14ac:dyDescent="0.2">
      <c r="A151" s="542"/>
      <c r="B151" s="323" t="s">
        <v>1398</v>
      </c>
      <c r="C151" s="323" t="s">
        <v>202</v>
      </c>
      <c r="D151" s="323"/>
      <c r="E151" s="544" t="s">
        <v>436</v>
      </c>
      <c r="F151" s="604" t="s">
        <v>49</v>
      </c>
      <c r="G151" s="323"/>
      <c r="H151" s="323"/>
      <c r="I151" s="323"/>
      <c r="J151" s="323">
        <v>0</v>
      </c>
      <c r="K151" s="323"/>
      <c r="L151" s="323"/>
      <c r="M151" s="546"/>
      <c r="N151" s="323"/>
      <c r="O151" s="323">
        <f>IF((ISBLANK(G151)+ISBLANK(I151)+ISBLANK(N151)+ISBLANK(H151)+ISBLANK(J151)+ISBLANK(K151)+ISBLANK(L151)+ISBLANK(M151))&lt;8,IF(ISNUMBER(LARGE((H151,J151,K151,L151,M151),1)),LARGE((H151,J151,K151,L151,M151),1),0)+IF(ISNUMBER(LARGE((H151,J151,K151,L151,M151),2)),LARGE((H151,J151,K151,L151,M151),2),0)+G151+I151+N151,"")</f>
        <v>0</v>
      </c>
      <c r="P151" s="544"/>
      <c r="Q151" s="544"/>
      <c r="R151" s="544"/>
      <c r="S151" s="547"/>
    </row>
    <row r="152" spans="1:19" x14ac:dyDescent="0.2">
      <c r="A152" s="391"/>
      <c r="B152" s="49" t="s">
        <v>395</v>
      </c>
      <c r="C152" s="49" t="s">
        <v>401</v>
      </c>
      <c r="D152" s="49">
        <v>2002</v>
      </c>
      <c r="E152" s="48" t="s">
        <v>112</v>
      </c>
      <c r="F152" s="59" t="s">
        <v>49</v>
      </c>
      <c r="G152" s="49"/>
      <c r="H152" s="392">
        <v>0</v>
      </c>
      <c r="I152" s="392">
        <v>0</v>
      </c>
      <c r="J152" s="392"/>
      <c r="K152" s="392">
        <v>0</v>
      </c>
      <c r="L152" s="392"/>
      <c r="M152" s="392"/>
      <c r="N152" s="402"/>
      <c r="O152" s="392">
        <f>IF((ISBLANK(G152)+ISBLANK(I152)+ISBLANK(N152)+ISBLANK(H152)+ISBLANK(J152)+ISBLANK(K152)+ISBLANK(L152)+ISBLANK(M152))&lt;8,IF(ISNUMBER(LARGE((H152,J152,K152,L152,M152),1)),LARGE((H152,J152,K152,L152,M152),1),0)+IF(ISNUMBER(LARGE((H152,J152,K152,L152,M152),2)),LARGE((H152,J152,K152,L152,M152),2),0)+G152+I152+N152,"")</f>
        <v>0</v>
      </c>
      <c r="P152" s="412"/>
      <c r="Q152" s="48" t="s">
        <v>1269</v>
      </c>
      <c r="R152" s="48"/>
      <c r="S152" s="110"/>
    </row>
    <row r="153" spans="1:19" x14ac:dyDescent="0.2">
      <c r="A153" s="391"/>
      <c r="B153" s="49" t="s">
        <v>393</v>
      </c>
      <c r="C153" s="53" t="s">
        <v>155</v>
      </c>
      <c r="D153" s="49">
        <v>2002</v>
      </c>
      <c r="E153" s="48" t="s">
        <v>394</v>
      </c>
      <c r="F153" s="59" t="s">
        <v>49</v>
      </c>
      <c r="G153" s="49"/>
      <c r="H153" s="392">
        <v>0</v>
      </c>
      <c r="I153" s="392">
        <v>0</v>
      </c>
      <c r="J153" s="392"/>
      <c r="K153" s="392"/>
      <c r="L153" s="392"/>
      <c r="M153" s="392"/>
      <c r="N153" s="402"/>
      <c r="O153" s="392">
        <f>IF((ISBLANK(G153)+ISBLANK(I153)+ISBLANK(N153)+ISBLANK(H153)+ISBLANK(J153)+ISBLANK(K153)+ISBLANK(L153)+ISBLANK(M153))&lt;8,IF(ISNUMBER(LARGE((H153,J153,K153,L153,M153),1)),LARGE((H153,J153,K153,L153,M153),1),0)+IF(ISNUMBER(LARGE((H153,J153,K153,L153,M153),2)),LARGE((H153,J153,K153,L153,M153),2),0)+G153+I153+N153,"")</f>
        <v>0</v>
      </c>
      <c r="P153" s="412"/>
      <c r="Q153" s="392"/>
      <c r="R153" s="412"/>
      <c r="S153" s="49"/>
    </row>
    <row r="154" spans="1:19" x14ac:dyDescent="0.2">
      <c r="A154" s="391"/>
      <c r="B154" s="49" t="s">
        <v>701</v>
      </c>
      <c r="C154" s="49" t="s">
        <v>53</v>
      </c>
      <c r="D154" s="392">
        <v>2003</v>
      </c>
      <c r="E154" s="48" t="s">
        <v>323</v>
      </c>
      <c r="F154" s="59" t="s">
        <v>49</v>
      </c>
      <c r="G154" s="392"/>
      <c r="H154" s="392">
        <v>0</v>
      </c>
      <c r="I154" s="392"/>
      <c r="J154" s="392"/>
      <c r="K154" s="392"/>
      <c r="L154" s="392"/>
      <c r="M154" s="402"/>
      <c r="N154" s="392">
        <v>0</v>
      </c>
      <c r="O154" s="392">
        <f>IF((ISBLANK(G154)+ISBLANK(I154)+ISBLANK(N154)+ISBLANK(H154)+ISBLANK(J154)+ISBLANK(K154)+ISBLANK(L154)+ISBLANK(M154))&lt;8,IF(ISNUMBER(LARGE((H154,J154,K154,L154,M154),1)),LARGE((H154,J154,K154,L154,M154),1),0)+IF(ISNUMBER(LARGE((H154,J154,K154,L154,M154),2)),LARGE((H154,J154,K154,L154,M154),2),0)+G154+I154+N154,"")</f>
        <v>0</v>
      </c>
      <c r="P154" s="412"/>
      <c r="Q154" s="1075"/>
      <c r="R154" s="1079"/>
      <c r="S154" s="321"/>
    </row>
    <row r="155" spans="1:19" x14ac:dyDescent="0.2">
      <c r="A155" s="391"/>
      <c r="B155" s="49" t="s">
        <v>702</v>
      </c>
      <c r="C155" s="49" t="s">
        <v>286</v>
      </c>
      <c r="D155" s="392">
        <v>2003</v>
      </c>
      <c r="E155" s="48" t="s">
        <v>624</v>
      </c>
      <c r="F155" s="59" t="s">
        <v>49</v>
      </c>
      <c r="G155" s="392"/>
      <c r="H155" s="392"/>
      <c r="I155" s="392"/>
      <c r="J155" s="392"/>
      <c r="K155" s="392">
        <v>0</v>
      </c>
      <c r="L155" s="392"/>
      <c r="M155" s="421"/>
      <c r="N155" s="402"/>
      <c r="O155" s="392">
        <f>IF((ISBLANK(G155)+ISBLANK(I155)+ISBLANK(N155)+ISBLANK(H155)+ISBLANK(J155)+ISBLANK(K155)+ISBLANK(L155)+ISBLANK(M155))&lt;8,IF(ISNUMBER(LARGE((H155,J155,K155,L155,M155),1)),LARGE((H155,J155,K155,L155,M155),1),0)+IF(ISNUMBER(LARGE((H155,J155,K155,L155,M155),2)),LARGE((H155,J155,K155,L155,M155),2),0)+G155+I155+N155,"")</f>
        <v>0</v>
      </c>
      <c r="P155" s="412"/>
      <c r="Q155" s="392"/>
      <c r="R155" s="412"/>
      <c r="S155" s="408"/>
    </row>
    <row r="156" spans="1:19" x14ac:dyDescent="0.2">
      <c r="A156" s="391"/>
      <c r="B156" s="49" t="s">
        <v>520</v>
      </c>
      <c r="C156" s="49" t="s">
        <v>18</v>
      </c>
      <c r="D156" s="392">
        <v>2003</v>
      </c>
      <c r="E156" s="48" t="s">
        <v>128</v>
      </c>
      <c r="F156" s="59" t="s">
        <v>49</v>
      </c>
      <c r="G156" s="392"/>
      <c r="H156" s="392">
        <v>0</v>
      </c>
      <c r="I156" s="392">
        <v>0</v>
      </c>
      <c r="J156" s="421"/>
      <c r="K156" s="421">
        <v>0</v>
      </c>
      <c r="L156" s="392"/>
      <c r="M156" s="402">
        <v>0</v>
      </c>
      <c r="N156" s="392">
        <v>0</v>
      </c>
      <c r="O156" s="392">
        <f>IF((ISBLANK(G156)+ISBLANK(I156)+ISBLANK(N156)+ISBLANK(H156)+ISBLANK(J156)+ISBLANK(K156)+ISBLANK(L156)+ISBLANK(M156))&lt;8,IF(ISNUMBER(LARGE((H156,J156,K156,L156,M156),1)),LARGE((H156,J156,K156,L156,M156),1),0)+IF(ISNUMBER(LARGE((H156,J156,K156,L156,M156),2)),LARGE((H156,J156,K156,L156,M156),2),0)+G156+I156+N156,"")</f>
        <v>0</v>
      </c>
      <c r="P156" s="412"/>
      <c r="Q156" s="48" t="s">
        <v>1269</v>
      </c>
      <c r="R156" s="48"/>
      <c r="S156" s="110"/>
    </row>
    <row r="157" spans="1:19" s="928" customFormat="1" x14ac:dyDescent="0.2">
      <c r="A157" s="391"/>
      <c r="B157" s="49" t="s">
        <v>482</v>
      </c>
      <c r="C157" s="49" t="s">
        <v>483</v>
      </c>
      <c r="D157" s="392">
        <v>2003</v>
      </c>
      <c r="E157" s="48" t="s">
        <v>182</v>
      </c>
      <c r="F157" s="59" t="s">
        <v>49</v>
      </c>
      <c r="G157" s="392"/>
      <c r="H157" s="392"/>
      <c r="I157" s="392"/>
      <c r="J157" s="421"/>
      <c r="K157" s="421"/>
      <c r="L157" s="392"/>
      <c r="M157" s="402">
        <v>0</v>
      </c>
      <c r="N157" s="392"/>
      <c r="O157" s="392">
        <f>IF((ISBLANK(G157)+ISBLANK(I157)+ISBLANK(N157)+ISBLANK(H157)+ISBLANK(J157)+ISBLANK(K157)+ISBLANK(L157)+ISBLANK(M157))&lt;8,IF(ISNUMBER(LARGE((H157,J157,K157,L157,M157),1)),LARGE((H157,J157,K157,L157,M157),1),0)+IF(ISNUMBER(LARGE((H157,J157,K157,L157,M157),2)),LARGE((H157,J157,K157,L157,M157),2),0)+G157+I157+N157,"")</f>
        <v>0</v>
      </c>
      <c r="P157" s="412"/>
      <c r="Q157" s="48"/>
      <c r="R157" s="48"/>
      <c r="S157" s="110"/>
    </row>
    <row r="158" spans="1:19" x14ac:dyDescent="0.2">
      <c r="A158" s="191"/>
      <c r="B158" s="26"/>
      <c r="C158" s="26"/>
      <c r="D158" s="26"/>
      <c r="E158" s="44"/>
      <c r="F158" s="83"/>
      <c r="G158" s="26"/>
      <c r="H158" s="26"/>
      <c r="I158" s="26"/>
      <c r="J158" s="26"/>
      <c r="K158" s="26"/>
      <c r="L158" s="26"/>
      <c r="M158" s="26"/>
      <c r="N158" s="26"/>
      <c r="O158" s="88" t="str">
        <f>IF((ISBLANK(G158)+ISBLANK(I158)+ISBLANK(N158)+ISBLANK(H158)+ISBLANK(J158)+ISBLANK(K158)+ISBLANK(L158)+ISBLANK(M158))&lt;8,IF(ISNUMBER(LARGE((H158,J158,K158,L158,M158),1)),LARGE((H158,J158,K158,L158,M158),1),0)+IF(ISNUMBER(LARGE((H158,J158,K158,L158,M158),2)),LARGE((H158,J158,K158,L158,M158),2),0)+G158+I158+N158,"")</f>
        <v/>
      </c>
      <c r="P158" s="89"/>
      <c r="Q158" s="37"/>
      <c r="R158" s="37"/>
      <c r="S158" s="175"/>
    </row>
    <row r="159" spans="1:19" x14ac:dyDescent="0.2">
      <c r="A159" s="1059">
        <v>1</v>
      </c>
      <c r="B159" s="49" t="s">
        <v>256</v>
      </c>
      <c r="C159" s="49" t="s">
        <v>295</v>
      </c>
      <c r="D159" s="49">
        <v>2002</v>
      </c>
      <c r="E159" s="48" t="s">
        <v>54</v>
      </c>
      <c r="F159" s="82" t="s">
        <v>51</v>
      </c>
      <c r="G159" s="49">
        <v>0</v>
      </c>
      <c r="H159" s="421">
        <v>75</v>
      </c>
      <c r="I159" s="402">
        <v>250</v>
      </c>
      <c r="J159" s="392">
        <v>200</v>
      </c>
      <c r="K159" s="392"/>
      <c r="L159" s="392">
        <v>200</v>
      </c>
      <c r="M159" s="421">
        <v>200</v>
      </c>
      <c r="N159" s="392">
        <v>400</v>
      </c>
      <c r="O159" s="392">
        <f>IF((ISBLANK(G159)+ISBLANK(I159)+ISBLANK(N159)+ISBLANK(H159)+ISBLANK(J159)+ISBLANK(K159)+ISBLANK(L159)+ISBLANK(M159))&lt;8,IF(ISNUMBER(LARGE((H159,J159,K159,L159,M159),1)),LARGE((H159,J159,K159,L159,M159),1),0)+IF(ISNUMBER(LARGE((H159,J159,K159,L159,M159),2)),LARGE((H159,J159,K159,L159,M159),2),0)+G159+I159+N159,"")</f>
        <v>1050</v>
      </c>
      <c r="P159" s="1011" t="s">
        <v>1728</v>
      </c>
      <c r="Q159" s="412" t="s">
        <v>430</v>
      </c>
      <c r="R159" s="48" t="s">
        <v>1747</v>
      </c>
      <c r="S159" s="110"/>
    </row>
    <row r="160" spans="1:19" x14ac:dyDescent="0.2">
      <c r="A160" s="966">
        <v>2</v>
      </c>
      <c r="B160" s="49" t="s">
        <v>181</v>
      </c>
      <c r="C160" s="49" t="s">
        <v>357</v>
      </c>
      <c r="D160" s="49">
        <v>2002</v>
      </c>
      <c r="E160" s="48" t="s">
        <v>127</v>
      </c>
      <c r="F160" s="59" t="s">
        <v>51</v>
      </c>
      <c r="G160" s="49">
        <v>0</v>
      </c>
      <c r="H160" s="421">
        <v>125</v>
      </c>
      <c r="I160" s="392">
        <v>250</v>
      </c>
      <c r="J160" s="421">
        <v>162.5</v>
      </c>
      <c r="K160" s="392">
        <v>162.5</v>
      </c>
      <c r="L160" s="392">
        <v>162.5</v>
      </c>
      <c r="M160" s="421">
        <v>162.5</v>
      </c>
      <c r="N160" s="402">
        <v>325</v>
      </c>
      <c r="O160" s="392">
        <f>IF((ISBLANK(G160)+ISBLANK(I160)+ISBLANK(N160)+ISBLANK(H160)+ISBLANK(J160)+ISBLANK(K160)+ISBLANK(L160)+ISBLANK(M160))&lt;8,IF(ISNUMBER(LARGE((H160,J160,K160,L160,M160),1)),LARGE((H160,J160,K160,L160,M160),1),0)+IF(ISNUMBER(LARGE((H160,J160,K160,L160,M160),2)),LARGE((H160,J160,K160,L160,M160),2),0)+G160+I160+N160,"")</f>
        <v>900</v>
      </c>
      <c r="P160" s="1011" t="s">
        <v>1728</v>
      </c>
      <c r="Q160" s="412" t="s">
        <v>430</v>
      </c>
      <c r="R160" s="48" t="s">
        <v>1747</v>
      </c>
      <c r="S160" s="49"/>
    </row>
    <row r="161" spans="1:19" x14ac:dyDescent="0.2">
      <c r="A161" s="966">
        <v>3</v>
      </c>
      <c r="B161" s="572" t="s">
        <v>304</v>
      </c>
      <c r="C161" s="572" t="s">
        <v>45</v>
      </c>
      <c r="D161" s="561">
        <v>2002</v>
      </c>
      <c r="E161" s="588" t="s">
        <v>306</v>
      </c>
      <c r="F161" s="564" t="s">
        <v>51</v>
      </c>
      <c r="G161" s="572">
        <f>0/2</f>
        <v>0</v>
      </c>
      <c r="H161" s="453">
        <v>125</v>
      </c>
      <c r="I161" s="405"/>
      <c r="J161" s="405">
        <v>125</v>
      </c>
      <c r="K161" s="405">
        <v>200</v>
      </c>
      <c r="L161" s="405"/>
      <c r="M161" s="405"/>
      <c r="N161" s="405">
        <v>0</v>
      </c>
      <c r="O161" s="392">
        <f>IF((ISBLANK(G161)+ISBLANK(I161)+ISBLANK(N161)+ISBLANK(H161)+ISBLANK(J161)+ISBLANK(K161)+ISBLANK(L161)+ISBLANK(M161))&lt;8,IF(ISNUMBER(LARGE((H161,J161,K161,L161,M161),1)),LARGE((H161,J161,K161,L161,M161),1),0)+IF(ISNUMBER(LARGE((H161,J161,K161,L161,M161),2)),LARGE((H161,J161,K161,L161,M161),2),0)+G161+I161+N161,"")</f>
        <v>325</v>
      </c>
      <c r="P161" s="1011" t="s">
        <v>1728</v>
      </c>
      <c r="Q161" s="412" t="s">
        <v>430</v>
      </c>
      <c r="R161" s="48" t="s">
        <v>1747</v>
      </c>
      <c r="S161" s="110"/>
    </row>
    <row r="162" spans="1:19" x14ac:dyDescent="0.2">
      <c r="A162" s="966">
        <v>4</v>
      </c>
      <c r="B162" s="491" t="s">
        <v>1154</v>
      </c>
      <c r="C162" s="491" t="s">
        <v>1155</v>
      </c>
      <c r="D162" s="491">
        <v>2004</v>
      </c>
      <c r="E162" s="503" t="s">
        <v>1156</v>
      </c>
      <c r="F162" s="504" t="s">
        <v>51</v>
      </c>
      <c r="G162" s="392"/>
      <c r="H162" s="392">
        <v>75</v>
      </c>
      <c r="I162" s="561">
        <v>0</v>
      </c>
      <c r="J162" s="392">
        <v>0</v>
      </c>
      <c r="K162" s="392"/>
      <c r="L162" s="392"/>
      <c r="M162" s="402"/>
      <c r="N162" s="392">
        <v>0</v>
      </c>
      <c r="O162" s="392">
        <f>IF((ISBLANK(G162)+ISBLANK(I162)+ISBLANK(N162)+ISBLANK(H162)+ISBLANK(J162)+ISBLANK(K162)+ISBLANK(L162)+ISBLANK(M162))&lt;8,IF(ISNUMBER(LARGE((H162,J162,K162,L162,M162),1)),LARGE((H162,J162,K162,L162,M162),1),0)+IF(ISNUMBER(LARGE((H162,J162,K162,L162,M162),2)),LARGE((H162,J162,K162,L162,M162),2),0)+G162+I162+N162,"")</f>
        <v>75</v>
      </c>
      <c r="P162" s="1011" t="s">
        <v>1728</v>
      </c>
      <c r="Q162" s="412" t="s">
        <v>430</v>
      </c>
      <c r="R162" s="48"/>
      <c r="S162" s="110"/>
    </row>
    <row r="163" spans="1:19" x14ac:dyDescent="0.2">
      <c r="A163" s="560"/>
      <c r="B163" s="572" t="s">
        <v>1157</v>
      </c>
      <c r="C163" s="572" t="s">
        <v>1158</v>
      </c>
      <c r="D163" s="561">
        <v>2002</v>
      </c>
      <c r="E163" s="588" t="s">
        <v>1159</v>
      </c>
      <c r="F163" s="564" t="s">
        <v>51</v>
      </c>
      <c r="G163" s="572"/>
      <c r="H163" s="572">
        <v>0</v>
      </c>
      <c r="I163" s="572"/>
      <c r="J163" s="572"/>
      <c r="K163" s="572"/>
      <c r="L163" s="572"/>
      <c r="M163" s="572"/>
      <c r="N163" s="572"/>
      <c r="O163" s="561">
        <f>IF((ISBLANK(G163)+ISBLANK(I163)+ISBLANK(N163)+ISBLANK(H163)+ISBLANK(J163)+ISBLANK(K163)+ISBLANK(L163)+ISBLANK(M163))&lt;8,IF(ISNUMBER(LARGE((H163,J163,K163,L163,M163),1)),LARGE((H163,J163,K163,L163,M163),1),0)+IF(ISNUMBER(LARGE((H163,J163,K163,L163,M163),2)),LARGE((H163,J163,K163,L163,M163),2),0)+G163+I163+N163,"")</f>
        <v>0</v>
      </c>
      <c r="P163" s="563"/>
      <c r="Q163" s="563"/>
      <c r="R163" s="563"/>
      <c r="S163" s="583"/>
    </row>
    <row r="164" spans="1:19" x14ac:dyDescent="0.2">
      <c r="A164" s="391"/>
      <c r="B164" s="323" t="s">
        <v>1398</v>
      </c>
      <c r="C164" s="323" t="s">
        <v>202</v>
      </c>
      <c r="D164" s="323"/>
      <c r="E164" s="544" t="s">
        <v>436</v>
      </c>
      <c r="F164" s="604" t="s">
        <v>51</v>
      </c>
      <c r="G164" s="323"/>
      <c r="H164" s="323"/>
      <c r="I164" s="323"/>
      <c r="J164" s="323">
        <v>0</v>
      </c>
      <c r="K164" s="392">
        <v>0</v>
      </c>
      <c r="L164" s="392"/>
      <c r="M164" s="402"/>
      <c r="N164" s="392"/>
      <c r="O164" s="392">
        <f>IF((ISBLANK(G164)+ISBLANK(I164)+ISBLANK(N164)+ISBLANK(H164)+ISBLANK(J164)+ISBLANK(K164)+ISBLANK(L164)+ISBLANK(M164))&lt;8,IF(ISNUMBER(LARGE((H164,J164,K164,L164,M164),1)),LARGE((H164,J164,K164,L164,M164),1),0)+IF(ISNUMBER(LARGE((H164,J164,K164,L164,M164),2)),LARGE((H164,J164,K164,L164,M164),2),0)+G164+I164+N164,"")</f>
        <v>0</v>
      </c>
      <c r="P164" s="412"/>
      <c r="Q164" s="412"/>
      <c r="R164" s="48"/>
      <c r="S164" s="110"/>
    </row>
    <row r="165" spans="1:19" x14ac:dyDescent="0.2">
      <c r="A165" s="391"/>
      <c r="B165" s="49" t="s">
        <v>393</v>
      </c>
      <c r="C165" s="49" t="s">
        <v>57</v>
      </c>
      <c r="D165" s="392">
        <v>2003</v>
      </c>
      <c r="E165" s="48" t="s">
        <v>308</v>
      </c>
      <c r="F165" s="59" t="s">
        <v>51</v>
      </c>
      <c r="G165" s="430"/>
      <c r="H165" s="430">
        <v>0</v>
      </c>
      <c r="I165" s="692"/>
      <c r="J165" s="430"/>
      <c r="K165" s="430"/>
      <c r="L165" s="430"/>
      <c r="M165" s="402"/>
      <c r="N165" s="392"/>
      <c r="O165" s="392">
        <f>IF((ISBLANK(G165)+ISBLANK(I165)+ISBLANK(N165)+ISBLANK(H165)+ISBLANK(J165)+ISBLANK(K165)+ISBLANK(L165)+ISBLANK(M165))&lt;8,IF(ISNUMBER(LARGE((H165,J165,K165,L165,M165),1)),LARGE((H165,J165,K165,L165,M165),1),0)+IF(ISNUMBER(LARGE((H165,J165,K165,L165,M165),2)),LARGE((H165,J165,K165,L165,M165),2),0)+G165+I165+N165,"")</f>
        <v>0</v>
      </c>
      <c r="P165" s="412"/>
      <c r="Q165" s="412"/>
      <c r="R165" s="48"/>
      <c r="S165" s="110"/>
    </row>
    <row r="166" spans="1:19" x14ac:dyDescent="0.2">
      <c r="A166" s="388"/>
      <c r="B166" s="392" t="s">
        <v>52</v>
      </c>
      <c r="C166" s="392" t="s">
        <v>151</v>
      </c>
      <c r="D166" s="392">
        <v>2003</v>
      </c>
      <c r="E166" s="412" t="s">
        <v>671</v>
      </c>
      <c r="F166" s="417" t="s">
        <v>51</v>
      </c>
      <c r="G166" s="49"/>
      <c r="H166" s="392">
        <v>0</v>
      </c>
      <c r="I166" s="402"/>
      <c r="J166" s="402"/>
      <c r="K166" s="402">
        <v>0</v>
      </c>
      <c r="L166" s="402"/>
      <c r="M166" s="392"/>
      <c r="N166" s="392"/>
      <c r="O166" s="392">
        <f>IF((ISBLANK(G166)+ISBLANK(I166)+ISBLANK(N166)+ISBLANK(H166)+ISBLANK(J166)+ISBLANK(K166)+ISBLANK(L166)+ISBLANK(M166))&lt;8,IF(ISNUMBER(LARGE((H166,J166,K166,L166,M166),1)),LARGE((H166,J166,K166,L166,M166),1),0)+IF(ISNUMBER(LARGE((H166,J166,K166,L166,M166),2)),LARGE((H166,J166,K166,L166,M166),2),0)+G166+I166+N166,"")</f>
        <v>0</v>
      </c>
      <c r="P166" s="412"/>
      <c r="Q166" s="166"/>
      <c r="R166" s="166"/>
      <c r="S166" s="174"/>
    </row>
    <row r="167" spans="1:19" x14ac:dyDescent="0.2">
      <c r="A167" s="391"/>
      <c r="B167" s="49" t="s">
        <v>718</v>
      </c>
      <c r="C167" s="49" t="s">
        <v>528</v>
      </c>
      <c r="D167" s="392">
        <v>2003</v>
      </c>
      <c r="E167" s="48" t="s">
        <v>302</v>
      </c>
      <c r="F167" s="82" t="s">
        <v>51</v>
      </c>
      <c r="G167" s="392"/>
      <c r="H167" s="392">
        <v>0</v>
      </c>
      <c r="I167" s="392"/>
      <c r="J167" s="392"/>
      <c r="K167" s="392"/>
      <c r="L167" s="392"/>
      <c r="M167" s="402">
        <v>0</v>
      </c>
      <c r="N167" s="392"/>
      <c r="O167" s="392">
        <f>IF((ISBLANK(G167)+ISBLANK(I167)+ISBLANK(N167)+ISBLANK(H167)+ISBLANK(J167)+ISBLANK(K167)+ISBLANK(L167)+ISBLANK(M167))&lt;8,IF(ISNUMBER(LARGE((H167,J167,K167,L167,M167),1)),LARGE((H167,J167,K167,L167,M167),1),0)+IF(ISNUMBER(LARGE((H167,J167,K167,L167,M167),2)),LARGE((H167,J167,K167,L167,M167),2),0)+G167+I167+N167,"")</f>
        <v>0</v>
      </c>
      <c r="P167" s="412"/>
      <c r="Q167" s="412"/>
      <c r="R167" s="48"/>
      <c r="S167" s="110"/>
    </row>
    <row r="168" spans="1:19" x14ac:dyDescent="0.2">
      <c r="A168" s="391"/>
      <c r="B168" s="491" t="s">
        <v>1399</v>
      </c>
      <c r="C168" s="491" t="s">
        <v>616</v>
      </c>
      <c r="D168" s="491">
        <v>2004</v>
      </c>
      <c r="E168" s="503" t="s">
        <v>204</v>
      </c>
      <c r="F168" s="504" t="s">
        <v>51</v>
      </c>
      <c r="G168" s="392"/>
      <c r="H168" s="392"/>
      <c r="I168" s="392"/>
      <c r="J168" s="392">
        <v>0</v>
      </c>
      <c r="K168" s="392"/>
      <c r="L168" s="392">
        <v>0</v>
      </c>
      <c r="M168" s="402"/>
      <c r="N168" s="392"/>
      <c r="O168" s="392">
        <f>IF((ISBLANK(G168)+ISBLANK(I168)+ISBLANK(N168)+ISBLANK(H168)+ISBLANK(J168)+ISBLANK(K168)+ISBLANK(L168)+ISBLANK(M168))&lt;8,IF(ISNUMBER(LARGE((H168,J168,K168,L168,M168),1)),LARGE((H168,J168,K168,L168,M168),1),0)+IF(ISNUMBER(LARGE((H168,J168,K168,L168,M168),2)),LARGE((H168,J168,K168,L168,M168),2),0)+G168+I168+N168,"")</f>
        <v>0</v>
      </c>
      <c r="P168" s="412"/>
      <c r="Q168" s="412" t="s">
        <v>430</v>
      </c>
      <c r="R168" s="48"/>
      <c r="S168" s="110"/>
    </row>
    <row r="169" spans="1:19" x14ac:dyDescent="0.2">
      <c r="A169" s="391"/>
      <c r="B169" s="49" t="s">
        <v>1043</v>
      </c>
      <c r="C169" s="49" t="s">
        <v>879</v>
      </c>
      <c r="D169" s="392">
        <v>2003</v>
      </c>
      <c r="E169" s="48" t="s">
        <v>699</v>
      </c>
      <c r="F169" s="59" t="s">
        <v>51</v>
      </c>
      <c r="G169" s="392"/>
      <c r="H169" s="392"/>
      <c r="I169" s="392">
        <v>0</v>
      </c>
      <c r="J169" s="392"/>
      <c r="K169" s="392"/>
      <c r="L169" s="402"/>
      <c r="M169" s="392"/>
      <c r="N169" s="392"/>
      <c r="O169" s="392">
        <f>IF((ISBLANK(G169)+ISBLANK(I169)+ISBLANK(N169)+ISBLANK(H169)+ISBLANK(J169)+ISBLANK(K169)+ISBLANK(L169)+ISBLANK(M169))&lt;8,IF(ISNUMBER(LARGE((H169,J169,K169,L169,M169),1)),LARGE((H169,J169,K169,L169,M169),1),0)+IF(ISNUMBER(LARGE((H169,J169,K169,L169,M169),2)),LARGE((H169,J169,K169,L169,M169),2),0)+G169+I169+N169,"")</f>
        <v>0</v>
      </c>
      <c r="P169" s="412"/>
      <c r="Q169" s="630"/>
      <c r="R169" s="1079"/>
      <c r="S169" s="321"/>
    </row>
    <row r="170" spans="1:19" x14ac:dyDescent="0.2">
      <c r="A170" s="391"/>
      <c r="B170" s="49" t="s">
        <v>490</v>
      </c>
      <c r="C170" s="49" t="s">
        <v>491</v>
      </c>
      <c r="D170" s="392">
        <v>2003</v>
      </c>
      <c r="E170" s="48" t="s">
        <v>182</v>
      </c>
      <c r="F170" s="82" t="s">
        <v>51</v>
      </c>
      <c r="G170" s="392"/>
      <c r="H170" s="392"/>
      <c r="I170" s="392">
        <v>0</v>
      </c>
      <c r="J170" s="392">
        <v>0</v>
      </c>
      <c r="K170" s="392"/>
      <c r="L170" s="392"/>
      <c r="M170" s="402">
        <v>0</v>
      </c>
      <c r="N170" s="392"/>
      <c r="O170" s="392">
        <f>IF((ISBLANK(G170)+ISBLANK(I170)+ISBLANK(N170)+ISBLANK(H170)+ISBLANK(J170)+ISBLANK(K170)+ISBLANK(L170)+ISBLANK(M170))&lt;8,IF(ISNUMBER(LARGE((H170,J170,K170,L170,M170),1)),LARGE((H170,J170,K170,L170,M170),1),0)+IF(ISNUMBER(LARGE((H170,J170,K170,L170,M170),2)),LARGE((H170,J170,K170,L170,M170),2),0)+G170+I170+N170,"")</f>
        <v>0</v>
      </c>
      <c r="P170" s="412"/>
      <c r="Q170" s="412"/>
      <c r="R170" s="48"/>
      <c r="S170" s="110"/>
    </row>
    <row r="171" spans="1:19" x14ac:dyDescent="0.2">
      <c r="A171" s="391"/>
      <c r="B171" s="392" t="s">
        <v>932</v>
      </c>
      <c r="C171" s="392" t="s">
        <v>933</v>
      </c>
      <c r="D171" s="392">
        <v>2003</v>
      </c>
      <c r="E171" s="412" t="s">
        <v>36</v>
      </c>
      <c r="F171" s="417" t="s">
        <v>51</v>
      </c>
      <c r="G171" s="392"/>
      <c r="H171" s="392"/>
      <c r="I171" s="392"/>
      <c r="J171" s="392"/>
      <c r="K171" s="392"/>
      <c r="L171" s="392"/>
      <c r="M171" s="402"/>
      <c r="N171" s="392"/>
      <c r="O171" s="392" t="str">
        <f>IF((ISBLANK(G171)+ISBLANK(I171)+ISBLANK(N171)+ISBLANK(H171)+ISBLANK(J171)+ISBLANK(K171)+ISBLANK(L171)+ISBLANK(M171))&lt;8,IF(ISNUMBER(LARGE((H171,J171,K171,L171,M171),1)),LARGE((H171,J171,K171,L171,M171),1),0)+IF(ISNUMBER(LARGE((H171,J171,K171,L171,M171),2)),LARGE((H171,J171,K171,L171,M171),2),0)+G171+I171+N171,"")</f>
        <v/>
      </c>
      <c r="P171" s="412"/>
      <c r="Q171" s="48"/>
      <c r="R171" s="48"/>
      <c r="S171" s="110"/>
    </row>
    <row r="172" spans="1:19" x14ac:dyDescent="0.2">
      <c r="A172" s="391"/>
      <c r="B172" s="49" t="s">
        <v>964</v>
      </c>
      <c r="C172" s="49" t="s">
        <v>599</v>
      </c>
      <c r="D172" s="392">
        <v>2003</v>
      </c>
      <c r="E172" s="48" t="s">
        <v>196</v>
      </c>
      <c r="F172" s="82" t="s">
        <v>51</v>
      </c>
      <c r="G172" s="392"/>
      <c r="H172" s="392"/>
      <c r="I172" s="392"/>
      <c r="J172" s="392"/>
      <c r="K172" s="392"/>
      <c r="L172" s="392"/>
      <c r="M172" s="402"/>
      <c r="N172" s="392"/>
      <c r="O172" s="392" t="str">
        <f>IF((ISBLANK(G172)+ISBLANK(I172)+ISBLANK(N172)+ISBLANK(H172)+ISBLANK(J172)+ISBLANK(K172)+ISBLANK(L172)+ISBLANK(M172))&lt;8,IF(ISNUMBER(LARGE((H172,J172,K172,L172,M172),1)),LARGE((H172,J172,K172,L172,M172),1),0)+IF(ISNUMBER(LARGE((H172,J172,K172,L172,M172),2)),LARGE((H172,J172,K172,L172,M172),2),0)+G172+I172+N172,"")</f>
        <v/>
      </c>
      <c r="P172" s="412"/>
      <c r="Q172" s="412"/>
      <c r="R172" s="48"/>
      <c r="S172" s="110"/>
    </row>
    <row r="173" spans="1:19" x14ac:dyDescent="0.2">
      <c r="A173" s="191"/>
      <c r="B173" s="88"/>
      <c r="C173" s="88"/>
      <c r="D173" s="88"/>
      <c r="E173" s="89"/>
      <c r="F173" s="121"/>
      <c r="G173" s="88"/>
      <c r="H173" s="88"/>
      <c r="I173" s="270"/>
      <c r="J173" s="88"/>
      <c r="K173" s="88"/>
      <c r="L173" s="88"/>
      <c r="M173" s="88"/>
      <c r="N173" s="88"/>
      <c r="O173" s="88" t="str">
        <f>IF((ISBLANK(G173)+ISBLANK(I173)+ISBLANK(N173)+ISBLANK(H173)+ISBLANK(J173)+ISBLANK(K173)+ISBLANK(L173)+ISBLANK(M173))&lt;8,IF(ISNUMBER(LARGE((H173,J173,K173,L173,M173),1)),LARGE((H173,J173,K173,L173,M173),1),0)+IF(ISNUMBER(LARGE((H173,J173,K173,L173,M173),2)),LARGE((H173,J173,K173,L173,M173),2),0)+G173+I173+N173,"")</f>
        <v/>
      </c>
      <c r="P173" s="89"/>
      <c r="Q173" s="89"/>
      <c r="R173" s="89"/>
      <c r="S173" s="219"/>
    </row>
    <row r="174" spans="1:19" x14ac:dyDescent="0.2">
      <c r="A174" s="560"/>
      <c r="B174" s="561" t="s">
        <v>930</v>
      </c>
      <c r="C174" s="561" t="s">
        <v>931</v>
      </c>
      <c r="D174" s="561">
        <v>2003</v>
      </c>
      <c r="E174" s="563" t="s">
        <v>905</v>
      </c>
      <c r="F174" s="564" t="s">
        <v>1161</v>
      </c>
      <c r="G174" s="561"/>
      <c r="H174" s="561">
        <v>125</v>
      </c>
      <c r="I174" s="561"/>
      <c r="J174" s="561"/>
      <c r="K174" s="561"/>
      <c r="L174" s="561"/>
      <c r="M174" s="562"/>
      <c r="N174" s="561"/>
      <c r="O174" s="561">
        <f>IF((ISBLANK(G174)+ISBLANK(I174)+ISBLANK(N174)+ISBLANK(H174)+ISBLANK(J174)+ISBLANK(K174)+ISBLANK(L174)+ISBLANK(M174))&lt;8,IF(ISNUMBER(LARGE((H174,J174,K174,L174,M174),1)),LARGE((H174,J174,K174,L174,M174),1),0)+IF(ISNUMBER(LARGE((H174,J174,K174,L174,M174),2)),LARGE((H174,J174,K174,L174,M174),2),0)+G174+I174+N174,"")</f>
        <v>125</v>
      </c>
      <c r="P174" s="1072"/>
      <c r="Q174" s="614"/>
      <c r="R174" s="563"/>
      <c r="S174" s="583"/>
    </row>
    <row r="175" spans="1:19" x14ac:dyDescent="0.2">
      <c r="A175" s="560"/>
      <c r="B175" s="561" t="s">
        <v>453</v>
      </c>
      <c r="C175" s="561" t="s">
        <v>454</v>
      </c>
      <c r="D175" s="561">
        <v>2002</v>
      </c>
      <c r="E175" s="563" t="s">
        <v>424</v>
      </c>
      <c r="F175" s="564" t="s">
        <v>1161</v>
      </c>
      <c r="G175" s="561"/>
      <c r="H175" s="561">
        <v>0</v>
      </c>
      <c r="I175" s="561"/>
      <c r="J175" s="561"/>
      <c r="K175" s="565"/>
      <c r="L175" s="561"/>
      <c r="M175" s="561"/>
      <c r="N175" s="562"/>
      <c r="O175" s="561">
        <f>IF((ISBLANK(G175)+ISBLANK(I175)+ISBLANK(N175)+ISBLANK(H175)+ISBLANK(J175)+ISBLANK(K175)+ISBLANK(L175)+ISBLANK(M175))&lt;8,IF(ISNUMBER(LARGE((H175,J175,K175,L175,M175),1)),LARGE((H175,J175,K175,L175,M175),1),0)+IF(ISNUMBER(LARGE((H175,J175,K175,L175,M175),2)),LARGE((H175,J175,K175,L175,M175),2),0)+G175+I175+N175,"")</f>
        <v>0</v>
      </c>
      <c r="P175" s="563"/>
      <c r="Q175" s="1078"/>
      <c r="R175" s="614"/>
      <c r="S175" s="583"/>
    </row>
    <row r="176" spans="1:19" x14ac:dyDescent="0.2">
      <c r="A176" s="560"/>
      <c r="B176" s="561" t="s">
        <v>294</v>
      </c>
      <c r="C176" s="561" t="s">
        <v>286</v>
      </c>
      <c r="D176" s="561">
        <v>2003</v>
      </c>
      <c r="E176" s="563" t="s">
        <v>15</v>
      </c>
      <c r="F176" s="581" t="s">
        <v>1161</v>
      </c>
      <c r="G176" s="561"/>
      <c r="H176" s="561">
        <v>0</v>
      </c>
      <c r="I176" s="561"/>
      <c r="J176" s="561"/>
      <c r="K176" s="565"/>
      <c r="L176" s="565"/>
      <c r="M176" s="562"/>
      <c r="N176" s="561"/>
      <c r="O176" s="561">
        <f>IF((ISBLANK(G176)+ISBLANK(I176)+ISBLANK(N176)+ISBLANK(H176)+ISBLANK(J176)+ISBLANK(K176)+ISBLANK(L176)+ISBLANK(M176))&lt;8,IF(ISNUMBER(LARGE((H176,J176,K176,L176,M176),1)),LARGE((H176,J176,K176,L176,M176),1),0)+IF(ISNUMBER(LARGE((H176,J176,K176,L176,M176),2)),LARGE((H176,J176,K176,L176,M176),2),0)+G176+I176+N176,"")</f>
        <v>0</v>
      </c>
      <c r="P176" s="563"/>
      <c r="Q176" s="563"/>
      <c r="R176" s="563"/>
      <c r="S176" s="583"/>
    </row>
    <row r="177" spans="1:19" x14ac:dyDescent="0.2">
      <c r="A177" s="560"/>
      <c r="B177" s="561" t="s">
        <v>964</v>
      </c>
      <c r="C177" s="561" t="s">
        <v>599</v>
      </c>
      <c r="D177" s="561">
        <v>2003</v>
      </c>
      <c r="E177" s="563" t="s">
        <v>212</v>
      </c>
      <c r="F177" s="564" t="s">
        <v>1161</v>
      </c>
      <c r="G177" s="561"/>
      <c r="H177" s="561">
        <v>0</v>
      </c>
      <c r="I177" s="561"/>
      <c r="J177" s="561"/>
      <c r="K177" s="565"/>
      <c r="L177" s="561"/>
      <c r="M177" s="561"/>
      <c r="N177" s="562"/>
      <c r="O177" s="561">
        <f>IF((ISBLANK(G177)+ISBLANK(I177)+ISBLANK(N177)+ISBLANK(H177)+ISBLANK(J177)+ISBLANK(K177)+ISBLANK(L177)+ISBLANK(M177))&lt;8,IF(ISNUMBER(LARGE((H177,J177,K177,L177,M177),1)),LARGE((H177,J177,K177,L177,M177),1),0)+IF(ISNUMBER(LARGE((H177,J177,K177,L177,M177),2)),LARGE((H177,J177,K177,L177,M177),2),0)+G177+I177+N177,"")</f>
        <v>0</v>
      </c>
      <c r="P177" s="563"/>
      <c r="Q177" s="563"/>
      <c r="R177" s="1084"/>
      <c r="S177" s="583"/>
    </row>
    <row r="178" spans="1:19" x14ac:dyDescent="0.2">
      <c r="A178" s="191"/>
      <c r="B178" s="26"/>
      <c r="C178" s="26"/>
      <c r="D178" s="26"/>
      <c r="E178" s="44"/>
      <c r="F178" s="83"/>
      <c r="G178" s="26"/>
      <c r="H178" s="88"/>
      <c r="I178" s="88"/>
      <c r="J178" s="88"/>
      <c r="K178" s="88"/>
      <c r="L178" s="88"/>
      <c r="M178" s="88"/>
      <c r="N178" s="88"/>
      <c r="O178" s="88" t="str">
        <f>IF((ISBLANK(G178)+ISBLANK(I178)+ISBLANK(N178)+ISBLANK(H178)+ISBLANK(J178)+ISBLANK(K178)+ISBLANK(L178)+ISBLANK(M178))&lt;8,IF(ISNUMBER(LARGE((H178,J178,K178,L178,M178),1)),LARGE((H178,J178,K178,L178,M178),1),0)+IF(ISNUMBER(LARGE((H178,J178,K178,L178,M178),2)),LARGE((H178,J178,K178,L178,M178),2),0)+G178+I178+N178,"")</f>
        <v/>
      </c>
      <c r="P178" s="89"/>
      <c r="Q178" s="37"/>
      <c r="R178" s="37"/>
      <c r="S178" s="175"/>
    </row>
    <row r="179" spans="1:19" x14ac:dyDescent="0.2">
      <c r="A179" s="560"/>
      <c r="B179" s="572" t="s">
        <v>304</v>
      </c>
      <c r="C179" s="572" t="s">
        <v>45</v>
      </c>
      <c r="D179" s="561">
        <v>2002</v>
      </c>
      <c r="E179" s="588" t="s">
        <v>306</v>
      </c>
      <c r="F179" s="564" t="s">
        <v>120</v>
      </c>
      <c r="G179" s="572">
        <v>0</v>
      </c>
      <c r="H179" s="572"/>
      <c r="I179" s="572"/>
      <c r="J179" s="572"/>
      <c r="K179" s="572"/>
      <c r="L179" s="572"/>
      <c r="M179" s="572"/>
      <c r="N179" s="572"/>
      <c r="O179" s="561">
        <f>IF((ISBLANK(G179)+ISBLANK(I179)+ISBLANK(N179)+ISBLANK(H179)+ISBLANK(J179)+ISBLANK(K179)+ISBLANK(L179)+ISBLANK(M179))&lt;8,IF(ISNUMBER(LARGE((H179,J179,K179,L179,M179),1)),LARGE((H179,J179,K179,L179,M179),1),0)+IF(ISNUMBER(LARGE((H179,J179,K179,L179,M179),2)),LARGE((H179,J179,K179,L179,M179),2),0)+G179+I179+N179,"")</f>
        <v>0</v>
      </c>
      <c r="P179" s="563"/>
      <c r="Q179" s="563"/>
      <c r="R179" s="1085"/>
      <c r="S179" s="589"/>
    </row>
    <row r="180" spans="1:19" x14ac:dyDescent="0.2">
      <c r="A180" s="1088"/>
      <c r="B180" s="561" t="s">
        <v>964</v>
      </c>
      <c r="C180" s="561" t="s">
        <v>599</v>
      </c>
      <c r="D180" s="561">
        <v>2003</v>
      </c>
      <c r="E180" s="563" t="s">
        <v>212</v>
      </c>
      <c r="F180" s="564" t="s">
        <v>120</v>
      </c>
      <c r="G180" s="561"/>
      <c r="H180" s="561">
        <v>0</v>
      </c>
      <c r="I180" s="561">
        <v>0</v>
      </c>
      <c r="J180" s="763">
        <v>0</v>
      </c>
      <c r="K180" s="915">
        <v>0</v>
      </c>
      <c r="L180" s="763"/>
      <c r="M180" s="763"/>
      <c r="N180" s="762">
        <v>0</v>
      </c>
      <c r="O180" s="763">
        <f>IF((ISBLANK(G180)+ISBLANK(I180)+ISBLANK(N180)+ISBLANK(H180)+ISBLANK(J180)+ISBLANK(K180)+ISBLANK(L180)+ISBLANK(M180))&lt;8,IF(ISNUMBER(LARGE((H180,J180,K180,L180,M180),1)),LARGE((H180,J180,K180,L180,M180),1),0)+IF(ISNUMBER(LARGE((H180,J180,K180,L180,M180),2)),LARGE((H180,J180,K180,L180,M180),2),0)+G180+I180+N180,"")</f>
        <v>0</v>
      </c>
      <c r="P180" s="1011" t="s">
        <v>1728</v>
      </c>
      <c r="Q180" s="412" t="s">
        <v>1269</v>
      </c>
      <c r="R180" s="48" t="s">
        <v>1748</v>
      </c>
      <c r="S180" s="914"/>
    </row>
    <row r="181" spans="1:19" x14ac:dyDescent="0.2">
      <c r="A181" s="765"/>
      <c r="B181" s="561" t="s">
        <v>1154</v>
      </c>
      <c r="C181" s="561" t="s">
        <v>1155</v>
      </c>
      <c r="D181" s="561"/>
      <c r="E181" s="563" t="s">
        <v>1333</v>
      </c>
      <c r="F181" s="564" t="s">
        <v>120</v>
      </c>
      <c r="G181" s="561"/>
      <c r="H181" s="561"/>
      <c r="I181" s="561">
        <v>0</v>
      </c>
      <c r="J181" s="561"/>
      <c r="K181" s="565"/>
      <c r="L181" s="561"/>
      <c r="M181" s="763">
        <v>0</v>
      </c>
      <c r="N181" s="762"/>
      <c r="O181" s="763">
        <f>IF((ISBLANK(G181)+ISBLANK(I181)+ISBLANK(N181)+ISBLANK(H181)+ISBLANK(J181)+ISBLANK(K181)+ISBLANK(L181)+ISBLANK(M181))&lt;8,IF(ISNUMBER(LARGE((H181,J181,K181,L181,M181),1)),LARGE((H181,J181,K181,L181,M181),1),0)+IF(ISNUMBER(LARGE((H181,J181,K181,L181,M181),2)),LARGE((H181,J181,K181,L181,M181),2),0)+G181+I181+N181,"")</f>
        <v>0</v>
      </c>
      <c r="P181" s="909"/>
      <c r="Q181" s="909"/>
      <c r="S181" s="914"/>
    </row>
    <row r="182" spans="1:19" x14ac:dyDescent="0.2">
      <c r="A182" s="191"/>
      <c r="B182" s="26"/>
      <c r="C182" s="26"/>
      <c r="D182" s="26"/>
      <c r="E182" s="44"/>
      <c r="F182" s="83"/>
      <c r="G182" s="26"/>
      <c r="H182" s="88"/>
      <c r="I182" s="88"/>
      <c r="J182" s="88"/>
      <c r="K182" s="88"/>
      <c r="L182" s="88"/>
      <c r="M182" s="88"/>
      <c r="N182" s="88"/>
      <c r="O182" s="88" t="str">
        <f>IF((ISBLANK(G182)+ISBLANK(I182)+ISBLANK(N182)+ISBLANK(H182)+ISBLANK(J182)+ISBLANK(K182)+ISBLANK(L182)+ISBLANK(M182))&lt;8,IF(ISNUMBER(LARGE((H182,J182,K182,L182,M182),1)),LARGE((H182,J182,K182,L182,M182),1),0)+IF(ISNUMBER(LARGE((H182,J182,K182,L182,M182),2)),LARGE((H182,J182,K182,L182,M182),2),0)+G182+I182+N182,"")</f>
        <v/>
      </c>
      <c r="P182" s="89"/>
      <c r="Q182" s="37"/>
      <c r="R182" s="37"/>
      <c r="S182" s="175"/>
    </row>
    <row r="183" spans="1:19" x14ac:dyDescent="0.2">
      <c r="A183" s="966">
        <v>1</v>
      </c>
      <c r="B183" s="49" t="s">
        <v>453</v>
      </c>
      <c r="C183" s="49" t="s">
        <v>454</v>
      </c>
      <c r="D183" s="49">
        <v>2002</v>
      </c>
      <c r="E183" s="48" t="s">
        <v>424</v>
      </c>
      <c r="F183" s="59" t="s">
        <v>511</v>
      </c>
      <c r="G183" s="49">
        <v>0</v>
      </c>
      <c r="H183" s="392">
        <v>0</v>
      </c>
      <c r="I183" s="392">
        <v>400</v>
      </c>
      <c r="J183" s="392">
        <v>200</v>
      </c>
      <c r="K183" s="421"/>
      <c r="L183" s="392"/>
      <c r="M183" s="392">
        <v>200</v>
      </c>
      <c r="N183" s="402">
        <v>0</v>
      </c>
      <c r="O183" s="392">
        <f>IF((ISBLANK(G183)+ISBLANK(I183)+ISBLANK(N183)+ISBLANK(H183)+ISBLANK(J183)+ISBLANK(K183)+ISBLANK(L183)+ISBLANK(M183))&lt;8,IF(ISNUMBER(LARGE((H183,J183,K183,L183,M183),1)),LARGE((H183,J183,K183,L183,M183),1),0)+IF(ISNUMBER(LARGE((H183,J183,K183,L183,M183),2)),LARGE((H183,J183,K183,L183,M183),2),0)+G183+I183+N183,"")</f>
        <v>800</v>
      </c>
      <c r="P183" s="1011" t="s">
        <v>1728</v>
      </c>
      <c r="Q183" s="412" t="s">
        <v>1269</v>
      </c>
      <c r="R183" s="48" t="s">
        <v>1749</v>
      </c>
      <c r="S183" s="110"/>
    </row>
    <row r="184" spans="1:19" x14ac:dyDescent="0.2">
      <c r="A184" s="391">
        <v>2</v>
      </c>
      <c r="B184" s="561" t="s">
        <v>930</v>
      </c>
      <c r="C184" s="561" t="s">
        <v>931</v>
      </c>
      <c r="D184" s="561">
        <v>2003</v>
      </c>
      <c r="E184" s="563" t="s">
        <v>905</v>
      </c>
      <c r="F184" s="564" t="s">
        <v>511</v>
      </c>
      <c r="G184" s="561"/>
      <c r="H184" s="561">
        <v>125</v>
      </c>
      <c r="I184" s="392">
        <v>0</v>
      </c>
      <c r="J184" s="392">
        <v>162.5</v>
      </c>
      <c r="K184" s="392"/>
      <c r="L184" s="392"/>
      <c r="M184" s="402"/>
      <c r="N184" s="392"/>
      <c r="O184" s="392">
        <f>IF((ISBLANK(G184)+ISBLANK(I184)+ISBLANK(N184)+ISBLANK(H184)+ISBLANK(J184)+ISBLANK(K184)+ISBLANK(L184)+ISBLANK(M184))&lt;8,IF(ISNUMBER(LARGE((H184,J184,K184,L184,M184),1)),LARGE((H184,J184,K184,L184,M184),1),0)+IF(ISNUMBER(LARGE((H184,J184,K184,L184,M184),2)),LARGE((H184,J184,K184,L184,M184),2),0)+G184+I184+N184,"")</f>
        <v>287.5</v>
      </c>
      <c r="P184" s="412"/>
      <c r="Q184" s="412" t="s">
        <v>1269</v>
      </c>
      <c r="R184" s="48" t="s">
        <v>1749</v>
      </c>
      <c r="S184" s="110"/>
    </row>
    <row r="185" spans="1:19" x14ac:dyDescent="0.2">
      <c r="A185" s="240"/>
      <c r="B185" s="561" t="s">
        <v>294</v>
      </c>
      <c r="C185" s="561" t="s">
        <v>286</v>
      </c>
      <c r="D185" s="561">
        <v>2003</v>
      </c>
      <c r="E185" s="563" t="s">
        <v>15</v>
      </c>
      <c r="F185" s="581" t="s">
        <v>511</v>
      </c>
      <c r="G185" s="561"/>
      <c r="H185" s="561">
        <v>0</v>
      </c>
      <c r="I185" s="561"/>
      <c r="J185" s="49">
        <v>0</v>
      </c>
      <c r="K185" s="284"/>
      <c r="L185" s="284"/>
      <c r="M185" s="53"/>
      <c r="N185" s="49"/>
      <c r="O185" s="49">
        <f>IF((ISBLANK(G185)+ISBLANK(I185)+ISBLANK(N185)+ISBLANK(H185)+ISBLANK(J185)+ISBLANK(K185)+ISBLANK(L185)+ISBLANK(M185))&lt;8,IF(ISNUMBER(LARGE((H185,J185,K185,L185,M185),1)),LARGE((H185,J185,K185,L185,M185),1),0)+IF(ISNUMBER(LARGE((H185,J185,K185,L185,M185),2)),LARGE((H185,J185,K185,L185,M185),2),0)+G185+I185+N185,"")</f>
        <v>0</v>
      </c>
      <c r="P185" s="48"/>
      <c r="Q185" s="412" t="s">
        <v>1269</v>
      </c>
      <c r="R185" s="48"/>
      <c r="S185" s="110"/>
    </row>
    <row r="186" spans="1:19" x14ac:dyDescent="0.2">
      <c r="A186" s="615"/>
      <c r="B186" s="561" t="s">
        <v>964</v>
      </c>
      <c r="C186" s="561" t="s">
        <v>599</v>
      </c>
      <c r="D186" s="561">
        <v>2003</v>
      </c>
      <c r="E186" s="563" t="s">
        <v>212</v>
      </c>
      <c r="F186" s="564" t="s">
        <v>511</v>
      </c>
      <c r="G186" s="561"/>
      <c r="H186" s="561">
        <v>0</v>
      </c>
      <c r="I186" s="561">
        <v>0</v>
      </c>
      <c r="J186" s="561">
        <v>0</v>
      </c>
      <c r="K186" s="561">
        <v>0</v>
      </c>
      <c r="L186" s="561"/>
      <c r="M186" s="561"/>
      <c r="N186" s="562"/>
      <c r="O186" s="561">
        <f>IF((ISBLANK(G186)+ISBLANK(I186)+ISBLANK(N186)+ISBLANK(H186)+ISBLANK(J186)+ISBLANK(K186)+ISBLANK(L186)+ISBLANK(M186))&lt;8,IF(ISNUMBER(LARGE((H186,J186,K186,L186,M186),1)),LARGE((H186,J186,K186,L186,M186),1),0)+IF(ISNUMBER(LARGE((H186,J186,K186,L186,M186),2)),LARGE((H186,J186,K186,L186,M186),2),0)+G186+I186+N186,"")</f>
        <v>0</v>
      </c>
      <c r="P186" s="563"/>
      <c r="Q186" s="563" t="s">
        <v>1269</v>
      </c>
      <c r="R186" s="1084"/>
      <c r="S186" s="583"/>
    </row>
    <row r="187" spans="1:19" customFormat="1" x14ac:dyDescent="0.2">
      <c r="A187" s="391"/>
      <c r="B187" s="392" t="s">
        <v>60</v>
      </c>
      <c r="C187" s="392" t="s">
        <v>1518</v>
      </c>
      <c r="D187" s="392">
        <v>2004</v>
      </c>
      <c r="E187" s="412" t="s">
        <v>436</v>
      </c>
      <c r="F187" s="417" t="s">
        <v>511</v>
      </c>
      <c r="G187" s="418"/>
      <c r="H187" s="392"/>
      <c r="I187" s="392"/>
      <c r="J187" s="392"/>
      <c r="K187" s="392"/>
      <c r="L187" s="392"/>
      <c r="M187" s="392">
        <v>0</v>
      </c>
      <c r="N187" s="402"/>
      <c r="O187" s="392">
        <f>IF((ISBLANK(G187)+ISBLANK(I187)+ISBLANK(N187)+ISBLANK(H187)+ISBLANK(J187)+ISBLANK(K187)+ISBLANK(L187)+ISBLANK(M187))&lt;8,IF(ISNUMBER(LARGE((H187,J187,K187,L187,M187),1)),LARGE((H187,J187,K187,L187,M187),1),0)+IF(ISNUMBER(LARGE((H187,J187,K187,L187,M187),2)),LARGE((H187,J187,K187,L187,M187),2),0)+G187+I187+N187,"")</f>
        <v>0</v>
      </c>
      <c r="P187" s="412"/>
      <c r="Q187" s="1079"/>
      <c r="R187" s="1079"/>
      <c r="S187" s="321"/>
    </row>
  </sheetData>
  <sortState ref="A59:S85">
    <sortCondition descending="1" ref="O59:O85"/>
    <sortCondition ref="B59:B85"/>
  </sortState>
  <mergeCells count="3">
    <mergeCell ref="I5:M5"/>
    <mergeCell ref="C4:D4"/>
    <mergeCell ref="A1:O2"/>
  </mergeCells>
  <phoneticPr fontId="4" type="noConversion"/>
  <pageMargins left="0.23622047244094491" right="0.23622047244094491" top="0.23622047244094491" bottom="0.23622047244094491" header="0.31496062992125984" footer="0.31496062992125984"/>
  <pageSetup scale="7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KQ120"/>
  <sheetViews>
    <sheetView zoomScaleNormal="100" zoomScaleSheetLayoutView="100" workbookViewId="0">
      <pane ySplit="11" topLeftCell="A42" activePane="bottomLeft" state="frozen"/>
      <selection activeCell="A108" sqref="A108"/>
      <selection pane="bottomLeft" activeCell="K39" sqref="K39"/>
    </sheetView>
  </sheetViews>
  <sheetFormatPr baseColWidth="10" defaultColWidth="11.42578125" defaultRowHeight="12.75" x14ac:dyDescent="0.2"/>
  <cols>
    <col min="1" max="1" width="2" style="14" bestFit="1" customWidth="1"/>
    <col min="2" max="2" width="12.7109375" style="14" bestFit="1" customWidth="1"/>
    <col min="3" max="3" width="18.7109375" style="14" customWidth="1"/>
    <col min="4" max="4" width="5.7109375" style="14" bestFit="1" customWidth="1"/>
    <col min="5" max="5" width="17" style="14" bestFit="1" customWidth="1"/>
    <col min="6" max="6" width="8.7109375" style="14" bestFit="1" customWidth="1"/>
    <col min="7" max="15" width="10.7109375" style="14" customWidth="1"/>
    <col min="16" max="16" width="14" style="14" customWidth="1"/>
    <col min="17" max="17" width="17.5703125" style="14" customWidth="1"/>
    <col min="18" max="18" width="18.140625" style="176" customWidth="1"/>
    <col min="19" max="19" width="21.28515625" style="176" customWidth="1"/>
    <col min="20" max="16384" width="11.42578125" style="14"/>
  </cols>
  <sheetData>
    <row r="1" spans="1:11795" ht="15" customHeight="1" x14ac:dyDescent="0.2">
      <c r="A1" s="1163" t="s">
        <v>1077</v>
      </c>
      <c r="B1" s="1163"/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962"/>
      <c r="Q1" s="744"/>
      <c r="R1" s="744"/>
      <c r="S1" s="744"/>
    </row>
    <row r="2" spans="1:11795" ht="15" customHeight="1" x14ac:dyDescent="0.2">
      <c r="A2" s="1163"/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3"/>
      <c r="N2" s="1163"/>
      <c r="O2" s="1163"/>
      <c r="P2" s="962"/>
      <c r="Q2" s="745"/>
      <c r="R2" s="745"/>
      <c r="S2" s="745"/>
    </row>
    <row r="3" spans="1:11795" x14ac:dyDescent="0.2">
      <c r="B3" s="228"/>
      <c r="C3" s="1153" t="s">
        <v>418</v>
      </c>
      <c r="D3" s="1153"/>
      <c r="I3" s="3"/>
      <c r="J3" s="3"/>
      <c r="K3" s="3"/>
      <c r="L3" s="3"/>
      <c r="M3" s="3"/>
      <c r="N3" s="18"/>
    </row>
    <row r="4" spans="1:11795" x14ac:dyDescent="0.2">
      <c r="B4" s="56"/>
      <c r="C4" s="7" t="s">
        <v>137</v>
      </c>
      <c r="H4" s="51" t="s">
        <v>8</v>
      </c>
      <c r="I4" s="3" t="s">
        <v>3</v>
      </c>
      <c r="J4" s="3"/>
      <c r="K4" s="3"/>
      <c r="L4" s="3"/>
      <c r="M4" s="3"/>
      <c r="N4" s="18"/>
    </row>
    <row r="5" spans="1:11795" s="16" customFormat="1" x14ac:dyDescent="0.2">
      <c r="B5" s="358"/>
      <c r="C5" s="15" t="s">
        <v>0</v>
      </c>
      <c r="D5" s="15"/>
      <c r="E5" s="13"/>
      <c r="H5" s="50"/>
      <c r="I5" s="1158" t="s">
        <v>533</v>
      </c>
      <c r="J5" s="1159"/>
      <c r="K5" s="28"/>
      <c r="L5" s="28"/>
      <c r="M5" s="269"/>
      <c r="N5" s="18"/>
      <c r="R5" s="147"/>
      <c r="S5" s="147"/>
    </row>
    <row r="6" spans="1:11795" s="16" customFormat="1" x14ac:dyDescent="0.2">
      <c r="B6" s="86"/>
      <c r="C6" s="21" t="s">
        <v>1</v>
      </c>
      <c r="D6" s="21"/>
      <c r="E6" s="13"/>
      <c r="F6" s="17"/>
      <c r="G6" s="17"/>
      <c r="H6" s="58" t="s">
        <v>208</v>
      </c>
      <c r="I6" s="359" t="s">
        <v>86</v>
      </c>
      <c r="J6" s="28"/>
      <c r="K6" s="28"/>
      <c r="L6" s="28"/>
      <c r="M6" s="118"/>
      <c r="N6"/>
      <c r="R6" s="147"/>
      <c r="S6" s="147"/>
    </row>
    <row r="7" spans="1:11795" s="16" customFormat="1" x14ac:dyDescent="0.2">
      <c r="B7" s="126"/>
      <c r="C7" s="21" t="s">
        <v>72</v>
      </c>
      <c r="D7" s="21"/>
      <c r="E7" s="13"/>
      <c r="F7" s="360"/>
      <c r="G7" s="17"/>
      <c r="H7" s="360"/>
      <c r="I7" s="1158"/>
      <c r="J7" s="1159"/>
      <c r="K7" s="1159"/>
      <c r="L7" s="1159"/>
      <c r="M7" s="1159"/>
      <c r="N7" s="1160"/>
      <c r="R7" s="147"/>
      <c r="S7" s="147"/>
    </row>
    <row r="8" spans="1:11795" s="16" customFormat="1" x14ac:dyDescent="0.2">
      <c r="B8" s="30"/>
      <c r="C8" s="22"/>
      <c r="D8" s="22"/>
      <c r="E8" s="14"/>
      <c r="F8" s="19"/>
      <c r="H8" s="19" t="s">
        <v>379</v>
      </c>
      <c r="I8" s="318">
        <v>43556</v>
      </c>
      <c r="J8" s="220"/>
      <c r="K8" s="220"/>
      <c r="L8" s="220"/>
      <c r="M8" s="220"/>
      <c r="N8" s="17"/>
      <c r="R8" s="147"/>
      <c r="S8" s="147"/>
    </row>
    <row r="9" spans="1:11795" s="16" customFormat="1" ht="13.5" thickBot="1" x14ac:dyDescent="0.25">
      <c r="B9" s="30"/>
      <c r="C9" s="22"/>
      <c r="D9" s="22"/>
      <c r="E9" s="14"/>
      <c r="F9" s="19"/>
      <c r="H9" s="6"/>
      <c r="I9" s="20"/>
      <c r="J9" s="20"/>
      <c r="K9" s="20"/>
      <c r="L9" s="20"/>
      <c r="M9" s="20"/>
      <c r="N9" s="17"/>
      <c r="R9" s="147"/>
      <c r="S9" s="147"/>
    </row>
    <row r="10" spans="1:11795" x14ac:dyDescent="0.2">
      <c r="A10" s="31"/>
      <c r="B10" s="31" t="s">
        <v>4</v>
      </c>
      <c r="C10" s="31" t="s">
        <v>5</v>
      </c>
      <c r="D10" s="31" t="s">
        <v>1649</v>
      </c>
      <c r="E10" s="31" t="s">
        <v>6</v>
      </c>
      <c r="F10" s="93" t="s">
        <v>9</v>
      </c>
      <c r="G10" s="31" t="s">
        <v>1072</v>
      </c>
      <c r="H10" s="233" t="s">
        <v>429</v>
      </c>
      <c r="I10" s="32" t="s">
        <v>98</v>
      </c>
      <c r="J10" s="234" t="s">
        <v>430</v>
      </c>
      <c r="K10" s="230" t="s">
        <v>431</v>
      </c>
      <c r="L10" s="230" t="s">
        <v>432</v>
      </c>
      <c r="M10" s="230" t="s">
        <v>433</v>
      </c>
      <c r="N10" s="32" t="s">
        <v>104</v>
      </c>
      <c r="O10" s="31" t="s">
        <v>7</v>
      </c>
      <c r="P10" s="313"/>
      <c r="Q10" s="313"/>
      <c r="R10" s="1161" t="s">
        <v>129</v>
      </c>
      <c r="S10" s="1162"/>
    </row>
    <row r="11" spans="1:11795" ht="13.5" thickBot="1" x14ac:dyDescent="0.25">
      <c r="A11" s="31"/>
      <c r="B11" s="31"/>
      <c r="C11" s="31"/>
      <c r="D11" s="31"/>
      <c r="E11" s="31" t="s">
        <v>100</v>
      </c>
      <c r="F11" s="93" t="s">
        <v>101</v>
      </c>
      <c r="G11" s="31" t="s">
        <v>221</v>
      </c>
      <c r="H11" s="235" t="s">
        <v>221</v>
      </c>
      <c r="I11" s="32" t="s">
        <v>221</v>
      </c>
      <c r="J11" s="235" t="s">
        <v>221</v>
      </c>
      <c r="K11" s="235" t="s">
        <v>221</v>
      </c>
      <c r="L11" s="235" t="s">
        <v>221</v>
      </c>
      <c r="M11" s="235" t="s">
        <v>221</v>
      </c>
      <c r="N11" s="32" t="s">
        <v>221</v>
      </c>
      <c r="O11" s="31"/>
      <c r="P11" s="31"/>
      <c r="Q11" s="31"/>
      <c r="R11" s="178"/>
      <c r="S11" s="310"/>
    </row>
    <row r="12" spans="1:11795" x14ac:dyDescent="0.2">
      <c r="A12" s="438"/>
      <c r="B12" s="49" t="s">
        <v>237</v>
      </c>
      <c r="C12" s="49" t="s">
        <v>238</v>
      </c>
      <c r="D12" s="49">
        <v>2001</v>
      </c>
      <c r="E12" s="48" t="s">
        <v>54</v>
      </c>
      <c r="F12" s="59" t="s">
        <v>147</v>
      </c>
      <c r="G12" s="392">
        <v>0</v>
      </c>
      <c r="H12" s="392"/>
      <c r="I12" s="392"/>
      <c r="J12" s="392"/>
      <c r="K12" s="392"/>
      <c r="L12" s="415"/>
      <c r="M12" s="415"/>
      <c r="N12" s="415"/>
      <c r="O12" s="163">
        <f>SUM(G12:N12)</f>
        <v>0</v>
      </c>
      <c r="P12" s="163"/>
      <c r="Q12" s="407"/>
      <c r="R12" s="454"/>
    </row>
    <row r="13" spans="1:11795" x14ac:dyDescent="0.2">
      <c r="A13" s="297"/>
      <c r="B13" s="37"/>
      <c r="C13" s="37"/>
      <c r="D13" s="37"/>
      <c r="E13" s="37"/>
      <c r="F13" s="87"/>
      <c r="G13" s="192"/>
      <c r="H13" s="101"/>
      <c r="I13" s="101"/>
      <c r="J13" s="101"/>
      <c r="K13" s="101"/>
      <c r="L13" s="101"/>
      <c r="M13" s="101"/>
      <c r="N13" s="101"/>
      <c r="O13" s="192"/>
      <c r="P13" s="192"/>
      <c r="Q13" s="192"/>
      <c r="R13" s="191"/>
      <c r="S13" s="311"/>
    </row>
    <row r="14" spans="1:11795" x14ac:dyDescent="0.2">
      <c r="A14" s="1031">
        <v>1</v>
      </c>
      <c r="B14" s="392" t="s">
        <v>113</v>
      </c>
      <c r="C14" s="392" t="s">
        <v>312</v>
      </c>
      <c r="D14" s="392">
        <v>2000</v>
      </c>
      <c r="E14" s="412" t="s">
        <v>91</v>
      </c>
      <c r="F14" s="392">
        <v>-48</v>
      </c>
      <c r="G14" s="392">
        <v>325</v>
      </c>
      <c r="H14" s="402"/>
      <c r="I14" s="402">
        <v>400</v>
      </c>
      <c r="J14" s="498"/>
      <c r="K14" s="441"/>
      <c r="L14" s="441"/>
      <c r="M14" s="441"/>
      <c r="N14" s="441">
        <v>400</v>
      </c>
      <c r="O14" s="49">
        <f t="shared" ref="O14:O18" si="0">SUM(G14:N14)</f>
        <v>1125</v>
      </c>
      <c r="P14" s="1002" t="s">
        <v>1630</v>
      </c>
      <c r="Q14" s="130" t="s">
        <v>1804</v>
      </c>
      <c r="R14" s="408" t="s">
        <v>1760</v>
      </c>
      <c r="S14" s="302"/>
    </row>
    <row r="15" spans="1:11795" s="60" customFormat="1" ht="13.5" customHeight="1" x14ac:dyDescent="0.2">
      <c r="A15" s="560"/>
      <c r="B15" s="638" t="s">
        <v>243</v>
      </c>
      <c r="C15" s="638" t="s">
        <v>192</v>
      </c>
      <c r="D15" s="638">
        <v>2001</v>
      </c>
      <c r="E15" s="639" t="s">
        <v>233</v>
      </c>
      <c r="F15" s="624" t="s">
        <v>167</v>
      </c>
      <c r="G15" s="561"/>
      <c r="H15" s="498"/>
      <c r="I15" s="562">
        <v>250</v>
      </c>
      <c r="J15" s="562"/>
      <c r="K15" s="562"/>
      <c r="L15" s="570"/>
      <c r="M15" s="570"/>
      <c r="N15" s="570"/>
      <c r="O15" s="561">
        <f t="shared" si="0"/>
        <v>250</v>
      </c>
      <c r="P15" s="570"/>
      <c r="Q15" s="583" t="s">
        <v>1806</v>
      </c>
      <c r="R15" s="641" t="s">
        <v>1760</v>
      </c>
      <c r="S15" s="642"/>
      <c r="T15" s="5"/>
      <c r="U15" s="118"/>
      <c r="V15" s="10"/>
      <c r="W15" s="5"/>
      <c r="X15" s="5"/>
      <c r="Y15" s="5"/>
      <c r="Z15" s="5"/>
      <c r="AA15" s="5"/>
      <c r="AB15" s="5"/>
      <c r="AC15" s="5"/>
      <c r="AD15" s="5"/>
      <c r="AE15" s="5"/>
      <c r="AF15" s="117"/>
      <c r="AG15" s="176"/>
      <c r="AH15" s="5"/>
      <c r="AI15" s="5"/>
      <c r="AJ15" s="5"/>
      <c r="AK15" s="118"/>
      <c r="AL15" s="10"/>
      <c r="AM15" s="5"/>
      <c r="AN15" s="5"/>
      <c r="AO15" s="5"/>
      <c r="AP15" s="5"/>
      <c r="AQ15" s="5"/>
      <c r="AR15" s="5"/>
      <c r="AS15" s="5"/>
      <c r="AT15" s="5"/>
      <c r="AU15" s="5"/>
      <c r="AV15" s="117"/>
      <c r="AW15" s="176"/>
      <c r="AX15" s="5"/>
      <c r="AY15" s="5"/>
      <c r="AZ15" s="5"/>
      <c r="BA15" s="118"/>
      <c r="BB15" s="10"/>
      <c r="BC15" s="5"/>
      <c r="BD15" s="5"/>
      <c r="BE15" s="5"/>
      <c r="BF15" s="5"/>
      <c r="BG15" s="5"/>
      <c r="BH15" s="5"/>
      <c r="BI15" s="5"/>
      <c r="BJ15" s="5"/>
      <c r="BK15" s="5"/>
      <c r="BL15" s="117"/>
      <c r="BM15" s="176"/>
      <c r="BN15" s="5"/>
      <c r="BO15" s="5"/>
      <c r="BP15" s="5"/>
      <c r="BQ15" s="118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117"/>
      <c r="CC15" s="176"/>
      <c r="CD15" s="5"/>
      <c r="CE15" s="5"/>
      <c r="CF15" s="5"/>
      <c r="CG15" s="118"/>
      <c r="CH15" s="10"/>
      <c r="CI15" s="5"/>
      <c r="CJ15" s="5"/>
      <c r="CK15" s="5"/>
      <c r="CL15" s="5"/>
      <c r="CM15" s="5"/>
      <c r="CN15" s="5"/>
      <c r="CO15" s="5"/>
      <c r="CP15" s="5"/>
      <c r="CQ15" s="5"/>
      <c r="CR15" s="117"/>
      <c r="CS15" s="176"/>
      <c r="CT15" s="5"/>
      <c r="CU15" s="5"/>
      <c r="CV15" s="5"/>
      <c r="CW15" s="118"/>
      <c r="CX15" s="10"/>
      <c r="CY15" s="5"/>
      <c r="CZ15" s="5"/>
      <c r="DA15" s="5"/>
      <c r="DB15" s="5"/>
      <c r="DC15" s="5"/>
      <c r="DD15" s="5"/>
      <c r="DE15" s="5"/>
      <c r="DF15" s="5"/>
      <c r="DG15" s="5"/>
      <c r="DH15" s="117"/>
      <c r="DI15" s="176"/>
      <c r="DJ15" s="5"/>
      <c r="DK15" s="5"/>
      <c r="DL15" s="5"/>
      <c r="DM15" s="118"/>
      <c r="DN15" s="10"/>
      <c r="DO15" s="5"/>
      <c r="DP15" s="5"/>
      <c r="DQ15" s="5"/>
      <c r="DR15" s="5"/>
      <c r="DS15" s="5"/>
      <c r="DT15" s="5"/>
      <c r="DU15" s="5"/>
      <c r="DV15" s="5"/>
      <c r="DW15" s="5"/>
      <c r="DX15" s="117"/>
      <c r="DY15" s="176"/>
      <c r="DZ15" s="5"/>
      <c r="EA15" s="5"/>
      <c r="EB15" s="5"/>
      <c r="EC15" s="118"/>
      <c r="ED15" s="10"/>
      <c r="EE15" s="5"/>
      <c r="EF15" s="5"/>
      <c r="EG15" s="5"/>
      <c r="EH15" s="5"/>
      <c r="EI15" s="5"/>
      <c r="EJ15" s="5"/>
      <c r="EK15" s="5"/>
      <c r="EL15" s="5"/>
      <c r="EM15" s="5"/>
      <c r="EN15" s="117"/>
      <c r="EO15" s="176"/>
      <c r="EP15" s="5"/>
      <c r="EQ15" s="5"/>
      <c r="ER15" s="5"/>
      <c r="ES15" s="118"/>
      <c r="ET15" s="10"/>
      <c r="EU15" s="5"/>
      <c r="EV15" s="5"/>
      <c r="EW15" s="5"/>
      <c r="EX15" s="5"/>
      <c r="EY15" s="5"/>
      <c r="EZ15" s="5"/>
      <c r="FA15" s="5"/>
      <c r="FB15" s="5"/>
      <c r="FC15" s="5"/>
      <c r="FD15" s="117"/>
      <c r="FE15" s="176"/>
      <c r="FF15" s="5"/>
      <c r="FG15" s="5"/>
      <c r="FH15" s="5"/>
      <c r="FI15" s="118"/>
      <c r="FJ15" s="10"/>
      <c r="FK15" s="5"/>
      <c r="FL15" s="5"/>
      <c r="FM15" s="5"/>
      <c r="FN15" s="5"/>
      <c r="FO15" s="5"/>
      <c r="FP15" s="5"/>
      <c r="FQ15" s="5"/>
      <c r="FR15" s="5"/>
      <c r="FS15" s="5"/>
      <c r="FT15" s="117"/>
      <c r="FU15" s="176"/>
      <c r="FV15" s="5"/>
      <c r="FW15" s="5"/>
      <c r="FX15" s="5"/>
      <c r="FY15" s="118"/>
      <c r="FZ15" s="10"/>
      <c r="GA15" s="5"/>
      <c r="GB15" s="5"/>
      <c r="GC15" s="5"/>
      <c r="GD15" s="5"/>
      <c r="GE15" s="5"/>
      <c r="GF15" s="5"/>
      <c r="GG15" s="5"/>
      <c r="GH15" s="5"/>
      <c r="GI15" s="5"/>
      <c r="GJ15" s="117"/>
      <c r="GK15" s="176"/>
      <c r="GL15" s="5"/>
      <c r="GM15" s="5"/>
      <c r="GN15" s="5"/>
      <c r="GO15" s="118"/>
      <c r="GP15" s="10"/>
      <c r="GQ15" s="5"/>
      <c r="GR15" s="5"/>
      <c r="GS15" s="5"/>
      <c r="GT15" s="5"/>
      <c r="GU15" s="5"/>
      <c r="GV15" s="5"/>
      <c r="GW15" s="5"/>
      <c r="GX15" s="5"/>
      <c r="GY15" s="5"/>
      <c r="GZ15" s="117"/>
      <c r="HA15" s="176"/>
      <c r="HB15" s="5"/>
      <c r="HC15" s="5"/>
      <c r="HD15" s="5"/>
      <c r="HE15" s="118"/>
      <c r="HF15" s="10"/>
      <c r="HG15" s="5"/>
      <c r="HH15" s="5"/>
      <c r="HI15" s="5"/>
      <c r="HJ15" s="5"/>
      <c r="HK15" s="5"/>
      <c r="HL15" s="5"/>
      <c r="HM15" s="5"/>
      <c r="HN15" s="5"/>
      <c r="HO15" s="5"/>
      <c r="HP15" s="117"/>
      <c r="HQ15" s="176"/>
      <c r="HR15" s="5"/>
      <c r="HS15" s="5"/>
      <c r="HT15" s="5"/>
      <c r="HU15" s="118"/>
      <c r="HV15" s="10"/>
      <c r="HW15" s="5"/>
      <c r="HX15" s="5"/>
      <c r="HY15" s="5"/>
      <c r="HZ15" s="5"/>
      <c r="IA15" s="5"/>
      <c r="IB15" s="5"/>
      <c r="IC15" s="5"/>
      <c r="ID15" s="5"/>
      <c r="IE15" s="5"/>
      <c r="IF15" s="117"/>
      <c r="IG15" s="176"/>
      <c r="IH15" s="5"/>
      <c r="II15" s="5"/>
      <c r="IJ15" s="5"/>
      <c r="IK15" s="118"/>
      <c r="IL15" s="10"/>
      <c r="IM15" s="5"/>
      <c r="IN15" s="5"/>
      <c r="IO15" s="5"/>
      <c r="IP15" s="5"/>
      <c r="IQ15" s="5"/>
      <c r="IR15" s="5"/>
      <c r="IS15" s="5"/>
      <c r="IT15" s="5"/>
      <c r="IU15" s="5"/>
      <c r="IV15" s="117"/>
      <c r="IW15" s="176"/>
      <c r="IX15" s="5"/>
      <c r="IY15" s="5"/>
      <c r="IZ15" s="5"/>
      <c r="JA15" s="118"/>
      <c r="JB15" s="10"/>
      <c r="JC15" s="5"/>
      <c r="JD15" s="5"/>
      <c r="JE15" s="5"/>
      <c r="JF15" s="5"/>
      <c r="JG15" s="5"/>
      <c r="JH15" s="5"/>
      <c r="JI15" s="5"/>
      <c r="JJ15" s="5"/>
      <c r="JK15" s="5"/>
      <c r="JL15" s="117"/>
      <c r="JM15" s="176"/>
      <c r="JN15" s="5"/>
      <c r="JO15" s="5"/>
      <c r="JP15" s="5"/>
      <c r="JQ15" s="118"/>
      <c r="JR15" s="10"/>
      <c r="JS15" s="5"/>
      <c r="JT15" s="5"/>
      <c r="JU15" s="5"/>
      <c r="JV15" s="5"/>
      <c r="JW15" s="5"/>
      <c r="JX15" s="5"/>
      <c r="JY15" s="5"/>
      <c r="JZ15" s="5"/>
      <c r="KA15" s="5"/>
      <c r="KB15" s="117"/>
      <c r="KC15" s="176"/>
      <c r="KD15" s="5"/>
      <c r="KE15" s="5"/>
      <c r="KF15" s="5"/>
      <c r="KG15" s="118"/>
      <c r="KH15" s="10"/>
      <c r="KI15" s="5"/>
      <c r="KJ15" s="5"/>
      <c r="KK15" s="5"/>
      <c r="KL15" s="5"/>
      <c r="KM15" s="5"/>
      <c r="KN15" s="5"/>
      <c r="KO15" s="5"/>
      <c r="KP15" s="5"/>
      <c r="KQ15" s="5"/>
      <c r="KR15" s="117"/>
      <c r="KS15" s="176"/>
      <c r="KT15" s="5"/>
      <c r="KU15" s="5"/>
      <c r="KV15" s="5"/>
      <c r="KW15" s="118"/>
      <c r="KX15" s="10"/>
      <c r="KY15" s="5"/>
      <c r="KZ15" s="5"/>
      <c r="LA15" s="5"/>
      <c r="LB15" s="5"/>
      <c r="LC15" s="5"/>
      <c r="LD15" s="5"/>
      <c r="LE15" s="5"/>
      <c r="LF15" s="5"/>
      <c r="LG15" s="5"/>
      <c r="LH15" s="117"/>
      <c r="LI15" s="176"/>
      <c r="LJ15" s="5"/>
      <c r="LK15" s="5"/>
      <c r="LL15" s="5"/>
      <c r="LM15" s="118"/>
      <c r="LN15" s="10"/>
      <c r="LO15" s="5"/>
      <c r="LP15" s="5"/>
      <c r="LQ15" s="5"/>
      <c r="LR15" s="5"/>
      <c r="LS15" s="5"/>
      <c r="LT15" s="5"/>
      <c r="LU15" s="5"/>
      <c r="LV15" s="5"/>
      <c r="LW15" s="5"/>
      <c r="LX15" s="117"/>
      <c r="LY15" s="176"/>
      <c r="LZ15" s="5"/>
      <c r="MA15" s="5"/>
      <c r="MB15" s="5"/>
      <c r="MC15" s="118"/>
      <c r="MD15" s="10"/>
      <c r="ME15" s="5"/>
      <c r="MF15" s="5"/>
      <c r="MG15" s="5"/>
      <c r="MH15" s="5"/>
      <c r="MI15" s="5"/>
      <c r="MJ15" s="5"/>
      <c r="MK15" s="5"/>
      <c r="ML15" s="5"/>
      <c r="MM15" s="5"/>
      <c r="MN15" s="117"/>
      <c r="MO15" s="176"/>
      <c r="MP15" s="5"/>
      <c r="MQ15" s="5"/>
      <c r="MR15" s="5"/>
      <c r="MS15" s="118"/>
      <c r="MT15" s="10"/>
      <c r="MU15" s="5"/>
      <c r="MV15" s="5"/>
      <c r="MW15" s="5"/>
      <c r="MX15" s="5"/>
      <c r="MY15" s="5"/>
      <c r="MZ15" s="5"/>
      <c r="NA15" s="5"/>
      <c r="NB15" s="5"/>
      <c r="NC15" s="5"/>
      <c r="ND15" s="117"/>
      <c r="NE15" s="176"/>
      <c r="NF15" s="5"/>
      <c r="NG15" s="5"/>
      <c r="NH15" s="5"/>
      <c r="NI15" s="118"/>
      <c r="NJ15" s="10"/>
      <c r="NK15" s="5"/>
      <c r="NL15" s="5"/>
      <c r="NM15" s="5"/>
      <c r="NN15" s="5"/>
      <c r="NO15" s="5"/>
      <c r="NP15" s="5"/>
      <c r="NQ15" s="5"/>
      <c r="NR15" s="5"/>
      <c r="NS15" s="5"/>
      <c r="NT15" s="117"/>
      <c r="NU15" s="176"/>
      <c r="NV15" s="5"/>
      <c r="NW15" s="5"/>
      <c r="NX15" s="5"/>
      <c r="NY15" s="118"/>
      <c r="NZ15" s="10"/>
      <c r="OA15" s="5"/>
      <c r="OB15" s="5"/>
      <c r="OC15" s="5"/>
      <c r="OD15" s="5"/>
      <c r="OE15" s="5"/>
      <c r="OF15" s="5"/>
      <c r="OG15" s="5"/>
      <c r="OH15" s="5"/>
      <c r="OI15" s="5"/>
      <c r="OJ15" s="117"/>
      <c r="OK15" s="176"/>
      <c r="OL15" s="5"/>
      <c r="OM15" s="5"/>
      <c r="ON15" s="5"/>
      <c r="OO15" s="118"/>
      <c r="OP15" s="10"/>
      <c r="OQ15" s="5"/>
      <c r="OR15" s="5"/>
      <c r="OS15" s="5"/>
      <c r="OT15" s="5"/>
      <c r="OU15" s="5"/>
      <c r="OV15" s="5"/>
      <c r="OW15" s="5"/>
      <c r="OX15" s="5"/>
      <c r="OY15" s="5"/>
      <c r="OZ15" s="117"/>
      <c r="PA15" s="176"/>
      <c r="PB15" s="5"/>
      <c r="PC15" s="5"/>
      <c r="PD15" s="5"/>
      <c r="PE15" s="118"/>
      <c r="PF15" s="10"/>
      <c r="PG15" s="5"/>
      <c r="PH15" s="5"/>
      <c r="PI15" s="5"/>
      <c r="PJ15" s="5"/>
      <c r="PK15" s="5"/>
      <c r="PL15" s="5"/>
      <c r="PM15" s="5"/>
      <c r="PN15" s="5"/>
      <c r="PO15" s="5"/>
      <c r="PP15" s="117"/>
      <c r="PQ15" s="176"/>
      <c r="PR15" s="5"/>
      <c r="PS15" s="5"/>
      <c r="PT15" s="5"/>
      <c r="PU15" s="118"/>
      <c r="PV15" s="10"/>
      <c r="PW15" s="5"/>
      <c r="PX15" s="5"/>
      <c r="PY15" s="5"/>
      <c r="PZ15" s="5"/>
      <c r="QA15" s="5"/>
      <c r="QB15" s="5"/>
      <c r="QC15" s="5"/>
      <c r="QD15" s="5"/>
      <c r="QE15" s="5"/>
      <c r="QF15" s="117"/>
      <c r="QG15" s="176"/>
      <c r="QH15" s="5"/>
      <c r="QI15" s="5"/>
      <c r="QJ15" s="5"/>
      <c r="QK15" s="118"/>
      <c r="QL15" s="10"/>
      <c r="QM15" s="5"/>
      <c r="QN15" s="5"/>
      <c r="QO15" s="5"/>
      <c r="QP15" s="5"/>
      <c r="QQ15" s="5"/>
      <c r="QR15" s="5"/>
      <c r="QS15" s="5"/>
      <c r="QT15" s="5"/>
      <c r="QU15" s="5"/>
      <c r="QV15" s="117"/>
      <c r="QW15" s="176"/>
      <c r="QX15" s="5"/>
      <c r="QY15" s="5"/>
      <c r="QZ15" s="5"/>
      <c r="RA15" s="118"/>
      <c r="RB15" s="10"/>
      <c r="RC15" s="5"/>
      <c r="RD15" s="5"/>
      <c r="RE15" s="5"/>
      <c r="RF15" s="5"/>
      <c r="RG15" s="5"/>
      <c r="RH15" s="5"/>
      <c r="RI15" s="5"/>
      <c r="RJ15" s="5"/>
      <c r="RK15" s="5"/>
      <c r="RL15" s="117"/>
      <c r="RM15" s="176"/>
      <c r="RN15" s="5"/>
      <c r="RO15" s="5"/>
      <c r="RP15" s="5"/>
      <c r="RQ15" s="118"/>
      <c r="RR15" s="10"/>
      <c r="RS15" s="5"/>
      <c r="RT15" s="5"/>
      <c r="RU15" s="5"/>
      <c r="RV15" s="5"/>
      <c r="RW15" s="5"/>
      <c r="RX15" s="5"/>
      <c r="RY15" s="5"/>
      <c r="RZ15" s="5"/>
      <c r="SA15" s="5"/>
      <c r="SB15" s="117"/>
      <c r="SC15" s="176"/>
      <c r="SD15" s="5"/>
      <c r="SE15" s="5"/>
      <c r="SF15" s="5"/>
      <c r="SG15" s="118"/>
      <c r="SH15" s="10"/>
      <c r="SI15" s="5"/>
      <c r="SJ15" s="5"/>
      <c r="SK15" s="5"/>
      <c r="SL15" s="5"/>
      <c r="SM15" s="5"/>
      <c r="SN15" s="5"/>
      <c r="SO15" s="5"/>
      <c r="SP15" s="5"/>
      <c r="SQ15" s="5"/>
      <c r="SR15" s="117"/>
      <c r="SS15" s="176"/>
      <c r="ST15" s="5"/>
      <c r="SU15" s="5"/>
      <c r="SV15" s="5"/>
      <c r="SW15" s="118"/>
      <c r="SX15" s="10"/>
      <c r="SY15" s="5"/>
      <c r="SZ15" s="5"/>
      <c r="TA15" s="5"/>
      <c r="TB15" s="5"/>
      <c r="TC15" s="5"/>
      <c r="TD15" s="5"/>
      <c r="TE15" s="5"/>
      <c r="TF15" s="5"/>
      <c r="TG15" s="5"/>
      <c r="TH15" s="117"/>
      <c r="TI15" s="176"/>
      <c r="TJ15" s="5"/>
      <c r="TK15" s="5"/>
      <c r="TL15" s="5"/>
      <c r="TM15" s="118"/>
      <c r="TN15" s="10"/>
      <c r="TO15" s="5"/>
      <c r="TP15" s="5"/>
      <c r="TQ15" s="5"/>
      <c r="TR15" s="5"/>
      <c r="TS15" s="5"/>
      <c r="TT15" s="5"/>
      <c r="TU15" s="5"/>
      <c r="TV15" s="5"/>
      <c r="TW15" s="5"/>
      <c r="TX15" s="117"/>
      <c r="TY15" s="176"/>
      <c r="TZ15" s="5"/>
      <c r="UA15" s="5"/>
      <c r="UB15" s="5"/>
      <c r="UC15" s="118"/>
      <c r="UD15" s="10"/>
      <c r="UE15" s="5"/>
      <c r="UF15" s="5"/>
      <c r="UG15" s="5"/>
      <c r="UH15" s="5"/>
      <c r="UI15" s="5"/>
      <c r="UJ15" s="5"/>
      <c r="UK15" s="5"/>
      <c r="UL15" s="5"/>
      <c r="UM15" s="5"/>
      <c r="UN15" s="117"/>
      <c r="UO15" s="176"/>
      <c r="UP15" s="5"/>
      <c r="UQ15" s="5"/>
      <c r="UR15" s="5"/>
      <c r="US15" s="118"/>
      <c r="UT15" s="10"/>
      <c r="UU15" s="5"/>
      <c r="UV15" s="5"/>
      <c r="UW15" s="5"/>
      <c r="UX15" s="5"/>
      <c r="UY15" s="5"/>
      <c r="UZ15" s="5"/>
      <c r="VA15" s="5"/>
      <c r="VB15" s="5"/>
      <c r="VC15" s="5"/>
      <c r="VD15" s="117"/>
      <c r="VE15" s="176"/>
      <c r="VF15" s="5"/>
      <c r="VG15" s="5"/>
      <c r="VH15" s="5"/>
      <c r="VI15" s="118"/>
      <c r="VJ15" s="10"/>
      <c r="VK15" s="5"/>
      <c r="VL15" s="5"/>
      <c r="VM15" s="5"/>
      <c r="VN15" s="5"/>
      <c r="VO15" s="5"/>
      <c r="VP15" s="5"/>
      <c r="VQ15" s="5"/>
      <c r="VR15" s="5"/>
      <c r="VS15" s="5"/>
      <c r="VT15" s="117"/>
      <c r="VU15" s="176"/>
      <c r="VV15" s="5"/>
      <c r="VW15" s="5"/>
      <c r="VX15" s="5"/>
      <c r="VY15" s="118"/>
      <c r="VZ15" s="10"/>
      <c r="WA15" s="5"/>
      <c r="WB15" s="5"/>
      <c r="WC15" s="5"/>
      <c r="WD15" s="5"/>
      <c r="WE15" s="5"/>
      <c r="WF15" s="5"/>
      <c r="WG15" s="5"/>
      <c r="WH15" s="5"/>
      <c r="WI15" s="5"/>
      <c r="WJ15" s="117"/>
      <c r="WK15" s="176"/>
      <c r="WL15" s="5"/>
      <c r="WM15" s="5"/>
      <c r="WN15" s="5"/>
      <c r="WO15" s="118"/>
      <c r="WP15" s="10"/>
      <c r="WQ15" s="5"/>
      <c r="WR15" s="5"/>
      <c r="WS15" s="5"/>
      <c r="WT15" s="5"/>
      <c r="WU15" s="5"/>
      <c r="WV15" s="5"/>
      <c r="WW15" s="5"/>
      <c r="WX15" s="5"/>
      <c r="WY15" s="5"/>
      <c r="WZ15" s="117"/>
      <c r="XA15" s="176"/>
      <c r="XB15" s="5"/>
      <c r="XC15" s="5"/>
      <c r="XD15" s="5"/>
      <c r="XE15" s="118"/>
      <c r="XF15" s="10"/>
      <c r="XG15" s="5"/>
      <c r="XH15" s="5"/>
      <c r="XI15" s="5"/>
      <c r="XJ15" s="5"/>
      <c r="XK15" s="5"/>
      <c r="XL15" s="5"/>
      <c r="XM15" s="5"/>
      <c r="XN15" s="5"/>
      <c r="XO15" s="5"/>
      <c r="XP15" s="117"/>
      <c r="XQ15" s="176"/>
      <c r="XR15" s="5"/>
      <c r="XS15" s="5"/>
      <c r="XT15" s="5"/>
      <c r="XU15" s="118"/>
      <c r="XV15" s="10"/>
      <c r="XW15" s="5"/>
      <c r="XX15" s="5"/>
      <c r="XY15" s="5"/>
      <c r="XZ15" s="5"/>
      <c r="YA15" s="5"/>
      <c r="YB15" s="5"/>
      <c r="YC15" s="5"/>
      <c r="YD15" s="5"/>
      <c r="YE15" s="5"/>
      <c r="YF15" s="117"/>
      <c r="YG15" s="176"/>
      <c r="YH15" s="5"/>
      <c r="YI15" s="5"/>
      <c r="YJ15" s="5"/>
      <c r="YK15" s="118"/>
      <c r="YL15" s="10"/>
      <c r="YM15" s="5"/>
      <c r="YN15" s="5"/>
      <c r="YO15" s="5"/>
      <c r="YP15" s="5"/>
      <c r="YQ15" s="5"/>
      <c r="YR15" s="5"/>
      <c r="YS15" s="5"/>
      <c r="YT15" s="5"/>
      <c r="YU15" s="5"/>
      <c r="YV15" s="117"/>
      <c r="YW15" s="176"/>
      <c r="YX15" s="5"/>
      <c r="YY15" s="5"/>
      <c r="YZ15" s="5"/>
      <c r="ZA15" s="118"/>
      <c r="ZB15" s="10"/>
      <c r="ZC15" s="5"/>
      <c r="ZD15" s="5"/>
      <c r="ZE15" s="5"/>
      <c r="ZF15" s="5"/>
      <c r="ZG15" s="5"/>
      <c r="ZH15" s="5"/>
      <c r="ZI15" s="5"/>
      <c r="ZJ15" s="5"/>
      <c r="ZK15" s="5"/>
      <c r="ZL15" s="117"/>
      <c r="ZM15" s="176"/>
      <c r="ZN15" s="5"/>
      <c r="ZO15" s="5"/>
      <c r="ZP15" s="5"/>
      <c r="ZQ15" s="118"/>
      <c r="ZR15" s="10"/>
      <c r="ZS15" s="5"/>
      <c r="ZT15" s="5"/>
      <c r="ZU15" s="5"/>
      <c r="ZV15" s="5"/>
      <c r="ZW15" s="5"/>
      <c r="ZX15" s="5"/>
      <c r="ZY15" s="5"/>
      <c r="ZZ15" s="5"/>
      <c r="AAA15" s="5"/>
      <c r="AAB15" s="117"/>
      <c r="AAC15" s="176"/>
      <c r="AAD15" s="5"/>
      <c r="AAE15" s="5"/>
      <c r="AAF15" s="5"/>
      <c r="AAG15" s="118"/>
      <c r="AAH15" s="10"/>
      <c r="AAI15" s="5"/>
      <c r="AAJ15" s="5"/>
      <c r="AAK15" s="5"/>
      <c r="AAL15" s="5"/>
      <c r="AAM15" s="5"/>
      <c r="AAN15" s="5"/>
      <c r="AAO15" s="5"/>
      <c r="AAP15" s="5"/>
      <c r="AAQ15" s="5"/>
      <c r="AAR15" s="117"/>
      <c r="AAS15" s="176"/>
      <c r="AAT15" s="5"/>
      <c r="AAU15" s="5"/>
      <c r="AAV15" s="5"/>
      <c r="AAW15" s="118"/>
      <c r="AAX15" s="10"/>
      <c r="AAY15" s="5"/>
      <c r="AAZ15" s="5"/>
      <c r="ABA15" s="5"/>
      <c r="ABB15" s="5"/>
      <c r="ABC15" s="5"/>
      <c r="ABD15" s="5"/>
      <c r="ABE15" s="5"/>
      <c r="ABF15" s="5"/>
      <c r="ABG15" s="5"/>
      <c r="ABH15" s="117"/>
      <c r="ABI15" s="176"/>
      <c r="ABJ15" s="5"/>
      <c r="ABK15" s="5"/>
      <c r="ABL15" s="5"/>
      <c r="ABM15" s="118"/>
      <c r="ABN15" s="10"/>
      <c r="ABO15" s="5"/>
      <c r="ABP15" s="5"/>
      <c r="ABQ15" s="5"/>
      <c r="ABR15" s="5"/>
      <c r="ABS15" s="5"/>
      <c r="ABT15" s="5"/>
      <c r="ABU15" s="5"/>
      <c r="ABV15" s="5"/>
      <c r="ABW15" s="5"/>
      <c r="ABX15" s="117"/>
      <c r="ABY15" s="176"/>
      <c r="ABZ15" s="5"/>
      <c r="ACA15" s="5"/>
      <c r="ACB15" s="5"/>
      <c r="ACC15" s="118"/>
      <c r="ACD15" s="10"/>
      <c r="ACE15" s="5"/>
      <c r="ACF15" s="5"/>
      <c r="ACG15" s="5"/>
      <c r="ACH15" s="5"/>
      <c r="ACI15" s="5"/>
      <c r="ACJ15" s="5"/>
      <c r="ACK15" s="5"/>
      <c r="ACL15" s="5"/>
      <c r="ACM15" s="5"/>
      <c r="ACN15" s="117"/>
      <c r="ACO15" s="176"/>
      <c r="ACP15" s="5"/>
      <c r="ACQ15" s="5"/>
      <c r="ACR15" s="5"/>
      <c r="ACS15" s="118"/>
      <c r="ACT15" s="10"/>
      <c r="ACU15" s="5"/>
      <c r="ACV15" s="5"/>
      <c r="ACW15" s="5"/>
      <c r="ACX15" s="5"/>
      <c r="ACY15" s="5"/>
      <c r="ACZ15" s="5"/>
      <c r="ADA15" s="5"/>
      <c r="ADB15" s="5"/>
      <c r="ADC15" s="5"/>
      <c r="ADD15" s="117"/>
      <c r="ADE15" s="176"/>
      <c r="ADF15" s="5"/>
      <c r="ADG15" s="5"/>
      <c r="ADH15" s="5"/>
      <c r="ADI15" s="118"/>
      <c r="ADJ15" s="10"/>
      <c r="ADK15" s="5"/>
      <c r="ADL15" s="5"/>
      <c r="ADM15" s="5"/>
      <c r="ADN15" s="5"/>
      <c r="ADO15" s="5"/>
      <c r="ADP15" s="5"/>
      <c r="ADQ15" s="5"/>
      <c r="ADR15" s="5"/>
      <c r="ADS15" s="5"/>
      <c r="ADT15" s="117"/>
      <c r="ADU15" s="176"/>
      <c r="ADV15" s="5"/>
      <c r="ADW15" s="5"/>
      <c r="ADX15" s="5"/>
      <c r="ADY15" s="118"/>
      <c r="ADZ15" s="10"/>
      <c r="AEA15" s="5"/>
      <c r="AEB15" s="5"/>
      <c r="AEC15" s="5"/>
      <c r="AED15" s="5"/>
      <c r="AEE15" s="5"/>
      <c r="AEF15" s="5"/>
      <c r="AEG15" s="5"/>
      <c r="AEH15" s="5"/>
      <c r="AEI15" s="5"/>
      <c r="AEJ15" s="117"/>
      <c r="AEK15" s="176"/>
      <c r="AEL15" s="5"/>
      <c r="AEM15" s="5"/>
      <c r="AEN15" s="5"/>
      <c r="AEO15" s="118"/>
      <c r="AEP15" s="10"/>
      <c r="AEQ15" s="5"/>
      <c r="AER15" s="5"/>
      <c r="AES15" s="5"/>
      <c r="AET15" s="5"/>
      <c r="AEU15" s="5"/>
      <c r="AEV15" s="5"/>
      <c r="AEW15" s="5"/>
      <c r="AEX15" s="5"/>
      <c r="AEY15" s="5"/>
      <c r="AEZ15" s="117"/>
      <c r="AFA15" s="176"/>
      <c r="AFB15" s="5"/>
      <c r="AFC15" s="5"/>
      <c r="AFD15" s="5"/>
      <c r="AFE15" s="118"/>
      <c r="AFF15" s="10"/>
      <c r="AFG15" s="5"/>
      <c r="AFH15" s="5"/>
      <c r="AFI15" s="5"/>
      <c r="AFJ15" s="5"/>
      <c r="AFK15" s="5"/>
      <c r="AFL15" s="5"/>
      <c r="AFM15" s="5"/>
      <c r="AFN15" s="5"/>
      <c r="AFO15" s="5"/>
      <c r="AFP15" s="117"/>
      <c r="AFQ15" s="176"/>
      <c r="AFR15" s="5"/>
      <c r="AFS15" s="5"/>
      <c r="AFT15" s="5"/>
      <c r="AFU15" s="118"/>
      <c r="AFV15" s="10"/>
      <c r="AFW15" s="5"/>
      <c r="AFX15" s="5"/>
      <c r="AFY15" s="5"/>
      <c r="AFZ15" s="5"/>
      <c r="AGA15" s="5"/>
      <c r="AGB15" s="5"/>
      <c r="AGC15" s="5"/>
      <c r="AGD15" s="5"/>
      <c r="AGE15" s="5"/>
      <c r="AGF15" s="117"/>
      <c r="AGG15" s="176"/>
      <c r="AGH15" s="5"/>
      <c r="AGI15" s="5"/>
      <c r="AGJ15" s="5"/>
      <c r="AGK15" s="118"/>
      <c r="AGL15" s="10"/>
      <c r="AGM15" s="5"/>
      <c r="AGN15" s="5"/>
      <c r="AGO15" s="5"/>
      <c r="AGP15" s="5"/>
      <c r="AGQ15" s="5"/>
      <c r="AGR15" s="5"/>
      <c r="AGS15" s="5"/>
      <c r="AGT15" s="5"/>
      <c r="AGU15" s="5"/>
      <c r="AGV15" s="117"/>
      <c r="AGW15" s="176"/>
      <c r="AGX15" s="5"/>
      <c r="AGY15" s="5"/>
      <c r="AGZ15" s="5"/>
      <c r="AHA15" s="118"/>
      <c r="AHB15" s="10"/>
      <c r="AHC15" s="5"/>
      <c r="AHD15" s="5"/>
      <c r="AHE15" s="5"/>
      <c r="AHF15" s="5"/>
      <c r="AHG15" s="5"/>
      <c r="AHH15" s="5"/>
      <c r="AHI15" s="5"/>
      <c r="AHJ15" s="5"/>
      <c r="AHK15" s="5"/>
      <c r="AHL15" s="117"/>
      <c r="AHM15" s="176"/>
      <c r="AHN15" s="5"/>
      <c r="AHO15" s="5"/>
      <c r="AHP15" s="5"/>
      <c r="AHQ15" s="118"/>
      <c r="AHR15" s="10"/>
      <c r="AHS15" s="5"/>
      <c r="AHT15" s="5"/>
      <c r="AHU15" s="5"/>
      <c r="AHV15" s="5"/>
      <c r="AHW15" s="5"/>
      <c r="AHX15" s="5"/>
      <c r="AHY15" s="5"/>
      <c r="AHZ15" s="5"/>
      <c r="AIA15" s="5"/>
      <c r="AIB15" s="117"/>
      <c r="AIC15" s="176"/>
      <c r="AID15" s="5"/>
      <c r="AIE15" s="5"/>
      <c r="AIF15" s="5"/>
      <c r="AIG15" s="118"/>
      <c r="AIH15" s="10"/>
      <c r="AII15" s="5"/>
      <c r="AIJ15" s="5"/>
      <c r="AIK15" s="5"/>
      <c r="AIL15" s="5"/>
      <c r="AIM15" s="5"/>
      <c r="AIN15" s="5"/>
      <c r="AIO15" s="5"/>
      <c r="AIP15" s="5"/>
      <c r="AIQ15" s="5"/>
      <c r="AIR15" s="117"/>
      <c r="AIS15" s="176"/>
      <c r="AIT15" s="5"/>
      <c r="AIU15" s="5"/>
      <c r="AIV15" s="5"/>
      <c r="AIW15" s="118"/>
      <c r="AIX15" s="10"/>
      <c r="AIY15" s="5"/>
      <c r="AIZ15" s="5"/>
      <c r="AJA15" s="5"/>
      <c r="AJB15" s="5"/>
      <c r="AJC15" s="5"/>
      <c r="AJD15" s="5"/>
      <c r="AJE15" s="5"/>
      <c r="AJF15" s="5"/>
      <c r="AJG15" s="5"/>
      <c r="AJH15" s="117"/>
      <c r="AJI15" s="176"/>
      <c r="AJJ15" s="5"/>
      <c r="AJK15" s="5"/>
      <c r="AJL15" s="5"/>
      <c r="AJM15" s="118"/>
      <c r="AJN15" s="10"/>
      <c r="AJO15" s="5"/>
      <c r="AJP15" s="5"/>
      <c r="AJQ15" s="5"/>
      <c r="AJR15" s="5"/>
      <c r="AJS15" s="5"/>
      <c r="AJT15" s="5"/>
      <c r="AJU15" s="5"/>
      <c r="AJV15" s="5"/>
      <c r="AJW15" s="5"/>
      <c r="AJX15" s="117"/>
      <c r="AJY15" s="176"/>
      <c r="AJZ15" s="5"/>
      <c r="AKA15" s="5"/>
      <c r="AKB15" s="5"/>
      <c r="AKC15" s="118"/>
      <c r="AKD15" s="10"/>
      <c r="AKE15" s="5"/>
      <c r="AKF15" s="5"/>
      <c r="AKG15" s="5"/>
      <c r="AKH15" s="5"/>
      <c r="AKI15" s="5"/>
      <c r="AKJ15" s="5"/>
      <c r="AKK15" s="5"/>
      <c r="AKL15" s="5"/>
      <c r="AKM15" s="5"/>
      <c r="AKN15" s="117"/>
      <c r="AKO15" s="176"/>
      <c r="AKP15" s="5"/>
      <c r="AKQ15" s="5"/>
      <c r="AKR15" s="5"/>
      <c r="AKS15" s="118"/>
      <c r="AKT15" s="10"/>
      <c r="AKU15" s="5"/>
      <c r="AKV15" s="5"/>
      <c r="AKW15" s="5"/>
      <c r="AKX15" s="5"/>
      <c r="AKY15" s="5"/>
      <c r="AKZ15" s="5"/>
      <c r="ALA15" s="5"/>
      <c r="ALB15" s="5"/>
      <c r="ALC15" s="5"/>
      <c r="ALD15" s="117"/>
      <c r="ALE15" s="176"/>
      <c r="ALF15" s="5"/>
      <c r="ALG15" s="5"/>
      <c r="ALH15" s="5"/>
      <c r="ALI15" s="118"/>
      <c r="ALJ15" s="10"/>
      <c r="ALK15" s="5"/>
      <c r="ALL15" s="5"/>
      <c r="ALM15" s="5"/>
      <c r="ALN15" s="5"/>
      <c r="ALO15" s="5"/>
      <c r="ALP15" s="5"/>
      <c r="ALQ15" s="5"/>
      <c r="ALR15" s="5"/>
      <c r="ALS15" s="5"/>
      <c r="ALT15" s="117"/>
      <c r="ALU15" s="176"/>
      <c r="ALV15" s="5"/>
      <c r="ALW15" s="5"/>
      <c r="ALX15" s="5"/>
      <c r="ALY15" s="118"/>
      <c r="ALZ15" s="10"/>
      <c r="AMA15" s="5"/>
      <c r="AMB15" s="5"/>
      <c r="AMC15" s="5"/>
      <c r="AMD15" s="5"/>
      <c r="AME15" s="5"/>
      <c r="AMF15" s="5"/>
      <c r="AMG15" s="5"/>
      <c r="AMH15" s="5"/>
      <c r="AMI15" s="5"/>
      <c r="AMJ15" s="117"/>
      <c r="AMK15" s="176"/>
      <c r="AML15" s="5"/>
      <c r="AMM15" s="5"/>
      <c r="AMN15" s="5"/>
      <c r="AMO15" s="118"/>
      <c r="AMP15" s="10"/>
      <c r="AMQ15" s="5"/>
      <c r="AMR15" s="5"/>
      <c r="AMS15" s="5"/>
      <c r="AMT15" s="5"/>
      <c r="AMU15" s="5"/>
      <c r="AMV15" s="5"/>
      <c r="AMW15" s="5"/>
      <c r="AMX15" s="5"/>
      <c r="AMY15" s="5"/>
      <c r="AMZ15" s="117"/>
      <c r="ANA15" s="176"/>
      <c r="ANB15" s="5"/>
      <c r="ANC15" s="5"/>
      <c r="AND15" s="5"/>
      <c r="ANE15" s="118"/>
      <c r="ANF15" s="10"/>
      <c r="ANG15" s="5"/>
      <c r="ANH15" s="5"/>
      <c r="ANI15" s="5"/>
      <c r="ANJ15" s="5"/>
      <c r="ANK15" s="5"/>
      <c r="ANL15" s="5"/>
      <c r="ANM15" s="5"/>
      <c r="ANN15" s="5"/>
      <c r="ANO15" s="5"/>
      <c r="ANP15" s="117"/>
      <c r="ANQ15" s="176"/>
      <c r="ANR15" s="5"/>
      <c r="ANS15" s="5"/>
      <c r="ANT15" s="5"/>
      <c r="ANU15" s="118"/>
      <c r="ANV15" s="10"/>
      <c r="ANW15" s="5"/>
      <c r="ANX15" s="5"/>
      <c r="ANY15" s="5"/>
      <c r="ANZ15" s="5"/>
      <c r="AOA15" s="5"/>
      <c r="AOB15" s="5"/>
      <c r="AOC15" s="5"/>
      <c r="AOD15" s="5"/>
      <c r="AOE15" s="5"/>
      <c r="AOF15" s="117"/>
      <c r="AOG15" s="176"/>
      <c r="AOH15" s="5"/>
      <c r="AOI15" s="5"/>
      <c r="AOJ15" s="5"/>
      <c r="AOK15" s="118"/>
      <c r="AOL15" s="10"/>
      <c r="AOM15" s="5"/>
      <c r="AON15" s="5"/>
      <c r="AOO15" s="5"/>
      <c r="AOP15" s="5"/>
      <c r="AOQ15" s="5"/>
      <c r="AOR15" s="5"/>
      <c r="AOS15" s="5"/>
      <c r="AOT15" s="5"/>
      <c r="AOU15" s="5"/>
      <c r="AOV15" s="117"/>
      <c r="AOW15" s="176"/>
      <c r="AOX15" s="5"/>
      <c r="AOY15" s="5"/>
      <c r="AOZ15" s="5"/>
      <c r="APA15" s="118"/>
      <c r="APB15" s="10"/>
      <c r="APC15" s="5"/>
      <c r="APD15" s="5"/>
      <c r="APE15" s="5"/>
      <c r="APF15" s="5"/>
      <c r="APG15" s="5"/>
      <c r="APH15" s="5"/>
      <c r="API15" s="5"/>
      <c r="APJ15" s="5"/>
      <c r="APK15" s="5"/>
      <c r="APL15" s="117"/>
      <c r="APM15" s="176"/>
      <c r="APN15" s="5"/>
      <c r="APO15" s="5"/>
      <c r="APP15" s="5"/>
      <c r="APQ15" s="118"/>
      <c r="APR15" s="10"/>
      <c r="APS15" s="5"/>
      <c r="APT15" s="5"/>
      <c r="APU15" s="5"/>
      <c r="APV15" s="5"/>
      <c r="APW15" s="5"/>
      <c r="APX15" s="5"/>
      <c r="APY15" s="5"/>
      <c r="APZ15" s="5"/>
      <c r="AQA15" s="5"/>
      <c r="AQB15" s="117"/>
      <c r="AQC15" s="176"/>
      <c r="AQD15" s="5"/>
      <c r="AQE15" s="5"/>
      <c r="AQF15" s="5"/>
      <c r="AQG15" s="118"/>
      <c r="AQH15" s="10"/>
      <c r="AQI15" s="5"/>
      <c r="AQJ15" s="5"/>
      <c r="AQK15" s="5"/>
      <c r="AQL15" s="5"/>
      <c r="AQM15" s="5"/>
      <c r="AQN15" s="5"/>
      <c r="AQO15" s="5"/>
      <c r="AQP15" s="5"/>
      <c r="AQQ15" s="5"/>
      <c r="AQR15" s="117"/>
      <c r="AQS15" s="176"/>
      <c r="AQT15" s="5"/>
      <c r="AQU15" s="5"/>
      <c r="AQV15" s="5"/>
      <c r="AQW15" s="118"/>
      <c r="AQX15" s="10"/>
      <c r="AQY15" s="5"/>
      <c r="AQZ15" s="5"/>
      <c r="ARA15" s="5"/>
      <c r="ARB15" s="5"/>
      <c r="ARC15" s="5"/>
      <c r="ARD15" s="5"/>
      <c r="ARE15" s="5"/>
      <c r="ARF15" s="5"/>
      <c r="ARG15" s="5"/>
      <c r="ARH15" s="117"/>
      <c r="ARI15" s="176"/>
      <c r="ARJ15" s="5"/>
      <c r="ARK15" s="5"/>
      <c r="ARL15" s="5"/>
      <c r="ARM15" s="118"/>
      <c r="ARN15" s="10"/>
      <c r="ARO15" s="5"/>
      <c r="ARP15" s="5"/>
      <c r="ARQ15" s="5"/>
      <c r="ARR15" s="5"/>
      <c r="ARS15" s="5"/>
      <c r="ART15" s="5"/>
      <c r="ARU15" s="5"/>
      <c r="ARV15" s="5"/>
      <c r="ARW15" s="5"/>
      <c r="ARX15" s="117"/>
      <c r="ARY15" s="176"/>
      <c r="ARZ15" s="5"/>
      <c r="ASA15" s="5"/>
      <c r="ASB15" s="5"/>
      <c r="ASC15" s="118"/>
      <c r="ASD15" s="10"/>
      <c r="ASE15" s="5"/>
      <c r="ASF15" s="5"/>
      <c r="ASG15" s="5"/>
      <c r="ASH15" s="5"/>
      <c r="ASI15" s="5"/>
      <c r="ASJ15" s="5"/>
      <c r="ASK15" s="5"/>
      <c r="ASL15" s="5"/>
      <c r="ASM15" s="5"/>
      <c r="ASN15" s="117"/>
      <c r="ASO15" s="176"/>
      <c r="ASP15" s="5"/>
      <c r="ASQ15" s="5"/>
      <c r="ASR15" s="5"/>
      <c r="ASS15" s="118"/>
      <c r="AST15" s="10"/>
      <c r="ASU15" s="5"/>
      <c r="ASV15" s="5"/>
      <c r="ASW15" s="5"/>
      <c r="ASX15" s="5"/>
      <c r="ASY15" s="5"/>
      <c r="ASZ15" s="5"/>
      <c r="ATA15" s="5"/>
      <c r="ATB15" s="5"/>
      <c r="ATC15" s="5"/>
      <c r="ATD15" s="117"/>
      <c r="ATE15" s="176"/>
      <c r="ATF15" s="5"/>
      <c r="ATG15" s="5"/>
      <c r="ATH15" s="5"/>
      <c r="ATI15" s="118"/>
      <c r="ATJ15" s="10"/>
      <c r="ATK15" s="5"/>
      <c r="ATL15" s="5"/>
      <c r="ATM15" s="5"/>
      <c r="ATN15" s="5"/>
      <c r="ATO15" s="5"/>
      <c r="ATP15" s="5"/>
      <c r="ATQ15" s="5"/>
      <c r="ATR15" s="5"/>
      <c r="ATS15" s="5"/>
      <c r="ATT15" s="117"/>
      <c r="ATU15" s="176"/>
      <c r="ATV15" s="5"/>
      <c r="ATW15" s="5"/>
      <c r="ATX15" s="5"/>
      <c r="ATY15" s="118"/>
      <c r="ATZ15" s="10"/>
      <c r="AUA15" s="5"/>
      <c r="AUB15" s="5"/>
      <c r="AUC15" s="5"/>
      <c r="AUD15" s="5"/>
      <c r="AUE15" s="5"/>
      <c r="AUF15" s="5"/>
      <c r="AUG15" s="5"/>
      <c r="AUH15" s="5"/>
      <c r="AUI15" s="5"/>
      <c r="AUJ15" s="117"/>
      <c r="AUK15" s="176"/>
      <c r="AUL15" s="5"/>
      <c r="AUM15" s="5"/>
      <c r="AUN15" s="5"/>
      <c r="AUO15" s="118"/>
      <c r="AUP15" s="10"/>
      <c r="AUQ15" s="5"/>
      <c r="AUR15" s="5"/>
      <c r="AUS15" s="5"/>
      <c r="AUT15" s="5"/>
      <c r="AUU15" s="5"/>
      <c r="AUV15" s="5"/>
      <c r="AUW15" s="5"/>
      <c r="AUX15" s="5"/>
      <c r="AUY15" s="5"/>
      <c r="AUZ15" s="117"/>
      <c r="AVA15" s="176"/>
      <c r="AVB15" s="5"/>
      <c r="AVC15" s="5"/>
      <c r="AVD15" s="5"/>
      <c r="AVE15" s="118"/>
      <c r="AVF15" s="10"/>
      <c r="AVG15" s="5"/>
      <c r="AVH15" s="5"/>
      <c r="AVI15" s="5"/>
      <c r="AVJ15" s="5"/>
      <c r="AVK15" s="5"/>
      <c r="AVL15" s="5"/>
      <c r="AVM15" s="5"/>
      <c r="AVN15" s="5"/>
      <c r="AVO15" s="5"/>
      <c r="AVP15" s="117"/>
      <c r="AVQ15" s="176"/>
      <c r="AVR15" s="5"/>
      <c r="AVS15" s="5"/>
      <c r="AVT15" s="5"/>
      <c r="AVU15" s="118"/>
      <c r="AVV15" s="10"/>
      <c r="AVW15" s="5"/>
      <c r="AVX15" s="5"/>
      <c r="AVY15" s="5"/>
      <c r="AVZ15" s="5"/>
      <c r="AWA15" s="5"/>
      <c r="AWB15" s="5"/>
      <c r="AWC15" s="5"/>
      <c r="AWD15" s="5"/>
      <c r="AWE15" s="5"/>
      <c r="AWF15" s="117"/>
      <c r="AWG15" s="176"/>
      <c r="AWH15" s="5"/>
      <c r="AWI15" s="5"/>
      <c r="AWJ15" s="5"/>
      <c r="AWK15" s="118"/>
      <c r="AWL15" s="10"/>
      <c r="AWM15" s="5"/>
      <c r="AWN15" s="5"/>
      <c r="AWO15" s="5"/>
      <c r="AWP15" s="5"/>
      <c r="AWQ15" s="5"/>
      <c r="AWR15" s="5"/>
      <c r="AWS15" s="5"/>
      <c r="AWT15" s="5"/>
      <c r="AWU15" s="5"/>
      <c r="AWV15" s="117"/>
      <c r="AWW15" s="176"/>
      <c r="AWX15" s="5"/>
      <c r="AWY15" s="5"/>
      <c r="AWZ15" s="5"/>
      <c r="AXA15" s="118"/>
      <c r="AXB15" s="10"/>
      <c r="AXC15" s="5"/>
      <c r="AXD15" s="5"/>
      <c r="AXE15" s="5"/>
      <c r="AXF15" s="5"/>
      <c r="AXG15" s="5"/>
      <c r="AXH15" s="5"/>
      <c r="AXI15" s="5"/>
      <c r="AXJ15" s="5"/>
      <c r="AXK15" s="5"/>
      <c r="AXL15" s="117"/>
      <c r="AXM15" s="176"/>
      <c r="AXN15" s="5"/>
      <c r="AXO15" s="5"/>
      <c r="AXP15" s="5"/>
      <c r="AXQ15" s="118"/>
      <c r="AXR15" s="10"/>
      <c r="AXS15" s="5"/>
      <c r="AXT15" s="5"/>
      <c r="AXU15" s="5"/>
      <c r="AXV15" s="5"/>
      <c r="AXW15" s="5"/>
      <c r="AXX15" s="5"/>
      <c r="AXY15" s="5"/>
      <c r="AXZ15" s="5"/>
      <c r="AYA15" s="5"/>
      <c r="AYB15" s="117"/>
      <c r="AYC15" s="176"/>
      <c r="AYD15" s="5"/>
      <c r="AYE15" s="5"/>
      <c r="AYF15" s="5"/>
      <c r="AYG15" s="118"/>
      <c r="AYH15" s="10"/>
      <c r="AYI15" s="5"/>
      <c r="AYJ15" s="5"/>
      <c r="AYK15" s="5"/>
      <c r="AYL15" s="5"/>
      <c r="AYM15" s="5"/>
      <c r="AYN15" s="5"/>
      <c r="AYO15" s="5"/>
      <c r="AYP15" s="5"/>
      <c r="AYQ15" s="5"/>
      <c r="AYR15" s="117"/>
      <c r="AYS15" s="176"/>
      <c r="AYT15" s="5"/>
      <c r="AYU15" s="5"/>
      <c r="AYV15" s="5"/>
      <c r="AYW15" s="118"/>
      <c r="AYX15" s="10"/>
      <c r="AYY15" s="5"/>
      <c r="AYZ15" s="5"/>
      <c r="AZA15" s="5"/>
      <c r="AZB15" s="5"/>
      <c r="AZC15" s="5"/>
      <c r="AZD15" s="5"/>
      <c r="AZE15" s="5"/>
      <c r="AZF15" s="5"/>
      <c r="AZG15" s="5"/>
      <c r="AZH15" s="117"/>
      <c r="AZI15" s="176"/>
      <c r="AZJ15" s="5"/>
      <c r="AZK15" s="5"/>
      <c r="AZL15" s="5"/>
      <c r="AZM15" s="118"/>
      <c r="AZN15" s="10"/>
      <c r="AZO15" s="5"/>
      <c r="AZP15" s="5"/>
      <c r="AZQ15" s="5"/>
      <c r="AZR15" s="5"/>
      <c r="AZS15" s="5"/>
      <c r="AZT15" s="5"/>
      <c r="AZU15" s="5"/>
      <c r="AZV15" s="5"/>
      <c r="AZW15" s="5"/>
      <c r="AZX15" s="117"/>
      <c r="AZY15" s="176"/>
      <c r="AZZ15" s="5"/>
      <c r="BAA15" s="5"/>
      <c r="BAB15" s="5"/>
      <c r="BAC15" s="118"/>
      <c r="BAD15" s="10"/>
      <c r="BAE15" s="5"/>
      <c r="BAF15" s="5"/>
      <c r="BAG15" s="5"/>
      <c r="BAH15" s="5"/>
      <c r="BAI15" s="5"/>
      <c r="BAJ15" s="5"/>
      <c r="BAK15" s="5"/>
      <c r="BAL15" s="5"/>
      <c r="BAM15" s="5"/>
      <c r="BAN15" s="117"/>
      <c r="BAO15" s="176"/>
      <c r="BAP15" s="5"/>
      <c r="BAQ15" s="5"/>
      <c r="BAR15" s="5"/>
      <c r="BAS15" s="118"/>
      <c r="BAT15" s="10"/>
      <c r="BAU15" s="5"/>
      <c r="BAV15" s="5"/>
      <c r="BAW15" s="5"/>
      <c r="BAX15" s="5"/>
      <c r="BAY15" s="5"/>
      <c r="BAZ15" s="5"/>
      <c r="BBA15" s="5"/>
      <c r="BBB15" s="5"/>
      <c r="BBC15" s="5"/>
      <c r="BBD15" s="117"/>
      <c r="BBE15" s="176"/>
      <c r="BBF15" s="5"/>
      <c r="BBG15" s="5"/>
      <c r="BBH15" s="5"/>
      <c r="BBI15" s="118"/>
      <c r="BBJ15" s="10"/>
      <c r="BBK15" s="5"/>
      <c r="BBL15" s="5"/>
      <c r="BBM15" s="5"/>
      <c r="BBN15" s="5"/>
      <c r="BBO15" s="5"/>
      <c r="BBP15" s="5"/>
      <c r="BBQ15" s="5"/>
      <c r="BBR15" s="5"/>
      <c r="BBS15" s="5"/>
      <c r="BBT15" s="117"/>
      <c r="BBU15" s="176"/>
      <c r="BBV15" s="5"/>
      <c r="BBW15" s="5"/>
      <c r="BBX15" s="5"/>
      <c r="BBY15" s="118"/>
      <c r="BBZ15" s="10"/>
      <c r="BCA15" s="5"/>
      <c r="BCB15" s="5"/>
      <c r="BCC15" s="5"/>
      <c r="BCD15" s="5"/>
      <c r="BCE15" s="5"/>
      <c r="BCF15" s="5"/>
      <c r="BCG15" s="5"/>
      <c r="BCH15" s="5"/>
      <c r="BCI15" s="5"/>
      <c r="BCJ15" s="117"/>
      <c r="BCK15" s="176"/>
      <c r="BCL15" s="5"/>
      <c r="BCM15" s="5"/>
      <c r="BCN15" s="5"/>
      <c r="BCO15" s="118"/>
      <c r="BCP15" s="10"/>
      <c r="BCQ15" s="5"/>
      <c r="BCR15" s="5"/>
      <c r="BCS15" s="5"/>
      <c r="BCT15" s="5"/>
      <c r="BCU15" s="5"/>
      <c r="BCV15" s="5"/>
      <c r="BCW15" s="5"/>
      <c r="BCX15" s="5"/>
      <c r="BCY15" s="5"/>
      <c r="BCZ15" s="117"/>
      <c r="BDA15" s="176"/>
      <c r="BDB15" s="5"/>
      <c r="BDC15" s="5"/>
      <c r="BDD15" s="5"/>
      <c r="BDE15" s="118"/>
      <c r="BDF15" s="10"/>
      <c r="BDG15" s="5"/>
      <c r="BDH15" s="5"/>
      <c r="BDI15" s="5"/>
      <c r="BDJ15" s="5"/>
      <c r="BDK15" s="5"/>
      <c r="BDL15" s="5"/>
      <c r="BDM15" s="5"/>
      <c r="BDN15" s="5"/>
      <c r="BDO15" s="5"/>
      <c r="BDP15" s="117"/>
      <c r="BDQ15" s="176"/>
      <c r="BDR15" s="5"/>
      <c r="BDS15" s="5"/>
      <c r="BDT15" s="5"/>
      <c r="BDU15" s="118"/>
      <c r="BDV15" s="10"/>
      <c r="BDW15" s="5"/>
      <c r="BDX15" s="5"/>
      <c r="BDY15" s="5"/>
      <c r="BDZ15" s="5"/>
      <c r="BEA15" s="5"/>
      <c r="BEB15" s="5"/>
      <c r="BEC15" s="5"/>
      <c r="BED15" s="5"/>
      <c r="BEE15" s="5"/>
      <c r="BEF15" s="117"/>
      <c r="BEG15" s="176"/>
      <c r="BEH15" s="5"/>
      <c r="BEI15" s="5"/>
      <c r="BEJ15" s="5"/>
      <c r="BEK15" s="118"/>
      <c r="BEL15" s="10"/>
      <c r="BEM15" s="5"/>
      <c r="BEN15" s="5"/>
      <c r="BEO15" s="5"/>
      <c r="BEP15" s="5"/>
      <c r="BEQ15" s="5"/>
      <c r="BER15" s="5"/>
      <c r="BES15" s="5"/>
      <c r="BET15" s="5"/>
      <c r="BEU15" s="5"/>
      <c r="BEV15" s="117"/>
      <c r="BEW15" s="176"/>
      <c r="BEX15" s="5"/>
      <c r="BEY15" s="5"/>
      <c r="BEZ15" s="5"/>
      <c r="BFA15" s="118"/>
      <c r="BFB15" s="10"/>
      <c r="BFC15" s="5"/>
      <c r="BFD15" s="5"/>
      <c r="BFE15" s="5"/>
      <c r="BFF15" s="5"/>
      <c r="BFG15" s="5"/>
      <c r="BFH15" s="5"/>
      <c r="BFI15" s="5"/>
      <c r="BFJ15" s="5"/>
      <c r="BFK15" s="5"/>
      <c r="BFL15" s="117"/>
      <c r="BFM15" s="176"/>
      <c r="BFN15" s="5"/>
      <c r="BFO15" s="5"/>
      <c r="BFP15" s="5"/>
      <c r="BFQ15" s="118"/>
      <c r="BFR15" s="10"/>
      <c r="BFS15" s="5"/>
      <c r="BFT15" s="5"/>
      <c r="BFU15" s="5"/>
      <c r="BFV15" s="5"/>
      <c r="BFW15" s="5"/>
      <c r="BFX15" s="5"/>
      <c r="BFY15" s="5"/>
      <c r="BFZ15" s="5"/>
      <c r="BGA15" s="5"/>
      <c r="BGB15" s="117"/>
      <c r="BGC15" s="176"/>
      <c r="BGD15" s="5"/>
      <c r="BGE15" s="5"/>
      <c r="BGF15" s="5"/>
      <c r="BGG15" s="118"/>
      <c r="BGH15" s="10"/>
      <c r="BGI15" s="5"/>
      <c r="BGJ15" s="5"/>
      <c r="BGK15" s="5"/>
      <c r="BGL15" s="5"/>
      <c r="BGM15" s="5"/>
      <c r="BGN15" s="5"/>
      <c r="BGO15" s="5"/>
      <c r="BGP15" s="5"/>
      <c r="BGQ15" s="5"/>
      <c r="BGR15" s="117"/>
      <c r="BGS15" s="176"/>
      <c r="BGT15" s="5"/>
      <c r="BGU15" s="5"/>
      <c r="BGV15" s="5"/>
      <c r="BGW15" s="118"/>
      <c r="BGX15" s="10"/>
      <c r="BGY15" s="5"/>
      <c r="BGZ15" s="5"/>
      <c r="BHA15" s="5"/>
      <c r="BHB15" s="5"/>
      <c r="BHC15" s="5"/>
      <c r="BHD15" s="5"/>
      <c r="BHE15" s="5"/>
      <c r="BHF15" s="5"/>
      <c r="BHG15" s="5"/>
      <c r="BHH15" s="117"/>
      <c r="BHI15" s="176"/>
      <c r="BHJ15" s="5"/>
      <c r="BHK15" s="5"/>
      <c r="BHL15" s="5"/>
      <c r="BHM15" s="118"/>
      <c r="BHN15" s="10"/>
      <c r="BHO15" s="5"/>
      <c r="BHP15" s="5"/>
      <c r="BHQ15" s="5"/>
      <c r="BHR15" s="5"/>
      <c r="BHS15" s="5"/>
      <c r="BHT15" s="5"/>
      <c r="BHU15" s="5"/>
      <c r="BHV15" s="5"/>
      <c r="BHW15" s="5"/>
      <c r="BHX15" s="117"/>
      <c r="BHY15" s="176"/>
      <c r="BHZ15" s="5"/>
      <c r="BIA15" s="5"/>
      <c r="BIB15" s="5"/>
      <c r="BIC15" s="118"/>
      <c r="BID15" s="10"/>
      <c r="BIE15" s="5"/>
      <c r="BIF15" s="5"/>
      <c r="BIG15" s="5"/>
      <c r="BIH15" s="5"/>
      <c r="BII15" s="5"/>
      <c r="BIJ15" s="5"/>
      <c r="BIK15" s="5"/>
      <c r="BIL15" s="5"/>
      <c r="BIM15" s="5"/>
      <c r="BIN15" s="117"/>
      <c r="BIO15" s="176"/>
      <c r="BIP15" s="5"/>
      <c r="BIQ15" s="5"/>
      <c r="BIR15" s="5"/>
      <c r="BIS15" s="118"/>
      <c r="BIT15" s="10"/>
      <c r="BIU15" s="5"/>
      <c r="BIV15" s="5"/>
      <c r="BIW15" s="5"/>
      <c r="BIX15" s="5"/>
      <c r="BIY15" s="5"/>
      <c r="BIZ15" s="5"/>
      <c r="BJA15" s="5"/>
      <c r="BJB15" s="5"/>
      <c r="BJC15" s="5"/>
      <c r="BJD15" s="117"/>
      <c r="BJE15" s="176"/>
      <c r="BJF15" s="5"/>
      <c r="BJG15" s="5"/>
      <c r="BJH15" s="5"/>
      <c r="BJI15" s="118"/>
      <c r="BJJ15" s="10"/>
      <c r="BJK15" s="5"/>
      <c r="BJL15" s="5"/>
      <c r="BJM15" s="5"/>
      <c r="BJN15" s="5"/>
      <c r="BJO15" s="5"/>
      <c r="BJP15" s="5"/>
      <c r="BJQ15" s="5"/>
      <c r="BJR15" s="5"/>
      <c r="BJS15" s="5"/>
      <c r="BJT15" s="117"/>
      <c r="BJU15" s="176"/>
      <c r="BJV15" s="5"/>
      <c r="BJW15" s="5"/>
      <c r="BJX15" s="5"/>
      <c r="BJY15" s="118"/>
      <c r="BJZ15" s="10"/>
      <c r="BKA15" s="5"/>
      <c r="BKB15" s="5"/>
      <c r="BKC15" s="5"/>
      <c r="BKD15" s="5"/>
      <c r="BKE15" s="5"/>
      <c r="BKF15" s="5"/>
      <c r="BKG15" s="5"/>
      <c r="BKH15" s="5"/>
      <c r="BKI15" s="5"/>
      <c r="BKJ15" s="117"/>
      <c r="BKK15" s="176"/>
      <c r="BKL15" s="5"/>
      <c r="BKM15" s="5"/>
      <c r="BKN15" s="5"/>
      <c r="BKO15" s="118"/>
      <c r="BKP15" s="10"/>
      <c r="BKQ15" s="5"/>
      <c r="BKR15" s="5"/>
      <c r="BKS15" s="5"/>
      <c r="BKT15" s="5"/>
      <c r="BKU15" s="5"/>
      <c r="BKV15" s="5"/>
      <c r="BKW15" s="5"/>
      <c r="BKX15" s="5"/>
      <c r="BKY15" s="5"/>
      <c r="BKZ15" s="117"/>
      <c r="BLA15" s="176"/>
      <c r="BLB15" s="5"/>
      <c r="BLC15" s="5"/>
      <c r="BLD15" s="5"/>
      <c r="BLE15" s="118"/>
      <c r="BLF15" s="10"/>
      <c r="BLG15" s="5"/>
      <c r="BLH15" s="5"/>
      <c r="BLI15" s="5"/>
      <c r="BLJ15" s="5"/>
      <c r="BLK15" s="5"/>
      <c r="BLL15" s="5"/>
      <c r="BLM15" s="5"/>
      <c r="BLN15" s="5"/>
      <c r="BLO15" s="5"/>
      <c r="BLP15" s="117"/>
      <c r="BLQ15" s="176"/>
      <c r="BLR15" s="5"/>
      <c r="BLS15" s="5"/>
      <c r="BLT15" s="5"/>
      <c r="BLU15" s="118"/>
      <c r="BLV15" s="10"/>
      <c r="BLW15" s="5"/>
      <c r="BLX15" s="5"/>
      <c r="BLY15" s="5"/>
      <c r="BLZ15" s="5"/>
      <c r="BMA15" s="5"/>
      <c r="BMB15" s="5"/>
      <c r="BMC15" s="5"/>
      <c r="BMD15" s="5"/>
      <c r="BME15" s="5"/>
      <c r="BMF15" s="117"/>
      <c r="BMG15" s="176"/>
      <c r="BMH15" s="5"/>
      <c r="BMI15" s="5"/>
      <c r="BMJ15" s="5"/>
      <c r="BMK15" s="118"/>
      <c r="BML15" s="10"/>
      <c r="BMM15" s="5"/>
      <c r="BMN15" s="5"/>
      <c r="BMO15" s="5"/>
      <c r="BMP15" s="5"/>
      <c r="BMQ15" s="5"/>
      <c r="BMR15" s="5"/>
      <c r="BMS15" s="5"/>
      <c r="BMT15" s="5"/>
      <c r="BMU15" s="5"/>
      <c r="BMV15" s="117"/>
      <c r="BMW15" s="176"/>
      <c r="BMX15" s="5"/>
      <c r="BMY15" s="5"/>
      <c r="BMZ15" s="5"/>
      <c r="BNA15" s="118"/>
      <c r="BNB15" s="10"/>
      <c r="BNC15" s="5"/>
      <c r="BND15" s="5"/>
      <c r="BNE15" s="5"/>
      <c r="BNF15" s="5"/>
      <c r="BNG15" s="5"/>
      <c r="BNH15" s="5"/>
      <c r="BNI15" s="5"/>
      <c r="BNJ15" s="5"/>
      <c r="BNK15" s="5"/>
      <c r="BNL15" s="117"/>
      <c r="BNM15" s="176"/>
      <c r="BNN15" s="5"/>
      <c r="BNO15" s="5"/>
      <c r="BNP15" s="5"/>
      <c r="BNQ15" s="118"/>
      <c r="BNR15" s="10"/>
      <c r="BNS15" s="5"/>
      <c r="BNT15" s="5"/>
      <c r="BNU15" s="5"/>
      <c r="BNV15" s="5"/>
      <c r="BNW15" s="5"/>
      <c r="BNX15" s="5"/>
      <c r="BNY15" s="5"/>
      <c r="BNZ15" s="5"/>
      <c r="BOA15" s="5"/>
      <c r="BOB15" s="117"/>
      <c r="BOC15" s="176"/>
      <c r="BOD15" s="5"/>
      <c r="BOE15" s="5"/>
      <c r="BOF15" s="5"/>
      <c r="BOG15" s="118"/>
      <c r="BOH15" s="10"/>
      <c r="BOI15" s="5"/>
      <c r="BOJ15" s="5"/>
      <c r="BOK15" s="5"/>
      <c r="BOL15" s="5"/>
      <c r="BOM15" s="5"/>
      <c r="BON15" s="5"/>
      <c r="BOO15" s="5"/>
      <c r="BOP15" s="5"/>
      <c r="BOQ15" s="5"/>
      <c r="BOR15" s="117"/>
      <c r="BOS15" s="176"/>
      <c r="BOT15" s="5"/>
      <c r="BOU15" s="5"/>
      <c r="BOV15" s="5"/>
      <c r="BOW15" s="118"/>
      <c r="BOX15" s="10"/>
      <c r="BOY15" s="5"/>
      <c r="BOZ15" s="5"/>
      <c r="BPA15" s="5"/>
      <c r="BPB15" s="5"/>
      <c r="BPC15" s="5"/>
      <c r="BPD15" s="5"/>
      <c r="BPE15" s="5"/>
      <c r="BPF15" s="5"/>
      <c r="BPG15" s="5"/>
      <c r="BPH15" s="117"/>
      <c r="BPI15" s="176"/>
      <c r="BPJ15" s="5"/>
      <c r="BPK15" s="5"/>
      <c r="BPL15" s="5"/>
      <c r="BPM15" s="118"/>
      <c r="BPN15" s="10"/>
      <c r="BPO15" s="5"/>
      <c r="BPP15" s="5"/>
      <c r="BPQ15" s="5"/>
      <c r="BPR15" s="5"/>
      <c r="BPS15" s="5"/>
      <c r="BPT15" s="5"/>
      <c r="BPU15" s="5"/>
      <c r="BPV15" s="5"/>
      <c r="BPW15" s="5"/>
      <c r="BPX15" s="117"/>
      <c r="BPY15" s="176"/>
      <c r="BPZ15" s="5"/>
      <c r="BQA15" s="5"/>
      <c r="BQB15" s="5"/>
      <c r="BQC15" s="118"/>
      <c r="BQD15" s="10"/>
      <c r="BQE15" s="5"/>
      <c r="BQF15" s="5"/>
      <c r="BQG15" s="5"/>
      <c r="BQH15" s="5"/>
      <c r="BQI15" s="5"/>
      <c r="BQJ15" s="5"/>
      <c r="BQK15" s="5"/>
      <c r="BQL15" s="5"/>
      <c r="BQM15" s="5"/>
      <c r="BQN15" s="117"/>
      <c r="BQO15" s="176"/>
      <c r="BQP15" s="5"/>
      <c r="BQQ15" s="5"/>
      <c r="BQR15" s="5"/>
      <c r="BQS15" s="118"/>
      <c r="BQT15" s="10"/>
      <c r="BQU15" s="5"/>
      <c r="BQV15" s="5"/>
      <c r="BQW15" s="5"/>
      <c r="BQX15" s="5"/>
      <c r="BQY15" s="5"/>
      <c r="BQZ15" s="5"/>
      <c r="BRA15" s="5"/>
      <c r="BRB15" s="5"/>
      <c r="BRC15" s="5"/>
      <c r="BRD15" s="117"/>
      <c r="BRE15" s="176"/>
      <c r="BRF15" s="5"/>
      <c r="BRG15" s="5"/>
      <c r="BRH15" s="5"/>
      <c r="BRI15" s="118"/>
      <c r="BRJ15" s="10"/>
      <c r="BRK15" s="5"/>
      <c r="BRL15" s="5"/>
      <c r="BRM15" s="5"/>
      <c r="BRN15" s="5"/>
      <c r="BRO15" s="5"/>
      <c r="BRP15" s="5"/>
      <c r="BRQ15" s="5"/>
      <c r="BRR15" s="5"/>
      <c r="BRS15" s="5"/>
      <c r="BRT15" s="117"/>
      <c r="BRU15" s="176"/>
      <c r="BRV15" s="5"/>
      <c r="BRW15" s="5"/>
      <c r="BRX15" s="5"/>
      <c r="BRY15" s="118"/>
      <c r="BRZ15" s="10"/>
      <c r="BSA15" s="5"/>
      <c r="BSB15" s="5"/>
      <c r="BSC15" s="5"/>
      <c r="BSD15" s="5"/>
      <c r="BSE15" s="5"/>
      <c r="BSF15" s="5"/>
      <c r="BSG15" s="5"/>
      <c r="BSH15" s="5"/>
      <c r="BSI15" s="5"/>
      <c r="BSJ15" s="117"/>
      <c r="BSK15" s="176"/>
      <c r="BSL15" s="5"/>
      <c r="BSM15" s="5"/>
      <c r="BSN15" s="5"/>
      <c r="BSO15" s="118"/>
      <c r="BSP15" s="10"/>
      <c r="BSQ15" s="5"/>
      <c r="BSR15" s="5"/>
      <c r="BSS15" s="5"/>
      <c r="BST15" s="5"/>
      <c r="BSU15" s="5"/>
      <c r="BSV15" s="5"/>
      <c r="BSW15" s="5"/>
      <c r="BSX15" s="5"/>
      <c r="BSY15" s="5"/>
      <c r="BSZ15" s="117"/>
      <c r="BTA15" s="176"/>
      <c r="BTB15" s="5"/>
      <c r="BTC15" s="5"/>
      <c r="BTD15" s="5"/>
      <c r="BTE15" s="118"/>
      <c r="BTF15" s="10"/>
      <c r="BTG15" s="5"/>
      <c r="BTH15" s="5"/>
      <c r="BTI15" s="5"/>
      <c r="BTJ15" s="5"/>
      <c r="BTK15" s="5"/>
      <c r="BTL15" s="5"/>
      <c r="BTM15" s="5"/>
      <c r="BTN15" s="5"/>
      <c r="BTO15" s="5"/>
      <c r="BTP15" s="117"/>
      <c r="BTQ15" s="176"/>
      <c r="BTR15" s="5"/>
      <c r="BTS15" s="5"/>
      <c r="BTT15" s="5"/>
      <c r="BTU15" s="118"/>
      <c r="BTV15" s="10"/>
      <c r="BTW15" s="5"/>
      <c r="BTX15" s="5"/>
      <c r="BTY15" s="5"/>
      <c r="BTZ15" s="5"/>
      <c r="BUA15" s="5"/>
      <c r="BUB15" s="5"/>
      <c r="BUC15" s="5"/>
      <c r="BUD15" s="5"/>
      <c r="BUE15" s="5"/>
      <c r="BUF15" s="117"/>
      <c r="BUG15" s="176"/>
      <c r="BUH15" s="5"/>
      <c r="BUI15" s="5"/>
      <c r="BUJ15" s="5"/>
      <c r="BUK15" s="118"/>
      <c r="BUL15" s="10"/>
      <c r="BUM15" s="5"/>
      <c r="BUN15" s="5"/>
      <c r="BUO15" s="5"/>
      <c r="BUP15" s="5"/>
      <c r="BUQ15" s="5"/>
      <c r="BUR15" s="5"/>
      <c r="BUS15" s="5"/>
      <c r="BUT15" s="5"/>
      <c r="BUU15" s="5"/>
      <c r="BUV15" s="117"/>
      <c r="BUW15" s="176"/>
      <c r="BUX15" s="5"/>
      <c r="BUY15" s="5"/>
      <c r="BUZ15" s="5"/>
      <c r="BVA15" s="118"/>
      <c r="BVB15" s="10"/>
      <c r="BVC15" s="5"/>
      <c r="BVD15" s="5"/>
      <c r="BVE15" s="5"/>
      <c r="BVF15" s="5"/>
      <c r="BVG15" s="5"/>
      <c r="BVH15" s="5"/>
      <c r="BVI15" s="5"/>
      <c r="BVJ15" s="5"/>
      <c r="BVK15" s="5"/>
      <c r="BVL15" s="117"/>
      <c r="BVM15" s="176"/>
      <c r="BVN15" s="5"/>
      <c r="BVO15" s="5"/>
      <c r="BVP15" s="5"/>
      <c r="BVQ15" s="118"/>
      <c r="BVR15" s="10"/>
      <c r="BVS15" s="5"/>
      <c r="BVT15" s="5"/>
      <c r="BVU15" s="5"/>
      <c r="BVV15" s="5"/>
      <c r="BVW15" s="5"/>
      <c r="BVX15" s="5"/>
      <c r="BVY15" s="5"/>
      <c r="BVZ15" s="5"/>
      <c r="BWA15" s="5"/>
      <c r="BWB15" s="117"/>
      <c r="BWC15" s="176"/>
      <c r="BWD15" s="5"/>
      <c r="BWE15" s="5"/>
      <c r="BWF15" s="5"/>
      <c r="BWG15" s="118"/>
      <c r="BWH15" s="10"/>
      <c r="BWI15" s="5"/>
      <c r="BWJ15" s="5"/>
      <c r="BWK15" s="5"/>
      <c r="BWL15" s="5"/>
      <c r="BWM15" s="5"/>
      <c r="BWN15" s="5"/>
      <c r="BWO15" s="5"/>
      <c r="BWP15" s="5"/>
      <c r="BWQ15" s="5"/>
      <c r="BWR15" s="117"/>
      <c r="BWS15" s="176"/>
      <c r="BWT15" s="5"/>
      <c r="BWU15" s="5"/>
      <c r="BWV15" s="5"/>
      <c r="BWW15" s="118"/>
      <c r="BWX15" s="10"/>
      <c r="BWY15" s="5"/>
      <c r="BWZ15" s="5"/>
      <c r="BXA15" s="5"/>
      <c r="BXB15" s="5"/>
      <c r="BXC15" s="5"/>
      <c r="BXD15" s="5"/>
      <c r="BXE15" s="5"/>
      <c r="BXF15" s="5"/>
      <c r="BXG15" s="5"/>
      <c r="BXH15" s="117"/>
      <c r="BXI15" s="176"/>
      <c r="BXJ15" s="5"/>
      <c r="BXK15" s="5"/>
      <c r="BXL15" s="5"/>
      <c r="BXM15" s="118"/>
      <c r="BXN15" s="10"/>
      <c r="BXO15" s="5"/>
      <c r="BXP15" s="5"/>
      <c r="BXQ15" s="5"/>
      <c r="BXR15" s="5"/>
      <c r="BXS15" s="5"/>
      <c r="BXT15" s="5"/>
      <c r="BXU15" s="5"/>
      <c r="BXV15" s="5"/>
      <c r="BXW15" s="5"/>
      <c r="BXX15" s="117"/>
      <c r="BXY15" s="176"/>
      <c r="BXZ15" s="5"/>
      <c r="BYA15" s="5"/>
      <c r="BYB15" s="5"/>
      <c r="BYC15" s="118"/>
      <c r="BYD15" s="10"/>
      <c r="BYE15" s="5"/>
      <c r="BYF15" s="5"/>
      <c r="BYG15" s="5"/>
      <c r="BYH15" s="5"/>
      <c r="BYI15" s="5"/>
      <c r="BYJ15" s="5"/>
      <c r="BYK15" s="5"/>
      <c r="BYL15" s="5"/>
      <c r="BYM15" s="5"/>
      <c r="BYN15" s="117"/>
      <c r="BYO15" s="176"/>
      <c r="BYP15" s="5"/>
      <c r="BYQ15" s="5"/>
      <c r="BYR15" s="5"/>
      <c r="BYS15" s="118"/>
      <c r="BYT15" s="10"/>
      <c r="BYU15" s="5"/>
      <c r="BYV15" s="5"/>
      <c r="BYW15" s="5"/>
      <c r="BYX15" s="5"/>
      <c r="BYY15" s="5"/>
      <c r="BYZ15" s="5"/>
      <c r="BZA15" s="5"/>
      <c r="BZB15" s="5"/>
      <c r="BZC15" s="5"/>
      <c r="BZD15" s="117"/>
      <c r="BZE15" s="176"/>
      <c r="BZF15" s="5"/>
      <c r="BZG15" s="5"/>
      <c r="BZH15" s="5"/>
      <c r="BZI15" s="118"/>
      <c r="BZJ15" s="10"/>
      <c r="BZK15" s="5"/>
      <c r="BZL15" s="5"/>
      <c r="BZM15" s="5"/>
      <c r="BZN15" s="5"/>
      <c r="BZO15" s="5"/>
      <c r="BZP15" s="5"/>
      <c r="BZQ15" s="5"/>
      <c r="BZR15" s="5"/>
      <c r="BZS15" s="5"/>
      <c r="BZT15" s="117"/>
      <c r="BZU15" s="176"/>
      <c r="BZV15" s="5"/>
      <c r="BZW15" s="5"/>
      <c r="BZX15" s="5"/>
      <c r="BZY15" s="118"/>
      <c r="BZZ15" s="10"/>
      <c r="CAA15" s="5"/>
      <c r="CAB15" s="5"/>
      <c r="CAC15" s="5"/>
      <c r="CAD15" s="5"/>
      <c r="CAE15" s="5"/>
      <c r="CAF15" s="5"/>
      <c r="CAG15" s="5"/>
      <c r="CAH15" s="5"/>
      <c r="CAI15" s="5"/>
      <c r="CAJ15" s="117"/>
      <c r="CAK15" s="176"/>
      <c r="CAL15" s="5"/>
      <c r="CAM15" s="5"/>
      <c r="CAN15" s="5"/>
      <c r="CAO15" s="118"/>
      <c r="CAP15" s="10"/>
      <c r="CAQ15" s="5"/>
      <c r="CAR15" s="5"/>
      <c r="CAS15" s="5"/>
      <c r="CAT15" s="5"/>
      <c r="CAU15" s="5"/>
      <c r="CAV15" s="5"/>
      <c r="CAW15" s="5"/>
      <c r="CAX15" s="5"/>
      <c r="CAY15" s="5"/>
      <c r="CAZ15" s="117"/>
      <c r="CBA15" s="176"/>
      <c r="CBB15" s="5"/>
      <c r="CBC15" s="5"/>
      <c r="CBD15" s="5"/>
      <c r="CBE15" s="118"/>
      <c r="CBF15" s="10"/>
      <c r="CBG15" s="5"/>
      <c r="CBH15" s="5"/>
      <c r="CBI15" s="5"/>
      <c r="CBJ15" s="5"/>
      <c r="CBK15" s="5"/>
      <c r="CBL15" s="5"/>
      <c r="CBM15" s="5"/>
      <c r="CBN15" s="5"/>
      <c r="CBO15" s="5"/>
      <c r="CBP15" s="117"/>
      <c r="CBQ15" s="176"/>
      <c r="CBR15" s="5"/>
      <c r="CBS15" s="5"/>
      <c r="CBT15" s="5"/>
      <c r="CBU15" s="118"/>
      <c r="CBV15" s="10"/>
      <c r="CBW15" s="5"/>
      <c r="CBX15" s="5"/>
      <c r="CBY15" s="5"/>
      <c r="CBZ15" s="5"/>
      <c r="CCA15" s="5"/>
      <c r="CCB15" s="5"/>
      <c r="CCC15" s="5"/>
      <c r="CCD15" s="5"/>
      <c r="CCE15" s="5"/>
      <c r="CCF15" s="117"/>
      <c r="CCG15" s="176"/>
      <c r="CCH15" s="5"/>
      <c r="CCI15" s="5"/>
      <c r="CCJ15" s="5"/>
      <c r="CCK15" s="118"/>
      <c r="CCL15" s="10"/>
      <c r="CCM15" s="5"/>
      <c r="CCN15" s="5"/>
      <c r="CCO15" s="5"/>
      <c r="CCP15" s="5"/>
      <c r="CCQ15" s="5"/>
      <c r="CCR15" s="5"/>
      <c r="CCS15" s="5"/>
      <c r="CCT15" s="5"/>
      <c r="CCU15" s="5"/>
      <c r="CCV15" s="117"/>
      <c r="CCW15" s="176"/>
      <c r="CCX15" s="5"/>
      <c r="CCY15" s="5"/>
      <c r="CCZ15" s="5"/>
      <c r="CDA15" s="118"/>
      <c r="CDB15" s="10"/>
      <c r="CDC15" s="5"/>
      <c r="CDD15" s="5"/>
      <c r="CDE15" s="5"/>
      <c r="CDF15" s="5"/>
      <c r="CDG15" s="5"/>
      <c r="CDH15" s="5"/>
      <c r="CDI15" s="5"/>
      <c r="CDJ15" s="5"/>
      <c r="CDK15" s="5"/>
      <c r="CDL15" s="117"/>
      <c r="CDM15" s="176"/>
      <c r="CDN15" s="5"/>
      <c r="CDO15" s="5"/>
      <c r="CDP15" s="5"/>
      <c r="CDQ15" s="118"/>
      <c r="CDR15" s="10"/>
      <c r="CDS15" s="5"/>
      <c r="CDT15" s="5"/>
      <c r="CDU15" s="5"/>
      <c r="CDV15" s="5"/>
      <c r="CDW15" s="5"/>
      <c r="CDX15" s="5"/>
      <c r="CDY15" s="5"/>
      <c r="CDZ15" s="5"/>
      <c r="CEA15" s="5"/>
      <c r="CEB15" s="117"/>
      <c r="CEC15" s="176"/>
      <c r="CED15" s="5"/>
      <c r="CEE15" s="5"/>
      <c r="CEF15" s="5"/>
      <c r="CEG15" s="118"/>
      <c r="CEH15" s="10"/>
      <c r="CEI15" s="5"/>
      <c r="CEJ15" s="5"/>
      <c r="CEK15" s="5"/>
      <c r="CEL15" s="5"/>
      <c r="CEM15" s="5"/>
      <c r="CEN15" s="5"/>
      <c r="CEO15" s="5"/>
      <c r="CEP15" s="5"/>
      <c r="CEQ15" s="5"/>
      <c r="CER15" s="117"/>
      <c r="CES15" s="176"/>
      <c r="CET15" s="5"/>
      <c r="CEU15" s="5"/>
      <c r="CEV15" s="5"/>
      <c r="CEW15" s="118"/>
      <c r="CEX15" s="10"/>
      <c r="CEY15" s="5"/>
      <c r="CEZ15" s="5"/>
      <c r="CFA15" s="5"/>
      <c r="CFB15" s="5"/>
      <c r="CFC15" s="5"/>
      <c r="CFD15" s="5"/>
      <c r="CFE15" s="5"/>
      <c r="CFF15" s="5"/>
      <c r="CFG15" s="5"/>
      <c r="CFH15" s="117"/>
      <c r="CFI15" s="176"/>
      <c r="CFJ15" s="5"/>
      <c r="CFK15" s="5"/>
      <c r="CFL15" s="5"/>
      <c r="CFM15" s="118"/>
      <c r="CFN15" s="10"/>
      <c r="CFO15" s="5"/>
      <c r="CFP15" s="5"/>
      <c r="CFQ15" s="5"/>
      <c r="CFR15" s="5"/>
      <c r="CFS15" s="5"/>
      <c r="CFT15" s="5"/>
      <c r="CFU15" s="5"/>
      <c r="CFV15" s="5"/>
      <c r="CFW15" s="5"/>
      <c r="CFX15" s="117"/>
      <c r="CFY15" s="176"/>
      <c r="CFZ15" s="5"/>
      <c r="CGA15" s="5"/>
      <c r="CGB15" s="5"/>
      <c r="CGC15" s="118"/>
      <c r="CGD15" s="10"/>
      <c r="CGE15" s="5"/>
      <c r="CGF15" s="5"/>
      <c r="CGG15" s="5"/>
      <c r="CGH15" s="5"/>
      <c r="CGI15" s="5"/>
      <c r="CGJ15" s="5"/>
      <c r="CGK15" s="5"/>
      <c r="CGL15" s="5"/>
      <c r="CGM15" s="5"/>
      <c r="CGN15" s="117"/>
      <c r="CGO15" s="176"/>
      <c r="CGP15" s="5"/>
      <c r="CGQ15" s="5"/>
      <c r="CGR15" s="5"/>
      <c r="CGS15" s="118"/>
      <c r="CGT15" s="10"/>
      <c r="CGU15" s="5"/>
      <c r="CGV15" s="5"/>
      <c r="CGW15" s="5"/>
      <c r="CGX15" s="5"/>
      <c r="CGY15" s="5"/>
      <c r="CGZ15" s="5"/>
      <c r="CHA15" s="5"/>
      <c r="CHB15" s="5"/>
      <c r="CHC15" s="5"/>
      <c r="CHD15" s="117"/>
      <c r="CHE15" s="176"/>
      <c r="CHF15" s="5"/>
      <c r="CHG15" s="5"/>
      <c r="CHH15" s="5"/>
      <c r="CHI15" s="118"/>
      <c r="CHJ15" s="10"/>
      <c r="CHK15" s="5"/>
      <c r="CHL15" s="5"/>
      <c r="CHM15" s="5"/>
      <c r="CHN15" s="5"/>
      <c r="CHO15" s="5"/>
      <c r="CHP15" s="5"/>
      <c r="CHQ15" s="5"/>
      <c r="CHR15" s="5"/>
      <c r="CHS15" s="5"/>
      <c r="CHT15" s="117"/>
      <c r="CHU15" s="176"/>
      <c r="CHV15" s="5"/>
      <c r="CHW15" s="5"/>
      <c r="CHX15" s="5"/>
      <c r="CHY15" s="118"/>
      <c r="CHZ15" s="10"/>
      <c r="CIA15" s="5"/>
      <c r="CIB15" s="5"/>
      <c r="CIC15" s="5"/>
      <c r="CID15" s="5"/>
      <c r="CIE15" s="5"/>
      <c r="CIF15" s="5"/>
      <c r="CIG15" s="5"/>
      <c r="CIH15" s="5"/>
      <c r="CII15" s="5"/>
      <c r="CIJ15" s="117"/>
      <c r="CIK15" s="176"/>
      <c r="CIL15" s="5"/>
      <c r="CIM15" s="5"/>
      <c r="CIN15" s="5"/>
      <c r="CIO15" s="118"/>
      <c r="CIP15" s="10"/>
      <c r="CIQ15" s="5"/>
      <c r="CIR15" s="5"/>
      <c r="CIS15" s="5"/>
      <c r="CIT15" s="5"/>
      <c r="CIU15" s="5"/>
      <c r="CIV15" s="5"/>
      <c r="CIW15" s="5"/>
      <c r="CIX15" s="5"/>
      <c r="CIY15" s="5"/>
      <c r="CIZ15" s="117"/>
      <c r="CJA15" s="176"/>
      <c r="CJB15" s="5"/>
      <c r="CJC15" s="5"/>
      <c r="CJD15" s="5"/>
      <c r="CJE15" s="118"/>
      <c r="CJF15" s="10"/>
      <c r="CJG15" s="5"/>
      <c r="CJH15" s="5"/>
      <c r="CJI15" s="5"/>
      <c r="CJJ15" s="5"/>
      <c r="CJK15" s="5"/>
      <c r="CJL15" s="5"/>
      <c r="CJM15" s="5"/>
      <c r="CJN15" s="5"/>
      <c r="CJO15" s="5"/>
      <c r="CJP15" s="117"/>
      <c r="CJQ15" s="176"/>
      <c r="CJR15" s="5"/>
      <c r="CJS15" s="5"/>
      <c r="CJT15" s="5"/>
      <c r="CJU15" s="118"/>
      <c r="CJV15" s="10"/>
      <c r="CJW15" s="5"/>
      <c r="CJX15" s="5"/>
      <c r="CJY15" s="5"/>
      <c r="CJZ15" s="5"/>
      <c r="CKA15" s="5"/>
      <c r="CKB15" s="5"/>
      <c r="CKC15" s="5"/>
      <c r="CKD15" s="5"/>
      <c r="CKE15" s="5"/>
      <c r="CKF15" s="117"/>
      <c r="CKG15" s="176"/>
      <c r="CKH15" s="5"/>
      <c r="CKI15" s="5"/>
      <c r="CKJ15" s="5"/>
      <c r="CKK15" s="118"/>
      <c r="CKL15" s="10"/>
      <c r="CKM15" s="5"/>
      <c r="CKN15" s="5"/>
      <c r="CKO15" s="5"/>
      <c r="CKP15" s="5"/>
      <c r="CKQ15" s="5"/>
      <c r="CKR15" s="5"/>
      <c r="CKS15" s="5"/>
      <c r="CKT15" s="5"/>
      <c r="CKU15" s="5"/>
      <c r="CKV15" s="117"/>
      <c r="CKW15" s="176"/>
      <c r="CKX15" s="5"/>
      <c r="CKY15" s="5"/>
      <c r="CKZ15" s="5"/>
      <c r="CLA15" s="118"/>
      <c r="CLB15" s="10"/>
      <c r="CLC15" s="5"/>
      <c r="CLD15" s="5"/>
      <c r="CLE15" s="5"/>
      <c r="CLF15" s="5"/>
      <c r="CLG15" s="5"/>
      <c r="CLH15" s="5"/>
      <c r="CLI15" s="5"/>
      <c r="CLJ15" s="5"/>
      <c r="CLK15" s="5"/>
      <c r="CLL15" s="117"/>
      <c r="CLM15" s="176"/>
      <c r="CLN15" s="5"/>
      <c r="CLO15" s="5"/>
      <c r="CLP15" s="5"/>
      <c r="CLQ15" s="118"/>
      <c r="CLR15" s="10"/>
      <c r="CLS15" s="5"/>
      <c r="CLT15" s="5"/>
      <c r="CLU15" s="5"/>
      <c r="CLV15" s="5"/>
      <c r="CLW15" s="5"/>
      <c r="CLX15" s="5"/>
      <c r="CLY15" s="5"/>
      <c r="CLZ15" s="5"/>
      <c r="CMA15" s="5"/>
      <c r="CMB15" s="117"/>
      <c r="CMC15" s="176"/>
      <c r="CMD15" s="5"/>
      <c r="CME15" s="5"/>
      <c r="CMF15" s="5"/>
      <c r="CMG15" s="118"/>
      <c r="CMH15" s="10"/>
      <c r="CMI15" s="5"/>
      <c r="CMJ15" s="5"/>
      <c r="CMK15" s="5"/>
      <c r="CML15" s="5"/>
      <c r="CMM15" s="5"/>
      <c r="CMN15" s="5"/>
      <c r="CMO15" s="5"/>
      <c r="CMP15" s="5"/>
      <c r="CMQ15" s="5"/>
      <c r="CMR15" s="117"/>
      <c r="CMS15" s="176"/>
      <c r="CMT15" s="5"/>
      <c r="CMU15" s="5"/>
      <c r="CMV15" s="5"/>
      <c r="CMW15" s="118"/>
      <c r="CMX15" s="10"/>
      <c r="CMY15" s="5"/>
      <c r="CMZ15" s="5"/>
      <c r="CNA15" s="5"/>
      <c r="CNB15" s="5"/>
      <c r="CNC15" s="5"/>
      <c r="CND15" s="5"/>
      <c r="CNE15" s="5"/>
      <c r="CNF15" s="5"/>
      <c r="CNG15" s="5"/>
      <c r="CNH15" s="117"/>
      <c r="CNI15" s="176"/>
      <c r="CNJ15" s="5"/>
      <c r="CNK15" s="5"/>
      <c r="CNL15" s="5"/>
      <c r="CNM15" s="118"/>
      <c r="CNN15" s="10"/>
      <c r="CNO15" s="5"/>
      <c r="CNP15" s="5"/>
      <c r="CNQ15" s="5"/>
      <c r="CNR15" s="5"/>
      <c r="CNS15" s="5"/>
      <c r="CNT15" s="5"/>
      <c r="CNU15" s="5"/>
      <c r="CNV15" s="5"/>
      <c r="CNW15" s="5"/>
      <c r="CNX15" s="117"/>
      <c r="CNY15" s="176"/>
      <c r="CNZ15" s="5"/>
      <c r="COA15" s="5"/>
      <c r="COB15" s="5"/>
      <c r="COC15" s="118"/>
      <c r="COD15" s="10"/>
      <c r="COE15" s="5"/>
      <c r="COF15" s="5"/>
      <c r="COG15" s="5"/>
      <c r="COH15" s="5"/>
      <c r="COI15" s="5"/>
      <c r="COJ15" s="5"/>
      <c r="COK15" s="5"/>
      <c r="COL15" s="5"/>
      <c r="COM15" s="5"/>
      <c r="CON15" s="117"/>
      <c r="COO15" s="176"/>
      <c r="COP15" s="5"/>
      <c r="COQ15" s="5"/>
      <c r="COR15" s="5"/>
      <c r="COS15" s="118"/>
      <c r="COT15" s="10"/>
      <c r="COU15" s="5"/>
      <c r="COV15" s="5"/>
      <c r="COW15" s="5"/>
      <c r="COX15" s="5"/>
      <c r="COY15" s="5"/>
      <c r="COZ15" s="5"/>
      <c r="CPA15" s="5"/>
      <c r="CPB15" s="5"/>
      <c r="CPC15" s="5"/>
      <c r="CPD15" s="117"/>
      <c r="CPE15" s="176"/>
      <c r="CPF15" s="5"/>
      <c r="CPG15" s="5"/>
      <c r="CPH15" s="5"/>
      <c r="CPI15" s="118"/>
      <c r="CPJ15" s="10"/>
      <c r="CPK15" s="5"/>
      <c r="CPL15" s="5"/>
      <c r="CPM15" s="5"/>
      <c r="CPN15" s="5"/>
      <c r="CPO15" s="5"/>
      <c r="CPP15" s="5"/>
      <c r="CPQ15" s="5"/>
      <c r="CPR15" s="5"/>
      <c r="CPS15" s="5"/>
      <c r="CPT15" s="117"/>
      <c r="CPU15" s="176"/>
      <c r="CPV15" s="5"/>
      <c r="CPW15" s="5"/>
      <c r="CPX15" s="5"/>
      <c r="CPY15" s="118"/>
      <c r="CPZ15" s="10"/>
      <c r="CQA15" s="5"/>
      <c r="CQB15" s="5"/>
      <c r="CQC15" s="5"/>
      <c r="CQD15" s="5"/>
      <c r="CQE15" s="5"/>
      <c r="CQF15" s="5"/>
      <c r="CQG15" s="5"/>
      <c r="CQH15" s="5"/>
      <c r="CQI15" s="5"/>
      <c r="CQJ15" s="117"/>
      <c r="CQK15" s="176"/>
      <c r="CQL15" s="5"/>
      <c r="CQM15" s="5"/>
      <c r="CQN15" s="5"/>
      <c r="CQO15" s="118"/>
      <c r="CQP15" s="10"/>
      <c r="CQQ15" s="5"/>
      <c r="CQR15" s="5"/>
      <c r="CQS15" s="5"/>
      <c r="CQT15" s="5"/>
      <c r="CQU15" s="5"/>
      <c r="CQV15" s="5"/>
      <c r="CQW15" s="5"/>
      <c r="CQX15" s="5"/>
      <c r="CQY15" s="5"/>
      <c r="CQZ15" s="117"/>
      <c r="CRA15" s="176"/>
      <c r="CRB15" s="5"/>
      <c r="CRC15" s="5"/>
      <c r="CRD15" s="5"/>
      <c r="CRE15" s="118"/>
      <c r="CRF15" s="10"/>
      <c r="CRG15" s="5"/>
      <c r="CRH15" s="5"/>
      <c r="CRI15" s="5"/>
      <c r="CRJ15" s="5"/>
      <c r="CRK15" s="5"/>
      <c r="CRL15" s="5"/>
      <c r="CRM15" s="5"/>
      <c r="CRN15" s="5"/>
      <c r="CRO15" s="5"/>
      <c r="CRP15" s="117"/>
      <c r="CRQ15" s="176"/>
      <c r="CRR15" s="5"/>
      <c r="CRS15" s="5"/>
      <c r="CRT15" s="5"/>
      <c r="CRU15" s="118"/>
      <c r="CRV15" s="10"/>
      <c r="CRW15" s="5"/>
      <c r="CRX15" s="5"/>
      <c r="CRY15" s="5"/>
      <c r="CRZ15" s="5"/>
      <c r="CSA15" s="5"/>
      <c r="CSB15" s="5"/>
      <c r="CSC15" s="5"/>
      <c r="CSD15" s="5"/>
      <c r="CSE15" s="5"/>
      <c r="CSF15" s="117"/>
      <c r="CSG15" s="176"/>
      <c r="CSH15" s="5"/>
      <c r="CSI15" s="5"/>
      <c r="CSJ15" s="5"/>
      <c r="CSK15" s="118"/>
      <c r="CSL15" s="10"/>
      <c r="CSM15" s="5"/>
      <c r="CSN15" s="5"/>
      <c r="CSO15" s="5"/>
      <c r="CSP15" s="5"/>
      <c r="CSQ15" s="5"/>
      <c r="CSR15" s="5"/>
      <c r="CSS15" s="5"/>
      <c r="CST15" s="5"/>
      <c r="CSU15" s="5"/>
      <c r="CSV15" s="117"/>
      <c r="CSW15" s="176"/>
      <c r="CSX15" s="5"/>
      <c r="CSY15" s="5"/>
      <c r="CSZ15" s="5"/>
      <c r="CTA15" s="118"/>
      <c r="CTB15" s="10"/>
      <c r="CTC15" s="5"/>
      <c r="CTD15" s="5"/>
      <c r="CTE15" s="5"/>
      <c r="CTF15" s="5"/>
      <c r="CTG15" s="5"/>
      <c r="CTH15" s="5"/>
      <c r="CTI15" s="5"/>
      <c r="CTJ15" s="5"/>
      <c r="CTK15" s="5"/>
      <c r="CTL15" s="117"/>
      <c r="CTM15" s="176"/>
      <c r="CTN15" s="5"/>
      <c r="CTO15" s="5"/>
      <c r="CTP15" s="5"/>
      <c r="CTQ15" s="118"/>
      <c r="CTR15" s="10"/>
      <c r="CTS15" s="5"/>
      <c r="CTT15" s="5"/>
      <c r="CTU15" s="5"/>
      <c r="CTV15" s="5"/>
      <c r="CTW15" s="5"/>
      <c r="CTX15" s="5"/>
      <c r="CTY15" s="5"/>
      <c r="CTZ15" s="5"/>
      <c r="CUA15" s="5"/>
      <c r="CUB15" s="117"/>
      <c r="CUC15" s="176"/>
      <c r="CUD15" s="5"/>
      <c r="CUE15" s="5"/>
      <c r="CUF15" s="5"/>
      <c r="CUG15" s="118"/>
      <c r="CUH15" s="10"/>
      <c r="CUI15" s="5"/>
      <c r="CUJ15" s="5"/>
      <c r="CUK15" s="5"/>
      <c r="CUL15" s="5"/>
      <c r="CUM15" s="5"/>
      <c r="CUN15" s="5"/>
      <c r="CUO15" s="5"/>
      <c r="CUP15" s="5"/>
      <c r="CUQ15" s="5"/>
      <c r="CUR15" s="117"/>
      <c r="CUS15" s="176"/>
      <c r="CUT15" s="5"/>
      <c r="CUU15" s="5"/>
      <c r="CUV15" s="5"/>
      <c r="CUW15" s="118"/>
      <c r="CUX15" s="10"/>
      <c r="CUY15" s="5"/>
      <c r="CUZ15" s="5"/>
      <c r="CVA15" s="5"/>
      <c r="CVB15" s="5"/>
      <c r="CVC15" s="5"/>
      <c r="CVD15" s="5"/>
      <c r="CVE15" s="5"/>
      <c r="CVF15" s="5"/>
      <c r="CVG15" s="5"/>
      <c r="CVH15" s="117"/>
      <c r="CVI15" s="176"/>
      <c r="CVJ15" s="5"/>
      <c r="CVK15" s="5"/>
      <c r="CVL15" s="5"/>
      <c r="CVM15" s="118"/>
      <c r="CVN15" s="10"/>
      <c r="CVO15" s="5"/>
      <c r="CVP15" s="5"/>
      <c r="CVQ15" s="5"/>
      <c r="CVR15" s="5"/>
      <c r="CVS15" s="5"/>
      <c r="CVT15" s="5"/>
      <c r="CVU15" s="5"/>
      <c r="CVV15" s="5"/>
      <c r="CVW15" s="5"/>
      <c r="CVX15" s="117"/>
      <c r="CVY15" s="176"/>
      <c r="CVZ15" s="5"/>
      <c r="CWA15" s="5"/>
      <c r="CWB15" s="5"/>
      <c r="CWC15" s="118"/>
      <c r="CWD15" s="10"/>
      <c r="CWE15" s="5"/>
      <c r="CWF15" s="5"/>
      <c r="CWG15" s="5"/>
      <c r="CWH15" s="5"/>
      <c r="CWI15" s="5"/>
      <c r="CWJ15" s="5"/>
      <c r="CWK15" s="5"/>
      <c r="CWL15" s="5"/>
      <c r="CWM15" s="5"/>
      <c r="CWN15" s="117"/>
      <c r="CWO15" s="176"/>
      <c r="CWP15" s="5"/>
      <c r="CWQ15" s="5"/>
      <c r="CWR15" s="5"/>
      <c r="CWS15" s="118"/>
      <c r="CWT15" s="10"/>
      <c r="CWU15" s="5"/>
      <c r="CWV15" s="5"/>
      <c r="CWW15" s="5"/>
      <c r="CWX15" s="5"/>
      <c r="CWY15" s="5"/>
      <c r="CWZ15" s="5"/>
      <c r="CXA15" s="5"/>
      <c r="CXB15" s="5"/>
      <c r="CXC15" s="5"/>
      <c r="CXD15" s="117"/>
      <c r="CXE15" s="176"/>
      <c r="CXF15" s="5"/>
      <c r="CXG15" s="5"/>
      <c r="CXH15" s="5"/>
      <c r="CXI15" s="118"/>
      <c r="CXJ15" s="10"/>
      <c r="CXK15" s="5"/>
      <c r="CXL15" s="5"/>
      <c r="CXM15" s="5"/>
      <c r="CXN15" s="5"/>
      <c r="CXO15" s="5"/>
      <c r="CXP15" s="5"/>
      <c r="CXQ15" s="5"/>
      <c r="CXR15" s="5"/>
      <c r="CXS15" s="5"/>
      <c r="CXT15" s="117"/>
      <c r="CXU15" s="176"/>
      <c r="CXV15" s="5"/>
      <c r="CXW15" s="5"/>
      <c r="CXX15" s="5"/>
      <c r="CXY15" s="118"/>
      <c r="CXZ15" s="10"/>
      <c r="CYA15" s="5"/>
      <c r="CYB15" s="5"/>
      <c r="CYC15" s="5"/>
      <c r="CYD15" s="5"/>
      <c r="CYE15" s="5"/>
      <c r="CYF15" s="5"/>
      <c r="CYG15" s="5"/>
      <c r="CYH15" s="5"/>
      <c r="CYI15" s="5"/>
      <c r="CYJ15" s="117"/>
      <c r="CYK15" s="176"/>
      <c r="CYL15" s="5"/>
      <c r="CYM15" s="5"/>
      <c r="CYN15" s="5"/>
      <c r="CYO15" s="118"/>
      <c r="CYP15" s="10"/>
      <c r="CYQ15" s="5"/>
      <c r="CYR15" s="5"/>
      <c r="CYS15" s="5"/>
      <c r="CYT15" s="5"/>
      <c r="CYU15" s="5"/>
      <c r="CYV15" s="5"/>
      <c r="CYW15" s="5"/>
      <c r="CYX15" s="5"/>
      <c r="CYY15" s="5"/>
      <c r="CYZ15" s="117"/>
      <c r="CZA15" s="176"/>
      <c r="CZB15" s="5"/>
      <c r="CZC15" s="5"/>
      <c r="CZD15" s="5"/>
      <c r="CZE15" s="118"/>
      <c r="CZF15" s="10"/>
      <c r="CZG15" s="5"/>
      <c r="CZH15" s="5"/>
      <c r="CZI15" s="5"/>
      <c r="CZJ15" s="5"/>
      <c r="CZK15" s="5"/>
      <c r="CZL15" s="5"/>
      <c r="CZM15" s="5"/>
      <c r="CZN15" s="5"/>
      <c r="CZO15" s="5"/>
      <c r="CZP15" s="117"/>
      <c r="CZQ15" s="176"/>
      <c r="CZR15" s="5"/>
      <c r="CZS15" s="5"/>
      <c r="CZT15" s="5"/>
      <c r="CZU15" s="118"/>
      <c r="CZV15" s="10"/>
      <c r="CZW15" s="5"/>
      <c r="CZX15" s="5"/>
      <c r="CZY15" s="5"/>
      <c r="CZZ15" s="5"/>
      <c r="DAA15" s="5"/>
      <c r="DAB15" s="5"/>
      <c r="DAC15" s="5"/>
      <c r="DAD15" s="5"/>
      <c r="DAE15" s="5"/>
      <c r="DAF15" s="117"/>
      <c r="DAG15" s="176"/>
      <c r="DAH15" s="5"/>
      <c r="DAI15" s="5"/>
      <c r="DAJ15" s="5"/>
      <c r="DAK15" s="118"/>
      <c r="DAL15" s="10"/>
      <c r="DAM15" s="5"/>
      <c r="DAN15" s="5"/>
      <c r="DAO15" s="5"/>
      <c r="DAP15" s="5"/>
      <c r="DAQ15" s="5"/>
      <c r="DAR15" s="5"/>
      <c r="DAS15" s="5"/>
      <c r="DAT15" s="5"/>
      <c r="DAU15" s="5"/>
      <c r="DAV15" s="117"/>
      <c r="DAW15" s="176"/>
      <c r="DAX15" s="5"/>
      <c r="DAY15" s="5"/>
      <c r="DAZ15" s="5"/>
      <c r="DBA15" s="118"/>
      <c r="DBB15" s="10"/>
      <c r="DBC15" s="5"/>
      <c r="DBD15" s="5"/>
      <c r="DBE15" s="5"/>
      <c r="DBF15" s="5"/>
      <c r="DBG15" s="5"/>
      <c r="DBH15" s="5"/>
      <c r="DBI15" s="5"/>
      <c r="DBJ15" s="5"/>
      <c r="DBK15" s="5"/>
      <c r="DBL15" s="117"/>
      <c r="DBM15" s="176"/>
      <c r="DBN15" s="5"/>
      <c r="DBO15" s="5"/>
      <c r="DBP15" s="5"/>
      <c r="DBQ15" s="118"/>
      <c r="DBR15" s="10"/>
      <c r="DBS15" s="5"/>
      <c r="DBT15" s="5"/>
      <c r="DBU15" s="5"/>
      <c r="DBV15" s="5"/>
      <c r="DBW15" s="5"/>
      <c r="DBX15" s="5"/>
      <c r="DBY15" s="5"/>
      <c r="DBZ15" s="5"/>
      <c r="DCA15" s="5"/>
      <c r="DCB15" s="117"/>
      <c r="DCC15" s="176"/>
      <c r="DCD15" s="5"/>
      <c r="DCE15" s="5"/>
      <c r="DCF15" s="5"/>
      <c r="DCG15" s="118"/>
      <c r="DCH15" s="10"/>
      <c r="DCI15" s="5"/>
      <c r="DCJ15" s="5"/>
      <c r="DCK15" s="5"/>
      <c r="DCL15" s="5"/>
      <c r="DCM15" s="5"/>
      <c r="DCN15" s="5"/>
      <c r="DCO15" s="5"/>
      <c r="DCP15" s="5"/>
      <c r="DCQ15" s="5"/>
      <c r="DCR15" s="117"/>
      <c r="DCS15" s="176"/>
      <c r="DCT15" s="5"/>
      <c r="DCU15" s="5"/>
      <c r="DCV15" s="5"/>
      <c r="DCW15" s="118"/>
      <c r="DCX15" s="10"/>
      <c r="DCY15" s="5"/>
      <c r="DCZ15" s="5"/>
      <c r="DDA15" s="5"/>
      <c r="DDB15" s="5"/>
      <c r="DDC15" s="5"/>
      <c r="DDD15" s="5"/>
      <c r="DDE15" s="5"/>
      <c r="DDF15" s="5"/>
      <c r="DDG15" s="5"/>
      <c r="DDH15" s="117"/>
      <c r="DDI15" s="176"/>
      <c r="DDJ15" s="5"/>
      <c r="DDK15" s="5"/>
      <c r="DDL15" s="5"/>
      <c r="DDM15" s="118"/>
      <c r="DDN15" s="10"/>
      <c r="DDO15" s="5"/>
      <c r="DDP15" s="5"/>
      <c r="DDQ15" s="5"/>
      <c r="DDR15" s="5"/>
      <c r="DDS15" s="5"/>
      <c r="DDT15" s="5"/>
      <c r="DDU15" s="5"/>
      <c r="DDV15" s="5"/>
      <c r="DDW15" s="5"/>
      <c r="DDX15" s="117"/>
      <c r="DDY15" s="176"/>
      <c r="DDZ15" s="5"/>
      <c r="DEA15" s="5"/>
      <c r="DEB15" s="5"/>
      <c r="DEC15" s="118"/>
      <c r="DED15" s="10"/>
      <c r="DEE15" s="5"/>
      <c r="DEF15" s="5"/>
      <c r="DEG15" s="5"/>
      <c r="DEH15" s="5"/>
      <c r="DEI15" s="5"/>
      <c r="DEJ15" s="5"/>
      <c r="DEK15" s="5"/>
      <c r="DEL15" s="5"/>
      <c r="DEM15" s="5"/>
      <c r="DEN15" s="117"/>
      <c r="DEO15" s="176"/>
      <c r="DEP15" s="5"/>
      <c r="DEQ15" s="5"/>
      <c r="DER15" s="5"/>
      <c r="DES15" s="118"/>
      <c r="DET15" s="10"/>
      <c r="DEU15" s="5"/>
      <c r="DEV15" s="5"/>
      <c r="DEW15" s="5"/>
      <c r="DEX15" s="5"/>
      <c r="DEY15" s="5"/>
      <c r="DEZ15" s="5"/>
      <c r="DFA15" s="5"/>
      <c r="DFB15" s="5"/>
      <c r="DFC15" s="5"/>
      <c r="DFD15" s="117"/>
      <c r="DFE15" s="176"/>
      <c r="DFF15" s="5"/>
      <c r="DFG15" s="5"/>
      <c r="DFH15" s="5"/>
      <c r="DFI15" s="118"/>
      <c r="DFJ15" s="10"/>
      <c r="DFK15" s="5"/>
      <c r="DFL15" s="5"/>
      <c r="DFM15" s="5"/>
      <c r="DFN15" s="5"/>
      <c r="DFO15" s="5"/>
      <c r="DFP15" s="5"/>
      <c r="DFQ15" s="5"/>
      <c r="DFR15" s="5"/>
      <c r="DFS15" s="5"/>
      <c r="DFT15" s="117"/>
      <c r="DFU15" s="176"/>
      <c r="DFV15" s="5"/>
      <c r="DFW15" s="5"/>
      <c r="DFX15" s="5"/>
      <c r="DFY15" s="118"/>
      <c r="DFZ15" s="10"/>
      <c r="DGA15" s="5"/>
      <c r="DGB15" s="5"/>
      <c r="DGC15" s="5"/>
      <c r="DGD15" s="5"/>
      <c r="DGE15" s="5"/>
      <c r="DGF15" s="5"/>
      <c r="DGG15" s="5"/>
      <c r="DGH15" s="5"/>
      <c r="DGI15" s="5"/>
      <c r="DGJ15" s="117"/>
      <c r="DGK15" s="176"/>
      <c r="DGL15" s="5"/>
      <c r="DGM15" s="5"/>
      <c r="DGN15" s="5"/>
      <c r="DGO15" s="118"/>
      <c r="DGP15" s="10"/>
      <c r="DGQ15" s="5"/>
      <c r="DGR15" s="5"/>
      <c r="DGS15" s="5"/>
      <c r="DGT15" s="5"/>
      <c r="DGU15" s="5"/>
      <c r="DGV15" s="5"/>
      <c r="DGW15" s="5"/>
      <c r="DGX15" s="5"/>
      <c r="DGY15" s="5"/>
      <c r="DGZ15" s="117"/>
      <c r="DHA15" s="176"/>
      <c r="DHB15" s="5"/>
      <c r="DHC15" s="5"/>
      <c r="DHD15" s="5"/>
      <c r="DHE15" s="118"/>
      <c r="DHF15" s="10"/>
      <c r="DHG15" s="5"/>
      <c r="DHH15" s="5"/>
      <c r="DHI15" s="5"/>
      <c r="DHJ15" s="5"/>
      <c r="DHK15" s="5"/>
      <c r="DHL15" s="5"/>
      <c r="DHM15" s="5"/>
      <c r="DHN15" s="5"/>
      <c r="DHO15" s="5"/>
      <c r="DHP15" s="117"/>
      <c r="DHQ15" s="176"/>
      <c r="DHR15" s="5"/>
      <c r="DHS15" s="5"/>
      <c r="DHT15" s="5"/>
      <c r="DHU15" s="118"/>
      <c r="DHV15" s="10"/>
      <c r="DHW15" s="5"/>
      <c r="DHX15" s="5"/>
      <c r="DHY15" s="5"/>
      <c r="DHZ15" s="5"/>
      <c r="DIA15" s="5"/>
      <c r="DIB15" s="5"/>
      <c r="DIC15" s="5"/>
      <c r="DID15" s="5"/>
      <c r="DIE15" s="5"/>
      <c r="DIF15" s="117"/>
      <c r="DIG15" s="176"/>
      <c r="DIH15" s="5"/>
      <c r="DII15" s="5"/>
      <c r="DIJ15" s="5"/>
      <c r="DIK15" s="118"/>
      <c r="DIL15" s="10"/>
      <c r="DIM15" s="5"/>
      <c r="DIN15" s="5"/>
      <c r="DIO15" s="5"/>
      <c r="DIP15" s="5"/>
      <c r="DIQ15" s="5"/>
      <c r="DIR15" s="5"/>
      <c r="DIS15" s="5"/>
      <c r="DIT15" s="5"/>
      <c r="DIU15" s="5"/>
      <c r="DIV15" s="117"/>
      <c r="DIW15" s="176"/>
      <c r="DIX15" s="5"/>
      <c r="DIY15" s="5"/>
      <c r="DIZ15" s="5"/>
      <c r="DJA15" s="118"/>
      <c r="DJB15" s="10"/>
      <c r="DJC15" s="5"/>
      <c r="DJD15" s="5"/>
      <c r="DJE15" s="5"/>
      <c r="DJF15" s="5"/>
      <c r="DJG15" s="5"/>
      <c r="DJH15" s="5"/>
      <c r="DJI15" s="5"/>
      <c r="DJJ15" s="5"/>
      <c r="DJK15" s="5"/>
      <c r="DJL15" s="117"/>
      <c r="DJM15" s="176"/>
      <c r="DJN15" s="5"/>
      <c r="DJO15" s="5"/>
      <c r="DJP15" s="5"/>
      <c r="DJQ15" s="118"/>
      <c r="DJR15" s="10"/>
      <c r="DJS15" s="5"/>
      <c r="DJT15" s="5"/>
      <c r="DJU15" s="5"/>
      <c r="DJV15" s="5"/>
      <c r="DJW15" s="5"/>
      <c r="DJX15" s="5"/>
      <c r="DJY15" s="5"/>
      <c r="DJZ15" s="5"/>
      <c r="DKA15" s="5"/>
      <c r="DKB15" s="117"/>
      <c r="DKC15" s="176"/>
      <c r="DKD15" s="5"/>
      <c r="DKE15" s="5"/>
      <c r="DKF15" s="5"/>
      <c r="DKG15" s="118"/>
      <c r="DKH15" s="10"/>
      <c r="DKI15" s="5"/>
      <c r="DKJ15" s="5"/>
      <c r="DKK15" s="5"/>
      <c r="DKL15" s="5"/>
      <c r="DKM15" s="5"/>
      <c r="DKN15" s="5"/>
      <c r="DKO15" s="5"/>
      <c r="DKP15" s="5"/>
      <c r="DKQ15" s="5"/>
      <c r="DKR15" s="117"/>
      <c r="DKS15" s="176"/>
      <c r="DKT15" s="5"/>
      <c r="DKU15" s="5"/>
      <c r="DKV15" s="5"/>
      <c r="DKW15" s="118"/>
      <c r="DKX15" s="10"/>
      <c r="DKY15" s="5"/>
      <c r="DKZ15" s="5"/>
      <c r="DLA15" s="5"/>
      <c r="DLB15" s="5"/>
      <c r="DLC15" s="5"/>
      <c r="DLD15" s="5"/>
      <c r="DLE15" s="5"/>
      <c r="DLF15" s="5"/>
      <c r="DLG15" s="5"/>
      <c r="DLH15" s="117"/>
      <c r="DLI15" s="176"/>
      <c r="DLJ15" s="5"/>
      <c r="DLK15" s="5"/>
      <c r="DLL15" s="5"/>
      <c r="DLM15" s="118"/>
      <c r="DLN15" s="10"/>
      <c r="DLO15" s="5"/>
      <c r="DLP15" s="5"/>
      <c r="DLQ15" s="5"/>
      <c r="DLR15" s="5"/>
      <c r="DLS15" s="5"/>
      <c r="DLT15" s="5"/>
      <c r="DLU15" s="5"/>
      <c r="DLV15" s="5"/>
      <c r="DLW15" s="5"/>
      <c r="DLX15" s="117"/>
      <c r="DLY15" s="176"/>
      <c r="DLZ15" s="5"/>
      <c r="DMA15" s="5"/>
      <c r="DMB15" s="5"/>
      <c r="DMC15" s="118"/>
      <c r="DMD15" s="10"/>
      <c r="DME15" s="5"/>
      <c r="DMF15" s="5"/>
      <c r="DMG15" s="5"/>
      <c r="DMH15" s="5"/>
      <c r="DMI15" s="5"/>
      <c r="DMJ15" s="5"/>
      <c r="DMK15" s="5"/>
      <c r="DML15" s="5"/>
      <c r="DMM15" s="5"/>
      <c r="DMN15" s="117"/>
      <c r="DMO15" s="176"/>
      <c r="DMP15" s="5"/>
      <c r="DMQ15" s="5"/>
      <c r="DMR15" s="5"/>
      <c r="DMS15" s="118"/>
      <c r="DMT15" s="10"/>
      <c r="DMU15" s="5"/>
      <c r="DMV15" s="5"/>
      <c r="DMW15" s="5"/>
      <c r="DMX15" s="5"/>
      <c r="DMY15" s="5"/>
      <c r="DMZ15" s="5"/>
      <c r="DNA15" s="5"/>
      <c r="DNB15" s="5"/>
      <c r="DNC15" s="5"/>
      <c r="DND15" s="117"/>
      <c r="DNE15" s="176"/>
      <c r="DNF15" s="5"/>
      <c r="DNG15" s="5"/>
      <c r="DNH15" s="5"/>
      <c r="DNI15" s="118"/>
      <c r="DNJ15" s="10"/>
      <c r="DNK15" s="5"/>
      <c r="DNL15" s="5"/>
      <c r="DNM15" s="5"/>
      <c r="DNN15" s="5"/>
      <c r="DNO15" s="5"/>
      <c r="DNP15" s="5"/>
      <c r="DNQ15" s="5"/>
      <c r="DNR15" s="5"/>
      <c r="DNS15" s="5"/>
      <c r="DNT15" s="117"/>
      <c r="DNU15" s="176"/>
      <c r="DNV15" s="5"/>
      <c r="DNW15" s="5"/>
      <c r="DNX15" s="5"/>
      <c r="DNY15" s="118"/>
      <c r="DNZ15" s="10"/>
      <c r="DOA15" s="5"/>
      <c r="DOB15" s="5"/>
      <c r="DOC15" s="5"/>
      <c r="DOD15" s="5"/>
      <c r="DOE15" s="5"/>
      <c r="DOF15" s="5"/>
      <c r="DOG15" s="5"/>
      <c r="DOH15" s="5"/>
      <c r="DOI15" s="5"/>
      <c r="DOJ15" s="117"/>
      <c r="DOK15" s="176"/>
      <c r="DOL15" s="5"/>
      <c r="DOM15" s="5"/>
      <c r="DON15" s="5"/>
      <c r="DOO15" s="118"/>
      <c r="DOP15" s="10"/>
      <c r="DOQ15" s="5"/>
      <c r="DOR15" s="5"/>
      <c r="DOS15" s="5"/>
      <c r="DOT15" s="5"/>
      <c r="DOU15" s="5"/>
      <c r="DOV15" s="5"/>
      <c r="DOW15" s="5"/>
      <c r="DOX15" s="5"/>
      <c r="DOY15" s="5"/>
      <c r="DOZ15" s="117"/>
      <c r="DPA15" s="176"/>
      <c r="DPB15" s="5"/>
      <c r="DPC15" s="5"/>
      <c r="DPD15" s="5"/>
      <c r="DPE15" s="118"/>
      <c r="DPF15" s="10"/>
      <c r="DPG15" s="5"/>
      <c r="DPH15" s="5"/>
      <c r="DPI15" s="5"/>
      <c r="DPJ15" s="5"/>
      <c r="DPK15" s="5"/>
      <c r="DPL15" s="5"/>
      <c r="DPM15" s="5"/>
      <c r="DPN15" s="5"/>
      <c r="DPO15" s="5"/>
      <c r="DPP15" s="117"/>
      <c r="DPQ15" s="176"/>
      <c r="DPR15" s="5"/>
      <c r="DPS15" s="5"/>
      <c r="DPT15" s="5"/>
      <c r="DPU15" s="118"/>
      <c r="DPV15" s="10"/>
      <c r="DPW15" s="5"/>
      <c r="DPX15" s="5"/>
      <c r="DPY15" s="5"/>
      <c r="DPZ15" s="5"/>
      <c r="DQA15" s="5"/>
      <c r="DQB15" s="5"/>
      <c r="DQC15" s="5"/>
      <c r="DQD15" s="5"/>
      <c r="DQE15" s="5"/>
      <c r="DQF15" s="117"/>
      <c r="DQG15" s="176"/>
      <c r="DQH15" s="5"/>
      <c r="DQI15" s="5"/>
      <c r="DQJ15" s="5"/>
      <c r="DQK15" s="118"/>
      <c r="DQL15" s="10"/>
      <c r="DQM15" s="5"/>
      <c r="DQN15" s="5"/>
      <c r="DQO15" s="5"/>
      <c r="DQP15" s="5"/>
      <c r="DQQ15" s="5"/>
      <c r="DQR15" s="5"/>
      <c r="DQS15" s="5"/>
      <c r="DQT15" s="5"/>
      <c r="DQU15" s="5"/>
      <c r="DQV15" s="117"/>
      <c r="DQW15" s="176"/>
      <c r="DQX15" s="5"/>
      <c r="DQY15" s="5"/>
      <c r="DQZ15" s="5"/>
      <c r="DRA15" s="118"/>
      <c r="DRB15" s="10"/>
      <c r="DRC15" s="5"/>
      <c r="DRD15" s="5"/>
      <c r="DRE15" s="5"/>
      <c r="DRF15" s="5"/>
      <c r="DRG15" s="5"/>
      <c r="DRH15" s="5"/>
      <c r="DRI15" s="5"/>
      <c r="DRJ15" s="5"/>
      <c r="DRK15" s="5"/>
      <c r="DRL15" s="117"/>
      <c r="DRM15" s="176"/>
      <c r="DRN15" s="5"/>
      <c r="DRO15" s="5"/>
      <c r="DRP15" s="5"/>
      <c r="DRQ15" s="118"/>
      <c r="DRR15" s="10"/>
      <c r="DRS15" s="5"/>
      <c r="DRT15" s="5"/>
      <c r="DRU15" s="5"/>
      <c r="DRV15" s="5"/>
      <c r="DRW15" s="5"/>
      <c r="DRX15" s="5"/>
      <c r="DRY15" s="5"/>
      <c r="DRZ15" s="5"/>
      <c r="DSA15" s="5"/>
      <c r="DSB15" s="117"/>
      <c r="DSC15" s="176"/>
      <c r="DSD15" s="5"/>
      <c r="DSE15" s="5"/>
      <c r="DSF15" s="5"/>
      <c r="DSG15" s="118"/>
      <c r="DSH15" s="10"/>
      <c r="DSI15" s="5"/>
      <c r="DSJ15" s="5"/>
      <c r="DSK15" s="5"/>
      <c r="DSL15" s="5"/>
      <c r="DSM15" s="5"/>
      <c r="DSN15" s="5"/>
      <c r="DSO15" s="5"/>
      <c r="DSP15" s="5"/>
      <c r="DSQ15" s="5"/>
      <c r="DSR15" s="117"/>
      <c r="DSS15" s="176"/>
      <c r="DST15" s="5"/>
      <c r="DSU15" s="5"/>
      <c r="DSV15" s="5"/>
      <c r="DSW15" s="118"/>
      <c r="DSX15" s="10"/>
      <c r="DSY15" s="5"/>
      <c r="DSZ15" s="5"/>
      <c r="DTA15" s="5"/>
      <c r="DTB15" s="5"/>
      <c r="DTC15" s="5"/>
      <c r="DTD15" s="5"/>
      <c r="DTE15" s="5"/>
      <c r="DTF15" s="5"/>
      <c r="DTG15" s="5"/>
      <c r="DTH15" s="117"/>
      <c r="DTI15" s="176"/>
      <c r="DTJ15" s="5"/>
      <c r="DTK15" s="5"/>
      <c r="DTL15" s="5"/>
      <c r="DTM15" s="118"/>
      <c r="DTN15" s="10"/>
      <c r="DTO15" s="5"/>
      <c r="DTP15" s="5"/>
      <c r="DTQ15" s="5"/>
      <c r="DTR15" s="5"/>
      <c r="DTS15" s="5"/>
      <c r="DTT15" s="5"/>
      <c r="DTU15" s="5"/>
      <c r="DTV15" s="5"/>
      <c r="DTW15" s="5"/>
      <c r="DTX15" s="117"/>
      <c r="DTY15" s="176"/>
      <c r="DTZ15" s="5"/>
      <c r="DUA15" s="5"/>
      <c r="DUB15" s="5"/>
      <c r="DUC15" s="118"/>
      <c r="DUD15" s="10"/>
      <c r="DUE15" s="5"/>
      <c r="DUF15" s="5"/>
      <c r="DUG15" s="5"/>
      <c r="DUH15" s="5"/>
      <c r="DUI15" s="5"/>
      <c r="DUJ15" s="5"/>
      <c r="DUK15" s="5"/>
      <c r="DUL15" s="5"/>
      <c r="DUM15" s="5"/>
      <c r="DUN15" s="117"/>
      <c r="DUO15" s="176"/>
      <c r="DUP15" s="5"/>
      <c r="DUQ15" s="5"/>
      <c r="DUR15" s="5"/>
      <c r="DUS15" s="118"/>
      <c r="DUT15" s="10"/>
      <c r="DUU15" s="5"/>
      <c r="DUV15" s="5"/>
      <c r="DUW15" s="5"/>
      <c r="DUX15" s="5"/>
      <c r="DUY15" s="5"/>
      <c r="DUZ15" s="5"/>
      <c r="DVA15" s="5"/>
      <c r="DVB15" s="5"/>
      <c r="DVC15" s="5"/>
      <c r="DVD15" s="117"/>
      <c r="DVE15" s="176"/>
      <c r="DVF15" s="5"/>
      <c r="DVG15" s="5"/>
      <c r="DVH15" s="5"/>
      <c r="DVI15" s="118"/>
      <c r="DVJ15" s="10"/>
      <c r="DVK15" s="5"/>
      <c r="DVL15" s="5"/>
      <c r="DVM15" s="5"/>
      <c r="DVN15" s="5"/>
      <c r="DVO15" s="5"/>
      <c r="DVP15" s="5"/>
      <c r="DVQ15" s="5"/>
      <c r="DVR15" s="5"/>
      <c r="DVS15" s="5"/>
      <c r="DVT15" s="117"/>
      <c r="DVU15" s="176"/>
      <c r="DVV15" s="5"/>
      <c r="DVW15" s="5"/>
      <c r="DVX15" s="5"/>
      <c r="DVY15" s="118"/>
      <c r="DVZ15" s="10"/>
      <c r="DWA15" s="5"/>
      <c r="DWB15" s="5"/>
      <c r="DWC15" s="5"/>
      <c r="DWD15" s="5"/>
      <c r="DWE15" s="5"/>
      <c r="DWF15" s="5"/>
      <c r="DWG15" s="5"/>
      <c r="DWH15" s="5"/>
      <c r="DWI15" s="5"/>
      <c r="DWJ15" s="117"/>
      <c r="DWK15" s="176"/>
      <c r="DWL15" s="5"/>
      <c r="DWM15" s="5"/>
      <c r="DWN15" s="5"/>
      <c r="DWO15" s="118"/>
      <c r="DWP15" s="10"/>
      <c r="DWQ15" s="5"/>
      <c r="DWR15" s="5"/>
      <c r="DWS15" s="5"/>
      <c r="DWT15" s="5"/>
      <c r="DWU15" s="5"/>
      <c r="DWV15" s="5"/>
      <c r="DWW15" s="5"/>
      <c r="DWX15" s="5"/>
      <c r="DWY15" s="5"/>
      <c r="DWZ15" s="117"/>
      <c r="DXA15" s="176"/>
      <c r="DXB15" s="5"/>
      <c r="DXC15" s="5"/>
      <c r="DXD15" s="5"/>
      <c r="DXE15" s="118"/>
      <c r="DXF15" s="10"/>
      <c r="DXG15" s="5"/>
      <c r="DXH15" s="5"/>
      <c r="DXI15" s="5"/>
      <c r="DXJ15" s="5"/>
      <c r="DXK15" s="5"/>
      <c r="DXL15" s="5"/>
      <c r="DXM15" s="5"/>
      <c r="DXN15" s="5"/>
      <c r="DXO15" s="5"/>
      <c r="DXP15" s="117"/>
      <c r="DXQ15" s="176"/>
      <c r="DXR15" s="5"/>
      <c r="DXS15" s="5"/>
      <c r="DXT15" s="5"/>
      <c r="DXU15" s="118"/>
      <c r="DXV15" s="10"/>
      <c r="DXW15" s="5"/>
      <c r="DXX15" s="5"/>
      <c r="DXY15" s="5"/>
      <c r="DXZ15" s="5"/>
      <c r="DYA15" s="5"/>
      <c r="DYB15" s="5"/>
      <c r="DYC15" s="5"/>
      <c r="DYD15" s="5"/>
      <c r="DYE15" s="5"/>
      <c r="DYF15" s="117"/>
      <c r="DYG15" s="176"/>
      <c r="DYH15" s="5"/>
      <c r="DYI15" s="5"/>
      <c r="DYJ15" s="5"/>
      <c r="DYK15" s="118"/>
      <c r="DYL15" s="10"/>
      <c r="DYM15" s="5"/>
      <c r="DYN15" s="5"/>
      <c r="DYO15" s="5"/>
      <c r="DYP15" s="5"/>
      <c r="DYQ15" s="5"/>
      <c r="DYR15" s="5"/>
      <c r="DYS15" s="5"/>
      <c r="DYT15" s="5"/>
      <c r="DYU15" s="5"/>
      <c r="DYV15" s="117"/>
      <c r="DYW15" s="176"/>
      <c r="DYX15" s="5"/>
      <c r="DYY15" s="5"/>
      <c r="DYZ15" s="5"/>
      <c r="DZA15" s="118"/>
      <c r="DZB15" s="10"/>
      <c r="DZC15" s="5"/>
      <c r="DZD15" s="5"/>
      <c r="DZE15" s="5"/>
      <c r="DZF15" s="5"/>
      <c r="DZG15" s="5"/>
      <c r="DZH15" s="5"/>
      <c r="DZI15" s="5"/>
      <c r="DZJ15" s="5"/>
      <c r="DZK15" s="5"/>
      <c r="DZL15" s="117"/>
      <c r="DZM15" s="176"/>
      <c r="DZN15" s="5"/>
      <c r="DZO15" s="5"/>
      <c r="DZP15" s="5"/>
      <c r="DZQ15" s="118"/>
      <c r="DZR15" s="10"/>
      <c r="DZS15" s="5"/>
      <c r="DZT15" s="5"/>
      <c r="DZU15" s="5"/>
      <c r="DZV15" s="5"/>
      <c r="DZW15" s="5"/>
      <c r="DZX15" s="5"/>
      <c r="DZY15" s="5"/>
      <c r="DZZ15" s="5"/>
      <c r="EAA15" s="5"/>
      <c r="EAB15" s="117"/>
      <c r="EAC15" s="176"/>
      <c r="EAD15" s="5"/>
      <c r="EAE15" s="5"/>
      <c r="EAF15" s="5"/>
      <c r="EAG15" s="118"/>
      <c r="EAH15" s="10"/>
      <c r="EAI15" s="5"/>
      <c r="EAJ15" s="5"/>
      <c r="EAK15" s="5"/>
      <c r="EAL15" s="5"/>
      <c r="EAM15" s="5"/>
      <c r="EAN15" s="5"/>
      <c r="EAO15" s="5"/>
      <c r="EAP15" s="5"/>
      <c r="EAQ15" s="5"/>
      <c r="EAR15" s="117"/>
      <c r="EAS15" s="176"/>
      <c r="EAT15" s="5"/>
      <c r="EAU15" s="5"/>
      <c r="EAV15" s="5"/>
      <c r="EAW15" s="118"/>
      <c r="EAX15" s="10"/>
      <c r="EAY15" s="5"/>
      <c r="EAZ15" s="5"/>
      <c r="EBA15" s="5"/>
      <c r="EBB15" s="5"/>
      <c r="EBC15" s="5"/>
      <c r="EBD15" s="5"/>
      <c r="EBE15" s="5"/>
      <c r="EBF15" s="5"/>
      <c r="EBG15" s="5"/>
      <c r="EBH15" s="117"/>
      <c r="EBI15" s="176"/>
      <c r="EBJ15" s="5"/>
      <c r="EBK15" s="5"/>
      <c r="EBL15" s="5"/>
      <c r="EBM15" s="118"/>
      <c r="EBN15" s="10"/>
      <c r="EBO15" s="5"/>
      <c r="EBP15" s="5"/>
      <c r="EBQ15" s="5"/>
      <c r="EBR15" s="5"/>
      <c r="EBS15" s="5"/>
      <c r="EBT15" s="5"/>
      <c r="EBU15" s="5"/>
      <c r="EBV15" s="5"/>
      <c r="EBW15" s="5"/>
      <c r="EBX15" s="117"/>
      <c r="EBY15" s="176"/>
      <c r="EBZ15" s="5"/>
      <c r="ECA15" s="5"/>
      <c r="ECB15" s="5"/>
      <c r="ECC15" s="118"/>
      <c r="ECD15" s="10"/>
      <c r="ECE15" s="5"/>
      <c r="ECF15" s="5"/>
      <c r="ECG15" s="5"/>
      <c r="ECH15" s="5"/>
      <c r="ECI15" s="5"/>
      <c r="ECJ15" s="5"/>
      <c r="ECK15" s="5"/>
      <c r="ECL15" s="5"/>
      <c r="ECM15" s="5"/>
      <c r="ECN15" s="117"/>
      <c r="ECO15" s="176"/>
      <c r="ECP15" s="5"/>
      <c r="ECQ15" s="5"/>
      <c r="ECR15" s="5"/>
      <c r="ECS15" s="118"/>
      <c r="ECT15" s="10"/>
      <c r="ECU15" s="5"/>
      <c r="ECV15" s="5"/>
      <c r="ECW15" s="5"/>
      <c r="ECX15" s="5"/>
      <c r="ECY15" s="5"/>
      <c r="ECZ15" s="5"/>
      <c r="EDA15" s="5"/>
      <c r="EDB15" s="5"/>
      <c r="EDC15" s="5"/>
      <c r="EDD15" s="117"/>
      <c r="EDE15" s="176"/>
      <c r="EDF15" s="5"/>
      <c r="EDG15" s="5"/>
      <c r="EDH15" s="5"/>
      <c r="EDI15" s="118"/>
      <c r="EDJ15" s="10"/>
      <c r="EDK15" s="5"/>
      <c r="EDL15" s="5"/>
      <c r="EDM15" s="5"/>
      <c r="EDN15" s="5"/>
      <c r="EDO15" s="5"/>
      <c r="EDP15" s="5"/>
      <c r="EDQ15" s="5"/>
      <c r="EDR15" s="5"/>
      <c r="EDS15" s="5"/>
      <c r="EDT15" s="117"/>
      <c r="EDU15" s="176"/>
      <c r="EDV15" s="5"/>
      <c r="EDW15" s="5"/>
      <c r="EDX15" s="5"/>
      <c r="EDY15" s="118"/>
      <c r="EDZ15" s="10"/>
      <c r="EEA15" s="5"/>
      <c r="EEB15" s="5"/>
      <c r="EEC15" s="5"/>
      <c r="EED15" s="5"/>
      <c r="EEE15" s="5"/>
      <c r="EEF15" s="5"/>
      <c r="EEG15" s="5"/>
      <c r="EEH15" s="5"/>
      <c r="EEI15" s="5"/>
      <c r="EEJ15" s="117"/>
      <c r="EEK15" s="176"/>
      <c r="EEL15" s="5"/>
      <c r="EEM15" s="5"/>
      <c r="EEN15" s="5"/>
      <c r="EEO15" s="118"/>
      <c r="EEP15" s="10"/>
      <c r="EEQ15" s="5"/>
      <c r="EER15" s="5"/>
      <c r="EES15" s="5"/>
      <c r="EET15" s="5"/>
      <c r="EEU15" s="5"/>
      <c r="EEV15" s="5"/>
      <c r="EEW15" s="5"/>
      <c r="EEX15" s="5"/>
      <c r="EEY15" s="5"/>
      <c r="EEZ15" s="117"/>
      <c r="EFA15" s="176"/>
      <c r="EFB15" s="5"/>
      <c r="EFC15" s="5"/>
      <c r="EFD15" s="5"/>
      <c r="EFE15" s="118"/>
      <c r="EFF15" s="10"/>
      <c r="EFG15" s="5"/>
      <c r="EFH15" s="5"/>
      <c r="EFI15" s="5"/>
      <c r="EFJ15" s="5"/>
      <c r="EFK15" s="5"/>
      <c r="EFL15" s="5"/>
      <c r="EFM15" s="5"/>
      <c r="EFN15" s="5"/>
      <c r="EFO15" s="5"/>
      <c r="EFP15" s="117"/>
      <c r="EFQ15" s="176"/>
      <c r="EFR15" s="5"/>
      <c r="EFS15" s="5"/>
      <c r="EFT15" s="5"/>
      <c r="EFU15" s="118"/>
      <c r="EFV15" s="10"/>
      <c r="EFW15" s="5"/>
      <c r="EFX15" s="5"/>
      <c r="EFY15" s="5"/>
      <c r="EFZ15" s="5"/>
      <c r="EGA15" s="5"/>
      <c r="EGB15" s="5"/>
      <c r="EGC15" s="5"/>
      <c r="EGD15" s="5"/>
      <c r="EGE15" s="5"/>
      <c r="EGF15" s="117"/>
      <c r="EGG15" s="176"/>
      <c r="EGH15" s="5"/>
      <c r="EGI15" s="5"/>
      <c r="EGJ15" s="5"/>
      <c r="EGK15" s="118"/>
      <c r="EGL15" s="10"/>
      <c r="EGM15" s="5"/>
      <c r="EGN15" s="5"/>
      <c r="EGO15" s="5"/>
      <c r="EGP15" s="5"/>
      <c r="EGQ15" s="5"/>
      <c r="EGR15" s="5"/>
      <c r="EGS15" s="5"/>
      <c r="EGT15" s="5"/>
      <c r="EGU15" s="5"/>
      <c r="EGV15" s="117"/>
      <c r="EGW15" s="176"/>
      <c r="EGX15" s="5"/>
      <c r="EGY15" s="5"/>
      <c r="EGZ15" s="5"/>
      <c r="EHA15" s="118"/>
      <c r="EHB15" s="10"/>
      <c r="EHC15" s="5"/>
      <c r="EHD15" s="5"/>
      <c r="EHE15" s="5"/>
      <c r="EHF15" s="5"/>
      <c r="EHG15" s="5"/>
      <c r="EHH15" s="5"/>
      <c r="EHI15" s="5"/>
      <c r="EHJ15" s="5"/>
      <c r="EHK15" s="5"/>
      <c r="EHL15" s="117"/>
      <c r="EHM15" s="176"/>
      <c r="EHN15" s="5"/>
      <c r="EHO15" s="5"/>
      <c r="EHP15" s="5"/>
      <c r="EHQ15" s="118"/>
      <c r="EHR15" s="10"/>
      <c r="EHS15" s="5"/>
      <c r="EHT15" s="5"/>
      <c r="EHU15" s="5"/>
      <c r="EHV15" s="5"/>
      <c r="EHW15" s="5"/>
      <c r="EHX15" s="5"/>
      <c r="EHY15" s="5"/>
      <c r="EHZ15" s="5"/>
      <c r="EIA15" s="5"/>
      <c r="EIB15" s="117"/>
      <c r="EIC15" s="176"/>
      <c r="EID15" s="5"/>
      <c r="EIE15" s="5"/>
      <c r="EIF15" s="5"/>
      <c r="EIG15" s="118"/>
      <c r="EIH15" s="10"/>
      <c r="EII15" s="5"/>
      <c r="EIJ15" s="5"/>
      <c r="EIK15" s="5"/>
      <c r="EIL15" s="5"/>
      <c r="EIM15" s="5"/>
      <c r="EIN15" s="5"/>
      <c r="EIO15" s="5"/>
      <c r="EIP15" s="5"/>
      <c r="EIQ15" s="5"/>
      <c r="EIR15" s="117"/>
      <c r="EIS15" s="176"/>
      <c r="EIT15" s="5"/>
      <c r="EIU15" s="5"/>
      <c r="EIV15" s="5"/>
      <c r="EIW15" s="118"/>
      <c r="EIX15" s="10"/>
      <c r="EIY15" s="5"/>
      <c r="EIZ15" s="5"/>
      <c r="EJA15" s="5"/>
      <c r="EJB15" s="5"/>
      <c r="EJC15" s="5"/>
      <c r="EJD15" s="5"/>
      <c r="EJE15" s="5"/>
      <c r="EJF15" s="5"/>
      <c r="EJG15" s="5"/>
      <c r="EJH15" s="117"/>
      <c r="EJI15" s="176"/>
      <c r="EJJ15" s="5"/>
      <c r="EJK15" s="5"/>
      <c r="EJL15" s="5"/>
      <c r="EJM15" s="118"/>
      <c r="EJN15" s="10"/>
      <c r="EJO15" s="5"/>
      <c r="EJP15" s="5"/>
      <c r="EJQ15" s="5"/>
      <c r="EJR15" s="5"/>
      <c r="EJS15" s="5"/>
      <c r="EJT15" s="5"/>
      <c r="EJU15" s="5"/>
      <c r="EJV15" s="5"/>
      <c r="EJW15" s="5"/>
      <c r="EJX15" s="117"/>
      <c r="EJY15" s="176"/>
      <c r="EJZ15" s="5"/>
      <c r="EKA15" s="5"/>
      <c r="EKB15" s="5"/>
      <c r="EKC15" s="118"/>
      <c r="EKD15" s="10"/>
      <c r="EKE15" s="5"/>
      <c r="EKF15" s="5"/>
      <c r="EKG15" s="5"/>
      <c r="EKH15" s="5"/>
      <c r="EKI15" s="5"/>
      <c r="EKJ15" s="5"/>
      <c r="EKK15" s="5"/>
      <c r="EKL15" s="5"/>
      <c r="EKM15" s="5"/>
      <c r="EKN15" s="117"/>
      <c r="EKO15" s="176"/>
      <c r="EKP15" s="5"/>
      <c r="EKQ15" s="5"/>
      <c r="EKR15" s="5"/>
      <c r="EKS15" s="118"/>
      <c r="EKT15" s="10"/>
      <c r="EKU15" s="5"/>
      <c r="EKV15" s="5"/>
      <c r="EKW15" s="5"/>
      <c r="EKX15" s="5"/>
      <c r="EKY15" s="5"/>
      <c r="EKZ15" s="5"/>
      <c r="ELA15" s="5"/>
      <c r="ELB15" s="5"/>
      <c r="ELC15" s="5"/>
      <c r="ELD15" s="117"/>
      <c r="ELE15" s="176"/>
      <c r="ELF15" s="5"/>
      <c r="ELG15" s="5"/>
      <c r="ELH15" s="5"/>
      <c r="ELI15" s="118"/>
      <c r="ELJ15" s="10"/>
      <c r="ELK15" s="5"/>
      <c r="ELL15" s="5"/>
      <c r="ELM15" s="5"/>
      <c r="ELN15" s="5"/>
      <c r="ELO15" s="5"/>
      <c r="ELP15" s="5"/>
      <c r="ELQ15" s="5"/>
      <c r="ELR15" s="5"/>
      <c r="ELS15" s="5"/>
      <c r="ELT15" s="117"/>
      <c r="ELU15" s="176"/>
      <c r="ELV15" s="5"/>
      <c r="ELW15" s="5"/>
      <c r="ELX15" s="5"/>
      <c r="ELY15" s="118"/>
      <c r="ELZ15" s="10"/>
      <c r="EMA15" s="5"/>
      <c r="EMB15" s="5"/>
      <c r="EMC15" s="5"/>
      <c r="EMD15" s="5"/>
      <c r="EME15" s="5"/>
      <c r="EMF15" s="5"/>
      <c r="EMG15" s="5"/>
      <c r="EMH15" s="5"/>
      <c r="EMI15" s="5"/>
      <c r="EMJ15" s="117"/>
      <c r="EMK15" s="176"/>
      <c r="EML15" s="5"/>
      <c r="EMM15" s="5"/>
      <c r="EMN15" s="5"/>
      <c r="EMO15" s="118"/>
      <c r="EMP15" s="10"/>
      <c r="EMQ15" s="5"/>
      <c r="EMR15" s="5"/>
      <c r="EMS15" s="5"/>
      <c r="EMT15" s="5"/>
      <c r="EMU15" s="5"/>
      <c r="EMV15" s="5"/>
      <c r="EMW15" s="5"/>
      <c r="EMX15" s="5"/>
      <c r="EMY15" s="5"/>
      <c r="EMZ15" s="117"/>
      <c r="ENA15" s="176"/>
      <c r="ENB15" s="5"/>
      <c r="ENC15" s="5"/>
      <c r="END15" s="5"/>
      <c r="ENE15" s="118"/>
      <c r="ENF15" s="10"/>
      <c r="ENG15" s="5"/>
      <c r="ENH15" s="5"/>
      <c r="ENI15" s="5"/>
      <c r="ENJ15" s="5"/>
      <c r="ENK15" s="5"/>
      <c r="ENL15" s="5"/>
      <c r="ENM15" s="5"/>
      <c r="ENN15" s="5"/>
      <c r="ENO15" s="5"/>
      <c r="ENP15" s="117"/>
      <c r="ENQ15" s="176"/>
      <c r="ENR15" s="5"/>
      <c r="ENS15" s="5"/>
      <c r="ENT15" s="5"/>
      <c r="ENU15" s="118"/>
      <c r="ENV15" s="10"/>
      <c r="ENW15" s="5"/>
      <c r="ENX15" s="5"/>
      <c r="ENY15" s="5"/>
      <c r="ENZ15" s="5"/>
      <c r="EOA15" s="5"/>
      <c r="EOB15" s="5"/>
      <c r="EOC15" s="5"/>
      <c r="EOD15" s="5"/>
      <c r="EOE15" s="5"/>
      <c r="EOF15" s="117"/>
      <c r="EOG15" s="176"/>
      <c r="EOH15" s="5"/>
      <c r="EOI15" s="5"/>
      <c r="EOJ15" s="5"/>
      <c r="EOK15" s="118"/>
      <c r="EOL15" s="10"/>
      <c r="EOM15" s="5"/>
      <c r="EON15" s="5"/>
      <c r="EOO15" s="5"/>
      <c r="EOP15" s="5"/>
      <c r="EOQ15" s="5"/>
      <c r="EOR15" s="5"/>
      <c r="EOS15" s="5"/>
      <c r="EOT15" s="5"/>
      <c r="EOU15" s="5"/>
      <c r="EOV15" s="117"/>
      <c r="EOW15" s="176"/>
      <c r="EOX15" s="5"/>
      <c r="EOY15" s="5"/>
      <c r="EOZ15" s="5"/>
      <c r="EPA15" s="118"/>
      <c r="EPB15" s="10"/>
      <c r="EPC15" s="5"/>
      <c r="EPD15" s="5"/>
      <c r="EPE15" s="5"/>
      <c r="EPF15" s="5"/>
      <c r="EPG15" s="5"/>
      <c r="EPH15" s="5"/>
      <c r="EPI15" s="5"/>
      <c r="EPJ15" s="5"/>
      <c r="EPK15" s="5"/>
      <c r="EPL15" s="117"/>
      <c r="EPM15" s="176"/>
      <c r="EPN15" s="5"/>
      <c r="EPO15" s="5"/>
      <c r="EPP15" s="5"/>
      <c r="EPQ15" s="118"/>
      <c r="EPR15" s="10"/>
      <c r="EPS15" s="5"/>
      <c r="EPT15" s="5"/>
      <c r="EPU15" s="5"/>
      <c r="EPV15" s="5"/>
      <c r="EPW15" s="5"/>
      <c r="EPX15" s="5"/>
      <c r="EPY15" s="5"/>
      <c r="EPZ15" s="5"/>
      <c r="EQA15" s="5"/>
      <c r="EQB15" s="117"/>
      <c r="EQC15" s="176"/>
      <c r="EQD15" s="5"/>
      <c r="EQE15" s="5"/>
      <c r="EQF15" s="5"/>
      <c r="EQG15" s="118"/>
      <c r="EQH15" s="10"/>
      <c r="EQI15" s="5"/>
      <c r="EQJ15" s="5"/>
      <c r="EQK15" s="5"/>
      <c r="EQL15" s="5"/>
      <c r="EQM15" s="5"/>
      <c r="EQN15" s="5"/>
      <c r="EQO15" s="5"/>
      <c r="EQP15" s="5"/>
      <c r="EQQ15" s="5"/>
      <c r="EQR15" s="117"/>
      <c r="EQS15" s="176"/>
      <c r="EQT15" s="5"/>
      <c r="EQU15" s="5"/>
      <c r="EQV15" s="5"/>
      <c r="EQW15" s="118"/>
      <c r="EQX15" s="10"/>
      <c r="EQY15" s="5"/>
      <c r="EQZ15" s="5"/>
      <c r="ERA15" s="5"/>
      <c r="ERB15" s="5"/>
      <c r="ERC15" s="5"/>
      <c r="ERD15" s="5"/>
      <c r="ERE15" s="5"/>
      <c r="ERF15" s="5"/>
      <c r="ERG15" s="5"/>
      <c r="ERH15" s="117"/>
      <c r="ERI15" s="176"/>
      <c r="ERJ15" s="5"/>
      <c r="ERK15" s="5"/>
      <c r="ERL15" s="5"/>
      <c r="ERM15" s="118"/>
      <c r="ERN15" s="10"/>
      <c r="ERO15" s="5"/>
      <c r="ERP15" s="5"/>
      <c r="ERQ15" s="5"/>
      <c r="ERR15" s="5"/>
      <c r="ERS15" s="5"/>
      <c r="ERT15" s="5"/>
      <c r="ERU15" s="5"/>
      <c r="ERV15" s="5"/>
      <c r="ERW15" s="5"/>
      <c r="ERX15" s="117"/>
      <c r="ERY15" s="176"/>
      <c r="ERZ15" s="5"/>
      <c r="ESA15" s="5"/>
      <c r="ESB15" s="5"/>
      <c r="ESC15" s="118"/>
      <c r="ESD15" s="10"/>
      <c r="ESE15" s="5"/>
      <c r="ESF15" s="5"/>
      <c r="ESG15" s="5"/>
      <c r="ESH15" s="5"/>
      <c r="ESI15" s="5"/>
      <c r="ESJ15" s="5"/>
      <c r="ESK15" s="5"/>
      <c r="ESL15" s="5"/>
      <c r="ESM15" s="5"/>
      <c r="ESN15" s="117"/>
      <c r="ESO15" s="176"/>
      <c r="ESP15" s="5"/>
      <c r="ESQ15" s="5"/>
      <c r="ESR15" s="5"/>
      <c r="ESS15" s="118"/>
      <c r="EST15" s="10"/>
      <c r="ESU15" s="5"/>
      <c r="ESV15" s="5"/>
      <c r="ESW15" s="5"/>
      <c r="ESX15" s="5"/>
      <c r="ESY15" s="5"/>
      <c r="ESZ15" s="5"/>
      <c r="ETA15" s="5"/>
      <c r="ETB15" s="5"/>
      <c r="ETC15" s="5"/>
      <c r="ETD15" s="117"/>
      <c r="ETE15" s="176"/>
      <c r="ETF15" s="5"/>
      <c r="ETG15" s="5"/>
      <c r="ETH15" s="5"/>
      <c r="ETI15" s="118"/>
      <c r="ETJ15" s="10"/>
      <c r="ETK15" s="5"/>
      <c r="ETL15" s="5"/>
      <c r="ETM15" s="5"/>
      <c r="ETN15" s="5"/>
      <c r="ETO15" s="5"/>
      <c r="ETP15" s="5"/>
      <c r="ETQ15" s="5"/>
      <c r="ETR15" s="5"/>
      <c r="ETS15" s="5"/>
      <c r="ETT15" s="117"/>
      <c r="ETU15" s="176"/>
      <c r="ETV15" s="5"/>
      <c r="ETW15" s="5"/>
      <c r="ETX15" s="5"/>
      <c r="ETY15" s="118"/>
      <c r="ETZ15" s="10"/>
      <c r="EUA15" s="5"/>
      <c r="EUB15" s="5"/>
      <c r="EUC15" s="5"/>
      <c r="EUD15" s="5"/>
      <c r="EUE15" s="5"/>
      <c r="EUF15" s="5"/>
      <c r="EUG15" s="5"/>
      <c r="EUH15" s="5"/>
      <c r="EUI15" s="5"/>
      <c r="EUJ15" s="117"/>
      <c r="EUK15" s="176"/>
      <c r="EUL15" s="5"/>
      <c r="EUM15" s="5"/>
      <c r="EUN15" s="5"/>
      <c r="EUO15" s="118"/>
      <c r="EUP15" s="10"/>
      <c r="EUQ15" s="5"/>
      <c r="EUR15" s="5"/>
      <c r="EUS15" s="5"/>
      <c r="EUT15" s="5"/>
      <c r="EUU15" s="5"/>
      <c r="EUV15" s="5"/>
      <c r="EUW15" s="5"/>
      <c r="EUX15" s="5"/>
      <c r="EUY15" s="5"/>
      <c r="EUZ15" s="117"/>
      <c r="EVA15" s="176"/>
      <c r="EVB15" s="5"/>
      <c r="EVC15" s="5"/>
      <c r="EVD15" s="5"/>
      <c r="EVE15" s="118"/>
      <c r="EVF15" s="10"/>
      <c r="EVG15" s="5"/>
      <c r="EVH15" s="5"/>
      <c r="EVI15" s="5"/>
      <c r="EVJ15" s="5"/>
      <c r="EVK15" s="5"/>
      <c r="EVL15" s="5"/>
      <c r="EVM15" s="5"/>
      <c r="EVN15" s="5"/>
      <c r="EVO15" s="5"/>
      <c r="EVP15" s="117"/>
      <c r="EVQ15" s="176"/>
      <c r="EVR15" s="5"/>
      <c r="EVS15" s="5"/>
      <c r="EVT15" s="5"/>
      <c r="EVU15" s="118"/>
      <c r="EVV15" s="10"/>
      <c r="EVW15" s="5"/>
      <c r="EVX15" s="5"/>
      <c r="EVY15" s="5"/>
      <c r="EVZ15" s="5"/>
      <c r="EWA15" s="5"/>
      <c r="EWB15" s="5"/>
      <c r="EWC15" s="5"/>
      <c r="EWD15" s="5"/>
      <c r="EWE15" s="5"/>
      <c r="EWF15" s="117"/>
      <c r="EWG15" s="176"/>
      <c r="EWH15" s="5"/>
      <c r="EWI15" s="5"/>
      <c r="EWJ15" s="5"/>
      <c r="EWK15" s="118"/>
      <c r="EWL15" s="10"/>
      <c r="EWM15" s="5"/>
      <c r="EWN15" s="5"/>
      <c r="EWO15" s="5"/>
      <c r="EWP15" s="5"/>
      <c r="EWQ15" s="5"/>
      <c r="EWR15" s="5"/>
      <c r="EWS15" s="5"/>
      <c r="EWT15" s="5"/>
      <c r="EWU15" s="5"/>
      <c r="EWV15" s="117"/>
      <c r="EWW15" s="176"/>
      <c r="EWX15" s="5"/>
      <c r="EWY15" s="5"/>
      <c r="EWZ15" s="5"/>
      <c r="EXA15" s="118"/>
      <c r="EXB15" s="10"/>
      <c r="EXC15" s="5"/>
      <c r="EXD15" s="5"/>
      <c r="EXE15" s="5"/>
      <c r="EXF15" s="5"/>
      <c r="EXG15" s="5"/>
      <c r="EXH15" s="5"/>
      <c r="EXI15" s="5"/>
      <c r="EXJ15" s="5"/>
      <c r="EXK15" s="5"/>
      <c r="EXL15" s="117"/>
      <c r="EXM15" s="176"/>
      <c r="EXN15" s="5"/>
      <c r="EXO15" s="5"/>
      <c r="EXP15" s="5"/>
      <c r="EXQ15" s="118"/>
      <c r="EXR15" s="10"/>
      <c r="EXS15" s="5"/>
      <c r="EXT15" s="5"/>
      <c r="EXU15" s="5"/>
      <c r="EXV15" s="5"/>
      <c r="EXW15" s="5"/>
      <c r="EXX15" s="5"/>
      <c r="EXY15" s="5"/>
      <c r="EXZ15" s="5"/>
      <c r="EYA15" s="5"/>
      <c r="EYB15" s="117"/>
      <c r="EYC15" s="176"/>
      <c r="EYD15" s="5"/>
      <c r="EYE15" s="5"/>
      <c r="EYF15" s="5"/>
      <c r="EYG15" s="118"/>
      <c r="EYH15" s="10"/>
      <c r="EYI15" s="5"/>
      <c r="EYJ15" s="5"/>
      <c r="EYK15" s="5"/>
      <c r="EYL15" s="5"/>
      <c r="EYM15" s="5"/>
      <c r="EYN15" s="5"/>
      <c r="EYO15" s="5"/>
      <c r="EYP15" s="5"/>
      <c r="EYQ15" s="5"/>
      <c r="EYR15" s="117"/>
      <c r="EYS15" s="176"/>
      <c r="EYT15" s="5"/>
      <c r="EYU15" s="5"/>
      <c r="EYV15" s="5"/>
      <c r="EYW15" s="118"/>
      <c r="EYX15" s="10"/>
      <c r="EYY15" s="5"/>
      <c r="EYZ15" s="5"/>
      <c r="EZA15" s="5"/>
      <c r="EZB15" s="5"/>
      <c r="EZC15" s="5"/>
      <c r="EZD15" s="5"/>
      <c r="EZE15" s="5"/>
      <c r="EZF15" s="5"/>
      <c r="EZG15" s="5"/>
      <c r="EZH15" s="117"/>
      <c r="EZI15" s="176"/>
      <c r="EZJ15" s="5"/>
      <c r="EZK15" s="5"/>
      <c r="EZL15" s="5"/>
      <c r="EZM15" s="118"/>
      <c r="EZN15" s="10"/>
      <c r="EZO15" s="5"/>
      <c r="EZP15" s="5"/>
      <c r="EZQ15" s="5"/>
      <c r="EZR15" s="5"/>
      <c r="EZS15" s="5"/>
      <c r="EZT15" s="5"/>
      <c r="EZU15" s="5"/>
      <c r="EZV15" s="5"/>
      <c r="EZW15" s="5"/>
      <c r="EZX15" s="117"/>
      <c r="EZY15" s="176"/>
      <c r="EZZ15" s="5"/>
      <c r="FAA15" s="5"/>
      <c r="FAB15" s="5"/>
      <c r="FAC15" s="118"/>
      <c r="FAD15" s="10"/>
      <c r="FAE15" s="5"/>
      <c r="FAF15" s="5"/>
      <c r="FAG15" s="5"/>
      <c r="FAH15" s="5"/>
      <c r="FAI15" s="5"/>
      <c r="FAJ15" s="5"/>
      <c r="FAK15" s="5"/>
      <c r="FAL15" s="5"/>
      <c r="FAM15" s="5"/>
      <c r="FAN15" s="117"/>
      <c r="FAO15" s="176"/>
      <c r="FAP15" s="5"/>
      <c r="FAQ15" s="5"/>
      <c r="FAR15" s="5"/>
      <c r="FAS15" s="118"/>
      <c r="FAT15" s="10"/>
      <c r="FAU15" s="5"/>
      <c r="FAV15" s="5"/>
      <c r="FAW15" s="5"/>
      <c r="FAX15" s="5"/>
      <c r="FAY15" s="5"/>
      <c r="FAZ15" s="5"/>
      <c r="FBA15" s="5"/>
      <c r="FBB15" s="5"/>
      <c r="FBC15" s="5"/>
      <c r="FBD15" s="117"/>
      <c r="FBE15" s="176"/>
      <c r="FBF15" s="5"/>
      <c r="FBG15" s="5"/>
      <c r="FBH15" s="5"/>
      <c r="FBI15" s="118"/>
      <c r="FBJ15" s="10"/>
      <c r="FBK15" s="5"/>
      <c r="FBL15" s="5"/>
      <c r="FBM15" s="5"/>
      <c r="FBN15" s="5"/>
      <c r="FBO15" s="5"/>
      <c r="FBP15" s="5"/>
      <c r="FBQ15" s="5"/>
      <c r="FBR15" s="5"/>
      <c r="FBS15" s="5"/>
      <c r="FBT15" s="117"/>
      <c r="FBU15" s="176"/>
      <c r="FBV15" s="5"/>
      <c r="FBW15" s="5"/>
      <c r="FBX15" s="5"/>
      <c r="FBY15" s="118"/>
      <c r="FBZ15" s="10"/>
      <c r="FCA15" s="5"/>
      <c r="FCB15" s="5"/>
      <c r="FCC15" s="5"/>
      <c r="FCD15" s="5"/>
      <c r="FCE15" s="5"/>
      <c r="FCF15" s="5"/>
      <c r="FCG15" s="5"/>
      <c r="FCH15" s="5"/>
      <c r="FCI15" s="5"/>
      <c r="FCJ15" s="117"/>
      <c r="FCK15" s="176"/>
      <c r="FCL15" s="5"/>
      <c r="FCM15" s="5"/>
      <c r="FCN15" s="5"/>
      <c r="FCO15" s="118"/>
      <c r="FCP15" s="10"/>
      <c r="FCQ15" s="5"/>
      <c r="FCR15" s="5"/>
      <c r="FCS15" s="5"/>
      <c r="FCT15" s="5"/>
      <c r="FCU15" s="5"/>
      <c r="FCV15" s="5"/>
      <c r="FCW15" s="5"/>
      <c r="FCX15" s="5"/>
      <c r="FCY15" s="5"/>
      <c r="FCZ15" s="117"/>
      <c r="FDA15" s="176"/>
      <c r="FDB15" s="5"/>
      <c r="FDC15" s="5"/>
      <c r="FDD15" s="5"/>
      <c r="FDE15" s="118"/>
      <c r="FDF15" s="10"/>
      <c r="FDG15" s="5"/>
      <c r="FDH15" s="5"/>
      <c r="FDI15" s="5"/>
      <c r="FDJ15" s="5"/>
      <c r="FDK15" s="5"/>
      <c r="FDL15" s="5"/>
      <c r="FDM15" s="5"/>
      <c r="FDN15" s="5"/>
      <c r="FDO15" s="5"/>
      <c r="FDP15" s="117"/>
      <c r="FDQ15" s="176"/>
      <c r="FDR15" s="5"/>
      <c r="FDS15" s="5"/>
      <c r="FDT15" s="5"/>
      <c r="FDU15" s="118"/>
      <c r="FDV15" s="10"/>
      <c r="FDW15" s="5"/>
      <c r="FDX15" s="5"/>
      <c r="FDY15" s="5"/>
      <c r="FDZ15" s="5"/>
      <c r="FEA15" s="5"/>
      <c r="FEB15" s="5"/>
      <c r="FEC15" s="5"/>
      <c r="FED15" s="5"/>
      <c r="FEE15" s="5"/>
      <c r="FEF15" s="117"/>
      <c r="FEG15" s="176"/>
      <c r="FEH15" s="5"/>
      <c r="FEI15" s="5"/>
      <c r="FEJ15" s="5"/>
      <c r="FEK15" s="118"/>
      <c r="FEL15" s="10"/>
      <c r="FEM15" s="5"/>
      <c r="FEN15" s="5"/>
      <c r="FEO15" s="5"/>
      <c r="FEP15" s="5"/>
      <c r="FEQ15" s="5"/>
      <c r="FER15" s="5"/>
      <c r="FES15" s="5"/>
      <c r="FET15" s="5"/>
      <c r="FEU15" s="5"/>
      <c r="FEV15" s="117"/>
      <c r="FEW15" s="176"/>
      <c r="FEX15" s="5"/>
      <c r="FEY15" s="5"/>
      <c r="FEZ15" s="5"/>
      <c r="FFA15" s="118"/>
      <c r="FFB15" s="10"/>
      <c r="FFC15" s="5"/>
      <c r="FFD15" s="5"/>
      <c r="FFE15" s="5"/>
      <c r="FFF15" s="5"/>
      <c r="FFG15" s="5"/>
      <c r="FFH15" s="5"/>
      <c r="FFI15" s="5"/>
      <c r="FFJ15" s="5"/>
      <c r="FFK15" s="5"/>
      <c r="FFL15" s="117"/>
      <c r="FFM15" s="176"/>
      <c r="FFN15" s="5"/>
      <c r="FFO15" s="5"/>
      <c r="FFP15" s="5"/>
      <c r="FFQ15" s="118"/>
      <c r="FFR15" s="10"/>
      <c r="FFS15" s="5"/>
      <c r="FFT15" s="5"/>
      <c r="FFU15" s="5"/>
      <c r="FFV15" s="5"/>
      <c r="FFW15" s="5"/>
      <c r="FFX15" s="5"/>
      <c r="FFY15" s="5"/>
      <c r="FFZ15" s="5"/>
      <c r="FGA15" s="5"/>
      <c r="FGB15" s="117"/>
      <c r="FGC15" s="176"/>
      <c r="FGD15" s="5"/>
      <c r="FGE15" s="5"/>
      <c r="FGF15" s="5"/>
      <c r="FGG15" s="118"/>
      <c r="FGH15" s="10"/>
      <c r="FGI15" s="5"/>
      <c r="FGJ15" s="5"/>
      <c r="FGK15" s="5"/>
      <c r="FGL15" s="5"/>
      <c r="FGM15" s="5"/>
      <c r="FGN15" s="5"/>
      <c r="FGO15" s="5"/>
      <c r="FGP15" s="5"/>
      <c r="FGQ15" s="5"/>
      <c r="FGR15" s="117"/>
      <c r="FGS15" s="176"/>
      <c r="FGT15" s="5"/>
      <c r="FGU15" s="5"/>
      <c r="FGV15" s="5"/>
      <c r="FGW15" s="118"/>
      <c r="FGX15" s="10"/>
      <c r="FGY15" s="5"/>
      <c r="FGZ15" s="5"/>
      <c r="FHA15" s="5"/>
      <c r="FHB15" s="5"/>
      <c r="FHC15" s="5"/>
      <c r="FHD15" s="5"/>
      <c r="FHE15" s="5"/>
      <c r="FHF15" s="5"/>
      <c r="FHG15" s="5"/>
      <c r="FHH15" s="117"/>
      <c r="FHI15" s="176"/>
      <c r="FHJ15" s="5"/>
      <c r="FHK15" s="5"/>
      <c r="FHL15" s="5"/>
      <c r="FHM15" s="118"/>
      <c r="FHN15" s="10"/>
      <c r="FHO15" s="5"/>
      <c r="FHP15" s="5"/>
      <c r="FHQ15" s="5"/>
      <c r="FHR15" s="5"/>
      <c r="FHS15" s="5"/>
      <c r="FHT15" s="5"/>
      <c r="FHU15" s="5"/>
      <c r="FHV15" s="5"/>
      <c r="FHW15" s="5"/>
      <c r="FHX15" s="117"/>
      <c r="FHY15" s="176"/>
      <c r="FHZ15" s="5"/>
      <c r="FIA15" s="5"/>
      <c r="FIB15" s="5"/>
      <c r="FIC15" s="118"/>
      <c r="FID15" s="10"/>
      <c r="FIE15" s="5"/>
      <c r="FIF15" s="5"/>
      <c r="FIG15" s="5"/>
      <c r="FIH15" s="5"/>
      <c r="FII15" s="5"/>
      <c r="FIJ15" s="5"/>
      <c r="FIK15" s="5"/>
      <c r="FIL15" s="5"/>
      <c r="FIM15" s="5"/>
      <c r="FIN15" s="117"/>
      <c r="FIO15" s="176"/>
      <c r="FIP15" s="5"/>
      <c r="FIQ15" s="5"/>
      <c r="FIR15" s="5"/>
      <c r="FIS15" s="118"/>
      <c r="FIT15" s="10"/>
      <c r="FIU15" s="5"/>
      <c r="FIV15" s="5"/>
      <c r="FIW15" s="5"/>
      <c r="FIX15" s="5"/>
      <c r="FIY15" s="5"/>
      <c r="FIZ15" s="5"/>
      <c r="FJA15" s="5"/>
      <c r="FJB15" s="5"/>
      <c r="FJC15" s="5"/>
      <c r="FJD15" s="117"/>
      <c r="FJE15" s="176"/>
      <c r="FJF15" s="5"/>
      <c r="FJG15" s="5"/>
      <c r="FJH15" s="5"/>
      <c r="FJI15" s="118"/>
      <c r="FJJ15" s="10"/>
      <c r="FJK15" s="5"/>
      <c r="FJL15" s="5"/>
      <c r="FJM15" s="5"/>
      <c r="FJN15" s="5"/>
      <c r="FJO15" s="5"/>
      <c r="FJP15" s="5"/>
      <c r="FJQ15" s="5"/>
      <c r="FJR15" s="5"/>
      <c r="FJS15" s="5"/>
      <c r="FJT15" s="117"/>
      <c r="FJU15" s="176"/>
      <c r="FJV15" s="5"/>
      <c r="FJW15" s="5"/>
      <c r="FJX15" s="5"/>
      <c r="FJY15" s="118"/>
      <c r="FJZ15" s="10"/>
      <c r="FKA15" s="5"/>
      <c r="FKB15" s="5"/>
      <c r="FKC15" s="5"/>
      <c r="FKD15" s="5"/>
      <c r="FKE15" s="5"/>
      <c r="FKF15" s="5"/>
      <c r="FKG15" s="5"/>
      <c r="FKH15" s="5"/>
      <c r="FKI15" s="5"/>
      <c r="FKJ15" s="117"/>
      <c r="FKK15" s="176"/>
      <c r="FKL15" s="5"/>
      <c r="FKM15" s="5"/>
      <c r="FKN15" s="5"/>
      <c r="FKO15" s="118"/>
      <c r="FKP15" s="10"/>
      <c r="FKQ15" s="5"/>
      <c r="FKR15" s="5"/>
      <c r="FKS15" s="5"/>
      <c r="FKT15" s="5"/>
      <c r="FKU15" s="5"/>
      <c r="FKV15" s="5"/>
      <c r="FKW15" s="5"/>
      <c r="FKX15" s="5"/>
      <c r="FKY15" s="5"/>
      <c r="FKZ15" s="117"/>
      <c r="FLA15" s="176"/>
      <c r="FLB15" s="5"/>
      <c r="FLC15" s="5"/>
      <c r="FLD15" s="5"/>
      <c r="FLE15" s="118"/>
      <c r="FLF15" s="10"/>
      <c r="FLG15" s="5"/>
      <c r="FLH15" s="5"/>
      <c r="FLI15" s="5"/>
      <c r="FLJ15" s="5"/>
      <c r="FLK15" s="5"/>
      <c r="FLL15" s="5"/>
      <c r="FLM15" s="5"/>
      <c r="FLN15" s="5"/>
      <c r="FLO15" s="5"/>
      <c r="FLP15" s="117"/>
      <c r="FLQ15" s="176"/>
      <c r="FLR15" s="5"/>
      <c r="FLS15" s="5"/>
      <c r="FLT15" s="5"/>
      <c r="FLU15" s="118"/>
      <c r="FLV15" s="10"/>
      <c r="FLW15" s="5"/>
      <c r="FLX15" s="5"/>
      <c r="FLY15" s="5"/>
      <c r="FLZ15" s="5"/>
      <c r="FMA15" s="5"/>
      <c r="FMB15" s="5"/>
      <c r="FMC15" s="5"/>
      <c r="FMD15" s="5"/>
      <c r="FME15" s="5"/>
      <c r="FMF15" s="117"/>
      <c r="FMG15" s="176"/>
      <c r="FMH15" s="5"/>
      <c r="FMI15" s="5"/>
      <c r="FMJ15" s="5"/>
      <c r="FMK15" s="118"/>
      <c r="FML15" s="10"/>
      <c r="FMM15" s="5"/>
      <c r="FMN15" s="5"/>
      <c r="FMO15" s="5"/>
      <c r="FMP15" s="5"/>
      <c r="FMQ15" s="5"/>
      <c r="FMR15" s="5"/>
      <c r="FMS15" s="5"/>
      <c r="FMT15" s="5"/>
      <c r="FMU15" s="5"/>
      <c r="FMV15" s="117"/>
      <c r="FMW15" s="176"/>
      <c r="FMX15" s="5"/>
      <c r="FMY15" s="5"/>
      <c r="FMZ15" s="5"/>
      <c r="FNA15" s="118"/>
      <c r="FNB15" s="10"/>
      <c r="FNC15" s="5"/>
      <c r="FND15" s="5"/>
      <c r="FNE15" s="5"/>
      <c r="FNF15" s="5"/>
      <c r="FNG15" s="5"/>
      <c r="FNH15" s="5"/>
      <c r="FNI15" s="5"/>
      <c r="FNJ15" s="5"/>
      <c r="FNK15" s="5"/>
      <c r="FNL15" s="117"/>
      <c r="FNM15" s="176"/>
      <c r="FNN15" s="5"/>
      <c r="FNO15" s="5"/>
      <c r="FNP15" s="5"/>
      <c r="FNQ15" s="118"/>
      <c r="FNR15" s="10"/>
      <c r="FNS15" s="5"/>
      <c r="FNT15" s="5"/>
      <c r="FNU15" s="5"/>
      <c r="FNV15" s="5"/>
      <c r="FNW15" s="5"/>
      <c r="FNX15" s="5"/>
      <c r="FNY15" s="5"/>
      <c r="FNZ15" s="5"/>
      <c r="FOA15" s="5"/>
      <c r="FOB15" s="117"/>
      <c r="FOC15" s="176"/>
      <c r="FOD15" s="5"/>
      <c r="FOE15" s="5"/>
      <c r="FOF15" s="5"/>
      <c r="FOG15" s="118"/>
      <c r="FOH15" s="10"/>
      <c r="FOI15" s="5"/>
      <c r="FOJ15" s="5"/>
      <c r="FOK15" s="5"/>
      <c r="FOL15" s="5"/>
      <c r="FOM15" s="5"/>
      <c r="FON15" s="5"/>
      <c r="FOO15" s="5"/>
      <c r="FOP15" s="5"/>
      <c r="FOQ15" s="5"/>
      <c r="FOR15" s="117"/>
      <c r="FOS15" s="176"/>
      <c r="FOT15" s="5"/>
      <c r="FOU15" s="5"/>
      <c r="FOV15" s="5"/>
      <c r="FOW15" s="118"/>
      <c r="FOX15" s="10"/>
      <c r="FOY15" s="5"/>
      <c r="FOZ15" s="5"/>
      <c r="FPA15" s="5"/>
      <c r="FPB15" s="5"/>
      <c r="FPC15" s="5"/>
      <c r="FPD15" s="5"/>
      <c r="FPE15" s="5"/>
      <c r="FPF15" s="5"/>
      <c r="FPG15" s="5"/>
      <c r="FPH15" s="117"/>
      <c r="FPI15" s="176"/>
      <c r="FPJ15" s="5"/>
      <c r="FPK15" s="5"/>
      <c r="FPL15" s="5"/>
      <c r="FPM15" s="118"/>
      <c r="FPN15" s="10"/>
      <c r="FPO15" s="5"/>
      <c r="FPP15" s="5"/>
      <c r="FPQ15" s="5"/>
      <c r="FPR15" s="5"/>
      <c r="FPS15" s="5"/>
      <c r="FPT15" s="5"/>
      <c r="FPU15" s="5"/>
      <c r="FPV15" s="5"/>
      <c r="FPW15" s="5"/>
      <c r="FPX15" s="117"/>
      <c r="FPY15" s="176"/>
      <c r="FPZ15" s="5"/>
      <c r="FQA15" s="5"/>
      <c r="FQB15" s="5"/>
      <c r="FQC15" s="118"/>
      <c r="FQD15" s="10"/>
      <c r="FQE15" s="5"/>
      <c r="FQF15" s="5"/>
      <c r="FQG15" s="5"/>
      <c r="FQH15" s="5"/>
      <c r="FQI15" s="5"/>
      <c r="FQJ15" s="5"/>
      <c r="FQK15" s="5"/>
      <c r="FQL15" s="5"/>
      <c r="FQM15" s="5"/>
      <c r="FQN15" s="117"/>
      <c r="FQO15" s="176"/>
      <c r="FQP15" s="5"/>
      <c r="FQQ15" s="5"/>
      <c r="FQR15" s="5"/>
      <c r="FQS15" s="118"/>
      <c r="FQT15" s="10"/>
      <c r="FQU15" s="5"/>
      <c r="FQV15" s="5"/>
      <c r="FQW15" s="5"/>
      <c r="FQX15" s="5"/>
      <c r="FQY15" s="5"/>
      <c r="FQZ15" s="5"/>
      <c r="FRA15" s="5"/>
      <c r="FRB15" s="5"/>
      <c r="FRC15" s="5"/>
      <c r="FRD15" s="117"/>
      <c r="FRE15" s="176"/>
      <c r="FRF15" s="5"/>
      <c r="FRG15" s="5"/>
      <c r="FRH15" s="5"/>
      <c r="FRI15" s="118"/>
      <c r="FRJ15" s="10"/>
      <c r="FRK15" s="5"/>
      <c r="FRL15" s="5"/>
      <c r="FRM15" s="5"/>
      <c r="FRN15" s="5"/>
      <c r="FRO15" s="5"/>
      <c r="FRP15" s="5"/>
      <c r="FRQ15" s="5"/>
      <c r="FRR15" s="5"/>
      <c r="FRS15" s="5"/>
      <c r="FRT15" s="117"/>
      <c r="FRU15" s="176"/>
      <c r="FRV15" s="5"/>
      <c r="FRW15" s="5"/>
      <c r="FRX15" s="5"/>
      <c r="FRY15" s="118"/>
      <c r="FRZ15" s="10"/>
      <c r="FSA15" s="5"/>
      <c r="FSB15" s="5"/>
      <c r="FSC15" s="5"/>
      <c r="FSD15" s="5"/>
      <c r="FSE15" s="5"/>
      <c r="FSF15" s="5"/>
      <c r="FSG15" s="5"/>
      <c r="FSH15" s="5"/>
      <c r="FSI15" s="5"/>
      <c r="FSJ15" s="117"/>
      <c r="FSK15" s="176"/>
      <c r="FSL15" s="5"/>
      <c r="FSM15" s="5"/>
      <c r="FSN15" s="5"/>
      <c r="FSO15" s="118"/>
      <c r="FSP15" s="10"/>
      <c r="FSQ15" s="5"/>
      <c r="FSR15" s="5"/>
      <c r="FSS15" s="5"/>
      <c r="FST15" s="5"/>
      <c r="FSU15" s="5"/>
      <c r="FSV15" s="5"/>
      <c r="FSW15" s="5"/>
      <c r="FSX15" s="5"/>
      <c r="FSY15" s="5"/>
      <c r="FSZ15" s="117"/>
      <c r="FTA15" s="176"/>
      <c r="FTB15" s="5"/>
      <c r="FTC15" s="5"/>
      <c r="FTD15" s="5"/>
      <c r="FTE15" s="118"/>
      <c r="FTF15" s="10"/>
      <c r="FTG15" s="5"/>
      <c r="FTH15" s="5"/>
      <c r="FTI15" s="5"/>
      <c r="FTJ15" s="5"/>
      <c r="FTK15" s="5"/>
      <c r="FTL15" s="5"/>
      <c r="FTM15" s="5"/>
      <c r="FTN15" s="5"/>
      <c r="FTO15" s="5"/>
      <c r="FTP15" s="117"/>
      <c r="FTQ15" s="176"/>
      <c r="FTR15" s="5"/>
      <c r="FTS15" s="5"/>
      <c r="FTT15" s="5"/>
      <c r="FTU15" s="118"/>
      <c r="FTV15" s="10"/>
      <c r="FTW15" s="5"/>
      <c r="FTX15" s="5"/>
      <c r="FTY15" s="5"/>
      <c r="FTZ15" s="5"/>
      <c r="FUA15" s="5"/>
      <c r="FUB15" s="5"/>
      <c r="FUC15" s="5"/>
      <c r="FUD15" s="5"/>
      <c r="FUE15" s="5"/>
      <c r="FUF15" s="117"/>
      <c r="FUG15" s="176"/>
      <c r="FUH15" s="5"/>
      <c r="FUI15" s="5"/>
      <c r="FUJ15" s="5"/>
      <c r="FUK15" s="118"/>
      <c r="FUL15" s="10"/>
      <c r="FUM15" s="5"/>
      <c r="FUN15" s="5"/>
      <c r="FUO15" s="5"/>
      <c r="FUP15" s="5"/>
      <c r="FUQ15" s="5"/>
      <c r="FUR15" s="5"/>
      <c r="FUS15" s="5"/>
      <c r="FUT15" s="5"/>
      <c r="FUU15" s="5"/>
      <c r="FUV15" s="117"/>
      <c r="FUW15" s="176"/>
      <c r="FUX15" s="5"/>
      <c r="FUY15" s="5"/>
      <c r="FUZ15" s="5"/>
      <c r="FVA15" s="118"/>
      <c r="FVB15" s="10"/>
      <c r="FVC15" s="5"/>
      <c r="FVD15" s="5"/>
      <c r="FVE15" s="5"/>
      <c r="FVF15" s="5"/>
      <c r="FVG15" s="5"/>
      <c r="FVH15" s="5"/>
      <c r="FVI15" s="5"/>
      <c r="FVJ15" s="5"/>
      <c r="FVK15" s="5"/>
      <c r="FVL15" s="117"/>
      <c r="FVM15" s="176"/>
      <c r="FVN15" s="5"/>
      <c r="FVO15" s="5"/>
      <c r="FVP15" s="5"/>
      <c r="FVQ15" s="118"/>
      <c r="FVR15" s="10"/>
      <c r="FVS15" s="5"/>
      <c r="FVT15" s="5"/>
      <c r="FVU15" s="5"/>
      <c r="FVV15" s="5"/>
      <c r="FVW15" s="5"/>
      <c r="FVX15" s="5"/>
      <c r="FVY15" s="5"/>
      <c r="FVZ15" s="5"/>
      <c r="FWA15" s="5"/>
      <c r="FWB15" s="117"/>
      <c r="FWC15" s="176"/>
      <c r="FWD15" s="5"/>
      <c r="FWE15" s="5"/>
      <c r="FWF15" s="5"/>
      <c r="FWG15" s="118"/>
      <c r="FWH15" s="10"/>
      <c r="FWI15" s="5"/>
      <c r="FWJ15" s="5"/>
      <c r="FWK15" s="5"/>
      <c r="FWL15" s="5"/>
      <c r="FWM15" s="5"/>
      <c r="FWN15" s="5"/>
      <c r="FWO15" s="5"/>
      <c r="FWP15" s="5"/>
      <c r="FWQ15" s="5"/>
      <c r="FWR15" s="117"/>
      <c r="FWS15" s="176"/>
      <c r="FWT15" s="5"/>
      <c r="FWU15" s="5"/>
      <c r="FWV15" s="5"/>
      <c r="FWW15" s="118"/>
      <c r="FWX15" s="10"/>
      <c r="FWY15" s="5"/>
      <c r="FWZ15" s="5"/>
      <c r="FXA15" s="5"/>
      <c r="FXB15" s="5"/>
      <c r="FXC15" s="5"/>
      <c r="FXD15" s="5"/>
      <c r="FXE15" s="5"/>
      <c r="FXF15" s="5"/>
      <c r="FXG15" s="5"/>
      <c r="FXH15" s="117"/>
      <c r="FXI15" s="176"/>
      <c r="FXJ15" s="5"/>
      <c r="FXK15" s="5"/>
      <c r="FXL15" s="5"/>
      <c r="FXM15" s="118"/>
      <c r="FXN15" s="10"/>
      <c r="FXO15" s="5"/>
      <c r="FXP15" s="5"/>
      <c r="FXQ15" s="5"/>
      <c r="FXR15" s="5"/>
      <c r="FXS15" s="5"/>
      <c r="FXT15" s="5"/>
      <c r="FXU15" s="5"/>
      <c r="FXV15" s="5"/>
      <c r="FXW15" s="5"/>
      <c r="FXX15" s="117"/>
      <c r="FXY15" s="176"/>
      <c r="FXZ15" s="5"/>
      <c r="FYA15" s="5"/>
      <c r="FYB15" s="5"/>
      <c r="FYC15" s="118"/>
      <c r="FYD15" s="10"/>
      <c r="FYE15" s="5"/>
      <c r="FYF15" s="5"/>
      <c r="FYG15" s="5"/>
      <c r="FYH15" s="5"/>
      <c r="FYI15" s="5"/>
      <c r="FYJ15" s="5"/>
      <c r="FYK15" s="5"/>
      <c r="FYL15" s="5"/>
      <c r="FYM15" s="5"/>
      <c r="FYN15" s="117"/>
      <c r="FYO15" s="176"/>
      <c r="FYP15" s="5"/>
      <c r="FYQ15" s="5"/>
      <c r="FYR15" s="5"/>
      <c r="FYS15" s="118"/>
      <c r="FYT15" s="10"/>
      <c r="FYU15" s="5"/>
      <c r="FYV15" s="5"/>
      <c r="FYW15" s="5"/>
      <c r="FYX15" s="5"/>
      <c r="FYY15" s="5"/>
      <c r="FYZ15" s="5"/>
      <c r="FZA15" s="5"/>
      <c r="FZB15" s="5"/>
      <c r="FZC15" s="5"/>
      <c r="FZD15" s="117"/>
      <c r="FZE15" s="176"/>
      <c r="FZF15" s="5"/>
      <c r="FZG15" s="5"/>
      <c r="FZH15" s="5"/>
      <c r="FZI15" s="118"/>
      <c r="FZJ15" s="10"/>
      <c r="FZK15" s="5"/>
      <c r="FZL15" s="5"/>
      <c r="FZM15" s="5"/>
      <c r="FZN15" s="5"/>
      <c r="FZO15" s="5"/>
      <c r="FZP15" s="5"/>
      <c r="FZQ15" s="5"/>
      <c r="FZR15" s="5"/>
      <c r="FZS15" s="5"/>
      <c r="FZT15" s="117"/>
      <c r="FZU15" s="176"/>
      <c r="FZV15" s="5"/>
      <c r="FZW15" s="5"/>
      <c r="FZX15" s="5"/>
      <c r="FZY15" s="118"/>
      <c r="FZZ15" s="10"/>
      <c r="GAA15" s="5"/>
      <c r="GAB15" s="5"/>
      <c r="GAC15" s="5"/>
      <c r="GAD15" s="5"/>
      <c r="GAE15" s="5"/>
      <c r="GAF15" s="5"/>
      <c r="GAG15" s="5"/>
      <c r="GAH15" s="5"/>
      <c r="GAI15" s="5"/>
      <c r="GAJ15" s="117"/>
      <c r="GAK15" s="176"/>
      <c r="GAL15" s="5"/>
      <c r="GAM15" s="5"/>
      <c r="GAN15" s="5"/>
      <c r="GAO15" s="118"/>
      <c r="GAP15" s="10"/>
      <c r="GAQ15" s="5"/>
      <c r="GAR15" s="5"/>
      <c r="GAS15" s="5"/>
      <c r="GAT15" s="5"/>
      <c r="GAU15" s="5"/>
      <c r="GAV15" s="5"/>
      <c r="GAW15" s="5"/>
      <c r="GAX15" s="5"/>
      <c r="GAY15" s="5"/>
      <c r="GAZ15" s="117"/>
      <c r="GBA15" s="176"/>
      <c r="GBB15" s="5"/>
      <c r="GBC15" s="5"/>
      <c r="GBD15" s="5"/>
      <c r="GBE15" s="118"/>
      <c r="GBF15" s="10"/>
      <c r="GBG15" s="5"/>
      <c r="GBH15" s="5"/>
      <c r="GBI15" s="5"/>
      <c r="GBJ15" s="5"/>
      <c r="GBK15" s="5"/>
      <c r="GBL15" s="5"/>
      <c r="GBM15" s="5"/>
      <c r="GBN15" s="5"/>
      <c r="GBO15" s="5"/>
      <c r="GBP15" s="117"/>
      <c r="GBQ15" s="176"/>
      <c r="GBR15" s="5"/>
      <c r="GBS15" s="5"/>
      <c r="GBT15" s="5"/>
      <c r="GBU15" s="118"/>
      <c r="GBV15" s="10"/>
      <c r="GBW15" s="5"/>
      <c r="GBX15" s="5"/>
      <c r="GBY15" s="5"/>
      <c r="GBZ15" s="5"/>
      <c r="GCA15" s="5"/>
      <c r="GCB15" s="5"/>
      <c r="GCC15" s="5"/>
      <c r="GCD15" s="5"/>
      <c r="GCE15" s="5"/>
      <c r="GCF15" s="117"/>
      <c r="GCG15" s="176"/>
      <c r="GCH15" s="5"/>
      <c r="GCI15" s="5"/>
      <c r="GCJ15" s="5"/>
      <c r="GCK15" s="118"/>
      <c r="GCL15" s="10"/>
      <c r="GCM15" s="5"/>
      <c r="GCN15" s="5"/>
      <c r="GCO15" s="5"/>
      <c r="GCP15" s="5"/>
      <c r="GCQ15" s="5"/>
      <c r="GCR15" s="5"/>
      <c r="GCS15" s="5"/>
      <c r="GCT15" s="5"/>
      <c r="GCU15" s="5"/>
      <c r="GCV15" s="117"/>
      <c r="GCW15" s="176"/>
      <c r="GCX15" s="5"/>
      <c r="GCY15" s="5"/>
      <c r="GCZ15" s="5"/>
      <c r="GDA15" s="118"/>
      <c r="GDB15" s="10"/>
      <c r="GDC15" s="5"/>
      <c r="GDD15" s="5"/>
      <c r="GDE15" s="5"/>
      <c r="GDF15" s="5"/>
      <c r="GDG15" s="5"/>
      <c r="GDH15" s="5"/>
      <c r="GDI15" s="5"/>
      <c r="GDJ15" s="5"/>
      <c r="GDK15" s="5"/>
      <c r="GDL15" s="117"/>
      <c r="GDM15" s="176"/>
      <c r="GDN15" s="5"/>
      <c r="GDO15" s="5"/>
      <c r="GDP15" s="5"/>
      <c r="GDQ15" s="118"/>
      <c r="GDR15" s="10"/>
      <c r="GDS15" s="5"/>
      <c r="GDT15" s="5"/>
      <c r="GDU15" s="5"/>
      <c r="GDV15" s="5"/>
      <c r="GDW15" s="5"/>
      <c r="GDX15" s="5"/>
      <c r="GDY15" s="5"/>
      <c r="GDZ15" s="5"/>
      <c r="GEA15" s="5"/>
      <c r="GEB15" s="117"/>
      <c r="GEC15" s="176"/>
      <c r="GED15" s="5"/>
      <c r="GEE15" s="5"/>
      <c r="GEF15" s="5"/>
      <c r="GEG15" s="118"/>
      <c r="GEH15" s="10"/>
      <c r="GEI15" s="5"/>
      <c r="GEJ15" s="5"/>
      <c r="GEK15" s="5"/>
      <c r="GEL15" s="5"/>
      <c r="GEM15" s="5"/>
      <c r="GEN15" s="5"/>
      <c r="GEO15" s="5"/>
      <c r="GEP15" s="5"/>
      <c r="GEQ15" s="5"/>
      <c r="GER15" s="117"/>
      <c r="GES15" s="176"/>
      <c r="GET15" s="5"/>
      <c r="GEU15" s="5"/>
      <c r="GEV15" s="5"/>
      <c r="GEW15" s="118"/>
      <c r="GEX15" s="10"/>
      <c r="GEY15" s="5"/>
      <c r="GEZ15" s="5"/>
      <c r="GFA15" s="5"/>
      <c r="GFB15" s="5"/>
      <c r="GFC15" s="5"/>
      <c r="GFD15" s="5"/>
      <c r="GFE15" s="5"/>
      <c r="GFF15" s="5"/>
      <c r="GFG15" s="5"/>
      <c r="GFH15" s="117"/>
      <c r="GFI15" s="176"/>
      <c r="GFJ15" s="5"/>
      <c r="GFK15" s="5"/>
      <c r="GFL15" s="5"/>
      <c r="GFM15" s="118"/>
      <c r="GFN15" s="10"/>
      <c r="GFO15" s="5"/>
      <c r="GFP15" s="5"/>
      <c r="GFQ15" s="5"/>
      <c r="GFR15" s="5"/>
      <c r="GFS15" s="5"/>
      <c r="GFT15" s="5"/>
      <c r="GFU15" s="5"/>
      <c r="GFV15" s="5"/>
      <c r="GFW15" s="5"/>
      <c r="GFX15" s="117"/>
      <c r="GFY15" s="176"/>
      <c r="GFZ15" s="5"/>
      <c r="GGA15" s="5"/>
      <c r="GGB15" s="5"/>
      <c r="GGC15" s="118"/>
      <c r="GGD15" s="10"/>
      <c r="GGE15" s="5"/>
      <c r="GGF15" s="5"/>
      <c r="GGG15" s="5"/>
      <c r="GGH15" s="5"/>
      <c r="GGI15" s="5"/>
      <c r="GGJ15" s="5"/>
      <c r="GGK15" s="5"/>
      <c r="GGL15" s="5"/>
      <c r="GGM15" s="5"/>
      <c r="GGN15" s="117"/>
      <c r="GGO15" s="176"/>
      <c r="GGP15" s="5"/>
      <c r="GGQ15" s="5"/>
      <c r="GGR15" s="5"/>
      <c r="GGS15" s="118"/>
      <c r="GGT15" s="10"/>
      <c r="GGU15" s="5"/>
      <c r="GGV15" s="5"/>
      <c r="GGW15" s="5"/>
      <c r="GGX15" s="5"/>
      <c r="GGY15" s="5"/>
      <c r="GGZ15" s="5"/>
      <c r="GHA15" s="5"/>
      <c r="GHB15" s="5"/>
      <c r="GHC15" s="5"/>
      <c r="GHD15" s="117"/>
      <c r="GHE15" s="176"/>
      <c r="GHF15" s="5"/>
      <c r="GHG15" s="5"/>
      <c r="GHH15" s="5"/>
      <c r="GHI15" s="118"/>
      <c r="GHJ15" s="10"/>
      <c r="GHK15" s="5"/>
      <c r="GHL15" s="5"/>
      <c r="GHM15" s="5"/>
      <c r="GHN15" s="5"/>
      <c r="GHO15" s="5"/>
      <c r="GHP15" s="5"/>
      <c r="GHQ15" s="5"/>
      <c r="GHR15" s="5"/>
      <c r="GHS15" s="5"/>
      <c r="GHT15" s="117"/>
      <c r="GHU15" s="176"/>
      <c r="GHV15" s="5"/>
      <c r="GHW15" s="5"/>
      <c r="GHX15" s="5"/>
      <c r="GHY15" s="118"/>
      <c r="GHZ15" s="10"/>
      <c r="GIA15" s="5"/>
      <c r="GIB15" s="5"/>
      <c r="GIC15" s="5"/>
      <c r="GID15" s="5"/>
      <c r="GIE15" s="5"/>
      <c r="GIF15" s="5"/>
      <c r="GIG15" s="5"/>
      <c r="GIH15" s="5"/>
      <c r="GII15" s="5"/>
      <c r="GIJ15" s="117"/>
      <c r="GIK15" s="176"/>
      <c r="GIL15" s="5"/>
      <c r="GIM15" s="5"/>
      <c r="GIN15" s="5"/>
      <c r="GIO15" s="118"/>
      <c r="GIP15" s="10"/>
      <c r="GIQ15" s="5"/>
      <c r="GIR15" s="5"/>
      <c r="GIS15" s="5"/>
      <c r="GIT15" s="5"/>
      <c r="GIU15" s="5"/>
      <c r="GIV15" s="5"/>
      <c r="GIW15" s="5"/>
      <c r="GIX15" s="5"/>
      <c r="GIY15" s="5"/>
      <c r="GIZ15" s="117"/>
      <c r="GJA15" s="176"/>
      <c r="GJB15" s="5"/>
      <c r="GJC15" s="5"/>
      <c r="GJD15" s="5"/>
      <c r="GJE15" s="118"/>
      <c r="GJF15" s="10"/>
      <c r="GJG15" s="5"/>
      <c r="GJH15" s="5"/>
      <c r="GJI15" s="5"/>
      <c r="GJJ15" s="5"/>
      <c r="GJK15" s="5"/>
      <c r="GJL15" s="5"/>
      <c r="GJM15" s="5"/>
      <c r="GJN15" s="5"/>
      <c r="GJO15" s="5"/>
      <c r="GJP15" s="117"/>
      <c r="GJQ15" s="176"/>
      <c r="GJR15" s="5"/>
      <c r="GJS15" s="5"/>
      <c r="GJT15" s="5"/>
      <c r="GJU15" s="118"/>
      <c r="GJV15" s="10"/>
      <c r="GJW15" s="5"/>
      <c r="GJX15" s="5"/>
      <c r="GJY15" s="5"/>
      <c r="GJZ15" s="5"/>
      <c r="GKA15" s="5"/>
      <c r="GKB15" s="5"/>
      <c r="GKC15" s="5"/>
      <c r="GKD15" s="5"/>
      <c r="GKE15" s="5"/>
      <c r="GKF15" s="117"/>
      <c r="GKG15" s="176"/>
      <c r="GKH15" s="5"/>
      <c r="GKI15" s="5"/>
      <c r="GKJ15" s="5"/>
      <c r="GKK15" s="118"/>
      <c r="GKL15" s="10"/>
      <c r="GKM15" s="5"/>
      <c r="GKN15" s="5"/>
      <c r="GKO15" s="5"/>
      <c r="GKP15" s="5"/>
      <c r="GKQ15" s="5"/>
      <c r="GKR15" s="5"/>
      <c r="GKS15" s="5"/>
      <c r="GKT15" s="5"/>
      <c r="GKU15" s="5"/>
      <c r="GKV15" s="117"/>
      <c r="GKW15" s="176"/>
      <c r="GKX15" s="5"/>
      <c r="GKY15" s="5"/>
      <c r="GKZ15" s="5"/>
      <c r="GLA15" s="118"/>
      <c r="GLB15" s="10"/>
      <c r="GLC15" s="5"/>
      <c r="GLD15" s="5"/>
      <c r="GLE15" s="5"/>
      <c r="GLF15" s="5"/>
      <c r="GLG15" s="5"/>
      <c r="GLH15" s="5"/>
      <c r="GLI15" s="5"/>
      <c r="GLJ15" s="5"/>
      <c r="GLK15" s="5"/>
      <c r="GLL15" s="117"/>
      <c r="GLM15" s="176"/>
      <c r="GLN15" s="5"/>
      <c r="GLO15" s="5"/>
      <c r="GLP15" s="5"/>
      <c r="GLQ15" s="118"/>
      <c r="GLR15" s="10"/>
      <c r="GLS15" s="5"/>
      <c r="GLT15" s="5"/>
      <c r="GLU15" s="5"/>
      <c r="GLV15" s="5"/>
      <c r="GLW15" s="5"/>
      <c r="GLX15" s="5"/>
      <c r="GLY15" s="5"/>
      <c r="GLZ15" s="5"/>
      <c r="GMA15" s="5"/>
      <c r="GMB15" s="117"/>
      <c r="GMC15" s="176"/>
      <c r="GMD15" s="5"/>
      <c r="GME15" s="5"/>
      <c r="GMF15" s="5"/>
      <c r="GMG15" s="118"/>
      <c r="GMH15" s="10"/>
      <c r="GMI15" s="5"/>
      <c r="GMJ15" s="5"/>
      <c r="GMK15" s="5"/>
      <c r="GML15" s="5"/>
      <c r="GMM15" s="5"/>
      <c r="GMN15" s="5"/>
      <c r="GMO15" s="5"/>
      <c r="GMP15" s="5"/>
      <c r="GMQ15" s="5"/>
      <c r="GMR15" s="117"/>
      <c r="GMS15" s="176"/>
      <c r="GMT15" s="5"/>
      <c r="GMU15" s="5"/>
      <c r="GMV15" s="5"/>
      <c r="GMW15" s="118"/>
      <c r="GMX15" s="10"/>
      <c r="GMY15" s="5"/>
      <c r="GMZ15" s="5"/>
      <c r="GNA15" s="5"/>
      <c r="GNB15" s="5"/>
      <c r="GNC15" s="5"/>
      <c r="GND15" s="5"/>
      <c r="GNE15" s="5"/>
      <c r="GNF15" s="5"/>
      <c r="GNG15" s="5"/>
      <c r="GNH15" s="117"/>
      <c r="GNI15" s="176"/>
      <c r="GNJ15" s="5"/>
      <c r="GNK15" s="5"/>
      <c r="GNL15" s="5"/>
      <c r="GNM15" s="118"/>
      <c r="GNN15" s="10"/>
      <c r="GNO15" s="5"/>
      <c r="GNP15" s="5"/>
      <c r="GNQ15" s="5"/>
      <c r="GNR15" s="5"/>
      <c r="GNS15" s="5"/>
      <c r="GNT15" s="5"/>
      <c r="GNU15" s="5"/>
      <c r="GNV15" s="5"/>
      <c r="GNW15" s="5"/>
      <c r="GNX15" s="117"/>
      <c r="GNY15" s="176"/>
      <c r="GNZ15" s="5"/>
      <c r="GOA15" s="5"/>
      <c r="GOB15" s="5"/>
      <c r="GOC15" s="118"/>
      <c r="GOD15" s="10"/>
      <c r="GOE15" s="5"/>
      <c r="GOF15" s="5"/>
      <c r="GOG15" s="5"/>
      <c r="GOH15" s="5"/>
      <c r="GOI15" s="5"/>
      <c r="GOJ15" s="5"/>
      <c r="GOK15" s="5"/>
      <c r="GOL15" s="5"/>
      <c r="GOM15" s="5"/>
      <c r="GON15" s="117"/>
      <c r="GOO15" s="176"/>
      <c r="GOP15" s="5"/>
      <c r="GOQ15" s="5"/>
      <c r="GOR15" s="5"/>
      <c r="GOS15" s="118"/>
      <c r="GOT15" s="10"/>
      <c r="GOU15" s="5"/>
      <c r="GOV15" s="5"/>
      <c r="GOW15" s="5"/>
      <c r="GOX15" s="5"/>
      <c r="GOY15" s="5"/>
      <c r="GOZ15" s="5"/>
      <c r="GPA15" s="5"/>
      <c r="GPB15" s="5"/>
      <c r="GPC15" s="5"/>
      <c r="GPD15" s="117"/>
      <c r="GPE15" s="176"/>
      <c r="GPF15" s="5"/>
      <c r="GPG15" s="5"/>
      <c r="GPH15" s="5"/>
      <c r="GPI15" s="118"/>
      <c r="GPJ15" s="10"/>
      <c r="GPK15" s="5"/>
      <c r="GPL15" s="5"/>
      <c r="GPM15" s="5"/>
      <c r="GPN15" s="5"/>
      <c r="GPO15" s="5"/>
      <c r="GPP15" s="5"/>
      <c r="GPQ15" s="5"/>
      <c r="GPR15" s="5"/>
      <c r="GPS15" s="5"/>
      <c r="GPT15" s="117"/>
      <c r="GPU15" s="176"/>
      <c r="GPV15" s="5"/>
      <c r="GPW15" s="5"/>
      <c r="GPX15" s="5"/>
      <c r="GPY15" s="118"/>
      <c r="GPZ15" s="10"/>
      <c r="GQA15" s="5"/>
      <c r="GQB15" s="5"/>
      <c r="GQC15" s="5"/>
      <c r="GQD15" s="5"/>
      <c r="GQE15" s="5"/>
      <c r="GQF15" s="5"/>
      <c r="GQG15" s="5"/>
      <c r="GQH15" s="5"/>
      <c r="GQI15" s="5"/>
      <c r="GQJ15" s="117"/>
      <c r="GQK15" s="176"/>
      <c r="GQL15" s="5"/>
      <c r="GQM15" s="5"/>
      <c r="GQN15" s="5"/>
      <c r="GQO15" s="118"/>
      <c r="GQP15" s="10"/>
      <c r="GQQ15" s="5"/>
      <c r="GQR15" s="5"/>
      <c r="GQS15" s="5"/>
      <c r="GQT15" s="5"/>
      <c r="GQU15" s="5"/>
      <c r="GQV15" s="5"/>
      <c r="GQW15" s="5"/>
      <c r="GQX15" s="5"/>
      <c r="GQY15" s="5"/>
      <c r="GQZ15" s="117"/>
      <c r="GRA15" s="176"/>
      <c r="GRB15" s="5"/>
      <c r="GRC15" s="5"/>
      <c r="GRD15" s="5"/>
      <c r="GRE15" s="118"/>
      <c r="GRF15" s="10"/>
      <c r="GRG15" s="5"/>
      <c r="GRH15" s="5"/>
      <c r="GRI15" s="5"/>
      <c r="GRJ15" s="5"/>
      <c r="GRK15" s="5"/>
      <c r="GRL15" s="5"/>
      <c r="GRM15" s="5"/>
      <c r="GRN15" s="5"/>
      <c r="GRO15" s="5"/>
      <c r="GRP15" s="117"/>
      <c r="GRQ15" s="176"/>
      <c r="GRR15" s="5"/>
      <c r="GRS15" s="5"/>
      <c r="GRT15" s="5"/>
      <c r="GRU15" s="118"/>
      <c r="GRV15" s="10"/>
      <c r="GRW15" s="5"/>
      <c r="GRX15" s="5"/>
      <c r="GRY15" s="5"/>
      <c r="GRZ15" s="5"/>
      <c r="GSA15" s="5"/>
      <c r="GSB15" s="5"/>
      <c r="GSC15" s="5"/>
      <c r="GSD15" s="5"/>
      <c r="GSE15" s="5"/>
      <c r="GSF15" s="117"/>
      <c r="GSG15" s="176"/>
      <c r="GSH15" s="5"/>
      <c r="GSI15" s="5"/>
      <c r="GSJ15" s="5"/>
      <c r="GSK15" s="118"/>
      <c r="GSL15" s="10"/>
      <c r="GSM15" s="5"/>
      <c r="GSN15" s="5"/>
      <c r="GSO15" s="5"/>
      <c r="GSP15" s="5"/>
      <c r="GSQ15" s="5"/>
      <c r="GSR15" s="5"/>
      <c r="GSS15" s="5"/>
      <c r="GST15" s="5"/>
      <c r="GSU15" s="5"/>
      <c r="GSV15" s="117"/>
      <c r="GSW15" s="176"/>
      <c r="GSX15" s="5"/>
      <c r="GSY15" s="5"/>
      <c r="GSZ15" s="5"/>
      <c r="GTA15" s="118"/>
      <c r="GTB15" s="10"/>
      <c r="GTC15" s="5"/>
      <c r="GTD15" s="5"/>
      <c r="GTE15" s="5"/>
      <c r="GTF15" s="5"/>
      <c r="GTG15" s="5"/>
      <c r="GTH15" s="5"/>
      <c r="GTI15" s="5"/>
      <c r="GTJ15" s="5"/>
      <c r="GTK15" s="5"/>
      <c r="GTL15" s="117"/>
      <c r="GTM15" s="176"/>
      <c r="GTN15" s="5"/>
      <c r="GTO15" s="5"/>
      <c r="GTP15" s="5"/>
      <c r="GTQ15" s="118"/>
      <c r="GTR15" s="10"/>
      <c r="GTS15" s="5"/>
      <c r="GTT15" s="5"/>
      <c r="GTU15" s="5"/>
      <c r="GTV15" s="5"/>
      <c r="GTW15" s="5"/>
      <c r="GTX15" s="5"/>
      <c r="GTY15" s="5"/>
      <c r="GTZ15" s="5"/>
      <c r="GUA15" s="5"/>
      <c r="GUB15" s="117"/>
      <c r="GUC15" s="176"/>
      <c r="GUD15" s="5"/>
      <c r="GUE15" s="5"/>
      <c r="GUF15" s="5"/>
      <c r="GUG15" s="118"/>
      <c r="GUH15" s="10"/>
      <c r="GUI15" s="5"/>
      <c r="GUJ15" s="5"/>
      <c r="GUK15" s="5"/>
      <c r="GUL15" s="5"/>
      <c r="GUM15" s="5"/>
      <c r="GUN15" s="5"/>
      <c r="GUO15" s="5"/>
      <c r="GUP15" s="5"/>
      <c r="GUQ15" s="5"/>
      <c r="GUR15" s="117"/>
      <c r="GUS15" s="176"/>
      <c r="GUT15" s="5"/>
      <c r="GUU15" s="5"/>
      <c r="GUV15" s="5"/>
      <c r="GUW15" s="118"/>
      <c r="GUX15" s="10"/>
      <c r="GUY15" s="5"/>
      <c r="GUZ15" s="5"/>
      <c r="GVA15" s="5"/>
      <c r="GVB15" s="5"/>
      <c r="GVC15" s="5"/>
      <c r="GVD15" s="5"/>
      <c r="GVE15" s="5"/>
      <c r="GVF15" s="5"/>
      <c r="GVG15" s="5"/>
      <c r="GVH15" s="117"/>
      <c r="GVI15" s="176"/>
      <c r="GVJ15" s="5"/>
      <c r="GVK15" s="5"/>
      <c r="GVL15" s="5"/>
      <c r="GVM15" s="118"/>
      <c r="GVN15" s="10"/>
      <c r="GVO15" s="5"/>
      <c r="GVP15" s="5"/>
      <c r="GVQ15" s="5"/>
      <c r="GVR15" s="5"/>
      <c r="GVS15" s="5"/>
      <c r="GVT15" s="5"/>
      <c r="GVU15" s="5"/>
      <c r="GVV15" s="5"/>
      <c r="GVW15" s="5"/>
      <c r="GVX15" s="117"/>
      <c r="GVY15" s="176"/>
      <c r="GVZ15" s="5"/>
      <c r="GWA15" s="5"/>
      <c r="GWB15" s="5"/>
      <c r="GWC15" s="118"/>
      <c r="GWD15" s="10"/>
      <c r="GWE15" s="5"/>
      <c r="GWF15" s="5"/>
      <c r="GWG15" s="5"/>
      <c r="GWH15" s="5"/>
      <c r="GWI15" s="5"/>
      <c r="GWJ15" s="5"/>
      <c r="GWK15" s="5"/>
      <c r="GWL15" s="5"/>
      <c r="GWM15" s="5"/>
      <c r="GWN15" s="117"/>
      <c r="GWO15" s="176"/>
      <c r="GWP15" s="5"/>
      <c r="GWQ15" s="5"/>
      <c r="GWR15" s="5"/>
      <c r="GWS15" s="118"/>
      <c r="GWT15" s="10"/>
      <c r="GWU15" s="5"/>
      <c r="GWV15" s="5"/>
      <c r="GWW15" s="5"/>
      <c r="GWX15" s="5"/>
      <c r="GWY15" s="5"/>
      <c r="GWZ15" s="5"/>
      <c r="GXA15" s="5"/>
      <c r="GXB15" s="5"/>
      <c r="GXC15" s="5"/>
      <c r="GXD15" s="117"/>
      <c r="GXE15" s="176"/>
      <c r="GXF15" s="5"/>
      <c r="GXG15" s="5"/>
      <c r="GXH15" s="5"/>
      <c r="GXI15" s="118"/>
      <c r="GXJ15" s="10"/>
      <c r="GXK15" s="5"/>
      <c r="GXL15" s="5"/>
      <c r="GXM15" s="5"/>
      <c r="GXN15" s="5"/>
      <c r="GXO15" s="5"/>
      <c r="GXP15" s="5"/>
      <c r="GXQ15" s="5"/>
      <c r="GXR15" s="5"/>
      <c r="GXS15" s="5"/>
      <c r="GXT15" s="117"/>
      <c r="GXU15" s="176"/>
      <c r="GXV15" s="5"/>
      <c r="GXW15" s="5"/>
      <c r="GXX15" s="5"/>
      <c r="GXY15" s="118"/>
      <c r="GXZ15" s="10"/>
      <c r="GYA15" s="5"/>
      <c r="GYB15" s="5"/>
      <c r="GYC15" s="5"/>
      <c r="GYD15" s="5"/>
      <c r="GYE15" s="5"/>
      <c r="GYF15" s="5"/>
      <c r="GYG15" s="5"/>
      <c r="GYH15" s="5"/>
      <c r="GYI15" s="5"/>
      <c r="GYJ15" s="117"/>
      <c r="GYK15" s="176"/>
      <c r="GYL15" s="5"/>
      <c r="GYM15" s="5"/>
      <c r="GYN15" s="5"/>
      <c r="GYO15" s="118"/>
      <c r="GYP15" s="10"/>
      <c r="GYQ15" s="5"/>
      <c r="GYR15" s="5"/>
      <c r="GYS15" s="5"/>
      <c r="GYT15" s="5"/>
      <c r="GYU15" s="5"/>
      <c r="GYV15" s="5"/>
      <c r="GYW15" s="5"/>
      <c r="GYX15" s="5"/>
      <c r="GYY15" s="5"/>
      <c r="GYZ15" s="117"/>
      <c r="GZA15" s="176"/>
      <c r="GZB15" s="5"/>
      <c r="GZC15" s="5"/>
      <c r="GZD15" s="5"/>
      <c r="GZE15" s="118"/>
      <c r="GZF15" s="10"/>
      <c r="GZG15" s="5"/>
      <c r="GZH15" s="5"/>
      <c r="GZI15" s="5"/>
      <c r="GZJ15" s="5"/>
      <c r="GZK15" s="5"/>
      <c r="GZL15" s="5"/>
      <c r="GZM15" s="5"/>
      <c r="GZN15" s="5"/>
      <c r="GZO15" s="5"/>
      <c r="GZP15" s="117"/>
      <c r="GZQ15" s="176"/>
      <c r="GZR15" s="5"/>
      <c r="GZS15" s="5"/>
      <c r="GZT15" s="5"/>
      <c r="GZU15" s="118"/>
      <c r="GZV15" s="10"/>
      <c r="GZW15" s="5"/>
      <c r="GZX15" s="5"/>
      <c r="GZY15" s="5"/>
      <c r="GZZ15" s="5"/>
      <c r="HAA15" s="5"/>
      <c r="HAB15" s="5"/>
      <c r="HAC15" s="5"/>
      <c r="HAD15" s="5"/>
      <c r="HAE15" s="5"/>
      <c r="HAF15" s="117"/>
      <c r="HAG15" s="176"/>
      <c r="HAH15" s="5"/>
      <c r="HAI15" s="5"/>
      <c r="HAJ15" s="5"/>
      <c r="HAK15" s="118"/>
      <c r="HAL15" s="10"/>
      <c r="HAM15" s="5"/>
      <c r="HAN15" s="5"/>
      <c r="HAO15" s="5"/>
      <c r="HAP15" s="5"/>
      <c r="HAQ15" s="5"/>
      <c r="HAR15" s="5"/>
      <c r="HAS15" s="5"/>
      <c r="HAT15" s="5"/>
      <c r="HAU15" s="5"/>
      <c r="HAV15" s="117"/>
      <c r="HAW15" s="176"/>
      <c r="HAX15" s="5"/>
      <c r="HAY15" s="5"/>
      <c r="HAZ15" s="5"/>
      <c r="HBA15" s="118"/>
      <c r="HBB15" s="10"/>
      <c r="HBC15" s="5"/>
      <c r="HBD15" s="5"/>
      <c r="HBE15" s="5"/>
      <c r="HBF15" s="5"/>
      <c r="HBG15" s="5"/>
      <c r="HBH15" s="5"/>
      <c r="HBI15" s="5"/>
      <c r="HBJ15" s="5"/>
      <c r="HBK15" s="5"/>
      <c r="HBL15" s="117"/>
      <c r="HBM15" s="176"/>
      <c r="HBN15" s="5"/>
      <c r="HBO15" s="5"/>
      <c r="HBP15" s="5"/>
      <c r="HBQ15" s="118"/>
      <c r="HBR15" s="10"/>
      <c r="HBS15" s="5"/>
      <c r="HBT15" s="5"/>
      <c r="HBU15" s="5"/>
      <c r="HBV15" s="5"/>
      <c r="HBW15" s="5"/>
      <c r="HBX15" s="5"/>
      <c r="HBY15" s="5"/>
      <c r="HBZ15" s="5"/>
      <c r="HCA15" s="5"/>
      <c r="HCB15" s="117"/>
      <c r="HCC15" s="176"/>
      <c r="HCD15" s="5"/>
      <c r="HCE15" s="5"/>
      <c r="HCF15" s="5"/>
      <c r="HCG15" s="118"/>
      <c r="HCH15" s="10"/>
      <c r="HCI15" s="5"/>
      <c r="HCJ15" s="5"/>
      <c r="HCK15" s="5"/>
      <c r="HCL15" s="5"/>
      <c r="HCM15" s="5"/>
      <c r="HCN15" s="5"/>
      <c r="HCO15" s="5"/>
      <c r="HCP15" s="5"/>
      <c r="HCQ15" s="5"/>
      <c r="HCR15" s="117"/>
      <c r="HCS15" s="176"/>
      <c r="HCT15" s="5"/>
      <c r="HCU15" s="5"/>
      <c r="HCV15" s="5"/>
      <c r="HCW15" s="118"/>
      <c r="HCX15" s="10"/>
      <c r="HCY15" s="5"/>
      <c r="HCZ15" s="5"/>
      <c r="HDA15" s="5"/>
      <c r="HDB15" s="5"/>
      <c r="HDC15" s="5"/>
      <c r="HDD15" s="5"/>
      <c r="HDE15" s="5"/>
      <c r="HDF15" s="5"/>
      <c r="HDG15" s="5"/>
      <c r="HDH15" s="117"/>
      <c r="HDI15" s="176"/>
      <c r="HDJ15" s="5"/>
      <c r="HDK15" s="5"/>
      <c r="HDL15" s="5"/>
      <c r="HDM15" s="118"/>
      <c r="HDN15" s="10"/>
      <c r="HDO15" s="5"/>
      <c r="HDP15" s="5"/>
      <c r="HDQ15" s="5"/>
      <c r="HDR15" s="5"/>
      <c r="HDS15" s="5"/>
      <c r="HDT15" s="5"/>
      <c r="HDU15" s="5"/>
      <c r="HDV15" s="5"/>
      <c r="HDW15" s="5"/>
      <c r="HDX15" s="117"/>
      <c r="HDY15" s="176"/>
      <c r="HDZ15" s="5"/>
      <c r="HEA15" s="5"/>
      <c r="HEB15" s="5"/>
      <c r="HEC15" s="118"/>
      <c r="HED15" s="10"/>
      <c r="HEE15" s="5"/>
      <c r="HEF15" s="5"/>
      <c r="HEG15" s="5"/>
      <c r="HEH15" s="5"/>
      <c r="HEI15" s="5"/>
      <c r="HEJ15" s="5"/>
      <c r="HEK15" s="5"/>
      <c r="HEL15" s="5"/>
      <c r="HEM15" s="5"/>
      <c r="HEN15" s="117"/>
      <c r="HEO15" s="176"/>
      <c r="HEP15" s="5"/>
      <c r="HEQ15" s="5"/>
      <c r="HER15" s="5"/>
      <c r="HES15" s="118"/>
      <c r="HET15" s="10"/>
      <c r="HEU15" s="5"/>
      <c r="HEV15" s="5"/>
      <c r="HEW15" s="5"/>
      <c r="HEX15" s="5"/>
      <c r="HEY15" s="5"/>
      <c r="HEZ15" s="5"/>
      <c r="HFA15" s="5"/>
      <c r="HFB15" s="5"/>
      <c r="HFC15" s="5"/>
      <c r="HFD15" s="117"/>
      <c r="HFE15" s="176"/>
      <c r="HFF15" s="5"/>
      <c r="HFG15" s="5"/>
      <c r="HFH15" s="5"/>
      <c r="HFI15" s="118"/>
      <c r="HFJ15" s="10"/>
      <c r="HFK15" s="5"/>
      <c r="HFL15" s="5"/>
      <c r="HFM15" s="5"/>
      <c r="HFN15" s="5"/>
      <c r="HFO15" s="5"/>
      <c r="HFP15" s="5"/>
      <c r="HFQ15" s="5"/>
      <c r="HFR15" s="5"/>
      <c r="HFS15" s="5"/>
      <c r="HFT15" s="117"/>
      <c r="HFU15" s="176"/>
      <c r="HFV15" s="5"/>
      <c r="HFW15" s="5"/>
      <c r="HFX15" s="5"/>
      <c r="HFY15" s="118"/>
      <c r="HFZ15" s="10"/>
      <c r="HGA15" s="5"/>
      <c r="HGB15" s="5"/>
      <c r="HGC15" s="5"/>
      <c r="HGD15" s="5"/>
      <c r="HGE15" s="5"/>
      <c r="HGF15" s="5"/>
      <c r="HGG15" s="5"/>
      <c r="HGH15" s="5"/>
      <c r="HGI15" s="5"/>
      <c r="HGJ15" s="117"/>
      <c r="HGK15" s="176"/>
      <c r="HGL15" s="5"/>
      <c r="HGM15" s="5"/>
      <c r="HGN15" s="5"/>
      <c r="HGO15" s="118"/>
      <c r="HGP15" s="10"/>
      <c r="HGQ15" s="5"/>
      <c r="HGR15" s="5"/>
      <c r="HGS15" s="5"/>
      <c r="HGT15" s="5"/>
      <c r="HGU15" s="5"/>
      <c r="HGV15" s="5"/>
      <c r="HGW15" s="5"/>
      <c r="HGX15" s="5"/>
      <c r="HGY15" s="5"/>
      <c r="HGZ15" s="117"/>
      <c r="HHA15" s="176"/>
      <c r="HHB15" s="5"/>
      <c r="HHC15" s="5"/>
      <c r="HHD15" s="5"/>
      <c r="HHE15" s="118"/>
      <c r="HHF15" s="10"/>
      <c r="HHG15" s="5"/>
      <c r="HHH15" s="5"/>
      <c r="HHI15" s="5"/>
      <c r="HHJ15" s="5"/>
      <c r="HHK15" s="5"/>
      <c r="HHL15" s="5"/>
      <c r="HHM15" s="5"/>
      <c r="HHN15" s="5"/>
      <c r="HHO15" s="5"/>
      <c r="HHP15" s="117"/>
      <c r="HHQ15" s="176"/>
      <c r="HHR15" s="5"/>
      <c r="HHS15" s="5"/>
      <c r="HHT15" s="5"/>
      <c r="HHU15" s="118"/>
      <c r="HHV15" s="10"/>
      <c r="HHW15" s="5"/>
      <c r="HHX15" s="5"/>
      <c r="HHY15" s="5"/>
      <c r="HHZ15" s="5"/>
      <c r="HIA15" s="5"/>
      <c r="HIB15" s="5"/>
      <c r="HIC15" s="5"/>
      <c r="HID15" s="5"/>
      <c r="HIE15" s="5"/>
      <c r="HIF15" s="117"/>
      <c r="HIG15" s="176"/>
      <c r="HIH15" s="5"/>
      <c r="HII15" s="5"/>
      <c r="HIJ15" s="5"/>
      <c r="HIK15" s="118"/>
      <c r="HIL15" s="10"/>
      <c r="HIM15" s="5"/>
      <c r="HIN15" s="5"/>
      <c r="HIO15" s="5"/>
      <c r="HIP15" s="5"/>
      <c r="HIQ15" s="5"/>
      <c r="HIR15" s="5"/>
      <c r="HIS15" s="5"/>
      <c r="HIT15" s="5"/>
      <c r="HIU15" s="5"/>
      <c r="HIV15" s="117"/>
      <c r="HIW15" s="176"/>
      <c r="HIX15" s="5"/>
      <c r="HIY15" s="5"/>
      <c r="HIZ15" s="5"/>
      <c r="HJA15" s="118"/>
      <c r="HJB15" s="10"/>
      <c r="HJC15" s="5"/>
      <c r="HJD15" s="5"/>
      <c r="HJE15" s="5"/>
      <c r="HJF15" s="5"/>
      <c r="HJG15" s="5"/>
      <c r="HJH15" s="5"/>
      <c r="HJI15" s="5"/>
      <c r="HJJ15" s="5"/>
      <c r="HJK15" s="5"/>
      <c r="HJL15" s="117"/>
      <c r="HJM15" s="176"/>
      <c r="HJN15" s="5"/>
      <c r="HJO15" s="5"/>
      <c r="HJP15" s="5"/>
      <c r="HJQ15" s="118"/>
      <c r="HJR15" s="10"/>
      <c r="HJS15" s="5"/>
      <c r="HJT15" s="5"/>
      <c r="HJU15" s="5"/>
      <c r="HJV15" s="5"/>
      <c r="HJW15" s="5"/>
      <c r="HJX15" s="5"/>
      <c r="HJY15" s="5"/>
      <c r="HJZ15" s="5"/>
      <c r="HKA15" s="5"/>
      <c r="HKB15" s="117"/>
      <c r="HKC15" s="176"/>
      <c r="HKD15" s="5"/>
      <c r="HKE15" s="5"/>
      <c r="HKF15" s="5"/>
      <c r="HKG15" s="118"/>
      <c r="HKH15" s="10"/>
      <c r="HKI15" s="5"/>
      <c r="HKJ15" s="5"/>
      <c r="HKK15" s="5"/>
      <c r="HKL15" s="5"/>
      <c r="HKM15" s="5"/>
      <c r="HKN15" s="5"/>
      <c r="HKO15" s="5"/>
      <c r="HKP15" s="5"/>
      <c r="HKQ15" s="5"/>
      <c r="HKR15" s="117"/>
      <c r="HKS15" s="176"/>
      <c r="HKT15" s="5"/>
      <c r="HKU15" s="5"/>
      <c r="HKV15" s="5"/>
      <c r="HKW15" s="118"/>
      <c r="HKX15" s="10"/>
      <c r="HKY15" s="5"/>
      <c r="HKZ15" s="5"/>
      <c r="HLA15" s="5"/>
      <c r="HLB15" s="5"/>
      <c r="HLC15" s="5"/>
      <c r="HLD15" s="5"/>
      <c r="HLE15" s="5"/>
      <c r="HLF15" s="5"/>
      <c r="HLG15" s="5"/>
      <c r="HLH15" s="117"/>
      <c r="HLI15" s="176"/>
      <c r="HLJ15" s="5"/>
      <c r="HLK15" s="5"/>
      <c r="HLL15" s="5"/>
      <c r="HLM15" s="118"/>
      <c r="HLN15" s="10"/>
      <c r="HLO15" s="5"/>
      <c r="HLP15" s="5"/>
      <c r="HLQ15" s="5"/>
      <c r="HLR15" s="5"/>
      <c r="HLS15" s="5"/>
      <c r="HLT15" s="5"/>
      <c r="HLU15" s="5"/>
      <c r="HLV15" s="5"/>
      <c r="HLW15" s="5"/>
      <c r="HLX15" s="117"/>
      <c r="HLY15" s="176"/>
      <c r="HLZ15" s="5"/>
      <c r="HMA15" s="5"/>
      <c r="HMB15" s="5"/>
      <c r="HMC15" s="118"/>
      <c r="HMD15" s="10"/>
      <c r="HME15" s="5"/>
      <c r="HMF15" s="5"/>
      <c r="HMG15" s="5"/>
      <c r="HMH15" s="5"/>
      <c r="HMI15" s="5"/>
      <c r="HMJ15" s="5"/>
      <c r="HMK15" s="5"/>
      <c r="HML15" s="5"/>
      <c r="HMM15" s="5"/>
      <c r="HMN15" s="117"/>
      <c r="HMO15" s="176"/>
      <c r="HMP15" s="5"/>
      <c r="HMQ15" s="5"/>
      <c r="HMR15" s="5"/>
      <c r="HMS15" s="118"/>
      <c r="HMT15" s="10"/>
      <c r="HMU15" s="5"/>
      <c r="HMV15" s="5"/>
      <c r="HMW15" s="5"/>
      <c r="HMX15" s="5"/>
      <c r="HMY15" s="5"/>
      <c r="HMZ15" s="5"/>
      <c r="HNA15" s="5"/>
      <c r="HNB15" s="5"/>
      <c r="HNC15" s="5"/>
      <c r="HND15" s="117"/>
      <c r="HNE15" s="176"/>
      <c r="HNF15" s="5"/>
      <c r="HNG15" s="5"/>
      <c r="HNH15" s="5"/>
      <c r="HNI15" s="118"/>
      <c r="HNJ15" s="10"/>
      <c r="HNK15" s="5"/>
      <c r="HNL15" s="5"/>
      <c r="HNM15" s="5"/>
      <c r="HNN15" s="5"/>
      <c r="HNO15" s="5"/>
      <c r="HNP15" s="5"/>
      <c r="HNQ15" s="5"/>
      <c r="HNR15" s="5"/>
      <c r="HNS15" s="5"/>
      <c r="HNT15" s="117"/>
      <c r="HNU15" s="176"/>
      <c r="HNV15" s="5"/>
      <c r="HNW15" s="5"/>
      <c r="HNX15" s="5"/>
      <c r="HNY15" s="118"/>
      <c r="HNZ15" s="10"/>
      <c r="HOA15" s="5"/>
      <c r="HOB15" s="5"/>
      <c r="HOC15" s="5"/>
      <c r="HOD15" s="5"/>
      <c r="HOE15" s="5"/>
      <c r="HOF15" s="5"/>
      <c r="HOG15" s="5"/>
      <c r="HOH15" s="5"/>
      <c r="HOI15" s="5"/>
      <c r="HOJ15" s="117"/>
      <c r="HOK15" s="176"/>
      <c r="HOL15" s="5"/>
      <c r="HOM15" s="5"/>
      <c r="HON15" s="5"/>
      <c r="HOO15" s="118"/>
      <c r="HOP15" s="10"/>
      <c r="HOQ15" s="5"/>
      <c r="HOR15" s="5"/>
      <c r="HOS15" s="5"/>
      <c r="HOT15" s="5"/>
      <c r="HOU15" s="5"/>
      <c r="HOV15" s="5"/>
      <c r="HOW15" s="5"/>
      <c r="HOX15" s="5"/>
      <c r="HOY15" s="5"/>
      <c r="HOZ15" s="117"/>
      <c r="HPA15" s="176"/>
      <c r="HPB15" s="5"/>
      <c r="HPC15" s="5"/>
      <c r="HPD15" s="5"/>
      <c r="HPE15" s="118"/>
      <c r="HPF15" s="10"/>
      <c r="HPG15" s="5"/>
      <c r="HPH15" s="5"/>
      <c r="HPI15" s="5"/>
      <c r="HPJ15" s="5"/>
      <c r="HPK15" s="5"/>
      <c r="HPL15" s="5"/>
      <c r="HPM15" s="5"/>
      <c r="HPN15" s="5"/>
      <c r="HPO15" s="5"/>
      <c r="HPP15" s="117"/>
      <c r="HPQ15" s="176"/>
      <c r="HPR15" s="5"/>
      <c r="HPS15" s="5"/>
      <c r="HPT15" s="5"/>
      <c r="HPU15" s="118"/>
      <c r="HPV15" s="10"/>
      <c r="HPW15" s="5"/>
      <c r="HPX15" s="5"/>
      <c r="HPY15" s="5"/>
      <c r="HPZ15" s="5"/>
      <c r="HQA15" s="5"/>
      <c r="HQB15" s="5"/>
      <c r="HQC15" s="5"/>
      <c r="HQD15" s="5"/>
      <c r="HQE15" s="5"/>
      <c r="HQF15" s="117"/>
      <c r="HQG15" s="176"/>
      <c r="HQH15" s="5"/>
      <c r="HQI15" s="5"/>
      <c r="HQJ15" s="5"/>
      <c r="HQK15" s="118"/>
      <c r="HQL15" s="10"/>
      <c r="HQM15" s="5"/>
      <c r="HQN15" s="5"/>
      <c r="HQO15" s="5"/>
      <c r="HQP15" s="5"/>
      <c r="HQQ15" s="5"/>
      <c r="HQR15" s="5"/>
      <c r="HQS15" s="5"/>
      <c r="HQT15" s="5"/>
      <c r="HQU15" s="5"/>
      <c r="HQV15" s="117"/>
      <c r="HQW15" s="176"/>
      <c r="HQX15" s="5"/>
      <c r="HQY15" s="5"/>
      <c r="HQZ15" s="5"/>
      <c r="HRA15" s="118"/>
      <c r="HRB15" s="10"/>
      <c r="HRC15" s="5"/>
      <c r="HRD15" s="5"/>
      <c r="HRE15" s="5"/>
      <c r="HRF15" s="5"/>
      <c r="HRG15" s="5"/>
      <c r="HRH15" s="5"/>
      <c r="HRI15" s="5"/>
      <c r="HRJ15" s="5"/>
      <c r="HRK15" s="5"/>
      <c r="HRL15" s="117"/>
      <c r="HRM15" s="176"/>
      <c r="HRN15" s="5"/>
      <c r="HRO15" s="5"/>
      <c r="HRP15" s="5"/>
      <c r="HRQ15" s="118"/>
      <c r="HRR15" s="10"/>
      <c r="HRS15" s="5"/>
      <c r="HRT15" s="5"/>
      <c r="HRU15" s="5"/>
      <c r="HRV15" s="5"/>
      <c r="HRW15" s="5"/>
      <c r="HRX15" s="5"/>
      <c r="HRY15" s="5"/>
      <c r="HRZ15" s="5"/>
      <c r="HSA15" s="5"/>
      <c r="HSB15" s="117"/>
      <c r="HSC15" s="176"/>
      <c r="HSD15" s="5"/>
      <c r="HSE15" s="5"/>
      <c r="HSF15" s="5"/>
      <c r="HSG15" s="118"/>
      <c r="HSH15" s="10"/>
      <c r="HSI15" s="5"/>
      <c r="HSJ15" s="5"/>
      <c r="HSK15" s="5"/>
      <c r="HSL15" s="5"/>
      <c r="HSM15" s="5"/>
      <c r="HSN15" s="5"/>
      <c r="HSO15" s="5"/>
      <c r="HSP15" s="5"/>
      <c r="HSQ15" s="5"/>
      <c r="HSR15" s="117"/>
      <c r="HSS15" s="176"/>
      <c r="HST15" s="5"/>
      <c r="HSU15" s="5"/>
      <c r="HSV15" s="5"/>
      <c r="HSW15" s="118"/>
      <c r="HSX15" s="10"/>
      <c r="HSY15" s="5"/>
      <c r="HSZ15" s="5"/>
      <c r="HTA15" s="5"/>
      <c r="HTB15" s="5"/>
      <c r="HTC15" s="5"/>
      <c r="HTD15" s="5"/>
      <c r="HTE15" s="5"/>
      <c r="HTF15" s="5"/>
      <c r="HTG15" s="5"/>
      <c r="HTH15" s="117"/>
      <c r="HTI15" s="176"/>
      <c r="HTJ15" s="5"/>
      <c r="HTK15" s="5"/>
      <c r="HTL15" s="5"/>
      <c r="HTM15" s="118"/>
      <c r="HTN15" s="10"/>
      <c r="HTO15" s="5"/>
      <c r="HTP15" s="5"/>
      <c r="HTQ15" s="5"/>
      <c r="HTR15" s="5"/>
      <c r="HTS15" s="5"/>
      <c r="HTT15" s="5"/>
      <c r="HTU15" s="5"/>
      <c r="HTV15" s="5"/>
      <c r="HTW15" s="5"/>
      <c r="HTX15" s="117"/>
      <c r="HTY15" s="176"/>
      <c r="HTZ15" s="5"/>
      <c r="HUA15" s="5"/>
      <c r="HUB15" s="5"/>
      <c r="HUC15" s="118"/>
      <c r="HUD15" s="10"/>
      <c r="HUE15" s="5"/>
      <c r="HUF15" s="5"/>
      <c r="HUG15" s="5"/>
      <c r="HUH15" s="5"/>
      <c r="HUI15" s="5"/>
      <c r="HUJ15" s="5"/>
      <c r="HUK15" s="5"/>
      <c r="HUL15" s="5"/>
      <c r="HUM15" s="5"/>
      <c r="HUN15" s="117"/>
      <c r="HUO15" s="176"/>
      <c r="HUP15" s="5"/>
      <c r="HUQ15" s="5"/>
      <c r="HUR15" s="5"/>
      <c r="HUS15" s="118"/>
      <c r="HUT15" s="10"/>
      <c r="HUU15" s="5"/>
      <c r="HUV15" s="5"/>
      <c r="HUW15" s="5"/>
      <c r="HUX15" s="5"/>
      <c r="HUY15" s="5"/>
      <c r="HUZ15" s="5"/>
      <c r="HVA15" s="5"/>
      <c r="HVB15" s="5"/>
      <c r="HVC15" s="5"/>
      <c r="HVD15" s="117"/>
      <c r="HVE15" s="176"/>
      <c r="HVF15" s="5"/>
      <c r="HVG15" s="5"/>
      <c r="HVH15" s="5"/>
      <c r="HVI15" s="118"/>
      <c r="HVJ15" s="10"/>
      <c r="HVK15" s="5"/>
      <c r="HVL15" s="5"/>
      <c r="HVM15" s="5"/>
      <c r="HVN15" s="5"/>
      <c r="HVO15" s="5"/>
      <c r="HVP15" s="5"/>
      <c r="HVQ15" s="5"/>
      <c r="HVR15" s="5"/>
      <c r="HVS15" s="5"/>
      <c r="HVT15" s="117"/>
      <c r="HVU15" s="176"/>
      <c r="HVV15" s="5"/>
      <c r="HVW15" s="5"/>
      <c r="HVX15" s="5"/>
      <c r="HVY15" s="118"/>
      <c r="HVZ15" s="10"/>
      <c r="HWA15" s="5"/>
      <c r="HWB15" s="5"/>
      <c r="HWC15" s="5"/>
      <c r="HWD15" s="5"/>
      <c r="HWE15" s="5"/>
      <c r="HWF15" s="5"/>
      <c r="HWG15" s="5"/>
      <c r="HWH15" s="5"/>
      <c r="HWI15" s="5"/>
      <c r="HWJ15" s="117"/>
      <c r="HWK15" s="176"/>
      <c r="HWL15" s="5"/>
      <c r="HWM15" s="5"/>
      <c r="HWN15" s="5"/>
      <c r="HWO15" s="118"/>
      <c r="HWP15" s="10"/>
      <c r="HWQ15" s="5"/>
      <c r="HWR15" s="5"/>
      <c r="HWS15" s="5"/>
      <c r="HWT15" s="5"/>
      <c r="HWU15" s="5"/>
      <c r="HWV15" s="5"/>
      <c r="HWW15" s="5"/>
      <c r="HWX15" s="5"/>
      <c r="HWY15" s="5"/>
      <c r="HWZ15" s="117"/>
      <c r="HXA15" s="176"/>
      <c r="HXB15" s="5"/>
      <c r="HXC15" s="5"/>
      <c r="HXD15" s="5"/>
      <c r="HXE15" s="118"/>
      <c r="HXF15" s="10"/>
      <c r="HXG15" s="5"/>
      <c r="HXH15" s="5"/>
      <c r="HXI15" s="5"/>
      <c r="HXJ15" s="5"/>
      <c r="HXK15" s="5"/>
      <c r="HXL15" s="5"/>
      <c r="HXM15" s="5"/>
      <c r="HXN15" s="5"/>
      <c r="HXO15" s="5"/>
      <c r="HXP15" s="117"/>
      <c r="HXQ15" s="176"/>
      <c r="HXR15" s="5"/>
      <c r="HXS15" s="5"/>
      <c r="HXT15" s="5"/>
      <c r="HXU15" s="118"/>
      <c r="HXV15" s="10"/>
      <c r="HXW15" s="5"/>
      <c r="HXX15" s="5"/>
      <c r="HXY15" s="5"/>
      <c r="HXZ15" s="5"/>
      <c r="HYA15" s="5"/>
      <c r="HYB15" s="5"/>
      <c r="HYC15" s="5"/>
      <c r="HYD15" s="5"/>
      <c r="HYE15" s="5"/>
      <c r="HYF15" s="117"/>
      <c r="HYG15" s="176"/>
      <c r="HYH15" s="5"/>
      <c r="HYI15" s="5"/>
      <c r="HYJ15" s="5"/>
      <c r="HYK15" s="118"/>
      <c r="HYL15" s="10"/>
      <c r="HYM15" s="5"/>
      <c r="HYN15" s="5"/>
      <c r="HYO15" s="5"/>
      <c r="HYP15" s="5"/>
      <c r="HYQ15" s="5"/>
      <c r="HYR15" s="5"/>
      <c r="HYS15" s="5"/>
      <c r="HYT15" s="5"/>
      <c r="HYU15" s="5"/>
      <c r="HYV15" s="117"/>
      <c r="HYW15" s="176"/>
      <c r="HYX15" s="5"/>
      <c r="HYY15" s="5"/>
      <c r="HYZ15" s="5"/>
      <c r="HZA15" s="118"/>
      <c r="HZB15" s="10"/>
      <c r="HZC15" s="5"/>
      <c r="HZD15" s="5"/>
      <c r="HZE15" s="5"/>
      <c r="HZF15" s="5"/>
      <c r="HZG15" s="5"/>
      <c r="HZH15" s="5"/>
      <c r="HZI15" s="5"/>
      <c r="HZJ15" s="5"/>
      <c r="HZK15" s="5"/>
      <c r="HZL15" s="117"/>
      <c r="HZM15" s="176"/>
      <c r="HZN15" s="5"/>
      <c r="HZO15" s="5"/>
      <c r="HZP15" s="5"/>
      <c r="HZQ15" s="118"/>
      <c r="HZR15" s="10"/>
      <c r="HZS15" s="5"/>
      <c r="HZT15" s="5"/>
      <c r="HZU15" s="5"/>
      <c r="HZV15" s="5"/>
      <c r="HZW15" s="5"/>
      <c r="HZX15" s="5"/>
      <c r="HZY15" s="5"/>
      <c r="HZZ15" s="5"/>
      <c r="IAA15" s="5"/>
      <c r="IAB15" s="117"/>
      <c r="IAC15" s="176"/>
      <c r="IAD15" s="5"/>
      <c r="IAE15" s="5"/>
      <c r="IAF15" s="5"/>
      <c r="IAG15" s="118"/>
      <c r="IAH15" s="10"/>
      <c r="IAI15" s="5"/>
      <c r="IAJ15" s="5"/>
      <c r="IAK15" s="5"/>
      <c r="IAL15" s="5"/>
      <c r="IAM15" s="5"/>
      <c r="IAN15" s="5"/>
      <c r="IAO15" s="5"/>
      <c r="IAP15" s="5"/>
      <c r="IAQ15" s="5"/>
      <c r="IAR15" s="117"/>
      <c r="IAS15" s="176"/>
      <c r="IAT15" s="5"/>
      <c r="IAU15" s="5"/>
      <c r="IAV15" s="5"/>
      <c r="IAW15" s="118"/>
      <c r="IAX15" s="10"/>
      <c r="IAY15" s="5"/>
      <c r="IAZ15" s="5"/>
      <c r="IBA15" s="5"/>
      <c r="IBB15" s="5"/>
      <c r="IBC15" s="5"/>
      <c r="IBD15" s="5"/>
      <c r="IBE15" s="5"/>
      <c r="IBF15" s="5"/>
      <c r="IBG15" s="5"/>
      <c r="IBH15" s="117"/>
      <c r="IBI15" s="176"/>
      <c r="IBJ15" s="5"/>
      <c r="IBK15" s="5"/>
      <c r="IBL15" s="5"/>
      <c r="IBM15" s="118"/>
      <c r="IBN15" s="10"/>
      <c r="IBO15" s="5"/>
      <c r="IBP15" s="5"/>
      <c r="IBQ15" s="5"/>
      <c r="IBR15" s="5"/>
      <c r="IBS15" s="5"/>
      <c r="IBT15" s="5"/>
      <c r="IBU15" s="5"/>
      <c r="IBV15" s="5"/>
      <c r="IBW15" s="5"/>
      <c r="IBX15" s="117"/>
      <c r="IBY15" s="176"/>
      <c r="IBZ15" s="5"/>
      <c r="ICA15" s="5"/>
      <c r="ICB15" s="5"/>
      <c r="ICC15" s="118"/>
      <c r="ICD15" s="10"/>
      <c r="ICE15" s="5"/>
      <c r="ICF15" s="5"/>
      <c r="ICG15" s="5"/>
      <c r="ICH15" s="5"/>
      <c r="ICI15" s="5"/>
      <c r="ICJ15" s="5"/>
      <c r="ICK15" s="5"/>
      <c r="ICL15" s="5"/>
      <c r="ICM15" s="5"/>
      <c r="ICN15" s="117"/>
      <c r="ICO15" s="176"/>
      <c r="ICP15" s="5"/>
      <c r="ICQ15" s="5"/>
      <c r="ICR15" s="5"/>
      <c r="ICS15" s="118"/>
      <c r="ICT15" s="10"/>
      <c r="ICU15" s="5"/>
      <c r="ICV15" s="5"/>
      <c r="ICW15" s="5"/>
      <c r="ICX15" s="5"/>
      <c r="ICY15" s="5"/>
      <c r="ICZ15" s="5"/>
      <c r="IDA15" s="5"/>
      <c r="IDB15" s="5"/>
      <c r="IDC15" s="5"/>
      <c r="IDD15" s="117"/>
      <c r="IDE15" s="176"/>
      <c r="IDF15" s="5"/>
      <c r="IDG15" s="5"/>
      <c r="IDH15" s="5"/>
      <c r="IDI15" s="118"/>
      <c r="IDJ15" s="10"/>
      <c r="IDK15" s="5"/>
      <c r="IDL15" s="5"/>
      <c r="IDM15" s="5"/>
      <c r="IDN15" s="5"/>
      <c r="IDO15" s="5"/>
      <c r="IDP15" s="5"/>
      <c r="IDQ15" s="5"/>
      <c r="IDR15" s="5"/>
      <c r="IDS15" s="5"/>
      <c r="IDT15" s="117"/>
      <c r="IDU15" s="176"/>
      <c r="IDV15" s="5"/>
      <c r="IDW15" s="5"/>
      <c r="IDX15" s="5"/>
      <c r="IDY15" s="118"/>
      <c r="IDZ15" s="10"/>
      <c r="IEA15" s="5"/>
      <c r="IEB15" s="5"/>
      <c r="IEC15" s="5"/>
      <c r="IED15" s="5"/>
      <c r="IEE15" s="5"/>
      <c r="IEF15" s="5"/>
      <c r="IEG15" s="5"/>
      <c r="IEH15" s="5"/>
      <c r="IEI15" s="5"/>
      <c r="IEJ15" s="117"/>
      <c r="IEK15" s="176"/>
      <c r="IEL15" s="5"/>
      <c r="IEM15" s="5"/>
      <c r="IEN15" s="5"/>
      <c r="IEO15" s="118"/>
      <c r="IEP15" s="10"/>
      <c r="IEQ15" s="5"/>
      <c r="IER15" s="5"/>
      <c r="IES15" s="5"/>
      <c r="IET15" s="5"/>
      <c r="IEU15" s="5"/>
      <c r="IEV15" s="5"/>
      <c r="IEW15" s="5"/>
      <c r="IEX15" s="5"/>
      <c r="IEY15" s="5"/>
      <c r="IEZ15" s="117"/>
      <c r="IFA15" s="176"/>
      <c r="IFB15" s="5"/>
      <c r="IFC15" s="5"/>
      <c r="IFD15" s="5"/>
      <c r="IFE15" s="118"/>
      <c r="IFF15" s="10"/>
      <c r="IFG15" s="5"/>
      <c r="IFH15" s="5"/>
      <c r="IFI15" s="5"/>
      <c r="IFJ15" s="5"/>
      <c r="IFK15" s="5"/>
      <c r="IFL15" s="5"/>
      <c r="IFM15" s="5"/>
      <c r="IFN15" s="5"/>
      <c r="IFO15" s="5"/>
      <c r="IFP15" s="117"/>
      <c r="IFQ15" s="176"/>
      <c r="IFR15" s="5"/>
      <c r="IFS15" s="5"/>
      <c r="IFT15" s="5"/>
      <c r="IFU15" s="118"/>
      <c r="IFV15" s="10"/>
      <c r="IFW15" s="5"/>
      <c r="IFX15" s="5"/>
      <c r="IFY15" s="5"/>
      <c r="IFZ15" s="5"/>
      <c r="IGA15" s="5"/>
      <c r="IGB15" s="5"/>
      <c r="IGC15" s="5"/>
      <c r="IGD15" s="5"/>
      <c r="IGE15" s="5"/>
      <c r="IGF15" s="117"/>
      <c r="IGG15" s="176"/>
      <c r="IGH15" s="5"/>
      <c r="IGI15" s="5"/>
      <c r="IGJ15" s="5"/>
      <c r="IGK15" s="118"/>
      <c r="IGL15" s="10"/>
      <c r="IGM15" s="5"/>
      <c r="IGN15" s="5"/>
      <c r="IGO15" s="5"/>
      <c r="IGP15" s="5"/>
      <c r="IGQ15" s="5"/>
      <c r="IGR15" s="5"/>
      <c r="IGS15" s="5"/>
      <c r="IGT15" s="5"/>
      <c r="IGU15" s="5"/>
      <c r="IGV15" s="117"/>
      <c r="IGW15" s="176"/>
      <c r="IGX15" s="5"/>
      <c r="IGY15" s="5"/>
      <c r="IGZ15" s="5"/>
      <c r="IHA15" s="118"/>
      <c r="IHB15" s="10"/>
      <c r="IHC15" s="5"/>
      <c r="IHD15" s="5"/>
      <c r="IHE15" s="5"/>
      <c r="IHF15" s="5"/>
      <c r="IHG15" s="5"/>
      <c r="IHH15" s="5"/>
      <c r="IHI15" s="5"/>
      <c r="IHJ15" s="5"/>
      <c r="IHK15" s="5"/>
      <c r="IHL15" s="117"/>
      <c r="IHM15" s="176"/>
      <c r="IHN15" s="5"/>
      <c r="IHO15" s="5"/>
      <c r="IHP15" s="5"/>
      <c r="IHQ15" s="118"/>
      <c r="IHR15" s="10"/>
      <c r="IHS15" s="5"/>
      <c r="IHT15" s="5"/>
      <c r="IHU15" s="5"/>
      <c r="IHV15" s="5"/>
      <c r="IHW15" s="5"/>
      <c r="IHX15" s="5"/>
      <c r="IHY15" s="5"/>
      <c r="IHZ15" s="5"/>
      <c r="IIA15" s="5"/>
      <c r="IIB15" s="117"/>
      <c r="IIC15" s="176"/>
      <c r="IID15" s="5"/>
      <c r="IIE15" s="5"/>
      <c r="IIF15" s="5"/>
      <c r="IIG15" s="118"/>
      <c r="IIH15" s="10"/>
      <c r="III15" s="5"/>
      <c r="IIJ15" s="5"/>
      <c r="IIK15" s="5"/>
      <c r="IIL15" s="5"/>
      <c r="IIM15" s="5"/>
      <c r="IIN15" s="5"/>
      <c r="IIO15" s="5"/>
      <c r="IIP15" s="5"/>
      <c r="IIQ15" s="5"/>
      <c r="IIR15" s="117"/>
      <c r="IIS15" s="176"/>
      <c r="IIT15" s="5"/>
      <c r="IIU15" s="5"/>
      <c r="IIV15" s="5"/>
      <c r="IIW15" s="118"/>
      <c r="IIX15" s="10"/>
      <c r="IIY15" s="5"/>
      <c r="IIZ15" s="5"/>
      <c r="IJA15" s="5"/>
      <c r="IJB15" s="5"/>
      <c r="IJC15" s="5"/>
      <c r="IJD15" s="5"/>
      <c r="IJE15" s="5"/>
      <c r="IJF15" s="5"/>
      <c r="IJG15" s="5"/>
      <c r="IJH15" s="117"/>
      <c r="IJI15" s="176"/>
      <c r="IJJ15" s="5"/>
      <c r="IJK15" s="5"/>
      <c r="IJL15" s="5"/>
      <c r="IJM15" s="118"/>
      <c r="IJN15" s="10"/>
      <c r="IJO15" s="5"/>
      <c r="IJP15" s="5"/>
      <c r="IJQ15" s="5"/>
      <c r="IJR15" s="5"/>
      <c r="IJS15" s="5"/>
      <c r="IJT15" s="5"/>
      <c r="IJU15" s="5"/>
      <c r="IJV15" s="5"/>
      <c r="IJW15" s="5"/>
      <c r="IJX15" s="117"/>
      <c r="IJY15" s="176"/>
      <c r="IJZ15" s="5"/>
      <c r="IKA15" s="5"/>
      <c r="IKB15" s="5"/>
      <c r="IKC15" s="118"/>
      <c r="IKD15" s="10"/>
      <c r="IKE15" s="5"/>
      <c r="IKF15" s="5"/>
      <c r="IKG15" s="5"/>
      <c r="IKH15" s="5"/>
      <c r="IKI15" s="5"/>
      <c r="IKJ15" s="5"/>
      <c r="IKK15" s="5"/>
      <c r="IKL15" s="5"/>
      <c r="IKM15" s="5"/>
      <c r="IKN15" s="117"/>
      <c r="IKO15" s="176"/>
      <c r="IKP15" s="5"/>
      <c r="IKQ15" s="5"/>
      <c r="IKR15" s="5"/>
      <c r="IKS15" s="118"/>
      <c r="IKT15" s="10"/>
      <c r="IKU15" s="5"/>
      <c r="IKV15" s="5"/>
      <c r="IKW15" s="5"/>
      <c r="IKX15" s="5"/>
      <c r="IKY15" s="5"/>
      <c r="IKZ15" s="5"/>
      <c r="ILA15" s="5"/>
      <c r="ILB15" s="5"/>
      <c r="ILC15" s="5"/>
      <c r="ILD15" s="117"/>
      <c r="ILE15" s="176"/>
      <c r="ILF15" s="5"/>
      <c r="ILG15" s="5"/>
      <c r="ILH15" s="5"/>
      <c r="ILI15" s="118"/>
      <c r="ILJ15" s="10"/>
      <c r="ILK15" s="5"/>
      <c r="ILL15" s="5"/>
      <c r="ILM15" s="5"/>
      <c r="ILN15" s="5"/>
      <c r="ILO15" s="5"/>
      <c r="ILP15" s="5"/>
      <c r="ILQ15" s="5"/>
      <c r="ILR15" s="5"/>
      <c r="ILS15" s="5"/>
      <c r="ILT15" s="117"/>
      <c r="ILU15" s="176"/>
      <c r="ILV15" s="5"/>
      <c r="ILW15" s="5"/>
      <c r="ILX15" s="5"/>
      <c r="ILY15" s="118"/>
      <c r="ILZ15" s="10"/>
      <c r="IMA15" s="5"/>
      <c r="IMB15" s="5"/>
      <c r="IMC15" s="5"/>
      <c r="IMD15" s="5"/>
      <c r="IME15" s="5"/>
      <c r="IMF15" s="5"/>
      <c r="IMG15" s="5"/>
      <c r="IMH15" s="5"/>
      <c r="IMI15" s="5"/>
      <c r="IMJ15" s="117"/>
      <c r="IMK15" s="176"/>
      <c r="IML15" s="5"/>
      <c r="IMM15" s="5"/>
      <c r="IMN15" s="5"/>
      <c r="IMO15" s="118"/>
      <c r="IMP15" s="10"/>
      <c r="IMQ15" s="5"/>
      <c r="IMR15" s="5"/>
      <c r="IMS15" s="5"/>
      <c r="IMT15" s="5"/>
      <c r="IMU15" s="5"/>
      <c r="IMV15" s="5"/>
      <c r="IMW15" s="5"/>
      <c r="IMX15" s="5"/>
      <c r="IMY15" s="5"/>
      <c r="IMZ15" s="117"/>
      <c r="INA15" s="176"/>
      <c r="INB15" s="5"/>
      <c r="INC15" s="5"/>
      <c r="IND15" s="5"/>
      <c r="INE15" s="118"/>
      <c r="INF15" s="10"/>
      <c r="ING15" s="5"/>
      <c r="INH15" s="5"/>
      <c r="INI15" s="5"/>
      <c r="INJ15" s="5"/>
      <c r="INK15" s="5"/>
      <c r="INL15" s="5"/>
      <c r="INM15" s="5"/>
      <c r="INN15" s="5"/>
      <c r="INO15" s="5"/>
      <c r="INP15" s="117"/>
      <c r="INQ15" s="176"/>
      <c r="INR15" s="5"/>
      <c r="INS15" s="5"/>
      <c r="INT15" s="5"/>
      <c r="INU15" s="118"/>
      <c r="INV15" s="10"/>
      <c r="INW15" s="5"/>
      <c r="INX15" s="5"/>
      <c r="INY15" s="5"/>
      <c r="INZ15" s="5"/>
      <c r="IOA15" s="5"/>
      <c r="IOB15" s="5"/>
      <c r="IOC15" s="5"/>
      <c r="IOD15" s="5"/>
      <c r="IOE15" s="5"/>
      <c r="IOF15" s="117"/>
      <c r="IOG15" s="176"/>
      <c r="IOH15" s="5"/>
      <c r="IOI15" s="5"/>
      <c r="IOJ15" s="5"/>
      <c r="IOK15" s="118"/>
      <c r="IOL15" s="10"/>
      <c r="IOM15" s="5"/>
      <c r="ION15" s="5"/>
      <c r="IOO15" s="5"/>
      <c r="IOP15" s="5"/>
      <c r="IOQ15" s="5"/>
      <c r="IOR15" s="5"/>
      <c r="IOS15" s="5"/>
      <c r="IOT15" s="5"/>
      <c r="IOU15" s="5"/>
      <c r="IOV15" s="117"/>
      <c r="IOW15" s="176"/>
      <c r="IOX15" s="5"/>
      <c r="IOY15" s="5"/>
      <c r="IOZ15" s="5"/>
      <c r="IPA15" s="118"/>
      <c r="IPB15" s="10"/>
      <c r="IPC15" s="5"/>
      <c r="IPD15" s="5"/>
      <c r="IPE15" s="5"/>
      <c r="IPF15" s="5"/>
      <c r="IPG15" s="5"/>
      <c r="IPH15" s="5"/>
      <c r="IPI15" s="5"/>
      <c r="IPJ15" s="5"/>
      <c r="IPK15" s="5"/>
      <c r="IPL15" s="117"/>
      <c r="IPM15" s="176"/>
      <c r="IPN15" s="5"/>
      <c r="IPO15" s="5"/>
      <c r="IPP15" s="5"/>
      <c r="IPQ15" s="118"/>
      <c r="IPR15" s="10"/>
      <c r="IPS15" s="5"/>
      <c r="IPT15" s="5"/>
      <c r="IPU15" s="5"/>
      <c r="IPV15" s="5"/>
      <c r="IPW15" s="5"/>
      <c r="IPX15" s="5"/>
      <c r="IPY15" s="5"/>
      <c r="IPZ15" s="5"/>
      <c r="IQA15" s="5"/>
      <c r="IQB15" s="117"/>
      <c r="IQC15" s="176"/>
      <c r="IQD15" s="5"/>
      <c r="IQE15" s="5"/>
      <c r="IQF15" s="5"/>
      <c r="IQG15" s="118"/>
      <c r="IQH15" s="10"/>
      <c r="IQI15" s="5"/>
      <c r="IQJ15" s="5"/>
      <c r="IQK15" s="5"/>
      <c r="IQL15" s="5"/>
      <c r="IQM15" s="5"/>
      <c r="IQN15" s="5"/>
      <c r="IQO15" s="5"/>
      <c r="IQP15" s="5"/>
      <c r="IQQ15" s="5"/>
      <c r="IQR15" s="117"/>
      <c r="IQS15" s="176"/>
      <c r="IQT15" s="5"/>
      <c r="IQU15" s="5"/>
      <c r="IQV15" s="5"/>
      <c r="IQW15" s="118"/>
      <c r="IQX15" s="10"/>
      <c r="IQY15" s="5"/>
      <c r="IQZ15" s="5"/>
      <c r="IRA15" s="5"/>
      <c r="IRB15" s="5"/>
      <c r="IRC15" s="5"/>
      <c r="IRD15" s="5"/>
      <c r="IRE15" s="5"/>
      <c r="IRF15" s="5"/>
      <c r="IRG15" s="5"/>
      <c r="IRH15" s="117"/>
      <c r="IRI15" s="176"/>
      <c r="IRJ15" s="5"/>
      <c r="IRK15" s="5"/>
      <c r="IRL15" s="5"/>
      <c r="IRM15" s="118"/>
      <c r="IRN15" s="10"/>
      <c r="IRO15" s="5"/>
      <c r="IRP15" s="5"/>
      <c r="IRQ15" s="5"/>
      <c r="IRR15" s="5"/>
      <c r="IRS15" s="5"/>
      <c r="IRT15" s="5"/>
      <c r="IRU15" s="5"/>
      <c r="IRV15" s="5"/>
      <c r="IRW15" s="5"/>
      <c r="IRX15" s="117"/>
      <c r="IRY15" s="176"/>
      <c r="IRZ15" s="5"/>
      <c r="ISA15" s="5"/>
      <c r="ISB15" s="5"/>
      <c r="ISC15" s="118"/>
      <c r="ISD15" s="10"/>
      <c r="ISE15" s="5"/>
      <c r="ISF15" s="5"/>
      <c r="ISG15" s="5"/>
      <c r="ISH15" s="5"/>
      <c r="ISI15" s="5"/>
      <c r="ISJ15" s="5"/>
      <c r="ISK15" s="5"/>
      <c r="ISL15" s="5"/>
      <c r="ISM15" s="5"/>
      <c r="ISN15" s="117"/>
      <c r="ISO15" s="176"/>
      <c r="ISP15" s="5"/>
      <c r="ISQ15" s="5"/>
      <c r="ISR15" s="5"/>
      <c r="ISS15" s="118"/>
      <c r="IST15" s="10"/>
      <c r="ISU15" s="5"/>
      <c r="ISV15" s="5"/>
      <c r="ISW15" s="5"/>
      <c r="ISX15" s="5"/>
      <c r="ISY15" s="5"/>
      <c r="ISZ15" s="5"/>
      <c r="ITA15" s="5"/>
      <c r="ITB15" s="5"/>
      <c r="ITC15" s="5"/>
      <c r="ITD15" s="117"/>
      <c r="ITE15" s="176"/>
      <c r="ITF15" s="5"/>
      <c r="ITG15" s="5"/>
      <c r="ITH15" s="5"/>
      <c r="ITI15" s="118"/>
      <c r="ITJ15" s="10"/>
      <c r="ITK15" s="5"/>
      <c r="ITL15" s="5"/>
      <c r="ITM15" s="5"/>
      <c r="ITN15" s="5"/>
      <c r="ITO15" s="5"/>
      <c r="ITP15" s="5"/>
      <c r="ITQ15" s="5"/>
      <c r="ITR15" s="5"/>
      <c r="ITS15" s="5"/>
      <c r="ITT15" s="117"/>
      <c r="ITU15" s="176"/>
      <c r="ITV15" s="5"/>
      <c r="ITW15" s="5"/>
      <c r="ITX15" s="5"/>
      <c r="ITY15" s="118"/>
      <c r="ITZ15" s="10"/>
      <c r="IUA15" s="5"/>
      <c r="IUB15" s="5"/>
      <c r="IUC15" s="5"/>
      <c r="IUD15" s="5"/>
      <c r="IUE15" s="5"/>
      <c r="IUF15" s="5"/>
      <c r="IUG15" s="5"/>
      <c r="IUH15" s="5"/>
      <c r="IUI15" s="5"/>
      <c r="IUJ15" s="117"/>
      <c r="IUK15" s="176"/>
      <c r="IUL15" s="5"/>
      <c r="IUM15" s="5"/>
      <c r="IUN15" s="5"/>
      <c r="IUO15" s="118"/>
      <c r="IUP15" s="10"/>
      <c r="IUQ15" s="5"/>
      <c r="IUR15" s="5"/>
      <c r="IUS15" s="5"/>
      <c r="IUT15" s="5"/>
      <c r="IUU15" s="5"/>
      <c r="IUV15" s="5"/>
      <c r="IUW15" s="5"/>
      <c r="IUX15" s="5"/>
      <c r="IUY15" s="5"/>
      <c r="IUZ15" s="117"/>
      <c r="IVA15" s="176"/>
      <c r="IVB15" s="5"/>
      <c r="IVC15" s="5"/>
      <c r="IVD15" s="5"/>
      <c r="IVE15" s="118"/>
      <c r="IVF15" s="10"/>
      <c r="IVG15" s="5"/>
      <c r="IVH15" s="5"/>
      <c r="IVI15" s="5"/>
      <c r="IVJ15" s="5"/>
      <c r="IVK15" s="5"/>
      <c r="IVL15" s="5"/>
      <c r="IVM15" s="5"/>
      <c r="IVN15" s="5"/>
      <c r="IVO15" s="5"/>
      <c r="IVP15" s="117"/>
      <c r="IVQ15" s="176"/>
      <c r="IVR15" s="5"/>
      <c r="IVS15" s="5"/>
      <c r="IVT15" s="5"/>
      <c r="IVU15" s="118"/>
      <c r="IVV15" s="10"/>
      <c r="IVW15" s="5"/>
      <c r="IVX15" s="5"/>
      <c r="IVY15" s="5"/>
      <c r="IVZ15" s="5"/>
      <c r="IWA15" s="5"/>
      <c r="IWB15" s="5"/>
      <c r="IWC15" s="5"/>
      <c r="IWD15" s="5"/>
      <c r="IWE15" s="5"/>
      <c r="IWF15" s="117"/>
      <c r="IWG15" s="176"/>
      <c r="IWH15" s="5"/>
      <c r="IWI15" s="5"/>
      <c r="IWJ15" s="5"/>
      <c r="IWK15" s="118"/>
      <c r="IWL15" s="10"/>
      <c r="IWM15" s="5"/>
      <c r="IWN15" s="5"/>
      <c r="IWO15" s="5"/>
      <c r="IWP15" s="5"/>
      <c r="IWQ15" s="5"/>
      <c r="IWR15" s="5"/>
      <c r="IWS15" s="5"/>
      <c r="IWT15" s="5"/>
      <c r="IWU15" s="5"/>
      <c r="IWV15" s="117"/>
      <c r="IWW15" s="176"/>
      <c r="IWX15" s="5"/>
      <c r="IWY15" s="5"/>
      <c r="IWZ15" s="5"/>
      <c r="IXA15" s="118"/>
      <c r="IXB15" s="10"/>
      <c r="IXC15" s="5"/>
      <c r="IXD15" s="5"/>
      <c r="IXE15" s="5"/>
      <c r="IXF15" s="5"/>
      <c r="IXG15" s="5"/>
      <c r="IXH15" s="5"/>
      <c r="IXI15" s="5"/>
      <c r="IXJ15" s="5"/>
      <c r="IXK15" s="5"/>
      <c r="IXL15" s="117"/>
      <c r="IXM15" s="176"/>
      <c r="IXN15" s="5"/>
      <c r="IXO15" s="5"/>
      <c r="IXP15" s="5"/>
      <c r="IXQ15" s="118"/>
      <c r="IXR15" s="10"/>
      <c r="IXS15" s="5"/>
      <c r="IXT15" s="5"/>
      <c r="IXU15" s="5"/>
      <c r="IXV15" s="5"/>
      <c r="IXW15" s="5"/>
      <c r="IXX15" s="5"/>
      <c r="IXY15" s="5"/>
      <c r="IXZ15" s="5"/>
      <c r="IYA15" s="5"/>
      <c r="IYB15" s="117"/>
      <c r="IYC15" s="176"/>
      <c r="IYD15" s="5"/>
      <c r="IYE15" s="5"/>
      <c r="IYF15" s="5"/>
      <c r="IYG15" s="118"/>
      <c r="IYH15" s="10"/>
      <c r="IYI15" s="5"/>
      <c r="IYJ15" s="5"/>
      <c r="IYK15" s="5"/>
      <c r="IYL15" s="5"/>
      <c r="IYM15" s="5"/>
      <c r="IYN15" s="5"/>
      <c r="IYO15" s="5"/>
      <c r="IYP15" s="5"/>
      <c r="IYQ15" s="5"/>
      <c r="IYR15" s="117"/>
      <c r="IYS15" s="176"/>
      <c r="IYT15" s="5"/>
      <c r="IYU15" s="5"/>
      <c r="IYV15" s="5"/>
      <c r="IYW15" s="118"/>
      <c r="IYX15" s="10"/>
      <c r="IYY15" s="5"/>
      <c r="IYZ15" s="5"/>
      <c r="IZA15" s="5"/>
      <c r="IZB15" s="5"/>
      <c r="IZC15" s="5"/>
      <c r="IZD15" s="5"/>
      <c r="IZE15" s="5"/>
      <c r="IZF15" s="5"/>
      <c r="IZG15" s="5"/>
      <c r="IZH15" s="117"/>
      <c r="IZI15" s="176"/>
      <c r="IZJ15" s="5"/>
      <c r="IZK15" s="5"/>
      <c r="IZL15" s="5"/>
      <c r="IZM15" s="118"/>
      <c r="IZN15" s="10"/>
      <c r="IZO15" s="5"/>
      <c r="IZP15" s="5"/>
      <c r="IZQ15" s="5"/>
      <c r="IZR15" s="5"/>
      <c r="IZS15" s="5"/>
      <c r="IZT15" s="5"/>
      <c r="IZU15" s="5"/>
      <c r="IZV15" s="5"/>
      <c r="IZW15" s="5"/>
      <c r="IZX15" s="117"/>
      <c r="IZY15" s="176"/>
      <c r="IZZ15" s="5"/>
      <c r="JAA15" s="5"/>
      <c r="JAB15" s="5"/>
      <c r="JAC15" s="118"/>
      <c r="JAD15" s="10"/>
      <c r="JAE15" s="5"/>
      <c r="JAF15" s="5"/>
      <c r="JAG15" s="5"/>
      <c r="JAH15" s="5"/>
      <c r="JAI15" s="5"/>
      <c r="JAJ15" s="5"/>
      <c r="JAK15" s="5"/>
      <c r="JAL15" s="5"/>
      <c r="JAM15" s="5"/>
      <c r="JAN15" s="117"/>
      <c r="JAO15" s="176"/>
      <c r="JAP15" s="5"/>
      <c r="JAQ15" s="5"/>
      <c r="JAR15" s="5"/>
      <c r="JAS15" s="118"/>
      <c r="JAT15" s="10"/>
      <c r="JAU15" s="5"/>
      <c r="JAV15" s="5"/>
      <c r="JAW15" s="5"/>
      <c r="JAX15" s="5"/>
      <c r="JAY15" s="5"/>
      <c r="JAZ15" s="5"/>
      <c r="JBA15" s="5"/>
      <c r="JBB15" s="5"/>
      <c r="JBC15" s="5"/>
      <c r="JBD15" s="117"/>
      <c r="JBE15" s="176"/>
      <c r="JBF15" s="5"/>
      <c r="JBG15" s="5"/>
      <c r="JBH15" s="5"/>
      <c r="JBI15" s="118"/>
      <c r="JBJ15" s="10"/>
      <c r="JBK15" s="5"/>
      <c r="JBL15" s="5"/>
      <c r="JBM15" s="5"/>
      <c r="JBN15" s="5"/>
      <c r="JBO15" s="5"/>
      <c r="JBP15" s="5"/>
      <c r="JBQ15" s="5"/>
      <c r="JBR15" s="5"/>
      <c r="JBS15" s="5"/>
      <c r="JBT15" s="117"/>
      <c r="JBU15" s="176"/>
      <c r="JBV15" s="5"/>
      <c r="JBW15" s="5"/>
      <c r="JBX15" s="5"/>
      <c r="JBY15" s="118"/>
      <c r="JBZ15" s="10"/>
      <c r="JCA15" s="5"/>
      <c r="JCB15" s="5"/>
      <c r="JCC15" s="5"/>
      <c r="JCD15" s="5"/>
      <c r="JCE15" s="5"/>
      <c r="JCF15" s="5"/>
      <c r="JCG15" s="5"/>
      <c r="JCH15" s="5"/>
      <c r="JCI15" s="5"/>
      <c r="JCJ15" s="117"/>
      <c r="JCK15" s="176"/>
      <c r="JCL15" s="5"/>
      <c r="JCM15" s="5"/>
      <c r="JCN15" s="5"/>
      <c r="JCO15" s="118"/>
      <c r="JCP15" s="10"/>
      <c r="JCQ15" s="5"/>
      <c r="JCR15" s="5"/>
      <c r="JCS15" s="5"/>
      <c r="JCT15" s="5"/>
      <c r="JCU15" s="5"/>
      <c r="JCV15" s="5"/>
      <c r="JCW15" s="5"/>
      <c r="JCX15" s="5"/>
      <c r="JCY15" s="5"/>
      <c r="JCZ15" s="117"/>
      <c r="JDA15" s="176"/>
      <c r="JDB15" s="5"/>
      <c r="JDC15" s="5"/>
      <c r="JDD15" s="5"/>
      <c r="JDE15" s="118"/>
      <c r="JDF15" s="10"/>
      <c r="JDG15" s="5"/>
      <c r="JDH15" s="5"/>
      <c r="JDI15" s="5"/>
      <c r="JDJ15" s="5"/>
      <c r="JDK15" s="5"/>
      <c r="JDL15" s="5"/>
      <c r="JDM15" s="5"/>
      <c r="JDN15" s="5"/>
      <c r="JDO15" s="5"/>
      <c r="JDP15" s="117"/>
      <c r="JDQ15" s="176"/>
      <c r="JDR15" s="5"/>
      <c r="JDS15" s="5"/>
      <c r="JDT15" s="5"/>
      <c r="JDU15" s="118"/>
      <c r="JDV15" s="10"/>
      <c r="JDW15" s="5"/>
      <c r="JDX15" s="5"/>
      <c r="JDY15" s="5"/>
      <c r="JDZ15" s="5"/>
      <c r="JEA15" s="5"/>
      <c r="JEB15" s="5"/>
      <c r="JEC15" s="5"/>
      <c r="JED15" s="5"/>
      <c r="JEE15" s="5"/>
      <c r="JEF15" s="117"/>
      <c r="JEG15" s="176"/>
      <c r="JEH15" s="5"/>
      <c r="JEI15" s="5"/>
      <c r="JEJ15" s="5"/>
      <c r="JEK15" s="118"/>
      <c r="JEL15" s="10"/>
      <c r="JEM15" s="5"/>
      <c r="JEN15" s="5"/>
      <c r="JEO15" s="5"/>
      <c r="JEP15" s="5"/>
      <c r="JEQ15" s="5"/>
      <c r="JER15" s="5"/>
      <c r="JES15" s="5"/>
      <c r="JET15" s="5"/>
      <c r="JEU15" s="5"/>
      <c r="JEV15" s="117"/>
      <c r="JEW15" s="176"/>
      <c r="JEX15" s="5"/>
      <c r="JEY15" s="5"/>
      <c r="JEZ15" s="5"/>
      <c r="JFA15" s="118"/>
      <c r="JFB15" s="10"/>
      <c r="JFC15" s="5"/>
      <c r="JFD15" s="5"/>
      <c r="JFE15" s="5"/>
      <c r="JFF15" s="5"/>
      <c r="JFG15" s="5"/>
      <c r="JFH15" s="5"/>
      <c r="JFI15" s="5"/>
      <c r="JFJ15" s="5"/>
      <c r="JFK15" s="5"/>
      <c r="JFL15" s="117"/>
      <c r="JFM15" s="176"/>
      <c r="JFN15" s="5"/>
      <c r="JFO15" s="5"/>
      <c r="JFP15" s="5"/>
      <c r="JFQ15" s="118"/>
      <c r="JFR15" s="10"/>
      <c r="JFS15" s="5"/>
      <c r="JFT15" s="5"/>
      <c r="JFU15" s="5"/>
      <c r="JFV15" s="5"/>
      <c r="JFW15" s="5"/>
      <c r="JFX15" s="5"/>
      <c r="JFY15" s="5"/>
      <c r="JFZ15" s="5"/>
      <c r="JGA15" s="5"/>
      <c r="JGB15" s="117"/>
      <c r="JGC15" s="176"/>
      <c r="JGD15" s="5"/>
      <c r="JGE15" s="5"/>
      <c r="JGF15" s="5"/>
      <c r="JGG15" s="118"/>
      <c r="JGH15" s="10"/>
      <c r="JGI15" s="5"/>
      <c r="JGJ15" s="5"/>
      <c r="JGK15" s="5"/>
      <c r="JGL15" s="5"/>
      <c r="JGM15" s="5"/>
      <c r="JGN15" s="5"/>
      <c r="JGO15" s="5"/>
      <c r="JGP15" s="5"/>
      <c r="JGQ15" s="5"/>
      <c r="JGR15" s="117"/>
      <c r="JGS15" s="176"/>
      <c r="JGT15" s="5"/>
      <c r="JGU15" s="5"/>
      <c r="JGV15" s="5"/>
      <c r="JGW15" s="118"/>
      <c r="JGX15" s="10"/>
      <c r="JGY15" s="5"/>
      <c r="JGZ15" s="5"/>
      <c r="JHA15" s="5"/>
      <c r="JHB15" s="5"/>
      <c r="JHC15" s="5"/>
      <c r="JHD15" s="5"/>
      <c r="JHE15" s="5"/>
      <c r="JHF15" s="5"/>
      <c r="JHG15" s="5"/>
      <c r="JHH15" s="117"/>
      <c r="JHI15" s="176"/>
      <c r="JHJ15" s="5"/>
      <c r="JHK15" s="5"/>
      <c r="JHL15" s="5"/>
      <c r="JHM15" s="118"/>
      <c r="JHN15" s="10"/>
      <c r="JHO15" s="5"/>
      <c r="JHP15" s="5"/>
      <c r="JHQ15" s="5"/>
      <c r="JHR15" s="5"/>
      <c r="JHS15" s="5"/>
      <c r="JHT15" s="5"/>
      <c r="JHU15" s="5"/>
      <c r="JHV15" s="5"/>
      <c r="JHW15" s="5"/>
      <c r="JHX15" s="117"/>
      <c r="JHY15" s="176"/>
      <c r="JHZ15" s="5"/>
      <c r="JIA15" s="5"/>
      <c r="JIB15" s="5"/>
      <c r="JIC15" s="118"/>
      <c r="JID15" s="10"/>
      <c r="JIE15" s="5"/>
      <c r="JIF15" s="5"/>
      <c r="JIG15" s="5"/>
      <c r="JIH15" s="5"/>
      <c r="JII15" s="5"/>
      <c r="JIJ15" s="5"/>
      <c r="JIK15" s="5"/>
      <c r="JIL15" s="5"/>
      <c r="JIM15" s="5"/>
      <c r="JIN15" s="117"/>
      <c r="JIO15" s="176"/>
      <c r="JIP15" s="5"/>
      <c r="JIQ15" s="5"/>
      <c r="JIR15" s="5"/>
      <c r="JIS15" s="118"/>
      <c r="JIT15" s="10"/>
      <c r="JIU15" s="5"/>
      <c r="JIV15" s="5"/>
      <c r="JIW15" s="5"/>
      <c r="JIX15" s="5"/>
      <c r="JIY15" s="5"/>
      <c r="JIZ15" s="5"/>
      <c r="JJA15" s="5"/>
      <c r="JJB15" s="5"/>
      <c r="JJC15" s="5"/>
      <c r="JJD15" s="117"/>
      <c r="JJE15" s="176"/>
      <c r="JJF15" s="5"/>
      <c r="JJG15" s="5"/>
      <c r="JJH15" s="5"/>
      <c r="JJI15" s="118"/>
      <c r="JJJ15" s="10"/>
      <c r="JJK15" s="5"/>
      <c r="JJL15" s="5"/>
      <c r="JJM15" s="5"/>
      <c r="JJN15" s="5"/>
      <c r="JJO15" s="5"/>
      <c r="JJP15" s="5"/>
      <c r="JJQ15" s="5"/>
      <c r="JJR15" s="5"/>
      <c r="JJS15" s="5"/>
      <c r="JJT15" s="117"/>
      <c r="JJU15" s="176"/>
      <c r="JJV15" s="5"/>
      <c r="JJW15" s="5"/>
      <c r="JJX15" s="5"/>
      <c r="JJY15" s="118"/>
      <c r="JJZ15" s="10"/>
      <c r="JKA15" s="5"/>
      <c r="JKB15" s="5"/>
      <c r="JKC15" s="5"/>
      <c r="JKD15" s="5"/>
      <c r="JKE15" s="5"/>
      <c r="JKF15" s="5"/>
      <c r="JKG15" s="5"/>
      <c r="JKH15" s="5"/>
      <c r="JKI15" s="5"/>
      <c r="JKJ15" s="117"/>
      <c r="JKK15" s="176"/>
      <c r="JKL15" s="5"/>
      <c r="JKM15" s="5"/>
      <c r="JKN15" s="5"/>
      <c r="JKO15" s="118"/>
      <c r="JKP15" s="10"/>
      <c r="JKQ15" s="5"/>
      <c r="JKR15" s="5"/>
      <c r="JKS15" s="5"/>
      <c r="JKT15" s="5"/>
      <c r="JKU15" s="5"/>
      <c r="JKV15" s="5"/>
      <c r="JKW15" s="5"/>
      <c r="JKX15" s="5"/>
      <c r="JKY15" s="5"/>
      <c r="JKZ15" s="117"/>
      <c r="JLA15" s="176"/>
      <c r="JLB15" s="5"/>
      <c r="JLC15" s="5"/>
      <c r="JLD15" s="5"/>
      <c r="JLE15" s="118"/>
      <c r="JLF15" s="10"/>
      <c r="JLG15" s="5"/>
      <c r="JLH15" s="5"/>
      <c r="JLI15" s="5"/>
      <c r="JLJ15" s="5"/>
      <c r="JLK15" s="5"/>
      <c r="JLL15" s="5"/>
      <c r="JLM15" s="5"/>
      <c r="JLN15" s="5"/>
      <c r="JLO15" s="5"/>
      <c r="JLP15" s="117"/>
      <c r="JLQ15" s="176"/>
      <c r="JLR15" s="5"/>
      <c r="JLS15" s="5"/>
      <c r="JLT15" s="5"/>
      <c r="JLU15" s="118"/>
      <c r="JLV15" s="10"/>
      <c r="JLW15" s="5"/>
      <c r="JLX15" s="5"/>
      <c r="JLY15" s="5"/>
      <c r="JLZ15" s="5"/>
      <c r="JMA15" s="5"/>
      <c r="JMB15" s="5"/>
      <c r="JMC15" s="5"/>
      <c r="JMD15" s="5"/>
      <c r="JME15" s="5"/>
      <c r="JMF15" s="117"/>
      <c r="JMG15" s="176"/>
      <c r="JMH15" s="5"/>
      <c r="JMI15" s="5"/>
      <c r="JMJ15" s="5"/>
      <c r="JMK15" s="118"/>
      <c r="JML15" s="10"/>
      <c r="JMM15" s="5"/>
      <c r="JMN15" s="5"/>
      <c r="JMO15" s="5"/>
      <c r="JMP15" s="5"/>
      <c r="JMQ15" s="5"/>
      <c r="JMR15" s="5"/>
      <c r="JMS15" s="5"/>
      <c r="JMT15" s="5"/>
      <c r="JMU15" s="5"/>
      <c r="JMV15" s="117"/>
      <c r="JMW15" s="176"/>
      <c r="JMX15" s="5"/>
      <c r="JMY15" s="5"/>
      <c r="JMZ15" s="5"/>
      <c r="JNA15" s="118"/>
      <c r="JNB15" s="10"/>
      <c r="JNC15" s="5"/>
      <c r="JND15" s="5"/>
      <c r="JNE15" s="5"/>
      <c r="JNF15" s="5"/>
      <c r="JNG15" s="5"/>
      <c r="JNH15" s="5"/>
      <c r="JNI15" s="5"/>
      <c r="JNJ15" s="5"/>
      <c r="JNK15" s="5"/>
      <c r="JNL15" s="117"/>
      <c r="JNM15" s="176"/>
      <c r="JNN15" s="5"/>
      <c r="JNO15" s="5"/>
      <c r="JNP15" s="5"/>
      <c r="JNQ15" s="118"/>
      <c r="JNR15" s="10"/>
      <c r="JNS15" s="5"/>
      <c r="JNT15" s="5"/>
      <c r="JNU15" s="5"/>
      <c r="JNV15" s="5"/>
      <c r="JNW15" s="5"/>
      <c r="JNX15" s="5"/>
      <c r="JNY15" s="5"/>
      <c r="JNZ15" s="5"/>
      <c r="JOA15" s="5"/>
      <c r="JOB15" s="117"/>
      <c r="JOC15" s="176"/>
      <c r="JOD15" s="5"/>
      <c r="JOE15" s="5"/>
      <c r="JOF15" s="5"/>
      <c r="JOG15" s="118"/>
      <c r="JOH15" s="10"/>
      <c r="JOI15" s="5"/>
      <c r="JOJ15" s="5"/>
      <c r="JOK15" s="5"/>
      <c r="JOL15" s="5"/>
      <c r="JOM15" s="5"/>
      <c r="JON15" s="5"/>
      <c r="JOO15" s="5"/>
      <c r="JOP15" s="5"/>
      <c r="JOQ15" s="5"/>
      <c r="JOR15" s="117"/>
      <c r="JOS15" s="176"/>
      <c r="JOT15" s="5"/>
      <c r="JOU15" s="5"/>
      <c r="JOV15" s="5"/>
      <c r="JOW15" s="118"/>
      <c r="JOX15" s="10"/>
      <c r="JOY15" s="5"/>
      <c r="JOZ15" s="5"/>
      <c r="JPA15" s="5"/>
      <c r="JPB15" s="5"/>
      <c r="JPC15" s="5"/>
      <c r="JPD15" s="5"/>
      <c r="JPE15" s="5"/>
      <c r="JPF15" s="5"/>
      <c r="JPG15" s="5"/>
      <c r="JPH15" s="117"/>
      <c r="JPI15" s="176"/>
      <c r="JPJ15" s="5"/>
      <c r="JPK15" s="5"/>
      <c r="JPL15" s="5"/>
      <c r="JPM15" s="118"/>
      <c r="JPN15" s="10"/>
      <c r="JPO15" s="5"/>
      <c r="JPP15" s="5"/>
      <c r="JPQ15" s="5"/>
      <c r="JPR15" s="5"/>
      <c r="JPS15" s="5"/>
      <c r="JPT15" s="5"/>
      <c r="JPU15" s="5"/>
      <c r="JPV15" s="5"/>
      <c r="JPW15" s="5"/>
      <c r="JPX15" s="117"/>
      <c r="JPY15" s="176"/>
      <c r="JPZ15" s="5"/>
      <c r="JQA15" s="5"/>
      <c r="JQB15" s="5"/>
      <c r="JQC15" s="118"/>
      <c r="JQD15" s="10"/>
      <c r="JQE15" s="5"/>
      <c r="JQF15" s="5"/>
      <c r="JQG15" s="5"/>
      <c r="JQH15" s="5"/>
      <c r="JQI15" s="5"/>
      <c r="JQJ15" s="5"/>
      <c r="JQK15" s="5"/>
      <c r="JQL15" s="5"/>
      <c r="JQM15" s="5"/>
      <c r="JQN15" s="117"/>
      <c r="JQO15" s="176"/>
      <c r="JQP15" s="5"/>
      <c r="JQQ15" s="5"/>
      <c r="JQR15" s="5"/>
      <c r="JQS15" s="118"/>
      <c r="JQT15" s="10"/>
      <c r="JQU15" s="5"/>
      <c r="JQV15" s="5"/>
      <c r="JQW15" s="5"/>
      <c r="JQX15" s="5"/>
      <c r="JQY15" s="5"/>
      <c r="JQZ15" s="5"/>
      <c r="JRA15" s="5"/>
      <c r="JRB15" s="5"/>
      <c r="JRC15" s="5"/>
      <c r="JRD15" s="117"/>
      <c r="JRE15" s="176"/>
      <c r="JRF15" s="5"/>
      <c r="JRG15" s="5"/>
      <c r="JRH15" s="5"/>
      <c r="JRI15" s="118"/>
      <c r="JRJ15" s="10"/>
      <c r="JRK15" s="5"/>
      <c r="JRL15" s="5"/>
      <c r="JRM15" s="5"/>
      <c r="JRN15" s="5"/>
      <c r="JRO15" s="5"/>
      <c r="JRP15" s="5"/>
      <c r="JRQ15" s="5"/>
      <c r="JRR15" s="5"/>
      <c r="JRS15" s="5"/>
      <c r="JRT15" s="117"/>
      <c r="JRU15" s="176"/>
      <c r="JRV15" s="5"/>
      <c r="JRW15" s="5"/>
      <c r="JRX15" s="5"/>
      <c r="JRY15" s="118"/>
      <c r="JRZ15" s="10"/>
      <c r="JSA15" s="5"/>
      <c r="JSB15" s="5"/>
      <c r="JSC15" s="5"/>
      <c r="JSD15" s="5"/>
      <c r="JSE15" s="5"/>
      <c r="JSF15" s="5"/>
      <c r="JSG15" s="5"/>
      <c r="JSH15" s="5"/>
      <c r="JSI15" s="5"/>
      <c r="JSJ15" s="117"/>
      <c r="JSK15" s="176"/>
      <c r="JSL15" s="5"/>
      <c r="JSM15" s="5"/>
      <c r="JSN15" s="5"/>
      <c r="JSO15" s="118"/>
      <c r="JSP15" s="10"/>
      <c r="JSQ15" s="5"/>
      <c r="JSR15" s="5"/>
      <c r="JSS15" s="5"/>
      <c r="JST15" s="5"/>
      <c r="JSU15" s="5"/>
      <c r="JSV15" s="5"/>
      <c r="JSW15" s="5"/>
      <c r="JSX15" s="5"/>
      <c r="JSY15" s="5"/>
      <c r="JSZ15" s="117"/>
      <c r="JTA15" s="176"/>
      <c r="JTB15" s="5"/>
      <c r="JTC15" s="5"/>
      <c r="JTD15" s="5"/>
      <c r="JTE15" s="118"/>
      <c r="JTF15" s="10"/>
      <c r="JTG15" s="5"/>
      <c r="JTH15" s="5"/>
      <c r="JTI15" s="5"/>
      <c r="JTJ15" s="5"/>
      <c r="JTK15" s="5"/>
      <c r="JTL15" s="5"/>
      <c r="JTM15" s="5"/>
      <c r="JTN15" s="5"/>
      <c r="JTO15" s="5"/>
      <c r="JTP15" s="117"/>
      <c r="JTQ15" s="176"/>
      <c r="JTR15" s="5"/>
      <c r="JTS15" s="5"/>
      <c r="JTT15" s="5"/>
      <c r="JTU15" s="118"/>
      <c r="JTV15" s="10"/>
      <c r="JTW15" s="5"/>
      <c r="JTX15" s="5"/>
      <c r="JTY15" s="5"/>
      <c r="JTZ15" s="5"/>
      <c r="JUA15" s="5"/>
      <c r="JUB15" s="5"/>
      <c r="JUC15" s="5"/>
      <c r="JUD15" s="5"/>
      <c r="JUE15" s="5"/>
      <c r="JUF15" s="117"/>
      <c r="JUG15" s="176"/>
      <c r="JUH15" s="5"/>
      <c r="JUI15" s="5"/>
      <c r="JUJ15" s="5"/>
      <c r="JUK15" s="118"/>
      <c r="JUL15" s="10"/>
      <c r="JUM15" s="5"/>
      <c r="JUN15" s="5"/>
      <c r="JUO15" s="5"/>
      <c r="JUP15" s="5"/>
      <c r="JUQ15" s="5"/>
      <c r="JUR15" s="5"/>
      <c r="JUS15" s="5"/>
      <c r="JUT15" s="5"/>
      <c r="JUU15" s="5"/>
      <c r="JUV15" s="117"/>
      <c r="JUW15" s="176"/>
      <c r="JUX15" s="5"/>
      <c r="JUY15" s="5"/>
      <c r="JUZ15" s="5"/>
      <c r="JVA15" s="118"/>
      <c r="JVB15" s="10"/>
      <c r="JVC15" s="5"/>
      <c r="JVD15" s="5"/>
      <c r="JVE15" s="5"/>
      <c r="JVF15" s="5"/>
      <c r="JVG15" s="5"/>
      <c r="JVH15" s="5"/>
      <c r="JVI15" s="5"/>
      <c r="JVJ15" s="5"/>
      <c r="JVK15" s="5"/>
      <c r="JVL15" s="117"/>
      <c r="JVM15" s="176"/>
      <c r="JVN15" s="5"/>
      <c r="JVO15" s="5"/>
      <c r="JVP15" s="5"/>
      <c r="JVQ15" s="118"/>
      <c r="JVR15" s="10"/>
      <c r="JVS15" s="5"/>
      <c r="JVT15" s="5"/>
      <c r="JVU15" s="5"/>
      <c r="JVV15" s="5"/>
      <c r="JVW15" s="5"/>
      <c r="JVX15" s="5"/>
      <c r="JVY15" s="5"/>
      <c r="JVZ15" s="5"/>
      <c r="JWA15" s="5"/>
      <c r="JWB15" s="117"/>
      <c r="JWC15" s="176"/>
      <c r="JWD15" s="5"/>
      <c r="JWE15" s="5"/>
      <c r="JWF15" s="5"/>
      <c r="JWG15" s="118"/>
      <c r="JWH15" s="10"/>
      <c r="JWI15" s="5"/>
      <c r="JWJ15" s="5"/>
      <c r="JWK15" s="5"/>
      <c r="JWL15" s="5"/>
      <c r="JWM15" s="5"/>
      <c r="JWN15" s="5"/>
      <c r="JWO15" s="5"/>
      <c r="JWP15" s="5"/>
      <c r="JWQ15" s="5"/>
      <c r="JWR15" s="117"/>
      <c r="JWS15" s="176"/>
      <c r="JWT15" s="5"/>
      <c r="JWU15" s="5"/>
      <c r="JWV15" s="5"/>
      <c r="JWW15" s="118"/>
      <c r="JWX15" s="10"/>
      <c r="JWY15" s="5"/>
      <c r="JWZ15" s="5"/>
      <c r="JXA15" s="5"/>
      <c r="JXB15" s="5"/>
      <c r="JXC15" s="5"/>
      <c r="JXD15" s="5"/>
      <c r="JXE15" s="5"/>
      <c r="JXF15" s="5"/>
      <c r="JXG15" s="5"/>
      <c r="JXH15" s="117"/>
      <c r="JXI15" s="176"/>
      <c r="JXJ15" s="5"/>
      <c r="JXK15" s="5"/>
      <c r="JXL15" s="5"/>
      <c r="JXM15" s="118"/>
      <c r="JXN15" s="10"/>
      <c r="JXO15" s="5"/>
      <c r="JXP15" s="5"/>
      <c r="JXQ15" s="5"/>
      <c r="JXR15" s="5"/>
      <c r="JXS15" s="5"/>
      <c r="JXT15" s="5"/>
      <c r="JXU15" s="5"/>
      <c r="JXV15" s="5"/>
      <c r="JXW15" s="5"/>
      <c r="JXX15" s="117"/>
      <c r="JXY15" s="176"/>
      <c r="JXZ15" s="5"/>
      <c r="JYA15" s="5"/>
      <c r="JYB15" s="5"/>
      <c r="JYC15" s="118"/>
      <c r="JYD15" s="10"/>
      <c r="JYE15" s="5"/>
      <c r="JYF15" s="5"/>
      <c r="JYG15" s="5"/>
      <c r="JYH15" s="5"/>
      <c r="JYI15" s="5"/>
      <c r="JYJ15" s="5"/>
      <c r="JYK15" s="5"/>
      <c r="JYL15" s="5"/>
      <c r="JYM15" s="5"/>
      <c r="JYN15" s="117"/>
      <c r="JYO15" s="176"/>
      <c r="JYP15" s="5"/>
      <c r="JYQ15" s="5"/>
      <c r="JYR15" s="5"/>
      <c r="JYS15" s="118"/>
      <c r="JYT15" s="10"/>
      <c r="JYU15" s="5"/>
      <c r="JYV15" s="5"/>
      <c r="JYW15" s="5"/>
      <c r="JYX15" s="5"/>
      <c r="JYY15" s="5"/>
      <c r="JYZ15" s="5"/>
      <c r="JZA15" s="5"/>
      <c r="JZB15" s="5"/>
      <c r="JZC15" s="5"/>
      <c r="JZD15" s="117"/>
      <c r="JZE15" s="176"/>
      <c r="JZF15" s="5"/>
      <c r="JZG15" s="5"/>
      <c r="JZH15" s="5"/>
      <c r="JZI15" s="118"/>
      <c r="JZJ15" s="10"/>
      <c r="JZK15" s="5"/>
      <c r="JZL15" s="5"/>
      <c r="JZM15" s="5"/>
      <c r="JZN15" s="5"/>
      <c r="JZO15" s="5"/>
      <c r="JZP15" s="5"/>
      <c r="JZQ15" s="5"/>
      <c r="JZR15" s="5"/>
      <c r="JZS15" s="5"/>
      <c r="JZT15" s="117"/>
      <c r="JZU15" s="176"/>
      <c r="JZV15" s="5"/>
      <c r="JZW15" s="5"/>
      <c r="JZX15" s="5"/>
      <c r="JZY15" s="118"/>
      <c r="JZZ15" s="10"/>
      <c r="KAA15" s="5"/>
      <c r="KAB15" s="5"/>
      <c r="KAC15" s="5"/>
      <c r="KAD15" s="5"/>
      <c r="KAE15" s="5"/>
      <c r="KAF15" s="5"/>
      <c r="KAG15" s="5"/>
      <c r="KAH15" s="5"/>
      <c r="KAI15" s="5"/>
      <c r="KAJ15" s="117"/>
      <c r="KAK15" s="176"/>
      <c r="KAL15" s="5"/>
      <c r="KAM15" s="5"/>
      <c r="KAN15" s="5"/>
      <c r="KAO15" s="118"/>
      <c r="KAP15" s="10"/>
      <c r="KAQ15" s="5"/>
      <c r="KAR15" s="5"/>
      <c r="KAS15" s="5"/>
      <c r="KAT15" s="5"/>
      <c r="KAU15" s="5"/>
      <c r="KAV15" s="5"/>
      <c r="KAW15" s="5"/>
      <c r="KAX15" s="5"/>
      <c r="KAY15" s="5"/>
      <c r="KAZ15" s="117"/>
      <c r="KBA15" s="176"/>
      <c r="KBB15" s="5"/>
      <c r="KBC15" s="5"/>
      <c r="KBD15" s="5"/>
      <c r="KBE15" s="118"/>
      <c r="KBF15" s="10"/>
      <c r="KBG15" s="5"/>
      <c r="KBH15" s="5"/>
      <c r="KBI15" s="5"/>
      <c r="KBJ15" s="5"/>
      <c r="KBK15" s="5"/>
      <c r="KBL15" s="5"/>
      <c r="KBM15" s="5"/>
      <c r="KBN15" s="5"/>
      <c r="KBO15" s="5"/>
      <c r="KBP15" s="117"/>
      <c r="KBQ15" s="176"/>
      <c r="KBR15" s="5"/>
      <c r="KBS15" s="5"/>
      <c r="KBT15" s="5"/>
      <c r="KBU15" s="118"/>
      <c r="KBV15" s="10"/>
      <c r="KBW15" s="5"/>
      <c r="KBX15" s="5"/>
      <c r="KBY15" s="5"/>
      <c r="KBZ15" s="5"/>
      <c r="KCA15" s="5"/>
      <c r="KCB15" s="5"/>
      <c r="KCC15" s="5"/>
      <c r="KCD15" s="5"/>
      <c r="KCE15" s="5"/>
      <c r="KCF15" s="117"/>
      <c r="KCG15" s="176"/>
      <c r="KCH15" s="5"/>
      <c r="KCI15" s="5"/>
      <c r="KCJ15" s="5"/>
      <c r="KCK15" s="118"/>
      <c r="KCL15" s="10"/>
      <c r="KCM15" s="5"/>
      <c r="KCN15" s="5"/>
      <c r="KCO15" s="5"/>
      <c r="KCP15" s="5"/>
      <c r="KCQ15" s="5"/>
      <c r="KCR15" s="5"/>
      <c r="KCS15" s="5"/>
      <c r="KCT15" s="5"/>
      <c r="KCU15" s="5"/>
      <c r="KCV15" s="117"/>
      <c r="KCW15" s="176"/>
      <c r="KCX15" s="5"/>
      <c r="KCY15" s="5"/>
      <c r="KCZ15" s="5"/>
      <c r="KDA15" s="118"/>
      <c r="KDB15" s="10"/>
      <c r="KDC15" s="5"/>
      <c r="KDD15" s="5"/>
      <c r="KDE15" s="5"/>
      <c r="KDF15" s="5"/>
      <c r="KDG15" s="5"/>
      <c r="KDH15" s="5"/>
      <c r="KDI15" s="5"/>
      <c r="KDJ15" s="5"/>
      <c r="KDK15" s="5"/>
      <c r="KDL15" s="117"/>
      <c r="KDM15" s="176"/>
      <c r="KDN15" s="5"/>
      <c r="KDO15" s="5"/>
      <c r="KDP15" s="5"/>
      <c r="KDQ15" s="118"/>
      <c r="KDR15" s="10"/>
      <c r="KDS15" s="5"/>
      <c r="KDT15" s="5"/>
      <c r="KDU15" s="5"/>
      <c r="KDV15" s="5"/>
      <c r="KDW15" s="5"/>
      <c r="KDX15" s="5"/>
      <c r="KDY15" s="5"/>
      <c r="KDZ15" s="5"/>
      <c r="KEA15" s="5"/>
      <c r="KEB15" s="117"/>
      <c r="KEC15" s="176"/>
      <c r="KED15" s="5"/>
      <c r="KEE15" s="5"/>
      <c r="KEF15" s="5"/>
      <c r="KEG15" s="118"/>
      <c r="KEH15" s="10"/>
      <c r="KEI15" s="5"/>
      <c r="KEJ15" s="5"/>
      <c r="KEK15" s="5"/>
      <c r="KEL15" s="5"/>
      <c r="KEM15" s="5"/>
      <c r="KEN15" s="5"/>
      <c r="KEO15" s="5"/>
      <c r="KEP15" s="5"/>
      <c r="KEQ15" s="5"/>
      <c r="KER15" s="117"/>
      <c r="KES15" s="176"/>
      <c r="KET15" s="5"/>
      <c r="KEU15" s="5"/>
      <c r="KEV15" s="5"/>
      <c r="KEW15" s="118"/>
      <c r="KEX15" s="10"/>
      <c r="KEY15" s="5"/>
      <c r="KEZ15" s="5"/>
      <c r="KFA15" s="5"/>
      <c r="KFB15" s="5"/>
      <c r="KFC15" s="5"/>
      <c r="KFD15" s="5"/>
      <c r="KFE15" s="5"/>
      <c r="KFF15" s="5"/>
      <c r="KFG15" s="5"/>
      <c r="KFH15" s="117"/>
      <c r="KFI15" s="176"/>
      <c r="KFJ15" s="5"/>
      <c r="KFK15" s="5"/>
      <c r="KFL15" s="5"/>
      <c r="KFM15" s="118"/>
      <c r="KFN15" s="10"/>
      <c r="KFO15" s="5"/>
      <c r="KFP15" s="5"/>
      <c r="KFQ15" s="5"/>
      <c r="KFR15" s="5"/>
      <c r="KFS15" s="5"/>
      <c r="KFT15" s="5"/>
      <c r="KFU15" s="5"/>
      <c r="KFV15" s="5"/>
      <c r="KFW15" s="5"/>
      <c r="KFX15" s="117"/>
      <c r="KFY15" s="176"/>
      <c r="KFZ15" s="5"/>
      <c r="KGA15" s="5"/>
      <c r="KGB15" s="5"/>
      <c r="KGC15" s="118"/>
      <c r="KGD15" s="10"/>
      <c r="KGE15" s="5"/>
      <c r="KGF15" s="5"/>
      <c r="KGG15" s="5"/>
      <c r="KGH15" s="5"/>
      <c r="KGI15" s="5"/>
      <c r="KGJ15" s="5"/>
      <c r="KGK15" s="5"/>
      <c r="KGL15" s="5"/>
      <c r="KGM15" s="5"/>
      <c r="KGN15" s="117"/>
      <c r="KGO15" s="176"/>
      <c r="KGP15" s="5"/>
      <c r="KGQ15" s="5"/>
      <c r="KGR15" s="5"/>
      <c r="KGS15" s="118"/>
      <c r="KGT15" s="10"/>
      <c r="KGU15" s="5"/>
      <c r="KGV15" s="5"/>
      <c r="KGW15" s="5"/>
      <c r="KGX15" s="5"/>
      <c r="KGY15" s="5"/>
      <c r="KGZ15" s="5"/>
      <c r="KHA15" s="5"/>
      <c r="KHB15" s="5"/>
      <c r="KHC15" s="5"/>
      <c r="KHD15" s="117"/>
      <c r="KHE15" s="176"/>
      <c r="KHF15" s="5"/>
      <c r="KHG15" s="5"/>
      <c r="KHH15" s="5"/>
      <c r="KHI15" s="118"/>
      <c r="KHJ15" s="10"/>
      <c r="KHK15" s="5"/>
      <c r="KHL15" s="5"/>
      <c r="KHM15" s="5"/>
      <c r="KHN15" s="5"/>
      <c r="KHO15" s="5"/>
      <c r="KHP15" s="5"/>
      <c r="KHQ15" s="5"/>
      <c r="KHR15" s="5"/>
      <c r="KHS15" s="5"/>
      <c r="KHT15" s="117"/>
      <c r="KHU15" s="176"/>
      <c r="KHV15" s="5"/>
      <c r="KHW15" s="5"/>
      <c r="KHX15" s="5"/>
      <c r="KHY15" s="118"/>
      <c r="KHZ15" s="10"/>
      <c r="KIA15" s="5"/>
      <c r="KIB15" s="5"/>
      <c r="KIC15" s="5"/>
      <c r="KID15" s="5"/>
      <c r="KIE15" s="5"/>
      <c r="KIF15" s="5"/>
      <c r="KIG15" s="5"/>
      <c r="KIH15" s="5"/>
      <c r="KII15" s="5"/>
      <c r="KIJ15" s="117"/>
      <c r="KIK15" s="176"/>
      <c r="KIL15" s="5"/>
      <c r="KIM15" s="5"/>
      <c r="KIN15" s="5"/>
      <c r="KIO15" s="118"/>
      <c r="KIP15" s="10"/>
      <c r="KIQ15" s="5"/>
      <c r="KIR15" s="5"/>
      <c r="KIS15" s="5"/>
      <c r="KIT15" s="5"/>
      <c r="KIU15" s="5"/>
      <c r="KIV15" s="5"/>
      <c r="KIW15" s="5"/>
      <c r="KIX15" s="5"/>
      <c r="KIY15" s="5"/>
      <c r="KIZ15" s="117"/>
      <c r="KJA15" s="176"/>
      <c r="KJB15" s="5"/>
      <c r="KJC15" s="5"/>
      <c r="KJD15" s="5"/>
      <c r="KJE15" s="118"/>
      <c r="KJF15" s="10"/>
      <c r="KJG15" s="5"/>
      <c r="KJH15" s="5"/>
      <c r="KJI15" s="5"/>
      <c r="KJJ15" s="5"/>
      <c r="KJK15" s="5"/>
      <c r="KJL15" s="5"/>
      <c r="KJM15" s="5"/>
      <c r="KJN15" s="5"/>
      <c r="KJO15" s="5"/>
      <c r="KJP15" s="117"/>
      <c r="KJQ15" s="176"/>
      <c r="KJR15" s="5"/>
      <c r="KJS15" s="5"/>
      <c r="KJT15" s="5"/>
      <c r="KJU15" s="118"/>
      <c r="KJV15" s="10"/>
      <c r="KJW15" s="5"/>
      <c r="KJX15" s="5"/>
      <c r="KJY15" s="5"/>
      <c r="KJZ15" s="5"/>
      <c r="KKA15" s="5"/>
      <c r="KKB15" s="5"/>
      <c r="KKC15" s="5"/>
      <c r="KKD15" s="5"/>
      <c r="KKE15" s="5"/>
      <c r="KKF15" s="117"/>
      <c r="KKG15" s="176"/>
      <c r="KKH15" s="5"/>
      <c r="KKI15" s="5"/>
      <c r="KKJ15" s="5"/>
      <c r="KKK15" s="118"/>
      <c r="KKL15" s="10"/>
      <c r="KKM15" s="5"/>
      <c r="KKN15" s="5"/>
      <c r="KKO15" s="5"/>
      <c r="KKP15" s="5"/>
      <c r="KKQ15" s="5"/>
      <c r="KKR15" s="5"/>
      <c r="KKS15" s="5"/>
      <c r="KKT15" s="5"/>
      <c r="KKU15" s="5"/>
      <c r="KKV15" s="117"/>
      <c r="KKW15" s="176"/>
      <c r="KKX15" s="5"/>
      <c r="KKY15" s="5"/>
      <c r="KKZ15" s="5"/>
      <c r="KLA15" s="118"/>
      <c r="KLB15" s="10"/>
      <c r="KLC15" s="5"/>
      <c r="KLD15" s="5"/>
      <c r="KLE15" s="5"/>
      <c r="KLF15" s="5"/>
      <c r="KLG15" s="5"/>
      <c r="KLH15" s="5"/>
      <c r="KLI15" s="5"/>
      <c r="KLJ15" s="5"/>
      <c r="KLK15" s="5"/>
      <c r="KLL15" s="117"/>
      <c r="KLM15" s="176"/>
      <c r="KLN15" s="5"/>
      <c r="KLO15" s="5"/>
      <c r="KLP15" s="5"/>
      <c r="KLQ15" s="118"/>
      <c r="KLR15" s="10"/>
      <c r="KLS15" s="5"/>
      <c r="KLT15" s="5"/>
      <c r="KLU15" s="5"/>
      <c r="KLV15" s="5"/>
      <c r="KLW15" s="5"/>
      <c r="KLX15" s="5"/>
      <c r="KLY15" s="5"/>
      <c r="KLZ15" s="5"/>
      <c r="KMA15" s="5"/>
      <c r="KMB15" s="117"/>
      <c r="KMC15" s="176"/>
      <c r="KMD15" s="5"/>
      <c r="KME15" s="5"/>
      <c r="KMF15" s="5"/>
      <c r="KMG15" s="118"/>
      <c r="KMH15" s="10"/>
      <c r="KMI15" s="5"/>
      <c r="KMJ15" s="5"/>
      <c r="KMK15" s="5"/>
      <c r="KML15" s="5"/>
      <c r="KMM15" s="5"/>
      <c r="KMN15" s="5"/>
      <c r="KMO15" s="5"/>
      <c r="KMP15" s="5"/>
      <c r="KMQ15" s="5"/>
      <c r="KMR15" s="117"/>
      <c r="KMS15" s="176"/>
      <c r="KMT15" s="5"/>
      <c r="KMU15" s="5"/>
      <c r="KMV15" s="5"/>
      <c r="KMW15" s="118"/>
      <c r="KMX15" s="10"/>
      <c r="KMY15" s="5"/>
      <c r="KMZ15" s="5"/>
      <c r="KNA15" s="5"/>
      <c r="KNB15" s="5"/>
      <c r="KNC15" s="5"/>
      <c r="KND15" s="5"/>
      <c r="KNE15" s="5"/>
      <c r="KNF15" s="5"/>
      <c r="KNG15" s="5"/>
      <c r="KNH15" s="117"/>
      <c r="KNI15" s="176"/>
      <c r="KNJ15" s="5"/>
      <c r="KNK15" s="5"/>
      <c r="KNL15" s="5"/>
      <c r="KNM15" s="118"/>
      <c r="KNN15" s="10"/>
      <c r="KNO15" s="5"/>
      <c r="KNP15" s="5"/>
      <c r="KNQ15" s="5"/>
      <c r="KNR15" s="5"/>
      <c r="KNS15" s="5"/>
      <c r="KNT15" s="5"/>
      <c r="KNU15" s="5"/>
      <c r="KNV15" s="5"/>
      <c r="KNW15" s="5"/>
      <c r="KNX15" s="117"/>
      <c r="KNY15" s="176"/>
      <c r="KNZ15" s="5"/>
      <c r="KOA15" s="5"/>
      <c r="KOB15" s="5"/>
      <c r="KOC15" s="118"/>
      <c r="KOD15" s="10"/>
      <c r="KOE15" s="5"/>
      <c r="KOF15" s="5"/>
      <c r="KOG15" s="5"/>
      <c r="KOH15" s="5"/>
      <c r="KOI15" s="5"/>
      <c r="KOJ15" s="5"/>
      <c r="KOK15" s="5"/>
      <c r="KOL15" s="5"/>
      <c r="KOM15" s="5"/>
      <c r="KON15" s="117"/>
      <c r="KOO15" s="176"/>
      <c r="KOP15" s="5"/>
      <c r="KOQ15" s="5"/>
      <c r="KOR15" s="5"/>
      <c r="KOS15" s="118"/>
      <c r="KOT15" s="10"/>
      <c r="KOU15" s="5"/>
      <c r="KOV15" s="5"/>
      <c r="KOW15" s="5"/>
      <c r="KOX15" s="5"/>
      <c r="KOY15" s="5"/>
      <c r="KOZ15" s="5"/>
      <c r="KPA15" s="5"/>
      <c r="KPB15" s="5"/>
      <c r="KPC15" s="5"/>
      <c r="KPD15" s="117"/>
      <c r="KPE15" s="176"/>
      <c r="KPF15" s="5"/>
      <c r="KPG15" s="5"/>
      <c r="KPH15" s="5"/>
      <c r="KPI15" s="118"/>
      <c r="KPJ15" s="10"/>
      <c r="KPK15" s="5"/>
      <c r="KPL15" s="5"/>
      <c r="KPM15" s="5"/>
      <c r="KPN15" s="5"/>
      <c r="KPO15" s="5"/>
      <c r="KPP15" s="5"/>
      <c r="KPQ15" s="5"/>
      <c r="KPR15" s="5"/>
      <c r="KPS15" s="5"/>
      <c r="KPT15" s="117"/>
      <c r="KPU15" s="176"/>
      <c r="KPV15" s="5"/>
      <c r="KPW15" s="5"/>
      <c r="KPX15" s="5"/>
      <c r="KPY15" s="118"/>
      <c r="KPZ15" s="10"/>
      <c r="KQA15" s="5"/>
      <c r="KQB15" s="5"/>
      <c r="KQC15" s="5"/>
      <c r="KQD15" s="5"/>
      <c r="KQE15" s="5"/>
      <c r="KQF15" s="5"/>
      <c r="KQG15" s="5"/>
      <c r="KQH15" s="5"/>
      <c r="KQI15" s="5"/>
      <c r="KQJ15" s="117"/>
      <c r="KQK15" s="176"/>
      <c r="KQL15" s="5"/>
      <c r="KQM15" s="5"/>
      <c r="KQN15" s="5"/>
      <c r="KQO15" s="118"/>
      <c r="KQP15" s="10"/>
      <c r="KQQ15" s="5"/>
      <c r="KQR15" s="5"/>
      <c r="KQS15" s="5"/>
      <c r="KQT15" s="5"/>
      <c r="KQU15" s="5"/>
      <c r="KQV15" s="5"/>
      <c r="KQW15" s="5"/>
      <c r="KQX15" s="5"/>
      <c r="KQY15" s="5"/>
      <c r="KQZ15" s="117"/>
      <c r="KRA15" s="176"/>
      <c r="KRB15" s="5"/>
      <c r="KRC15" s="5"/>
      <c r="KRD15" s="5"/>
      <c r="KRE15" s="118"/>
      <c r="KRF15" s="10"/>
      <c r="KRG15" s="5"/>
      <c r="KRH15" s="5"/>
      <c r="KRI15" s="5"/>
      <c r="KRJ15" s="5"/>
      <c r="KRK15" s="5"/>
      <c r="KRL15" s="5"/>
      <c r="KRM15" s="5"/>
      <c r="KRN15" s="5"/>
      <c r="KRO15" s="5"/>
      <c r="KRP15" s="117"/>
      <c r="KRQ15" s="176"/>
      <c r="KRR15" s="5"/>
      <c r="KRS15" s="5"/>
      <c r="KRT15" s="5"/>
      <c r="KRU15" s="118"/>
      <c r="KRV15" s="10"/>
      <c r="KRW15" s="5"/>
      <c r="KRX15" s="5"/>
      <c r="KRY15" s="5"/>
      <c r="KRZ15" s="5"/>
      <c r="KSA15" s="5"/>
      <c r="KSB15" s="5"/>
      <c r="KSC15" s="5"/>
      <c r="KSD15" s="5"/>
      <c r="KSE15" s="5"/>
      <c r="KSF15" s="117"/>
      <c r="KSG15" s="176"/>
      <c r="KSH15" s="5"/>
      <c r="KSI15" s="5"/>
      <c r="KSJ15" s="5"/>
      <c r="KSK15" s="118"/>
      <c r="KSL15" s="10"/>
      <c r="KSM15" s="5"/>
      <c r="KSN15" s="5"/>
      <c r="KSO15" s="5"/>
      <c r="KSP15" s="5"/>
      <c r="KSQ15" s="5"/>
      <c r="KSR15" s="5"/>
      <c r="KSS15" s="5"/>
      <c r="KST15" s="5"/>
      <c r="KSU15" s="5"/>
      <c r="KSV15" s="117"/>
      <c r="KSW15" s="176"/>
      <c r="KSX15" s="5"/>
      <c r="KSY15" s="5"/>
      <c r="KSZ15" s="5"/>
      <c r="KTA15" s="118"/>
      <c r="KTB15" s="10"/>
      <c r="KTC15" s="5"/>
      <c r="KTD15" s="5"/>
      <c r="KTE15" s="5"/>
      <c r="KTF15" s="5"/>
      <c r="KTG15" s="5"/>
      <c r="KTH15" s="5"/>
      <c r="KTI15" s="5"/>
      <c r="KTJ15" s="5"/>
      <c r="KTK15" s="5"/>
      <c r="KTL15" s="117"/>
      <c r="KTM15" s="176"/>
      <c r="KTN15" s="5"/>
      <c r="KTO15" s="5"/>
      <c r="KTP15" s="5"/>
      <c r="KTQ15" s="118"/>
      <c r="KTR15" s="10"/>
      <c r="KTS15" s="5"/>
      <c r="KTT15" s="5"/>
      <c r="KTU15" s="5"/>
      <c r="KTV15" s="5"/>
      <c r="KTW15" s="5"/>
      <c r="KTX15" s="5"/>
      <c r="KTY15" s="5"/>
      <c r="KTZ15" s="5"/>
      <c r="KUA15" s="5"/>
      <c r="KUB15" s="117"/>
      <c r="KUC15" s="176"/>
      <c r="KUD15" s="5"/>
      <c r="KUE15" s="5"/>
      <c r="KUF15" s="5"/>
      <c r="KUG15" s="118"/>
      <c r="KUH15" s="10"/>
      <c r="KUI15" s="5"/>
      <c r="KUJ15" s="5"/>
      <c r="KUK15" s="5"/>
      <c r="KUL15" s="5"/>
      <c r="KUM15" s="5"/>
      <c r="KUN15" s="5"/>
      <c r="KUO15" s="5"/>
      <c r="KUP15" s="5"/>
      <c r="KUQ15" s="5"/>
      <c r="KUR15" s="117"/>
      <c r="KUS15" s="176"/>
      <c r="KUT15" s="5"/>
      <c r="KUU15" s="5"/>
      <c r="KUV15" s="5"/>
      <c r="KUW15" s="118"/>
      <c r="KUX15" s="10"/>
      <c r="KUY15" s="5"/>
      <c r="KUZ15" s="5"/>
      <c r="KVA15" s="5"/>
      <c r="KVB15" s="5"/>
      <c r="KVC15" s="5"/>
      <c r="KVD15" s="5"/>
      <c r="KVE15" s="5"/>
      <c r="KVF15" s="5"/>
      <c r="KVG15" s="5"/>
      <c r="KVH15" s="117"/>
      <c r="KVI15" s="176"/>
      <c r="KVJ15" s="5"/>
      <c r="KVK15" s="5"/>
      <c r="KVL15" s="5"/>
      <c r="KVM15" s="118"/>
      <c r="KVN15" s="10"/>
      <c r="KVO15" s="5"/>
      <c r="KVP15" s="5"/>
      <c r="KVQ15" s="5"/>
      <c r="KVR15" s="5"/>
      <c r="KVS15" s="5"/>
      <c r="KVT15" s="5"/>
      <c r="KVU15" s="5"/>
      <c r="KVV15" s="5"/>
      <c r="KVW15" s="5"/>
      <c r="KVX15" s="117"/>
      <c r="KVY15" s="176"/>
      <c r="KVZ15" s="5"/>
      <c r="KWA15" s="5"/>
      <c r="KWB15" s="5"/>
      <c r="KWC15" s="118"/>
      <c r="KWD15" s="10"/>
      <c r="KWE15" s="5"/>
      <c r="KWF15" s="5"/>
      <c r="KWG15" s="5"/>
      <c r="KWH15" s="5"/>
      <c r="KWI15" s="5"/>
      <c r="KWJ15" s="5"/>
      <c r="KWK15" s="5"/>
      <c r="KWL15" s="5"/>
      <c r="KWM15" s="5"/>
      <c r="KWN15" s="117"/>
      <c r="KWO15" s="176"/>
      <c r="KWP15" s="5"/>
      <c r="KWQ15" s="5"/>
      <c r="KWR15" s="5"/>
      <c r="KWS15" s="118"/>
      <c r="KWT15" s="10"/>
      <c r="KWU15" s="5"/>
      <c r="KWV15" s="5"/>
      <c r="KWW15" s="5"/>
      <c r="KWX15" s="5"/>
      <c r="KWY15" s="5"/>
      <c r="KWZ15" s="5"/>
      <c r="KXA15" s="5"/>
      <c r="KXB15" s="5"/>
      <c r="KXC15" s="5"/>
      <c r="KXD15" s="117"/>
      <c r="KXE15" s="176"/>
      <c r="KXF15" s="5"/>
      <c r="KXG15" s="5"/>
      <c r="KXH15" s="5"/>
      <c r="KXI15" s="118"/>
      <c r="KXJ15" s="10"/>
      <c r="KXK15" s="5"/>
      <c r="KXL15" s="5"/>
      <c r="KXM15" s="5"/>
      <c r="KXN15" s="5"/>
      <c r="KXO15" s="5"/>
      <c r="KXP15" s="5"/>
      <c r="KXQ15" s="5"/>
      <c r="KXR15" s="5"/>
      <c r="KXS15" s="5"/>
      <c r="KXT15" s="117"/>
      <c r="KXU15" s="176"/>
      <c r="KXV15" s="5"/>
      <c r="KXW15" s="5"/>
      <c r="KXX15" s="5"/>
      <c r="KXY15" s="118"/>
      <c r="KXZ15" s="10"/>
      <c r="KYA15" s="5"/>
      <c r="KYB15" s="5"/>
      <c r="KYC15" s="5"/>
      <c r="KYD15" s="5"/>
      <c r="KYE15" s="5"/>
      <c r="KYF15" s="5"/>
      <c r="KYG15" s="5"/>
      <c r="KYH15" s="5"/>
      <c r="KYI15" s="5"/>
      <c r="KYJ15" s="117"/>
      <c r="KYK15" s="176"/>
      <c r="KYL15" s="5"/>
      <c r="KYM15" s="5"/>
      <c r="KYN15" s="5"/>
      <c r="KYO15" s="118"/>
      <c r="KYP15" s="10"/>
      <c r="KYQ15" s="5"/>
      <c r="KYR15" s="5"/>
      <c r="KYS15" s="5"/>
      <c r="KYT15" s="5"/>
      <c r="KYU15" s="5"/>
      <c r="KYV15" s="5"/>
      <c r="KYW15" s="5"/>
      <c r="KYX15" s="5"/>
      <c r="KYY15" s="5"/>
      <c r="KYZ15" s="117"/>
      <c r="KZA15" s="176"/>
      <c r="KZB15" s="5"/>
      <c r="KZC15" s="5"/>
      <c r="KZD15" s="5"/>
      <c r="KZE15" s="118"/>
      <c r="KZF15" s="10"/>
      <c r="KZG15" s="5"/>
      <c r="KZH15" s="5"/>
      <c r="KZI15" s="5"/>
      <c r="KZJ15" s="5"/>
      <c r="KZK15" s="5"/>
      <c r="KZL15" s="5"/>
      <c r="KZM15" s="5"/>
      <c r="KZN15" s="5"/>
      <c r="KZO15" s="5"/>
      <c r="KZP15" s="117"/>
      <c r="KZQ15" s="176"/>
      <c r="KZR15" s="5"/>
      <c r="KZS15" s="5"/>
      <c r="KZT15" s="5"/>
      <c r="KZU15" s="118"/>
      <c r="KZV15" s="10"/>
      <c r="KZW15" s="5"/>
      <c r="KZX15" s="5"/>
      <c r="KZY15" s="5"/>
      <c r="KZZ15" s="5"/>
      <c r="LAA15" s="5"/>
      <c r="LAB15" s="5"/>
      <c r="LAC15" s="5"/>
      <c r="LAD15" s="5"/>
      <c r="LAE15" s="5"/>
      <c r="LAF15" s="117"/>
      <c r="LAG15" s="176"/>
      <c r="LAH15" s="5"/>
      <c r="LAI15" s="5"/>
      <c r="LAJ15" s="5"/>
      <c r="LAK15" s="118"/>
      <c r="LAL15" s="10"/>
      <c r="LAM15" s="5"/>
      <c r="LAN15" s="5"/>
      <c r="LAO15" s="5"/>
      <c r="LAP15" s="5"/>
      <c r="LAQ15" s="5"/>
      <c r="LAR15" s="5"/>
      <c r="LAS15" s="5"/>
      <c r="LAT15" s="5"/>
      <c r="LAU15" s="5"/>
      <c r="LAV15" s="117"/>
      <c r="LAW15" s="176"/>
      <c r="LAX15" s="5"/>
      <c r="LAY15" s="5"/>
      <c r="LAZ15" s="5"/>
      <c r="LBA15" s="118"/>
      <c r="LBB15" s="10"/>
      <c r="LBC15" s="5"/>
      <c r="LBD15" s="5"/>
      <c r="LBE15" s="5"/>
      <c r="LBF15" s="5"/>
      <c r="LBG15" s="5"/>
      <c r="LBH15" s="5"/>
      <c r="LBI15" s="5"/>
      <c r="LBJ15" s="5"/>
      <c r="LBK15" s="5"/>
      <c r="LBL15" s="117"/>
      <c r="LBM15" s="176"/>
      <c r="LBN15" s="5"/>
      <c r="LBO15" s="5"/>
      <c r="LBP15" s="5"/>
      <c r="LBQ15" s="118"/>
      <c r="LBR15" s="10"/>
      <c r="LBS15" s="5"/>
      <c r="LBT15" s="5"/>
      <c r="LBU15" s="5"/>
      <c r="LBV15" s="5"/>
      <c r="LBW15" s="5"/>
      <c r="LBX15" s="5"/>
      <c r="LBY15" s="5"/>
      <c r="LBZ15" s="5"/>
      <c r="LCA15" s="5"/>
      <c r="LCB15" s="117"/>
      <c r="LCC15" s="176"/>
      <c r="LCD15" s="5"/>
      <c r="LCE15" s="5"/>
      <c r="LCF15" s="5"/>
      <c r="LCG15" s="118"/>
      <c r="LCH15" s="10"/>
      <c r="LCI15" s="5"/>
      <c r="LCJ15" s="5"/>
      <c r="LCK15" s="5"/>
      <c r="LCL15" s="5"/>
      <c r="LCM15" s="5"/>
      <c r="LCN15" s="5"/>
      <c r="LCO15" s="5"/>
      <c r="LCP15" s="5"/>
      <c r="LCQ15" s="5"/>
      <c r="LCR15" s="117"/>
      <c r="LCS15" s="176"/>
      <c r="LCT15" s="5"/>
      <c r="LCU15" s="5"/>
      <c r="LCV15" s="5"/>
      <c r="LCW15" s="118"/>
      <c r="LCX15" s="10"/>
      <c r="LCY15" s="5"/>
      <c r="LCZ15" s="5"/>
      <c r="LDA15" s="5"/>
      <c r="LDB15" s="5"/>
      <c r="LDC15" s="5"/>
      <c r="LDD15" s="5"/>
      <c r="LDE15" s="5"/>
      <c r="LDF15" s="5"/>
      <c r="LDG15" s="5"/>
      <c r="LDH15" s="117"/>
      <c r="LDI15" s="176"/>
      <c r="LDJ15" s="5"/>
      <c r="LDK15" s="5"/>
      <c r="LDL15" s="5"/>
      <c r="LDM15" s="118"/>
      <c r="LDN15" s="10"/>
      <c r="LDO15" s="5"/>
      <c r="LDP15" s="5"/>
      <c r="LDQ15" s="5"/>
      <c r="LDR15" s="5"/>
      <c r="LDS15" s="5"/>
      <c r="LDT15" s="5"/>
      <c r="LDU15" s="5"/>
      <c r="LDV15" s="5"/>
      <c r="LDW15" s="5"/>
      <c r="LDX15" s="117"/>
      <c r="LDY15" s="176"/>
      <c r="LDZ15" s="5"/>
      <c r="LEA15" s="5"/>
      <c r="LEB15" s="5"/>
      <c r="LEC15" s="118"/>
      <c r="LED15" s="10"/>
      <c r="LEE15" s="5"/>
      <c r="LEF15" s="5"/>
      <c r="LEG15" s="5"/>
      <c r="LEH15" s="5"/>
      <c r="LEI15" s="5"/>
      <c r="LEJ15" s="5"/>
      <c r="LEK15" s="5"/>
      <c r="LEL15" s="5"/>
      <c r="LEM15" s="5"/>
      <c r="LEN15" s="117"/>
      <c r="LEO15" s="176"/>
      <c r="LEP15" s="5"/>
      <c r="LEQ15" s="5"/>
      <c r="LER15" s="5"/>
      <c r="LES15" s="118"/>
      <c r="LET15" s="10"/>
      <c r="LEU15" s="5"/>
      <c r="LEV15" s="5"/>
      <c r="LEW15" s="5"/>
      <c r="LEX15" s="5"/>
      <c r="LEY15" s="5"/>
      <c r="LEZ15" s="5"/>
      <c r="LFA15" s="5"/>
      <c r="LFB15" s="5"/>
      <c r="LFC15" s="5"/>
      <c r="LFD15" s="117"/>
      <c r="LFE15" s="176"/>
      <c r="LFF15" s="5"/>
      <c r="LFG15" s="5"/>
      <c r="LFH15" s="5"/>
      <c r="LFI15" s="118"/>
      <c r="LFJ15" s="10"/>
      <c r="LFK15" s="5"/>
      <c r="LFL15" s="5"/>
      <c r="LFM15" s="5"/>
      <c r="LFN15" s="5"/>
      <c r="LFO15" s="5"/>
      <c r="LFP15" s="5"/>
      <c r="LFQ15" s="5"/>
      <c r="LFR15" s="5"/>
      <c r="LFS15" s="5"/>
      <c r="LFT15" s="117"/>
      <c r="LFU15" s="176"/>
      <c r="LFV15" s="5"/>
      <c r="LFW15" s="5"/>
      <c r="LFX15" s="5"/>
      <c r="LFY15" s="118"/>
      <c r="LFZ15" s="10"/>
      <c r="LGA15" s="5"/>
      <c r="LGB15" s="5"/>
      <c r="LGC15" s="5"/>
      <c r="LGD15" s="5"/>
      <c r="LGE15" s="5"/>
      <c r="LGF15" s="5"/>
      <c r="LGG15" s="5"/>
      <c r="LGH15" s="5"/>
      <c r="LGI15" s="5"/>
      <c r="LGJ15" s="117"/>
      <c r="LGK15" s="176"/>
      <c r="LGL15" s="5"/>
      <c r="LGM15" s="5"/>
      <c r="LGN15" s="5"/>
      <c r="LGO15" s="118"/>
      <c r="LGP15" s="10"/>
      <c r="LGQ15" s="5"/>
      <c r="LGR15" s="5"/>
      <c r="LGS15" s="5"/>
      <c r="LGT15" s="5"/>
      <c r="LGU15" s="5"/>
      <c r="LGV15" s="5"/>
      <c r="LGW15" s="5"/>
      <c r="LGX15" s="5"/>
      <c r="LGY15" s="5"/>
      <c r="LGZ15" s="117"/>
      <c r="LHA15" s="176"/>
      <c r="LHB15" s="5"/>
      <c r="LHC15" s="5"/>
      <c r="LHD15" s="5"/>
      <c r="LHE15" s="118"/>
      <c r="LHF15" s="10"/>
      <c r="LHG15" s="5"/>
      <c r="LHH15" s="5"/>
      <c r="LHI15" s="5"/>
      <c r="LHJ15" s="5"/>
      <c r="LHK15" s="5"/>
      <c r="LHL15" s="5"/>
      <c r="LHM15" s="5"/>
      <c r="LHN15" s="5"/>
      <c r="LHO15" s="5"/>
      <c r="LHP15" s="117"/>
      <c r="LHQ15" s="176"/>
      <c r="LHR15" s="5"/>
      <c r="LHS15" s="5"/>
      <c r="LHT15" s="5"/>
      <c r="LHU15" s="118"/>
      <c r="LHV15" s="10"/>
      <c r="LHW15" s="5"/>
      <c r="LHX15" s="5"/>
      <c r="LHY15" s="5"/>
      <c r="LHZ15" s="5"/>
      <c r="LIA15" s="5"/>
      <c r="LIB15" s="5"/>
      <c r="LIC15" s="5"/>
      <c r="LID15" s="5"/>
      <c r="LIE15" s="5"/>
      <c r="LIF15" s="117"/>
      <c r="LIG15" s="176"/>
      <c r="LIH15" s="5"/>
      <c r="LII15" s="5"/>
      <c r="LIJ15" s="5"/>
      <c r="LIK15" s="118"/>
      <c r="LIL15" s="10"/>
      <c r="LIM15" s="5"/>
      <c r="LIN15" s="5"/>
      <c r="LIO15" s="5"/>
      <c r="LIP15" s="5"/>
      <c r="LIQ15" s="5"/>
      <c r="LIR15" s="5"/>
      <c r="LIS15" s="5"/>
      <c r="LIT15" s="5"/>
      <c r="LIU15" s="5"/>
      <c r="LIV15" s="117"/>
      <c r="LIW15" s="176"/>
      <c r="LIX15" s="5"/>
      <c r="LIY15" s="5"/>
      <c r="LIZ15" s="5"/>
      <c r="LJA15" s="118"/>
      <c r="LJB15" s="10"/>
      <c r="LJC15" s="5"/>
      <c r="LJD15" s="5"/>
      <c r="LJE15" s="5"/>
      <c r="LJF15" s="5"/>
      <c r="LJG15" s="5"/>
      <c r="LJH15" s="5"/>
      <c r="LJI15" s="5"/>
      <c r="LJJ15" s="5"/>
      <c r="LJK15" s="5"/>
      <c r="LJL15" s="117"/>
      <c r="LJM15" s="176"/>
      <c r="LJN15" s="5"/>
      <c r="LJO15" s="5"/>
      <c r="LJP15" s="5"/>
      <c r="LJQ15" s="118"/>
      <c r="LJR15" s="10"/>
      <c r="LJS15" s="5"/>
      <c r="LJT15" s="5"/>
      <c r="LJU15" s="5"/>
      <c r="LJV15" s="5"/>
      <c r="LJW15" s="5"/>
      <c r="LJX15" s="5"/>
      <c r="LJY15" s="5"/>
      <c r="LJZ15" s="5"/>
      <c r="LKA15" s="5"/>
      <c r="LKB15" s="117"/>
      <c r="LKC15" s="176"/>
      <c r="LKD15" s="5"/>
      <c r="LKE15" s="5"/>
      <c r="LKF15" s="5"/>
      <c r="LKG15" s="118"/>
      <c r="LKH15" s="10"/>
      <c r="LKI15" s="5"/>
      <c r="LKJ15" s="5"/>
      <c r="LKK15" s="5"/>
      <c r="LKL15" s="5"/>
      <c r="LKM15" s="5"/>
      <c r="LKN15" s="5"/>
      <c r="LKO15" s="5"/>
      <c r="LKP15" s="5"/>
      <c r="LKQ15" s="5"/>
      <c r="LKR15" s="117"/>
      <c r="LKS15" s="176"/>
      <c r="LKT15" s="5"/>
      <c r="LKU15" s="5"/>
      <c r="LKV15" s="5"/>
      <c r="LKW15" s="118"/>
      <c r="LKX15" s="10"/>
      <c r="LKY15" s="5"/>
      <c r="LKZ15" s="5"/>
      <c r="LLA15" s="5"/>
      <c r="LLB15" s="5"/>
      <c r="LLC15" s="5"/>
      <c r="LLD15" s="5"/>
      <c r="LLE15" s="5"/>
      <c r="LLF15" s="5"/>
      <c r="LLG15" s="5"/>
      <c r="LLH15" s="117"/>
      <c r="LLI15" s="176"/>
      <c r="LLJ15" s="5"/>
      <c r="LLK15" s="5"/>
      <c r="LLL15" s="5"/>
      <c r="LLM15" s="118"/>
      <c r="LLN15" s="10"/>
      <c r="LLO15" s="5"/>
      <c r="LLP15" s="5"/>
      <c r="LLQ15" s="5"/>
      <c r="LLR15" s="5"/>
      <c r="LLS15" s="5"/>
      <c r="LLT15" s="5"/>
      <c r="LLU15" s="5"/>
      <c r="LLV15" s="5"/>
      <c r="LLW15" s="5"/>
      <c r="LLX15" s="117"/>
      <c r="LLY15" s="176"/>
      <c r="LLZ15" s="5"/>
      <c r="LMA15" s="5"/>
      <c r="LMB15" s="5"/>
      <c r="LMC15" s="118"/>
      <c r="LMD15" s="10"/>
      <c r="LME15" s="5"/>
      <c r="LMF15" s="5"/>
      <c r="LMG15" s="5"/>
      <c r="LMH15" s="5"/>
      <c r="LMI15" s="5"/>
      <c r="LMJ15" s="5"/>
      <c r="LMK15" s="5"/>
      <c r="LML15" s="5"/>
      <c r="LMM15" s="5"/>
      <c r="LMN15" s="117"/>
      <c r="LMO15" s="176"/>
      <c r="LMP15" s="5"/>
      <c r="LMQ15" s="5"/>
      <c r="LMR15" s="5"/>
      <c r="LMS15" s="118"/>
      <c r="LMT15" s="10"/>
      <c r="LMU15" s="5"/>
      <c r="LMV15" s="5"/>
      <c r="LMW15" s="5"/>
      <c r="LMX15" s="5"/>
      <c r="LMY15" s="5"/>
      <c r="LMZ15" s="5"/>
      <c r="LNA15" s="5"/>
      <c r="LNB15" s="5"/>
      <c r="LNC15" s="5"/>
      <c r="LND15" s="117"/>
      <c r="LNE15" s="176"/>
      <c r="LNF15" s="5"/>
      <c r="LNG15" s="5"/>
      <c r="LNH15" s="5"/>
      <c r="LNI15" s="118"/>
      <c r="LNJ15" s="10"/>
      <c r="LNK15" s="5"/>
      <c r="LNL15" s="5"/>
      <c r="LNM15" s="5"/>
      <c r="LNN15" s="5"/>
      <c r="LNO15" s="5"/>
      <c r="LNP15" s="5"/>
      <c r="LNQ15" s="5"/>
      <c r="LNR15" s="5"/>
      <c r="LNS15" s="5"/>
      <c r="LNT15" s="117"/>
      <c r="LNU15" s="176"/>
      <c r="LNV15" s="5"/>
      <c r="LNW15" s="5"/>
      <c r="LNX15" s="5"/>
      <c r="LNY15" s="118"/>
      <c r="LNZ15" s="10"/>
      <c r="LOA15" s="5"/>
      <c r="LOB15" s="5"/>
      <c r="LOC15" s="5"/>
      <c r="LOD15" s="5"/>
      <c r="LOE15" s="5"/>
      <c r="LOF15" s="5"/>
      <c r="LOG15" s="5"/>
      <c r="LOH15" s="5"/>
      <c r="LOI15" s="5"/>
      <c r="LOJ15" s="117"/>
      <c r="LOK15" s="176"/>
      <c r="LOL15" s="5"/>
      <c r="LOM15" s="5"/>
      <c r="LON15" s="5"/>
      <c r="LOO15" s="118"/>
      <c r="LOP15" s="10"/>
      <c r="LOQ15" s="5"/>
      <c r="LOR15" s="5"/>
      <c r="LOS15" s="5"/>
      <c r="LOT15" s="5"/>
      <c r="LOU15" s="5"/>
      <c r="LOV15" s="5"/>
      <c r="LOW15" s="5"/>
      <c r="LOX15" s="5"/>
      <c r="LOY15" s="5"/>
      <c r="LOZ15" s="117"/>
      <c r="LPA15" s="176"/>
      <c r="LPB15" s="5"/>
      <c r="LPC15" s="5"/>
      <c r="LPD15" s="5"/>
      <c r="LPE15" s="118"/>
      <c r="LPF15" s="10"/>
      <c r="LPG15" s="5"/>
      <c r="LPH15" s="5"/>
      <c r="LPI15" s="5"/>
      <c r="LPJ15" s="5"/>
      <c r="LPK15" s="5"/>
      <c r="LPL15" s="5"/>
      <c r="LPM15" s="5"/>
      <c r="LPN15" s="5"/>
      <c r="LPO15" s="5"/>
      <c r="LPP15" s="117"/>
      <c r="LPQ15" s="176"/>
      <c r="LPR15" s="5"/>
      <c r="LPS15" s="5"/>
      <c r="LPT15" s="5"/>
      <c r="LPU15" s="118"/>
      <c r="LPV15" s="10"/>
      <c r="LPW15" s="5"/>
      <c r="LPX15" s="5"/>
      <c r="LPY15" s="5"/>
      <c r="LPZ15" s="5"/>
      <c r="LQA15" s="5"/>
      <c r="LQB15" s="5"/>
      <c r="LQC15" s="5"/>
      <c r="LQD15" s="5"/>
      <c r="LQE15" s="5"/>
      <c r="LQF15" s="117"/>
      <c r="LQG15" s="176"/>
      <c r="LQH15" s="5"/>
      <c r="LQI15" s="5"/>
      <c r="LQJ15" s="5"/>
      <c r="LQK15" s="118"/>
      <c r="LQL15" s="10"/>
      <c r="LQM15" s="5"/>
      <c r="LQN15" s="5"/>
      <c r="LQO15" s="5"/>
      <c r="LQP15" s="5"/>
      <c r="LQQ15" s="5"/>
      <c r="LQR15" s="5"/>
      <c r="LQS15" s="5"/>
      <c r="LQT15" s="5"/>
      <c r="LQU15" s="5"/>
      <c r="LQV15" s="117"/>
      <c r="LQW15" s="176"/>
      <c r="LQX15" s="5"/>
      <c r="LQY15" s="5"/>
      <c r="LQZ15" s="5"/>
      <c r="LRA15" s="118"/>
      <c r="LRB15" s="10"/>
      <c r="LRC15" s="5"/>
      <c r="LRD15" s="5"/>
      <c r="LRE15" s="5"/>
      <c r="LRF15" s="5"/>
      <c r="LRG15" s="5"/>
      <c r="LRH15" s="5"/>
      <c r="LRI15" s="5"/>
      <c r="LRJ15" s="5"/>
      <c r="LRK15" s="5"/>
      <c r="LRL15" s="117"/>
      <c r="LRM15" s="176"/>
      <c r="LRN15" s="5"/>
      <c r="LRO15" s="5"/>
      <c r="LRP15" s="5"/>
      <c r="LRQ15" s="118"/>
      <c r="LRR15" s="10"/>
      <c r="LRS15" s="5"/>
      <c r="LRT15" s="5"/>
      <c r="LRU15" s="5"/>
      <c r="LRV15" s="5"/>
      <c r="LRW15" s="5"/>
      <c r="LRX15" s="5"/>
      <c r="LRY15" s="5"/>
      <c r="LRZ15" s="5"/>
      <c r="LSA15" s="5"/>
      <c r="LSB15" s="117"/>
      <c r="LSC15" s="176"/>
      <c r="LSD15" s="5"/>
      <c r="LSE15" s="5"/>
      <c r="LSF15" s="5"/>
      <c r="LSG15" s="118"/>
      <c r="LSH15" s="10"/>
      <c r="LSI15" s="5"/>
      <c r="LSJ15" s="5"/>
      <c r="LSK15" s="5"/>
      <c r="LSL15" s="5"/>
      <c r="LSM15" s="5"/>
      <c r="LSN15" s="5"/>
      <c r="LSO15" s="5"/>
      <c r="LSP15" s="5"/>
      <c r="LSQ15" s="5"/>
      <c r="LSR15" s="117"/>
      <c r="LSS15" s="176"/>
      <c r="LST15" s="5"/>
      <c r="LSU15" s="5"/>
      <c r="LSV15" s="5"/>
      <c r="LSW15" s="118"/>
      <c r="LSX15" s="10"/>
      <c r="LSY15" s="5"/>
      <c r="LSZ15" s="5"/>
      <c r="LTA15" s="5"/>
      <c r="LTB15" s="5"/>
      <c r="LTC15" s="5"/>
      <c r="LTD15" s="5"/>
      <c r="LTE15" s="5"/>
      <c r="LTF15" s="5"/>
      <c r="LTG15" s="5"/>
      <c r="LTH15" s="117"/>
      <c r="LTI15" s="176"/>
      <c r="LTJ15" s="5"/>
      <c r="LTK15" s="5"/>
      <c r="LTL15" s="5"/>
      <c r="LTM15" s="118"/>
      <c r="LTN15" s="10"/>
      <c r="LTO15" s="5"/>
      <c r="LTP15" s="5"/>
      <c r="LTQ15" s="5"/>
      <c r="LTR15" s="5"/>
      <c r="LTS15" s="5"/>
      <c r="LTT15" s="5"/>
      <c r="LTU15" s="5"/>
      <c r="LTV15" s="5"/>
      <c r="LTW15" s="5"/>
      <c r="LTX15" s="117"/>
      <c r="LTY15" s="176"/>
      <c r="LTZ15" s="5"/>
      <c r="LUA15" s="5"/>
      <c r="LUB15" s="5"/>
      <c r="LUC15" s="118"/>
      <c r="LUD15" s="10"/>
      <c r="LUE15" s="5"/>
      <c r="LUF15" s="5"/>
      <c r="LUG15" s="5"/>
      <c r="LUH15" s="5"/>
      <c r="LUI15" s="5"/>
      <c r="LUJ15" s="5"/>
      <c r="LUK15" s="5"/>
      <c r="LUL15" s="5"/>
      <c r="LUM15" s="5"/>
      <c r="LUN15" s="117"/>
      <c r="LUO15" s="176"/>
      <c r="LUP15" s="5"/>
      <c r="LUQ15" s="5"/>
      <c r="LUR15" s="5"/>
      <c r="LUS15" s="118"/>
      <c r="LUT15" s="10"/>
      <c r="LUU15" s="5"/>
      <c r="LUV15" s="5"/>
      <c r="LUW15" s="5"/>
      <c r="LUX15" s="5"/>
      <c r="LUY15" s="5"/>
      <c r="LUZ15" s="5"/>
      <c r="LVA15" s="5"/>
      <c r="LVB15" s="5"/>
      <c r="LVC15" s="5"/>
      <c r="LVD15" s="117"/>
      <c r="LVE15" s="176"/>
      <c r="LVF15" s="5"/>
      <c r="LVG15" s="5"/>
      <c r="LVH15" s="5"/>
      <c r="LVI15" s="118"/>
      <c r="LVJ15" s="10"/>
      <c r="LVK15" s="5"/>
      <c r="LVL15" s="5"/>
      <c r="LVM15" s="5"/>
      <c r="LVN15" s="5"/>
      <c r="LVO15" s="5"/>
      <c r="LVP15" s="5"/>
      <c r="LVQ15" s="5"/>
      <c r="LVR15" s="5"/>
      <c r="LVS15" s="5"/>
      <c r="LVT15" s="117"/>
      <c r="LVU15" s="176"/>
      <c r="LVV15" s="5"/>
      <c r="LVW15" s="5"/>
      <c r="LVX15" s="5"/>
      <c r="LVY15" s="118"/>
      <c r="LVZ15" s="10"/>
      <c r="LWA15" s="5"/>
      <c r="LWB15" s="5"/>
      <c r="LWC15" s="5"/>
      <c r="LWD15" s="5"/>
      <c r="LWE15" s="5"/>
      <c r="LWF15" s="5"/>
      <c r="LWG15" s="5"/>
      <c r="LWH15" s="5"/>
      <c r="LWI15" s="5"/>
      <c r="LWJ15" s="117"/>
      <c r="LWK15" s="176"/>
      <c r="LWL15" s="5"/>
      <c r="LWM15" s="5"/>
      <c r="LWN15" s="5"/>
      <c r="LWO15" s="118"/>
      <c r="LWP15" s="10"/>
      <c r="LWQ15" s="5"/>
      <c r="LWR15" s="5"/>
      <c r="LWS15" s="5"/>
      <c r="LWT15" s="5"/>
      <c r="LWU15" s="5"/>
      <c r="LWV15" s="5"/>
      <c r="LWW15" s="5"/>
      <c r="LWX15" s="5"/>
      <c r="LWY15" s="5"/>
      <c r="LWZ15" s="117"/>
      <c r="LXA15" s="176"/>
      <c r="LXB15" s="5"/>
      <c r="LXC15" s="5"/>
      <c r="LXD15" s="5"/>
      <c r="LXE15" s="118"/>
      <c r="LXF15" s="10"/>
      <c r="LXG15" s="5"/>
      <c r="LXH15" s="5"/>
      <c r="LXI15" s="5"/>
      <c r="LXJ15" s="5"/>
      <c r="LXK15" s="5"/>
      <c r="LXL15" s="5"/>
      <c r="LXM15" s="5"/>
      <c r="LXN15" s="5"/>
      <c r="LXO15" s="5"/>
      <c r="LXP15" s="117"/>
      <c r="LXQ15" s="176"/>
      <c r="LXR15" s="5"/>
      <c r="LXS15" s="5"/>
      <c r="LXT15" s="5"/>
      <c r="LXU15" s="118"/>
      <c r="LXV15" s="10"/>
      <c r="LXW15" s="5"/>
      <c r="LXX15" s="5"/>
      <c r="LXY15" s="5"/>
      <c r="LXZ15" s="5"/>
      <c r="LYA15" s="5"/>
      <c r="LYB15" s="5"/>
      <c r="LYC15" s="5"/>
      <c r="LYD15" s="5"/>
      <c r="LYE15" s="5"/>
      <c r="LYF15" s="117"/>
      <c r="LYG15" s="176"/>
      <c r="LYH15" s="5"/>
      <c r="LYI15" s="5"/>
      <c r="LYJ15" s="5"/>
      <c r="LYK15" s="118"/>
      <c r="LYL15" s="10"/>
      <c r="LYM15" s="5"/>
      <c r="LYN15" s="5"/>
      <c r="LYO15" s="5"/>
      <c r="LYP15" s="5"/>
      <c r="LYQ15" s="5"/>
      <c r="LYR15" s="5"/>
      <c r="LYS15" s="5"/>
      <c r="LYT15" s="5"/>
      <c r="LYU15" s="5"/>
      <c r="LYV15" s="117"/>
      <c r="LYW15" s="176"/>
      <c r="LYX15" s="5"/>
      <c r="LYY15" s="5"/>
      <c r="LYZ15" s="5"/>
      <c r="LZA15" s="118"/>
      <c r="LZB15" s="10"/>
      <c r="LZC15" s="5"/>
      <c r="LZD15" s="5"/>
      <c r="LZE15" s="5"/>
      <c r="LZF15" s="5"/>
      <c r="LZG15" s="5"/>
      <c r="LZH15" s="5"/>
      <c r="LZI15" s="5"/>
      <c r="LZJ15" s="5"/>
      <c r="LZK15" s="5"/>
      <c r="LZL15" s="117"/>
      <c r="LZM15" s="176"/>
      <c r="LZN15" s="5"/>
      <c r="LZO15" s="5"/>
      <c r="LZP15" s="5"/>
      <c r="LZQ15" s="118"/>
      <c r="LZR15" s="10"/>
      <c r="LZS15" s="5"/>
      <c r="LZT15" s="5"/>
      <c r="LZU15" s="5"/>
      <c r="LZV15" s="5"/>
      <c r="LZW15" s="5"/>
      <c r="LZX15" s="5"/>
      <c r="LZY15" s="5"/>
      <c r="LZZ15" s="5"/>
      <c r="MAA15" s="5"/>
      <c r="MAB15" s="117"/>
      <c r="MAC15" s="176"/>
      <c r="MAD15" s="5"/>
      <c r="MAE15" s="5"/>
      <c r="MAF15" s="5"/>
      <c r="MAG15" s="118"/>
      <c r="MAH15" s="10"/>
      <c r="MAI15" s="5"/>
      <c r="MAJ15" s="5"/>
      <c r="MAK15" s="5"/>
      <c r="MAL15" s="5"/>
      <c r="MAM15" s="5"/>
      <c r="MAN15" s="5"/>
      <c r="MAO15" s="5"/>
      <c r="MAP15" s="5"/>
      <c r="MAQ15" s="5"/>
      <c r="MAR15" s="117"/>
      <c r="MAS15" s="176"/>
      <c r="MAT15" s="5"/>
      <c r="MAU15" s="5"/>
      <c r="MAV15" s="5"/>
      <c r="MAW15" s="118"/>
      <c r="MAX15" s="10"/>
      <c r="MAY15" s="5"/>
      <c r="MAZ15" s="5"/>
      <c r="MBA15" s="5"/>
      <c r="MBB15" s="5"/>
      <c r="MBC15" s="5"/>
      <c r="MBD15" s="5"/>
      <c r="MBE15" s="5"/>
      <c r="MBF15" s="5"/>
      <c r="MBG15" s="5"/>
      <c r="MBH15" s="117"/>
      <c r="MBI15" s="176"/>
      <c r="MBJ15" s="5"/>
      <c r="MBK15" s="5"/>
      <c r="MBL15" s="5"/>
      <c r="MBM15" s="118"/>
      <c r="MBN15" s="10"/>
      <c r="MBO15" s="5"/>
      <c r="MBP15" s="5"/>
      <c r="MBQ15" s="5"/>
      <c r="MBR15" s="5"/>
      <c r="MBS15" s="5"/>
      <c r="MBT15" s="5"/>
      <c r="MBU15" s="5"/>
      <c r="MBV15" s="5"/>
      <c r="MBW15" s="5"/>
      <c r="MBX15" s="117"/>
      <c r="MBY15" s="176"/>
      <c r="MBZ15" s="5"/>
      <c r="MCA15" s="5"/>
      <c r="MCB15" s="5"/>
      <c r="MCC15" s="118"/>
      <c r="MCD15" s="10"/>
      <c r="MCE15" s="5"/>
      <c r="MCF15" s="5"/>
      <c r="MCG15" s="5"/>
      <c r="MCH15" s="5"/>
      <c r="MCI15" s="5"/>
      <c r="MCJ15" s="5"/>
      <c r="MCK15" s="5"/>
      <c r="MCL15" s="5"/>
      <c r="MCM15" s="5"/>
      <c r="MCN15" s="117"/>
      <c r="MCO15" s="176"/>
      <c r="MCP15" s="5"/>
      <c r="MCQ15" s="5"/>
      <c r="MCR15" s="5"/>
      <c r="MCS15" s="118"/>
      <c r="MCT15" s="10"/>
      <c r="MCU15" s="5"/>
      <c r="MCV15" s="5"/>
      <c r="MCW15" s="5"/>
      <c r="MCX15" s="5"/>
      <c r="MCY15" s="5"/>
      <c r="MCZ15" s="5"/>
      <c r="MDA15" s="5"/>
      <c r="MDB15" s="5"/>
      <c r="MDC15" s="5"/>
      <c r="MDD15" s="117"/>
      <c r="MDE15" s="176"/>
      <c r="MDF15" s="5"/>
      <c r="MDG15" s="5"/>
      <c r="MDH15" s="5"/>
      <c r="MDI15" s="118"/>
      <c r="MDJ15" s="10"/>
      <c r="MDK15" s="5"/>
      <c r="MDL15" s="5"/>
      <c r="MDM15" s="5"/>
      <c r="MDN15" s="5"/>
      <c r="MDO15" s="5"/>
      <c r="MDP15" s="5"/>
      <c r="MDQ15" s="5"/>
      <c r="MDR15" s="5"/>
      <c r="MDS15" s="5"/>
      <c r="MDT15" s="117"/>
      <c r="MDU15" s="176"/>
      <c r="MDV15" s="5"/>
      <c r="MDW15" s="5"/>
      <c r="MDX15" s="5"/>
      <c r="MDY15" s="118"/>
      <c r="MDZ15" s="10"/>
      <c r="MEA15" s="5"/>
      <c r="MEB15" s="5"/>
      <c r="MEC15" s="5"/>
      <c r="MED15" s="5"/>
      <c r="MEE15" s="5"/>
      <c r="MEF15" s="5"/>
      <c r="MEG15" s="5"/>
      <c r="MEH15" s="5"/>
      <c r="MEI15" s="5"/>
      <c r="MEJ15" s="117"/>
      <c r="MEK15" s="176"/>
      <c r="MEL15" s="5"/>
      <c r="MEM15" s="5"/>
      <c r="MEN15" s="5"/>
      <c r="MEO15" s="118"/>
      <c r="MEP15" s="10"/>
      <c r="MEQ15" s="5"/>
      <c r="MER15" s="5"/>
      <c r="MES15" s="5"/>
      <c r="MET15" s="5"/>
      <c r="MEU15" s="5"/>
      <c r="MEV15" s="5"/>
      <c r="MEW15" s="5"/>
      <c r="MEX15" s="5"/>
      <c r="MEY15" s="5"/>
      <c r="MEZ15" s="117"/>
      <c r="MFA15" s="176"/>
      <c r="MFB15" s="5"/>
      <c r="MFC15" s="5"/>
      <c r="MFD15" s="5"/>
      <c r="MFE15" s="118"/>
      <c r="MFF15" s="10"/>
      <c r="MFG15" s="5"/>
      <c r="MFH15" s="5"/>
      <c r="MFI15" s="5"/>
      <c r="MFJ15" s="5"/>
      <c r="MFK15" s="5"/>
      <c r="MFL15" s="5"/>
      <c r="MFM15" s="5"/>
      <c r="MFN15" s="5"/>
      <c r="MFO15" s="5"/>
      <c r="MFP15" s="117"/>
      <c r="MFQ15" s="176"/>
      <c r="MFR15" s="5"/>
      <c r="MFS15" s="5"/>
      <c r="MFT15" s="5"/>
      <c r="MFU15" s="118"/>
      <c r="MFV15" s="10"/>
      <c r="MFW15" s="5"/>
      <c r="MFX15" s="5"/>
      <c r="MFY15" s="5"/>
      <c r="MFZ15" s="5"/>
      <c r="MGA15" s="5"/>
      <c r="MGB15" s="5"/>
      <c r="MGC15" s="5"/>
      <c r="MGD15" s="5"/>
      <c r="MGE15" s="5"/>
      <c r="MGF15" s="117"/>
      <c r="MGG15" s="176"/>
      <c r="MGH15" s="5"/>
      <c r="MGI15" s="5"/>
      <c r="MGJ15" s="5"/>
      <c r="MGK15" s="118"/>
      <c r="MGL15" s="10"/>
      <c r="MGM15" s="5"/>
      <c r="MGN15" s="5"/>
      <c r="MGO15" s="5"/>
      <c r="MGP15" s="5"/>
      <c r="MGQ15" s="5"/>
      <c r="MGR15" s="5"/>
      <c r="MGS15" s="5"/>
      <c r="MGT15" s="5"/>
      <c r="MGU15" s="5"/>
      <c r="MGV15" s="117"/>
      <c r="MGW15" s="176"/>
      <c r="MGX15" s="5"/>
      <c r="MGY15" s="5"/>
      <c r="MGZ15" s="5"/>
      <c r="MHA15" s="118"/>
      <c r="MHB15" s="10"/>
      <c r="MHC15" s="5"/>
      <c r="MHD15" s="5"/>
      <c r="MHE15" s="5"/>
      <c r="MHF15" s="5"/>
      <c r="MHG15" s="5"/>
      <c r="MHH15" s="5"/>
      <c r="MHI15" s="5"/>
      <c r="MHJ15" s="5"/>
      <c r="MHK15" s="5"/>
      <c r="MHL15" s="117"/>
      <c r="MHM15" s="176"/>
      <c r="MHN15" s="5"/>
      <c r="MHO15" s="5"/>
      <c r="MHP15" s="5"/>
      <c r="MHQ15" s="118"/>
      <c r="MHR15" s="10"/>
      <c r="MHS15" s="5"/>
      <c r="MHT15" s="5"/>
      <c r="MHU15" s="5"/>
      <c r="MHV15" s="5"/>
      <c r="MHW15" s="5"/>
      <c r="MHX15" s="5"/>
      <c r="MHY15" s="5"/>
      <c r="MHZ15" s="5"/>
      <c r="MIA15" s="5"/>
      <c r="MIB15" s="117"/>
      <c r="MIC15" s="176"/>
      <c r="MID15" s="5"/>
      <c r="MIE15" s="5"/>
      <c r="MIF15" s="5"/>
      <c r="MIG15" s="118"/>
      <c r="MIH15" s="10"/>
      <c r="MII15" s="5"/>
      <c r="MIJ15" s="5"/>
      <c r="MIK15" s="5"/>
      <c r="MIL15" s="5"/>
      <c r="MIM15" s="5"/>
      <c r="MIN15" s="5"/>
      <c r="MIO15" s="5"/>
      <c r="MIP15" s="5"/>
      <c r="MIQ15" s="5"/>
      <c r="MIR15" s="117"/>
      <c r="MIS15" s="176"/>
      <c r="MIT15" s="5"/>
      <c r="MIU15" s="5"/>
      <c r="MIV15" s="5"/>
      <c r="MIW15" s="118"/>
      <c r="MIX15" s="10"/>
      <c r="MIY15" s="5"/>
      <c r="MIZ15" s="5"/>
      <c r="MJA15" s="5"/>
      <c r="MJB15" s="5"/>
      <c r="MJC15" s="5"/>
      <c r="MJD15" s="5"/>
      <c r="MJE15" s="5"/>
      <c r="MJF15" s="5"/>
      <c r="MJG15" s="5"/>
      <c r="MJH15" s="117"/>
      <c r="MJI15" s="176"/>
      <c r="MJJ15" s="5"/>
      <c r="MJK15" s="5"/>
      <c r="MJL15" s="5"/>
      <c r="MJM15" s="118"/>
      <c r="MJN15" s="10"/>
      <c r="MJO15" s="5"/>
      <c r="MJP15" s="5"/>
      <c r="MJQ15" s="5"/>
      <c r="MJR15" s="5"/>
      <c r="MJS15" s="5"/>
      <c r="MJT15" s="5"/>
      <c r="MJU15" s="5"/>
      <c r="MJV15" s="5"/>
      <c r="MJW15" s="5"/>
      <c r="MJX15" s="117"/>
      <c r="MJY15" s="176"/>
      <c r="MJZ15" s="5"/>
      <c r="MKA15" s="5"/>
      <c r="MKB15" s="5"/>
      <c r="MKC15" s="118"/>
      <c r="MKD15" s="10"/>
      <c r="MKE15" s="5"/>
      <c r="MKF15" s="5"/>
      <c r="MKG15" s="5"/>
      <c r="MKH15" s="5"/>
      <c r="MKI15" s="5"/>
      <c r="MKJ15" s="5"/>
      <c r="MKK15" s="5"/>
      <c r="MKL15" s="5"/>
      <c r="MKM15" s="5"/>
      <c r="MKN15" s="117"/>
      <c r="MKO15" s="176"/>
      <c r="MKP15" s="5"/>
      <c r="MKQ15" s="5"/>
      <c r="MKR15" s="5"/>
      <c r="MKS15" s="118"/>
      <c r="MKT15" s="10"/>
      <c r="MKU15" s="5"/>
      <c r="MKV15" s="5"/>
      <c r="MKW15" s="5"/>
      <c r="MKX15" s="5"/>
      <c r="MKY15" s="5"/>
      <c r="MKZ15" s="5"/>
      <c r="MLA15" s="5"/>
      <c r="MLB15" s="5"/>
      <c r="MLC15" s="5"/>
      <c r="MLD15" s="117"/>
      <c r="MLE15" s="176"/>
      <c r="MLF15" s="5"/>
      <c r="MLG15" s="5"/>
      <c r="MLH15" s="5"/>
      <c r="MLI15" s="118"/>
      <c r="MLJ15" s="10"/>
      <c r="MLK15" s="5"/>
      <c r="MLL15" s="5"/>
      <c r="MLM15" s="5"/>
      <c r="MLN15" s="5"/>
      <c r="MLO15" s="5"/>
      <c r="MLP15" s="5"/>
      <c r="MLQ15" s="5"/>
      <c r="MLR15" s="5"/>
      <c r="MLS15" s="5"/>
      <c r="MLT15" s="117"/>
      <c r="MLU15" s="176"/>
      <c r="MLV15" s="5"/>
      <c r="MLW15" s="5"/>
      <c r="MLX15" s="5"/>
      <c r="MLY15" s="118"/>
      <c r="MLZ15" s="10"/>
      <c r="MMA15" s="5"/>
      <c r="MMB15" s="5"/>
      <c r="MMC15" s="5"/>
      <c r="MMD15" s="5"/>
      <c r="MME15" s="5"/>
      <c r="MMF15" s="5"/>
      <c r="MMG15" s="5"/>
      <c r="MMH15" s="5"/>
      <c r="MMI15" s="5"/>
      <c r="MMJ15" s="117"/>
      <c r="MMK15" s="176"/>
      <c r="MML15" s="5"/>
      <c r="MMM15" s="5"/>
      <c r="MMN15" s="5"/>
      <c r="MMO15" s="118"/>
      <c r="MMP15" s="10"/>
      <c r="MMQ15" s="5"/>
      <c r="MMR15" s="5"/>
      <c r="MMS15" s="5"/>
      <c r="MMT15" s="5"/>
      <c r="MMU15" s="5"/>
      <c r="MMV15" s="5"/>
      <c r="MMW15" s="5"/>
      <c r="MMX15" s="5"/>
      <c r="MMY15" s="5"/>
      <c r="MMZ15" s="117"/>
      <c r="MNA15" s="176"/>
      <c r="MNB15" s="5"/>
      <c r="MNC15" s="5"/>
      <c r="MND15" s="5"/>
      <c r="MNE15" s="118"/>
      <c r="MNF15" s="10"/>
      <c r="MNG15" s="5"/>
      <c r="MNH15" s="5"/>
      <c r="MNI15" s="5"/>
      <c r="MNJ15" s="5"/>
      <c r="MNK15" s="5"/>
      <c r="MNL15" s="5"/>
      <c r="MNM15" s="5"/>
      <c r="MNN15" s="5"/>
      <c r="MNO15" s="5"/>
      <c r="MNP15" s="117"/>
      <c r="MNQ15" s="176"/>
      <c r="MNR15" s="5"/>
      <c r="MNS15" s="5"/>
      <c r="MNT15" s="5"/>
      <c r="MNU15" s="118"/>
      <c r="MNV15" s="10"/>
      <c r="MNW15" s="5"/>
      <c r="MNX15" s="5"/>
      <c r="MNY15" s="5"/>
      <c r="MNZ15" s="5"/>
      <c r="MOA15" s="5"/>
      <c r="MOB15" s="5"/>
      <c r="MOC15" s="5"/>
      <c r="MOD15" s="5"/>
      <c r="MOE15" s="5"/>
      <c r="MOF15" s="117"/>
      <c r="MOG15" s="176"/>
      <c r="MOH15" s="5"/>
      <c r="MOI15" s="5"/>
      <c r="MOJ15" s="5"/>
      <c r="MOK15" s="118"/>
      <c r="MOL15" s="10"/>
      <c r="MOM15" s="5"/>
      <c r="MON15" s="5"/>
      <c r="MOO15" s="5"/>
      <c r="MOP15" s="5"/>
      <c r="MOQ15" s="5"/>
      <c r="MOR15" s="5"/>
      <c r="MOS15" s="5"/>
      <c r="MOT15" s="5"/>
      <c r="MOU15" s="5"/>
      <c r="MOV15" s="117"/>
      <c r="MOW15" s="176"/>
      <c r="MOX15" s="5"/>
      <c r="MOY15" s="5"/>
      <c r="MOZ15" s="5"/>
      <c r="MPA15" s="118"/>
      <c r="MPB15" s="10"/>
      <c r="MPC15" s="5"/>
      <c r="MPD15" s="5"/>
      <c r="MPE15" s="5"/>
      <c r="MPF15" s="5"/>
      <c r="MPG15" s="5"/>
      <c r="MPH15" s="5"/>
      <c r="MPI15" s="5"/>
      <c r="MPJ15" s="5"/>
      <c r="MPK15" s="5"/>
      <c r="MPL15" s="117"/>
      <c r="MPM15" s="176"/>
      <c r="MPN15" s="5"/>
      <c r="MPO15" s="5"/>
      <c r="MPP15" s="5"/>
      <c r="MPQ15" s="118"/>
      <c r="MPR15" s="10"/>
      <c r="MPS15" s="5"/>
      <c r="MPT15" s="5"/>
      <c r="MPU15" s="5"/>
      <c r="MPV15" s="5"/>
      <c r="MPW15" s="5"/>
      <c r="MPX15" s="5"/>
      <c r="MPY15" s="5"/>
      <c r="MPZ15" s="5"/>
      <c r="MQA15" s="5"/>
      <c r="MQB15" s="117"/>
      <c r="MQC15" s="176"/>
      <c r="MQD15" s="5"/>
      <c r="MQE15" s="5"/>
      <c r="MQF15" s="5"/>
      <c r="MQG15" s="118"/>
      <c r="MQH15" s="10"/>
      <c r="MQI15" s="5"/>
      <c r="MQJ15" s="5"/>
      <c r="MQK15" s="5"/>
      <c r="MQL15" s="5"/>
      <c r="MQM15" s="5"/>
      <c r="MQN15" s="5"/>
      <c r="MQO15" s="5"/>
      <c r="MQP15" s="5"/>
      <c r="MQQ15" s="5"/>
      <c r="MQR15" s="117"/>
      <c r="MQS15" s="176"/>
      <c r="MQT15" s="5"/>
      <c r="MQU15" s="5"/>
      <c r="MQV15" s="5"/>
      <c r="MQW15" s="118"/>
      <c r="MQX15" s="10"/>
      <c r="MQY15" s="5"/>
      <c r="MQZ15" s="5"/>
      <c r="MRA15" s="5"/>
      <c r="MRB15" s="5"/>
      <c r="MRC15" s="5"/>
      <c r="MRD15" s="5"/>
      <c r="MRE15" s="5"/>
      <c r="MRF15" s="5"/>
      <c r="MRG15" s="5"/>
      <c r="MRH15" s="117"/>
      <c r="MRI15" s="176"/>
      <c r="MRJ15" s="5"/>
      <c r="MRK15" s="5"/>
      <c r="MRL15" s="5"/>
      <c r="MRM15" s="118"/>
      <c r="MRN15" s="10"/>
      <c r="MRO15" s="5"/>
      <c r="MRP15" s="5"/>
      <c r="MRQ15" s="5"/>
      <c r="MRR15" s="5"/>
      <c r="MRS15" s="5"/>
      <c r="MRT15" s="5"/>
      <c r="MRU15" s="5"/>
      <c r="MRV15" s="5"/>
      <c r="MRW15" s="5"/>
      <c r="MRX15" s="117"/>
      <c r="MRY15" s="176"/>
      <c r="MRZ15" s="5"/>
      <c r="MSA15" s="5"/>
      <c r="MSB15" s="5"/>
      <c r="MSC15" s="118"/>
      <c r="MSD15" s="10"/>
      <c r="MSE15" s="5"/>
      <c r="MSF15" s="5"/>
      <c r="MSG15" s="5"/>
      <c r="MSH15" s="5"/>
      <c r="MSI15" s="5"/>
      <c r="MSJ15" s="5"/>
      <c r="MSK15" s="5"/>
      <c r="MSL15" s="5"/>
      <c r="MSM15" s="5"/>
      <c r="MSN15" s="117"/>
      <c r="MSO15" s="176"/>
      <c r="MSP15" s="5"/>
      <c r="MSQ15" s="5"/>
      <c r="MSR15" s="5"/>
      <c r="MSS15" s="118"/>
      <c r="MST15" s="10"/>
      <c r="MSU15" s="5"/>
      <c r="MSV15" s="5"/>
      <c r="MSW15" s="5"/>
      <c r="MSX15" s="5"/>
      <c r="MSY15" s="5"/>
      <c r="MSZ15" s="5"/>
      <c r="MTA15" s="5"/>
      <c r="MTB15" s="5"/>
      <c r="MTC15" s="5"/>
      <c r="MTD15" s="117"/>
      <c r="MTE15" s="176"/>
      <c r="MTF15" s="5"/>
      <c r="MTG15" s="5"/>
      <c r="MTH15" s="5"/>
      <c r="MTI15" s="118"/>
      <c r="MTJ15" s="10"/>
      <c r="MTK15" s="5"/>
      <c r="MTL15" s="5"/>
      <c r="MTM15" s="5"/>
      <c r="MTN15" s="5"/>
      <c r="MTO15" s="5"/>
      <c r="MTP15" s="5"/>
      <c r="MTQ15" s="5"/>
      <c r="MTR15" s="5"/>
      <c r="MTS15" s="5"/>
      <c r="MTT15" s="117"/>
      <c r="MTU15" s="176"/>
      <c r="MTV15" s="5"/>
      <c r="MTW15" s="5"/>
      <c r="MTX15" s="5"/>
      <c r="MTY15" s="118"/>
      <c r="MTZ15" s="10"/>
      <c r="MUA15" s="5"/>
      <c r="MUB15" s="5"/>
      <c r="MUC15" s="5"/>
      <c r="MUD15" s="5"/>
      <c r="MUE15" s="5"/>
      <c r="MUF15" s="5"/>
      <c r="MUG15" s="5"/>
      <c r="MUH15" s="5"/>
      <c r="MUI15" s="5"/>
      <c r="MUJ15" s="117"/>
      <c r="MUK15" s="176"/>
      <c r="MUL15" s="5"/>
      <c r="MUM15" s="5"/>
      <c r="MUN15" s="5"/>
      <c r="MUO15" s="118"/>
      <c r="MUP15" s="10"/>
      <c r="MUQ15" s="5"/>
      <c r="MUR15" s="5"/>
      <c r="MUS15" s="5"/>
      <c r="MUT15" s="5"/>
      <c r="MUU15" s="5"/>
      <c r="MUV15" s="5"/>
      <c r="MUW15" s="5"/>
      <c r="MUX15" s="5"/>
      <c r="MUY15" s="5"/>
      <c r="MUZ15" s="117"/>
      <c r="MVA15" s="176"/>
      <c r="MVB15" s="5"/>
      <c r="MVC15" s="5"/>
      <c r="MVD15" s="5"/>
      <c r="MVE15" s="118"/>
      <c r="MVF15" s="10"/>
      <c r="MVG15" s="5"/>
      <c r="MVH15" s="5"/>
      <c r="MVI15" s="5"/>
      <c r="MVJ15" s="5"/>
      <c r="MVK15" s="5"/>
      <c r="MVL15" s="5"/>
      <c r="MVM15" s="5"/>
      <c r="MVN15" s="5"/>
      <c r="MVO15" s="5"/>
      <c r="MVP15" s="117"/>
      <c r="MVQ15" s="176"/>
      <c r="MVR15" s="5"/>
      <c r="MVS15" s="5"/>
      <c r="MVT15" s="5"/>
      <c r="MVU15" s="118"/>
      <c r="MVV15" s="10"/>
      <c r="MVW15" s="5"/>
      <c r="MVX15" s="5"/>
      <c r="MVY15" s="5"/>
      <c r="MVZ15" s="5"/>
      <c r="MWA15" s="5"/>
      <c r="MWB15" s="5"/>
      <c r="MWC15" s="5"/>
      <c r="MWD15" s="5"/>
      <c r="MWE15" s="5"/>
      <c r="MWF15" s="117"/>
      <c r="MWG15" s="176"/>
      <c r="MWH15" s="5"/>
      <c r="MWI15" s="5"/>
      <c r="MWJ15" s="5"/>
      <c r="MWK15" s="118"/>
      <c r="MWL15" s="10"/>
      <c r="MWM15" s="5"/>
      <c r="MWN15" s="5"/>
      <c r="MWO15" s="5"/>
      <c r="MWP15" s="5"/>
      <c r="MWQ15" s="5"/>
      <c r="MWR15" s="5"/>
      <c r="MWS15" s="5"/>
      <c r="MWT15" s="5"/>
      <c r="MWU15" s="5"/>
      <c r="MWV15" s="117"/>
      <c r="MWW15" s="176"/>
      <c r="MWX15" s="5"/>
      <c r="MWY15" s="5"/>
      <c r="MWZ15" s="5"/>
      <c r="MXA15" s="118"/>
      <c r="MXB15" s="10"/>
      <c r="MXC15" s="5"/>
      <c r="MXD15" s="5"/>
      <c r="MXE15" s="5"/>
      <c r="MXF15" s="5"/>
      <c r="MXG15" s="5"/>
      <c r="MXH15" s="5"/>
      <c r="MXI15" s="5"/>
      <c r="MXJ15" s="5"/>
      <c r="MXK15" s="5"/>
      <c r="MXL15" s="117"/>
      <c r="MXM15" s="176"/>
      <c r="MXN15" s="5"/>
      <c r="MXO15" s="5"/>
      <c r="MXP15" s="5"/>
      <c r="MXQ15" s="118"/>
      <c r="MXR15" s="10"/>
      <c r="MXS15" s="5"/>
      <c r="MXT15" s="5"/>
      <c r="MXU15" s="5"/>
      <c r="MXV15" s="5"/>
      <c r="MXW15" s="5"/>
      <c r="MXX15" s="5"/>
      <c r="MXY15" s="5"/>
      <c r="MXZ15" s="5"/>
      <c r="MYA15" s="5"/>
      <c r="MYB15" s="117"/>
      <c r="MYC15" s="176"/>
      <c r="MYD15" s="5"/>
      <c r="MYE15" s="5"/>
      <c r="MYF15" s="5"/>
      <c r="MYG15" s="118"/>
      <c r="MYH15" s="10"/>
      <c r="MYI15" s="5"/>
      <c r="MYJ15" s="5"/>
      <c r="MYK15" s="5"/>
      <c r="MYL15" s="5"/>
      <c r="MYM15" s="5"/>
      <c r="MYN15" s="5"/>
      <c r="MYO15" s="5"/>
      <c r="MYP15" s="5"/>
      <c r="MYQ15" s="5"/>
      <c r="MYR15" s="117"/>
      <c r="MYS15" s="176"/>
      <c r="MYT15" s="5"/>
      <c r="MYU15" s="5"/>
      <c r="MYV15" s="5"/>
      <c r="MYW15" s="118"/>
      <c r="MYX15" s="10"/>
      <c r="MYY15" s="5"/>
      <c r="MYZ15" s="5"/>
      <c r="MZA15" s="5"/>
      <c r="MZB15" s="5"/>
      <c r="MZC15" s="5"/>
      <c r="MZD15" s="5"/>
      <c r="MZE15" s="5"/>
      <c r="MZF15" s="5"/>
      <c r="MZG15" s="5"/>
      <c r="MZH15" s="117"/>
      <c r="MZI15" s="176"/>
      <c r="MZJ15" s="5"/>
      <c r="MZK15" s="5"/>
      <c r="MZL15" s="5"/>
      <c r="MZM15" s="118"/>
      <c r="MZN15" s="10"/>
      <c r="MZO15" s="5"/>
      <c r="MZP15" s="5"/>
      <c r="MZQ15" s="5"/>
      <c r="MZR15" s="5"/>
      <c r="MZS15" s="5"/>
      <c r="MZT15" s="5"/>
      <c r="MZU15" s="5"/>
      <c r="MZV15" s="5"/>
      <c r="MZW15" s="5"/>
      <c r="MZX15" s="117"/>
      <c r="MZY15" s="176"/>
      <c r="MZZ15" s="5"/>
      <c r="NAA15" s="5"/>
      <c r="NAB15" s="5"/>
      <c r="NAC15" s="118"/>
      <c r="NAD15" s="10"/>
      <c r="NAE15" s="5"/>
      <c r="NAF15" s="5"/>
      <c r="NAG15" s="5"/>
      <c r="NAH15" s="5"/>
      <c r="NAI15" s="5"/>
      <c r="NAJ15" s="5"/>
      <c r="NAK15" s="5"/>
      <c r="NAL15" s="5"/>
      <c r="NAM15" s="5"/>
      <c r="NAN15" s="117"/>
      <c r="NAO15" s="176"/>
      <c r="NAP15" s="5"/>
      <c r="NAQ15" s="5"/>
      <c r="NAR15" s="5"/>
      <c r="NAS15" s="118"/>
      <c r="NAT15" s="10"/>
      <c r="NAU15" s="5"/>
      <c r="NAV15" s="5"/>
      <c r="NAW15" s="5"/>
      <c r="NAX15" s="5"/>
      <c r="NAY15" s="5"/>
      <c r="NAZ15" s="5"/>
      <c r="NBA15" s="5"/>
      <c r="NBB15" s="5"/>
      <c r="NBC15" s="5"/>
      <c r="NBD15" s="117"/>
      <c r="NBE15" s="176"/>
      <c r="NBF15" s="5"/>
      <c r="NBG15" s="5"/>
      <c r="NBH15" s="5"/>
      <c r="NBI15" s="118"/>
      <c r="NBJ15" s="10"/>
      <c r="NBK15" s="5"/>
      <c r="NBL15" s="5"/>
      <c r="NBM15" s="5"/>
      <c r="NBN15" s="5"/>
      <c r="NBO15" s="5"/>
      <c r="NBP15" s="5"/>
      <c r="NBQ15" s="5"/>
      <c r="NBR15" s="5"/>
      <c r="NBS15" s="5"/>
      <c r="NBT15" s="117"/>
      <c r="NBU15" s="176"/>
      <c r="NBV15" s="5"/>
      <c r="NBW15" s="5"/>
      <c r="NBX15" s="5"/>
      <c r="NBY15" s="118"/>
      <c r="NBZ15" s="10"/>
      <c r="NCA15" s="5"/>
      <c r="NCB15" s="5"/>
      <c r="NCC15" s="5"/>
      <c r="NCD15" s="5"/>
      <c r="NCE15" s="5"/>
      <c r="NCF15" s="5"/>
      <c r="NCG15" s="5"/>
      <c r="NCH15" s="5"/>
      <c r="NCI15" s="5"/>
      <c r="NCJ15" s="117"/>
      <c r="NCK15" s="176"/>
      <c r="NCL15" s="5"/>
      <c r="NCM15" s="5"/>
      <c r="NCN15" s="5"/>
      <c r="NCO15" s="118"/>
      <c r="NCP15" s="10"/>
      <c r="NCQ15" s="5"/>
      <c r="NCR15" s="5"/>
      <c r="NCS15" s="5"/>
      <c r="NCT15" s="5"/>
      <c r="NCU15" s="5"/>
      <c r="NCV15" s="5"/>
      <c r="NCW15" s="5"/>
      <c r="NCX15" s="5"/>
      <c r="NCY15" s="5"/>
      <c r="NCZ15" s="117"/>
      <c r="NDA15" s="176"/>
      <c r="NDB15" s="5"/>
      <c r="NDC15" s="5"/>
      <c r="NDD15" s="5"/>
      <c r="NDE15" s="118"/>
      <c r="NDF15" s="10"/>
      <c r="NDG15" s="5"/>
      <c r="NDH15" s="5"/>
      <c r="NDI15" s="5"/>
      <c r="NDJ15" s="5"/>
      <c r="NDK15" s="5"/>
      <c r="NDL15" s="5"/>
      <c r="NDM15" s="5"/>
      <c r="NDN15" s="5"/>
      <c r="NDO15" s="5"/>
      <c r="NDP15" s="117"/>
      <c r="NDQ15" s="176"/>
      <c r="NDR15" s="5"/>
      <c r="NDS15" s="5"/>
      <c r="NDT15" s="5"/>
      <c r="NDU15" s="118"/>
      <c r="NDV15" s="10"/>
      <c r="NDW15" s="5"/>
      <c r="NDX15" s="5"/>
      <c r="NDY15" s="5"/>
      <c r="NDZ15" s="5"/>
      <c r="NEA15" s="5"/>
      <c r="NEB15" s="5"/>
      <c r="NEC15" s="5"/>
      <c r="NED15" s="5"/>
      <c r="NEE15" s="5"/>
      <c r="NEF15" s="117"/>
      <c r="NEG15" s="176"/>
      <c r="NEH15" s="5"/>
      <c r="NEI15" s="5"/>
      <c r="NEJ15" s="5"/>
      <c r="NEK15" s="118"/>
      <c r="NEL15" s="10"/>
      <c r="NEM15" s="5"/>
      <c r="NEN15" s="5"/>
      <c r="NEO15" s="5"/>
      <c r="NEP15" s="5"/>
      <c r="NEQ15" s="5"/>
      <c r="NER15" s="5"/>
      <c r="NES15" s="5"/>
      <c r="NET15" s="5"/>
      <c r="NEU15" s="5"/>
      <c r="NEV15" s="117"/>
      <c r="NEW15" s="176"/>
      <c r="NEX15" s="5"/>
      <c r="NEY15" s="5"/>
      <c r="NEZ15" s="5"/>
      <c r="NFA15" s="118"/>
      <c r="NFB15" s="10"/>
      <c r="NFC15" s="5"/>
      <c r="NFD15" s="5"/>
      <c r="NFE15" s="5"/>
      <c r="NFF15" s="5"/>
      <c r="NFG15" s="5"/>
      <c r="NFH15" s="5"/>
      <c r="NFI15" s="5"/>
      <c r="NFJ15" s="5"/>
      <c r="NFK15" s="5"/>
      <c r="NFL15" s="117"/>
      <c r="NFM15" s="176"/>
      <c r="NFN15" s="5"/>
      <c r="NFO15" s="5"/>
      <c r="NFP15" s="5"/>
      <c r="NFQ15" s="118"/>
      <c r="NFR15" s="10"/>
      <c r="NFS15" s="5"/>
      <c r="NFT15" s="5"/>
      <c r="NFU15" s="5"/>
      <c r="NFV15" s="5"/>
      <c r="NFW15" s="5"/>
      <c r="NFX15" s="5"/>
      <c r="NFY15" s="5"/>
      <c r="NFZ15" s="5"/>
      <c r="NGA15" s="5"/>
      <c r="NGB15" s="117"/>
      <c r="NGC15" s="176"/>
      <c r="NGD15" s="5"/>
      <c r="NGE15" s="5"/>
      <c r="NGF15" s="5"/>
      <c r="NGG15" s="118"/>
      <c r="NGH15" s="10"/>
      <c r="NGI15" s="5"/>
      <c r="NGJ15" s="5"/>
      <c r="NGK15" s="5"/>
      <c r="NGL15" s="5"/>
      <c r="NGM15" s="5"/>
      <c r="NGN15" s="5"/>
      <c r="NGO15" s="5"/>
      <c r="NGP15" s="5"/>
      <c r="NGQ15" s="5"/>
      <c r="NGR15" s="117"/>
      <c r="NGS15" s="176"/>
      <c r="NGT15" s="5"/>
      <c r="NGU15" s="5"/>
      <c r="NGV15" s="5"/>
      <c r="NGW15" s="118"/>
      <c r="NGX15" s="10"/>
      <c r="NGY15" s="5"/>
      <c r="NGZ15" s="5"/>
      <c r="NHA15" s="5"/>
      <c r="NHB15" s="5"/>
      <c r="NHC15" s="5"/>
      <c r="NHD15" s="5"/>
      <c r="NHE15" s="5"/>
      <c r="NHF15" s="5"/>
      <c r="NHG15" s="5"/>
      <c r="NHH15" s="117"/>
      <c r="NHI15" s="176"/>
      <c r="NHJ15" s="5"/>
      <c r="NHK15" s="5"/>
      <c r="NHL15" s="5"/>
      <c r="NHM15" s="118"/>
      <c r="NHN15" s="10"/>
      <c r="NHO15" s="5"/>
      <c r="NHP15" s="5"/>
      <c r="NHQ15" s="5"/>
      <c r="NHR15" s="5"/>
      <c r="NHS15" s="5"/>
      <c r="NHT15" s="5"/>
      <c r="NHU15" s="5"/>
      <c r="NHV15" s="5"/>
      <c r="NHW15" s="5"/>
      <c r="NHX15" s="117"/>
      <c r="NHY15" s="176"/>
      <c r="NHZ15" s="5"/>
      <c r="NIA15" s="5"/>
      <c r="NIB15" s="5"/>
      <c r="NIC15" s="118"/>
      <c r="NID15" s="10"/>
      <c r="NIE15" s="5"/>
      <c r="NIF15" s="5"/>
      <c r="NIG15" s="5"/>
      <c r="NIH15" s="5"/>
      <c r="NII15" s="5"/>
      <c r="NIJ15" s="5"/>
      <c r="NIK15" s="5"/>
      <c r="NIL15" s="5"/>
      <c r="NIM15" s="5"/>
      <c r="NIN15" s="117"/>
      <c r="NIO15" s="176"/>
      <c r="NIP15" s="5"/>
      <c r="NIQ15" s="5"/>
      <c r="NIR15" s="5"/>
      <c r="NIS15" s="118"/>
      <c r="NIT15" s="10"/>
      <c r="NIU15" s="5"/>
      <c r="NIV15" s="5"/>
      <c r="NIW15" s="5"/>
      <c r="NIX15" s="5"/>
      <c r="NIY15" s="5"/>
      <c r="NIZ15" s="5"/>
      <c r="NJA15" s="5"/>
      <c r="NJB15" s="5"/>
      <c r="NJC15" s="5"/>
      <c r="NJD15" s="117"/>
      <c r="NJE15" s="176"/>
      <c r="NJF15" s="5"/>
      <c r="NJG15" s="5"/>
      <c r="NJH15" s="5"/>
      <c r="NJI15" s="118"/>
      <c r="NJJ15" s="10"/>
      <c r="NJK15" s="5"/>
      <c r="NJL15" s="5"/>
      <c r="NJM15" s="5"/>
      <c r="NJN15" s="5"/>
      <c r="NJO15" s="5"/>
      <c r="NJP15" s="5"/>
      <c r="NJQ15" s="5"/>
      <c r="NJR15" s="5"/>
      <c r="NJS15" s="5"/>
      <c r="NJT15" s="117"/>
      <c r="NJU15" s="176"/>
      <c r="NJV15" s="5"/>
      <c r="NJW15" s="5"/>
      <c r="NJX15" s="5"/>
      <c r="NJY15" s="118"/>
      <c r="NJZ15" s="10"/>
      <c r="NKA15" s="5"/>
      <c r="NKB15" s="5"/>
      <c r="NKC15" s="5"/>
      <c r="NKD15" s="5"/>
      <c r="NKE15" s="5"/>
      <c r="NKF15" s="5"/>
      <c r="NKG15" s="5"/>
      <c r="NKH15" s="5"/>
      <c r="NKI15" s="5"/>
      <c r="NKJ15" s="117"/>
      <c r="NKK15" s="176"/>
      <c r="NKL15" s="5"/>
      <c r="NKM15" s="5"/>
      <c r="NKN15" s="5"/>
      <c r="NKO15" s="118"/>
      <c r="NKP15" s="10"/>
      <c r="NKQ15" s="5"/>
      <c r="NKR15" s="5"/>
      <c r="NKS15" s="5"/>
      <c r="NKT15" s="5"/>
      <c r="NKU15" s="5"/>
      <c r="NKV15" s="5"/>
      <c r="NKW15" s="5"/>
      <c r="NKX15" s="5"/>
      <c r="NKY15" s="5"/>
      <c r="NKZ15" s="117"/>
      <c r="NLA15" s="176"/>
      <c r="NLB15" s="5"/>
      <c r="NLC15" s="5"/>
      <c r="NLD15" s="5"/>
      <c r="NLE15" s="118"/>
      <c r="NLF15" s="10"/>
      <c r="NLG15" s="5"/>
      <c r="NLH15" s="5"/>
      <c r="NLI15" s="5"/>
      <c r="NLJ15" s="5"/>
      <c r="NLK15" s="5"/>
      <c r="NLL15" s="5"/>
      <c r="NLM15" s="5"/>
      <c r="NLN15" s="5"/>
      <c r="NLO15" s="5"/>
      <c r="NLP15" s="117"/>
      <c r="NLQ15" s="176"/>
      <c r="NLR15" s="5"/>
      <c r="NLS15" s="5"/>
      <c r="NLT15" s="5"/>
      <c r="NLU15" s="118"/>
      <c r="NLV15" s="10"/>
      <c r="NLW15" s="5"/>
      <c r="NLX15" s="5"/>
      <c r="NLY15" s="5"/>
      <c r="NLZ15" s="5"/>
      <c r="NMA15" s="5"/>
      <c r="NMB15" s="5"/>
      <c r="NMC15" s="5"/>
      <c r="NMD15" s="5"/>
      <c r="NME15" s="5"/>
      <c r="NMF15" s="117"/>
      <c r="NMG15" s="176"/>
      <c r="NMH15" s="5"/>
      <c r="NMI15" s="5"/>
      <c r="NMJ15" s="5"/>
      <c r="NMK15" s="118"/>
      <c r="NML15" s="10"/>
      <c r="NMM15" s="5"/>
      <c r="NMN15" s="5"/>
      <c r="NMO15" s="5"/>
      <c r="NMP15" s="5"/>
      <c r="NMQ15" s="5"/>
      <c r="NMR15" s="5"/>
      <c r="NMS15" s="5"/>
      <c r="NMT15" s="5"/>
      <c r="NMU15" s="5"/>
      <c r="NMV15" s="117"/>
      <c r="NMW15" s="176"/>
      <c r="NMX15" s="5"/>
      <c r="NMY15" s="5"/>
      <c r="NMZ15" s="5"/>
      <c r="NNA15" s="118"/>
      <c r="NNB15" s="10"/>
      <c r="NNC15" s="5"/>
      <c r="NND15" s="5"/>
      <c r="NNE15" s="5"/>
      <c r="NNF15" s="5"/>
      <c r="NNG15" s="5"/>
      <c r="NNH15" s="5"/>
      <c r="NNI15" s="5"/>
      <c r="NNJ15" s="5"/>
      <c r="NNK15" s="5"/>
      <c r="NNL15" s="117"/>
      <c r="NNM15" s="176"/>
      <c r="NNN15" s="5"/>
      <c r="NNO15" s="5"/>
      <c r="NNP15" s="5"/>
      <c r="NNQ15" s="118"/>
      <c r="NNR15" s="10"/>
      <c r="NNS15" s="5"/>
      <c r="NNT15" s="5"/>
      <c r="NNU15" s="5"/>
      <c r="NNV15" s="5"/>
      <c r="NNW15" s="5"/>
      <c r="NNX15" s="5"/>
      <c r="NNY15" s="5"/>
      <c r="NNZ15" s="5"/>
      <c r="NOA15" s="5"/>
      <c r="NOB15" s="117"/>
      <c r="NOC15" s="176"/>
      <c r="NOD15" s="5"/>
      <c r="NOE15" s="5"/>
      <c r="NOF15" s="5"/>
      <c r="NOG15" s="118"/>
      <c r="NOH15" s="10"/>
      <c r="NOI15" s="5"/>
      <c r="NOJ15" s="5"/>
      <c r="NOK15" s="5"/>
      <c r="NOL15" s="5"/>
      <c r="NOM15" s="5"/>
      <c r="NON15" s="5"/>
      <c r="NOO15" s="5"/>
      <c r="NOP15" s="5"/>
      <c r="NOQ15" s="5"/>
      <c r="NOR15" s="117"/>
      <c r="NOS15" s="176"/>
      <c r="NOT15" s="5"/>
      <c r="NOU15" s="5"/>
      <c r="NOV15" s="5"/>
      <c r="NOW15" s="118"/>
      <c r="NOX15" s="10"/>
      <c r="NOY15" s="5"/>
      <c r="NOZ15" s="5"/>
      <c r="NPA15" s="5"/>
      <c r="NPB15" s="5"/>
      <c r="NPC15" s="5"/>
      <c r="NPD15" s="5"/>
      <c r="NPE15" s="5"/>
      <c r="NPF15" s="5"/>
      <c r="NPG15" s="5"/>
      <c r="NPH15" s="117"/>
      <c r="NPI15" s="176"/>
      <c r="NPJ15" s="5"/>
      <c r="NPK15" s="5"/>
      <c r="NPL15" s="5"/>
      <c r="NPM15" s="118"/>
      <c r="NPN15" s="10"/>
      <c r="NPO15" s="5"/>
      <c r="NPP15" s="5"/>
      <c r="NPQ15" s="5"/>
      <c r="NPR15" s="5"/>
      <c r="NPS15" s="5"/>
      <c r="NPT15" s="5"/>
      <c r="NPU15" s="5"/>
      <c r="NPV15" s="5"/>
      <c r="NPW15" s="5"/>
      <c r="NPX15" s="117"/>
      <c r="NPY15" s="176"/>
      <c r="NPZ15" s="5"/>
      <c r="NQA15" s="5"/>
      <c r="NQB15" s="5"/>
      <c r="NQC15" s="118"/>
      <c r="NQD15" s="10"/>
      <c r="NQE15" s="5"/>
      <c r="NQF15" s="5"/>
      <c r="NQG15" s="5"/>
      <c r="NQH15" s="5"/>
      <c r="NQI15" s="5"/>
      <c r="NQJ15" s="5"/>
      <c r="NQK15" s="5"/>
      <c r="NQL15" s="5"/>
      <c r="NQM15" s="5"/>
      <c r="NQN15" s="117"/>
      <c r="NQO15" s="176"/>
      <c r="NQP15" s="5"/>
      <c r="NQQ15" s="5"/>
      <c r="NQR15" s="5"/>
      <c r="NQS15" s="118"/>
      <c r="NQT15" s="10"/>
      <c r="NQU15" s="5"/>
      <c r="NQV15" s="5"/>
      <c r="NQW15" s="5"/>
      <c r="NQX15" s="5"/>
      <c r="NQY15" s="5"/>
      <c r="NQZ15" s="5"/>
      <c r="NRA15" s="5"/>
      <c r="NRB15" s="5"/>
      <c r="NRC15" s="5"/>
      <c r="NRD15" s="117"/>
      <c r="NRE15" s="176"/>
      <c r="NRF15" s="5"/>
      <c r="NRG15" s="5"/>
      <c r="NRH15" s="5"/>
      <c r="NRI15" s="118"/>
      <c r="NRJ15" s="10"/>
      <c r="NRK15" s="5"/>
      <c r="NRL15" s="5"/>
      <c r="NRM15" s="5"/>
      <c r="NRN15" s="5"/>
      <c r="NRO15" s="5"/>
      <c r="NRP15" s="5"/>
      <c r="NRQ15" s="5"/>
      <c r="NRR15" s="5"/>
      <c r="NRS15" s="5"/>
      <c r="NRT15" s="117"/>
      <c r="NRU15" s="176"/>
      <c r="NRV15" s="5"/>
      <c r="NRW15" s="5"/>
      <c r="NRX15" s="5"/>
      <c r="NRY15" s="118"/>
      <c r="NRZ15" s="10"/>
      <c r="NSA15" s="5"/>
      <c r="NSB15" s="5"/>
      <c r="NSC15" s="5"/>
      <c r="NSD15" s="5"/>
      <c r="NSE15" s="5"/>
      <c r="NSF15" s="5"/>
      <c r="NSG15" s="5"/>
      <c r="NSH15" s="5"/>
      <c r="NSI15" s="5"/>
      <c r="NSJ15" s="117"/>
      <c r="NSK15" s="176"/>
      <c r="NSL15" s="5"/>
      <c r="NSM15" s="5"/>
      <c r="NSN15" s="5"/>
      <c r="NSO15" s="118"/>
      <c r="NSP15" s="10"/>
      <c r="NSQ15" s="5"/>
      <c r="NSR15" s="5"/>
      <c r="NSS15" s="5"/>
      <c r="NST15" s="5"/>
      <c r="NSU15" s="5"/>
      <c r="NSV15" s="5"/>
      <c r="NSW15" s="5"/>
      <c r="NSX15" s="5"/>
      <c r="NSY15" s="5"/>
      <c r="NSZ15" s="117"/>
      <c r="NTA15" s="176"/>
      <c r="NTB15" s="5"/>
      <c r="NTC15" s="5"/>
      <c r="NTD15" s="5"/>
      <c r="NTE15" s="118"/>
      <c r="NTF15" s="10"/>
      <c r="NTG15" s="5"/>
      <c r="NTH15" s="5"/>
      <c r="NTI15" s="5"/>
      <c r="NTJ15" s="5"/>
      <c r="NTK15" s="5"/>
      <c r="NTL15" s="5"/>
      <c r="NTM15" s="5"/>
      <c r="NTN15" s="5"/>
      <c r="NTO15" s="5"/>
      <c r="NTP15" s="117"/>
      <c r="NTQ15" s="176"/>
      <c r="NTR15" s="5"/>
      <c r="NTS15" s="5"/>
      <c r="NTT15" s="5"/>
      <c r="NTU15" s="118"/>
      <c r="NTV15" s="10"/>
      <c r="NTW15" s="5"/>
      <c r="NTX15" s="5"/>
      <c r="NTY15" s="5"/>
      <c r="NTZ15" s="5"/>
      <c r="NUA15" s="5"/>
      <c r="NUB15" s="5"/>
      <c r="NUC15" s="5"/>
      <c r="NUD15" s="5"/>
      <c r="NUE15" s="5"/>
      <c r="NUF15" s="117"/>
      <c r="NUG15" s="176"/>
      <c r="NUH15" s="5"/>
      <c r="NUI15" s="5"/>
      <c r="NUJ15" s="5"/>
      <c r="NUK15" s="118"/>
      <c r="NUL15" s="10"/>
      <c r="NUM15" s="5"/>
      <c r="NUN15" s="5"/>
      <c r="NUO15" s="5"/>
      <c r="NUP15" s="5"/>
      <c r="NUQ15" s="5"/>
      <c r="NUR15" s="5"/>
      <c r="NUS15" s="5"/>
      <c r="NUT15" s="5"/>
      <c r="NUU15" s="5"/>
      <c r="NUV15" s="117"/>
      <c r="NUW15" s="176"/>
      <c r="NUX15" s="5"/>
      <c r="NUY15" s="5"/>
      <c r="NUZ15" s="5"/>
      <c r="NVA15" s="118"/>
      <c r="NVB15" s="10"/>
      <c r="NVC15" s="5"/>
      <c r="NVD15" s="5"/>
      <c r="NVE15" s="5"/>
      <c r="NVF15" s="5"/>
      <c r="NVG15" s="5"/>
      <c r="NVH15" s="5"/>
      <c r="NVI15" s="5"/>
      <c r="NVJ15" s="5"/>
      <c r="NVK15" s="5"/>
      <c r="NVL15" s="117"/>
      <c r="NVM15" s="176"/>
      <c r="NVN15" s="5"/>
      <c r="NVO15" s="5"/>
      <c r="NVP15" s="5"/>
      <c r="NVQ15" s="118"/>
      <c r="NVR15" s="10"/>
      <c r="NVS15" s="5"/>
      <c r="NVT15" s="5"/>
      <c r="NVU15" s="5"/>
      <c r="NVV15" s="5"/>
      <c r="NVW15" s="5"/>
      <c r="NVX15" s="5"/>
      <c r="NVY15" s="5"/>
      <c r="NVZ15" s="5"/>
      <c r="NWA15" s="5"/>
      <c r="NWB15" s="117"/>
      <c r="NWC15" s="176"/>
      <c r="NWD15" s="5"/>
      <c r="NWE15" s="5"/>
      <c r="NWF15" s="5"/>
      <c r="NWG15" s="118"/>
      <c r="NWH15" s="10"/>
      <c r="NWI15" s="5"/>
      <c r="NWJ15" s="5"/>
      <c r="NWK15" s="5"/>
      <c r="NWL15" s="5"/>
      <c r="NWM15" s="5"/>
      <c r="NWN15" s="5"/>
      <c r="NWO15" s="5"/>
      <c r="NWP15" s="5"/>
      <c r="NWQ15" s="5"/>
      <c r="NWR15" s="117"/>
      <c r="NWS15" s="176"/>
      <c r="NWT15" s="5"/>
      <c r="NWU15" s="5"/>
      <c r="NWV15" s="5"/>
      <c r="NWW15" s="118"/>
      <c r="NWX15" s="10"/>
      <c r="NWY15" s="5"/>
      <c r="NWZ15" s="5"/>
      <c r="NXA15" s="5"/>
      <c r="NXB15" s="5"/>
      <c r="NXC15" s="5"/>
      <c r="NXD15" s="5"/>
      <c r="NXE15" s="5"/>
      <c r="NXF15" s="5"/>
      <c r="NXG15" s="5"/>
      <c r="NXH15" s="117"/>
      <c r="NXI15" s="176"/>
      <c r="NXJ15" s="5"/>
      <c r="NXK15" s="5"/>
      <c r="NXL15" s="5"/>
      <c r="NXM15" s="118"/>
      <c r="NXN15" s="10"/>
      <c r="NXO15" s="5"/>
      <c r="NXP15" s="5"/>
      <c r="NXQ15" s="5"/>
      <c r="NXR15" s="5"/>
      <c r="NXS15" s="5"/>
      <c r="NXT15" s="5"/>
      <c r="NXU15" s="5"/>
      <c r="NXV15" s="5"/>
      <c r="NXW15" s="5"/>
      <c r="NXX15" s="117"/>
      <c r="NXY15" s="176"/>
      <c r="NXZ15" s="5"/>
      <c r="NYA15" s="5"/>
      <c r="NYB15" s="5"/>
      <c r="NYC15" s="118"/>
      <c r="NYD15" s="10"/>
      <c r="NYE15" s="5"/>
      <c r="NYF15" s="5"/>
      <c r="NYG15" s="5"/>
      <c r="NYH15" s="5"/>
      <c r="NYI15" s="5"/>
      <c r="NYJ15" s="5"/>
      <c r="NYK15" s="5"/>
      <c r="NYL15" s="5"/>
      <c r="NYM15" s="5"/>
      <c r="NYN15" s="117"/>
      <c r="NYO15" s="176"/>
      <c r="NYP15" s="5"/>
      <c r="NYQ15" s="5"/>
      <c r="NYR15" s="5"/>
      <c r="NYS15" s="118"/>
      <c r="NYT15" s="10"/>
      <c r="NYU15" s="5"/>
      <c r="NYV15" s="5"/>
      <c r="NYW15" s="5"/>
      <c r="NYX15" s="5"/>
      <c r="NYY15" s="5"/>
      <c r="NYZ15" s="5"/>
      <c r="NZA15" s="5"/>
      <c r="NZB15" s="5"/>
      <c r="NZC15" s="5"/>
      <c r="NZD15" s="117"/>
      <c r="NZE15" s="176"/>
      <c r="NZF15" s="5"/>
      <c r="NZG15" s="5"/>
      <c r="NZH15" s="5"/>
      <c r="NZI15" s="118"/>
      <c r="NZJ15" s="10"/>
      <c r="NZK15" s="5"/>
      <c r="NZL15" s="5"/>
      <c r="NZM15" s="5"/>
      <c r="NZN15" s="5"/>
      <c r="NZO15" s="5"/>
      <c r="NZP15" s="5"/>
      <c r="NZQ15" s="5"/>
      <c r="NZR15" s="5"/>
      <c r="NZS15" s="5"/>
      <c r="NZT15" s="117"/>
      <c r="NZU15" s="176"/>
      <c r="NZV15" s="5"/>
      <c r="NZW15" s="5"/>
      <c r="NZX15" s="5"/>
      <c r="NZY15" s="118"/>
      <c r="NZZ15" s="10"/>
      <c r="OAA15" s="5"/>
      <c r="OAB15" s="5"/>
      <c r="OAC15" s="5"/>
      <c r="OAD15" s="5"/>
      <c r="OAE15" s="5"/>
      <c r="OAF15" s="5"/>
      <c r="OAG15" s="5"/>
      <c r="OAH15" s="5"/>
      <c r="OAI15" s="5"/>
      <c r="OAJ15" s="117"/>
      <c r="OAK15" s="176"/>
      <c r="OAL15" s="5"/>
      <c r="OAM15" s="5"/>
      <c r="OAN15" s="5"/>
      <c r="OAO15" s="118"/>
      <c r="OAP15" s="10"/>
      <c r="OAQ15" s="5"/>
      <c r="OAR15" s="5"/>
      <c r="OAS15" s="5"/>
      <c r="OAT15" s="5"/>
      <c r="OAU15" s="5"/>
      <c r="OAV15" s="5"/>
      <c r="OAW15" s="5"/>
      <c r="OAX15" s="5"/>
      <c r="OAY15" s="5"/>
      <c r="OAZ15" s="117"/>
      <c r="OBA15" s="176"/>
      <c r="OBB15" s="5"/>
      <c r="OBC15" s="5"/>
      <c r="OBD15" s="5"/>
      <c r="OBE15" s="118"/>
      <c r="OBF15" s="10"/>
      <c r="OBG15" s="5"/>
      <c r="OBH15" s="5"/>
      <c r="OBI15" s="5"/>
      <c r="OBJ15" s="5"/>
      <c r="OBK15" s="5"/>
      <c r="OBL15" s="5"/>
      <c r="OBM15" s="5"/>
      <c r="OBN15" s="5"/>
      <c r="OBO15" s="5"/>
      <c r="OBP15" s="117"/>
      <c r="OBQ15" s="176"/>
      <c r="OBR15" s="5"/>
      <c r="OBS15" s="5"/>
      <c r="OBT15" s="5"/>
      <c r="OBU15" s="118"/>
      <c r="OBV15" s="10"/>
      <c r="OBW15" s="5"/>
      <c r="OBX15" s="5"/>
      <c r="OBY15" s="5"/>
      <c r="OBZ15" s="5"/>
      <c r="OCA15" s="5"/>
      <c r="OCB15" s="5"/>
      <c r="OCC15" s="5"/>
      <c r="OCD15" s="5"/>
      <c r="OCE15" s="5"/>
      <c r="OCF15" s="117"/>
      <c r="OCG15" s="176"/>
      <c r="OCH15" s="5"/>
      <c r="OCI15" s="5"/>
      <c r="OCJ15" s="5"/>
      <c r="OCK15" s="118"/>
      <c r="OCL15" s="10"/>
      <c r="OCM15" s="5"/>
      <c r="OCN15" s="5"/>
      <c r="OCO15" s="5"/>
      <c r="OCP15" s="5"/>
      <c r="OCQ15" s="5"/>
      <c r="OCR15" s="5"/>
      <c r="OCS15" s="5"/>
      <c r="OCT15" s="5"/>
      <c r="OCU15" s="5"/>
      <c r="OCV15" s="117"/>
      <c r="OCW15" s="176"/>
      <c r="OCX15" s="5"/>
      <c r="OCY15" s="5"/>
      <c r="OCZ15" s="5"/>
      <c r="ODA15" s="118"/>
      <c r="ODB15" s="10"/>
      <c r="ODC15" s="5"/>
      <c r="ODD15" s="5"/>
      <c r="ODE15" s="5"/>
      <c r="ODF15" s="5"/>
      <c r="ODG15" s="5"/>
      <c r="ODH15" s="5"/>
      <c r="ODI15" s="5"/>
      <c r="ODJ15" s="5"/>
      <c r="ODK15" s="5"/>
      <c r="ODL15" s="117"/>
      <c r="ODM15" s="176"/>
      <c r="ODN15" s="5"/>
      <c r="ODO15" s="5"/>
      <c r="ODP15" s="5"/>
      <c r="ODQ15" s="118"/>
      <c r="ODR15" s="10"/>
      <c r="ODS15" s="5"/>
      <c r="ODT15" s="5"/>
      <c r="ODU15" s="5"/>
      <c r="ODV15" s="5"/>
      <c r="ODW15" s="5"/>
      <c r="ODX15" s="5"/>
      <c r="ODY15" s="5"/>
      <c r="ODZ15" s="5"/>
      <c r="OEA15" s="5"/>
      <c r="OEB15" s="117"/>
      <c r="OEC15" s="176"/>
      <c r="OED15" s="5"/>
      <c r="OEE15" s="5"/>
      <c r="OEF15" s="5"/>
      <c r="OEG15" s="118"/>
      <c r="OEH15" s="10"/>
      <c r="OEI15" s="5"/>
      <c r="OEJ15" s="5"/>
      <c r="OEK15" s="5"/>
      <c r="OEL15" s="5"/>
      <c r="OEM15" s="5"/>
      <c r="OEN15" s="5"/>
      <c r="OEO15" s="5"/>
      <c r="OEP15" s="5"/>
      <c r="OEQ15" s="5"/>
      <c r="OER15" s="117"/>
      <c r="OES15" s="176"/>
      <c r="OET15" s="5"/>
      <c r="OEU15" s="5"/>
      <c r="OEV15" s="5"/>
      <c r="OEW15" s="118"/>
      <c r="OEX15" s="10"/>
      <c r="OEY15" s="5"/>
      <c r="OEZ15" s="5"/>
      <c r="OFA15" s="5"/>
      <c r="OFB15" s="5"/>
      <c r="OFC15" s="5"/>
      <c r="OFD15" s="5"/>
      <c r="OFE15" s="5"/>
      <c r="OFF15" s="5"/>
      <c r="OFG15" s="5"/>
      <c r="OFH15" s="117"/>
      <c r="OFI15" s="176"/>
      <c r="OFJ15" s="5"/>
      <c r="OFK15" s="5"/>
      <c r="OFL15" s="5"/>
      <c r="OFM15" s="118"/>
      <c r="OFN15" s="10"/>
      <c r="OFO15" s="5"/>
      <c r="OFP15" s="5"/>
      <c r="OFQ15" s="5"/>
      <c r="OFR15" s="5"/>
      <c r="OFS15" s="5"/>
      <c r="OFT15" s="5"/>
      <c r="OFU15" s="5"/>
      <c r="OFV15" s="5"/>
      <c r="OFW15" s="5"/>
      <c r="OFX15" s="117"/>
      <c r="OFY15" s="176"/>
      <c r="OFZ15" s="5"/>
      <c r="OGA15" s="5"/>
      <c r="OGB15" s="5"/>
      <c r="OGC15" s="118"/>
      <c r="OGD15" s="10"/>
      <c r="OGE15" s="5"/>
      <c r="OGF15" s="5"/>
      <c r="OGG15" s="5"/>
      <c r="OGH15" s="5"/>
      <c r="OGI15" s="5"/>
      <c r="OGJ15" s="5"/>
      <c r="OGK15" s="5"/>
      <c r="OGL15" s="5"/>
      <c r="OGM15" s="5"/>
      <c r="OGN15" s="117"/>
      <c r="OGO15" s="176"/>
      <c r="OGP15" s="5"/>
      <c r="OGQ15" s="5"/>
      <c r="OGR15" s="5"/>
      <c r="OGS15" s="118"/>
      <c r="OGT15" s="10"/>
      <c r="OGU15" s="5"/>
      <c r="OGV15" s="5"/>
      <c r="OGW15" s="5"/>
      <c r="OGX15" s="5"/>
      <c r="OGY15" s="5"/>
      <c r="OGZ15" s="5"/>
      <c r="OHA15" s="5"/>
      <c r="OHB15" s="5"/>
      <c r="OHC15" s="5"/>
      <c r="OHD15" s="117"/>
      <c r="OHE15" s="176"/>
      <c r="OHF15" s="5"/>
      <c r="OHG15" s="5"/>
      <c r="OHH15" s="5"/>
      <c r="OHI15" s="118"/>
      <c r="OHJ15" s="10"/>
      <c r="OHK15" s="5"/>
      <c r="OHL15" s="5"/>
      <c r="OHM15" s="5"/>
      <c r="OHN15" s="5"/>
      <c r="OHO15" s="5"/>
      <c r="OHP15" s="5"/>
      <c r="OHQ15" s="5"/>
      <c r="OHR15" s="5"/>
      <c r="OHS15" s="5"/>
      <c r="OHT15" s="117"/>
      <c r="OHU15" s="176"/>
      <c r="OHV15" s="5"/>
      <c r="OHW15" s="5"/>
      <c r="OHX15" s="5"/>
      <c r="OHY15" s="118"/>
      <c r="OHZ15" s="10"/>
      <c r="OIA15" s="5"/>
      <c r="OIB15" s="5"/>
      <c r="OIC15" s="5"/>
      <c r="OID15" s="5"/>
      <c r="OIE15" s="5"/>
      <c r="OIF15" s="5"/>
      <c r="OIG15" s="5"/>
      <c r="OIH15" s="5"/>
      <c r="OII15" s="5"/>
      <c r="OIJ15" s="117"/>
      <c r="OIK15" s="176"/>
      <c r="OIL15" s="5"/>
      <c r="OIM15" s="5"/>
      <c r="OIN15" s="5"/>
      <c r="OIO15" s="118"/>
      <c r="OIP15" s="10"/>
      <c r="OIQ15" s="5"/>
      <c r="OIR15" s="5"/>
      <c r="OIS15" s="5"/>
      <c r="OIT15" s="5"/>
      <c r="OIU15" s="5"/>
      <c r="OIV15" s="5"/>
      <c r="OIW15" s="5"/>
      <c r="OIX15" s="5"/>
      <c r="OIY15" s="5"/>
      <c r="OIZ15" s="117"/>
      <c r="OJA15" s="176"/>
      <c r="OJB15" s="5"/>
      <c r="OJC15" s="5"/>
      <c r="OJD15" s="5"/>
      <c r="OJE15" s="118"/>
      <c r="OJF15" s="10"/>
      <c r="OJG15" s="5"/>
      <c r="OJH15" s="5"/>
      <c r="OJI15" s="5"/>
      <c r="OJJ15" s="5"/>
      <c r="OJK15" s="5"/>
      <c r="OJL15" s="5"/>
      <c r="OJM15" s="5"/>
      <c r="OJN15" s="5"/>
      <c r="OJO15" s="5"/>
      <c r="OJP15" s="117"/>
      <c r="OJQ15" s="176"/>
      <c r="OJR15" s="5"/>
      <c r="OJS15" s="5"/>
      <c r="OJT15" s="5"/>
      <c r="OJU15" s="118"/>
      <c r="OJV15" s="10"/>
      <c r="OJW15" s="5"/>
      <c r="OJX15" s="5"/>
      <c r="OJY15" s="5"/>
      <c r="OJZ15" s="5"/>
      <c r="OKA15" s="5"/>
      <c r="OKB15" s="5"/>
      <c r="OKC15" s="5"/>
      <c r="OKD15" s="5"/>
      <c r="OKE15" s="5"/>
      <c r="OKF15" s="117"/>
      <c r="OKG15" s="176"/>
      <c r="OKH15" s="5"/>
      <c r="OKI15" s="5"/>
      <c r="OKJ15" s="5"/>
      <c r="OKK15" s="118"/>
      <c r="OKL15" s="10"/>
      <c r="OKM15" s="5"/>
      <c r="OKN15" s="5"/>
      <c r="OKO15" s="5"/>
      <c r="OKP15" s="5"/>
      <c r="OKQ15" s="5"/>
      <c r="OKR15" s="5"/>
      <c r="OKS15" s="5"/>
      <c r="OKT15" s="5"/>
      <c r="OKU15" s="5"/>
      <c r="OKV15" s="117"/>
      <c r="OKW15" s="176"/>
      <c r="OKX15" s="5"/>
      <c r="OKY15" s="5"/>
      <c r="OKZ15" s="5"/>
      <c r="OLA15" s="118"/>
      <c r="OLB15" s="10"/>
      <c r="OLC15" s="5"/>
      <c r="OLD15" s="5"/>
      <c r="OLE15" s="5"/>
      <c r="OLF15" s="5"/>
      <c r="OLG15" s="5"/>
      <c r="OLH15" s="5"/>
      <c r="OLI15" s="5"/>
      <c r="OLJ15" s="5"/>
      <c r="OLK15" s="5"/>
      <c r="OLL15" s="117"/>
      <c r="OLM15" s="176"/>
      <c r="OLN15" s="5"/>
      <c r="OLO15" s="5"/>
      <c r="OLP15" s="5"/>
      <c r="OLQ15" s="118"/>
      <c r="OLR15" s="10"/>
      <c r="OLS15" s="5"/>
      <c r="OLT15" s="5"/>
      <c r="OLU15" s="5"/>
      <c r="OLV15" s="5"/>
      <c r="OLW15" s="5"/>
      <c r="OLX15" s="5"/>
      <c r="OLY15" s="5"/>
      <c r="OLZ15" s="5"/>
      <c r="OMA15" s="5"/>
      <c r="OMB15" s="117"/>
      <c r="OMC15" s="176"/>
      <c r="OMD15" s="5"/>
      <c r="OME15" s="5"/>
      <c r="OMF15" s="5"/>
      <c r="OMG15" s="118"/>
      <c r="OMH15" s="10"/>
      <c r="OMI15" s="5"/>
      <c r="OMJ15" s="5"/>
      <c r="OMK15" s="5"/>
      <c r="OML15" s="5"/>
      <c r="OMM15" s="5"/>
      <c r="OMN15" s="5"/>
      <c r="OMO15" s="5"/>
      <c r="OMP15" s="5"/>
      <c r="OMQ15" s="5"/>
      <c r="OMR15" s="117"/>
      <c r="OMS15" s="176"/>
      <c r="OMT15" s="5"/>
      <c r="OMU15" s="5"/>
      <c r="OMV15" s="5"/>
      <c r="OMW15" s="118"/>
      <c r="OMX15" s="10"/>
      <c r="OMY15" s="5"/>
      <c r="OMZ15" s="5"/>
      <c r="ONA15" s="5"/>
      <c r="ONB15" s="5"/>
      <c r="ONC15" s="5"/>
      <c r="OND15" s="5"/>
      <c r="ONE15" s="5"/>
      <c r="ONF15" s="5"/>
      <c r="ONG15" s="5"/>
      <c r="ONH15" s="117"/>
      <c r="ONI15" s="176"/>
      <c r="ONJ15" s="5"/>
      <c r="ONK15" s="5"/>
      <c r="ONL15" s="5"/>
      <c r="ONM15" s="118"/>
      <c r="ONN15" s="10"/>
      <c r="ONO15" s="5"/>
      <c r="ONP15" s="5"/>
      <c r="ONQ15" s="5"/>
      <c r="ONR15" s="5"/>
      <c r="ONS15" s="5"/>
      <c r="ONT15" s="5"/>
      <c r="ONU15" s="5"/>
      <c r="ONV15" s="5"/>
      <c r="ONW15" s="5"/>
      <c r="ONX15" s="117"/>
      <c r="ONY15" s="176"/>
      <c r="ONZ15" s="5"/>
      <c r="OOA15" s="5"/>
      <c r="OOB15" s="5"/>
      <c r="OOC15" s="118"/>
      <c r="OOD15" s="10"/>
      <c r="OOE15" s="5"/>
      <c r="OOF15" s="5"/>
      <c r="OOG15" s="5"/>
      <c r="OOH15" s="5"/>
      <c r="OOI15" s="5"/>
      <c r="OOJ15" s="5"/>
      <c r="OOK15" s="5"/>
      <c r="OOL15" s="5"/>
      <c r="OOM15" s="5"/>
      <c r="OON15" s="117"/>
      <c r="OOO15" s="176"/>
      <c r="OOP15" s="5"/>
      <c r="OOQ15" s="5"/>
      <c r="OOR15" s="5"/>
      <c r="OOS15" s="118"/>
      <c r="OOT15" s="10"/>
      <c r="OOU15" s="5"/>
      <c r="OOV15" s="5"/>
      <c r="OOW15" s="5"/>
      <c r="OOX15" s="5"/>
      <c r="OOY15" s="5"/>
      <c r="OOZ15" s="5"/>
      <c r="OPA15" s="5"/>
      <c r="OPB15" s="5"/>
      <c r="OPC15" s="5"/>
      <c r="OPD15" s="117"/>
      <c r="OPE15" s="176"/>
      <c r="OPF15" s="5"/>
      <c r="OPG15" s="5"/>
      <c r="OPH15" s="5"/>
      <c r="OPI15" s="118"/>
      <c r="OPJ15" s="10"/>
      <c r="OPK15" s="5"/>
      <c r="OPL15" s="5"/>
      <c r="OPM15" s="5"/>
      <c r="OPN15" s="5"/>
      <c r="OPO15" s="5"/>
      <c r="OPP15" s="5"/>
      <c r="OPQ15" s="5"/>
      <c r="OPR15" s="5"/>
      <c r="OPS15" s="5"/>
      <c r="OPT15" s="117"/>
      <c r="OPU15" s="176"/>
      <c r="OPV15" s="5"/>
      <c r="OPW15" s="5"/>
      <c r="OPX15" s="5"/>
      <c r="OPY15" s="118"/>
      <c r="OPZ15" s="10"/>
      <c r="OQA15" s="5"/>
      <c r="OQB15" s="5"/>
      <c r="OQC15" s="5"/>
      <c r="OQD15" s="5"/>
      <c r="OQE15" s="5"/>
      <c r="OQF15" s="5"/>
      <c r="OQG15" s="5"/>
      <c r="OQH15" s="5"/>
      <c r="OQI15" s="5"/>
      <c r="OQJ15" s="117"/>
      <c r="OQK15" s="176"/>
      <c r="OQL15" s="5"/>
      <c r="OQM15" s="5"/>
      <c r="OQN15" s="5"/>
      <c r="OQO15" s="118"/>
      <c r="OQP15" s="10"/>
      <c r="OQQ15" s="5"/>
      <c r="OQR15" s="5"/>
      <c r="OQS15" s="5"/>
      <c r="OQT15" s="5"/>
      <c r="OQU15" s="5"/>
      <c r="OQV15" s="5"/>
      <c r="OQW15" s="5"/>
      <c r="OQX15" s="5"/>
      <c r="OQY15" s="5"/>
      <c r="OQZ15" s="117"/>
      <c r="ORA15" s="176"/>
      <c r="ORB15" s="5"/>
      <c r="ORC15" s="5"/>
      <c r="ORD15" s="5"/>
      <c r="ORE15" s="118"/>
      <c r="ORF15" s="10"/>
      <c r="ORG15" s="5"/>
      <c r="ORH15" s="5"/>
      <c r="ORI15" s="5"/>
      <c r="ORJ15" s="5"/>
      <c r="ORK15" s="5"/>
      <c r="ORL15" s="5"/>
      <c r="ORM15" s="5"/>
      <c r="ORN15" s="5"/>
      <c r="ORO15" s="5"/>
      <c r="ORP15" s="117"/>
      <c r="ORQ15" s="176"/>
      <c r="ORR15" s="5"/>
      <c r="ORS15" s="5"/>
      <c r="ORT15" s="5"/>
      <c r="ORU15" s="118"/>
      <c r="ORV15" s="10"/>
      <c r="ORW15" s="5"/>
      <c r="ORX15" s="5"/>
      <c r="ORY15" s="5"/>
      <c r="ORZ15" s="5"/>
      <c r="OSA15" s="5"/>
      <c r="OSB15" s="5"/>
      <c r="OSC15" s="5"/>
      <c r="OSD15" s="5"/>
      <c r="OSE15" s="5"/>
      <c r="OSF15" s="117"/>
      <c r="OSG15" s="176"/>
      <c r="OSH15" s="5"/>
      <c r="OSI15" s="5"/>
      <c r="OSJ15" s="5"/>
      <c r="OSK15" s="118"/>
      <c r="OSL15" s="10"/>
      <c r="OSM15" s="5"/>
      <c r="OSN15" s="5"/>
      <c r="OSO15" s="5"/>
      <c r="OSP15" s="5"/>
      <c r="OSQ15" s="5"/>
      <c r="OSR15" s="5"/>
      <c r="OSS15" s="5"/>
      <c r="OST15" s="5"/>
      <c r="OSU15" s="5"/>
      <c r="OSV15" s="117"/>
      <c r="OSW15" s="176"/>
      <c r="OSX15" s="5"/>
      <c r="OSY15" s="5"/>
      <c r="OSZ15" s="5"/>
      <c r="OTA15" s="118"/>
      <c r="OTB15" s="10"/>
      <c r="OTC15" s="5"/>
      <c r="OTD15" s="5"/>
      <c r="OTE15" s="5"/>
      <c r="OTF15" s="5"/>
      <c r="OTG15" s="5"/>
      <c r="OTH15" s="5"/>
      <c r="OTI15" s="5"/>
      <c r="OTJ15" s="5"/>
      <c r="OTK15" s="5"/>
      <c r="OTL15" s="117"/>
      <c r="OTM15" s="176"/>
      <c r="OTN15" s="5"/>
      <c r="OTO15" s="5"/>
      <c r="OTP15" s="5"/>
      <c r="OTQ15" s="118"/>
      <c r="OTR15" s="10"/>
      <c r="OTS15" s="5"/>
      <c r="OTT15" s="5"/>
      <c r="OTU15" s="5"/>
      <c r="OTV15" s="5"/>
      <c r="OTW15" s="5"/>
      <c r="OTX15" s="5"/>
      <c r="OTY15" s="5"/>
      <c r="OTZ15" s="5"/>
      <c r="OUA15" s="5"/>
      <c r="OUB15" s="117"/>
      <c r="OUC15" s="176"/>
      <c r="OUD15" s="5"/>
      <c r="OUE15" s="5"/>
      <c r="OUF15" s="5"/>
      <c r="OUG15" s="118"/>
      <c r="OUH15" s="10"/>
      <c r="OUI15" s="5"/>
      <c r="OUJ15" s="5"/>
      <c r="OUK15" s="5"/>
      <c r="OUL15" s="5"/>
      <c r="OUM15" s="5"/>
      <c r="OUN15" s="5"/>
      <c r="OUO15" s="5"/>
      <c r="OUP15" s="5"/>
      <c r="OUQ15" s="5"/>
      <c r="OUR15" s="117"/>
      <c r="OUS15" s="176"/>
      <c r="OUT15" s="5"/>
      <c r="OUU15" s="5"/>
      <c r="OUV15" s="5"/>
      <c r="OUW15" s="118"/>
      <c r="OUX15" s="10"/>
      <c r="OUY15" s="5"/>
      <c r="OUZ15" s="5"/>
      <c r="OVA15" s="5"/>
      <c r="OVB15" s="5"/>
      <c r="OVC15" s="5"/>
      <c r="OVD15" s="5"/>
      <c r="OVE15" s="5"/>
      <c r="OVF15" s="5"/>
      <c r="OVG15" s="5"/>
      <c r="OVH15" s="117"/>
      <c r="OVI15" s="176"/>
      <c r="OVJ15" s="5"/>
      <c r="OVK15" s="5"/>
      <c r="OVL15" s="5"/>
      <c r="OVM15" s="118"/>
      <c r="OVN15" s="10"/>
      <c r="OVO15" s="5"/>
      <c r="OVP15" s="5"/>
      <c r="OVQ15" s="5"/>
      <c r="OVR15" s="5"/>
      <c r="OVS15" s="5"/>
      <c r="OVT15" s="5"/>
      <c r="OVU15" s="5"/>
      <c r="OVV15" s="5"/>
      <c r="OVW15" s="5"/>
      <c r="OVX15" s="117"/>
      <c r="OVY15" s="176"/>
      <c r="OVZ15" s="5"/>
      <c r="OWA15" s="5"/>
      <c r="OWB15" s="5"/>
      <c r="OWC15" s="118"/>
      <c r="OWD15" s="10"/>
      <c r="OWE15" s="5"/>
      <c r="OWF15" s="5"/>
      <c r="OWG15" s="5"/>
      <c r="OWH15" s="5"/>
      <c r="OWI15" s="5"/>
      <c r="OWJ15" s="5"/>
      <c r="OWK15" s="5"/>
      <c r="OWL15" s="5"/>
      <c r="OWM15" s="5"/>
      <c r="OWN15" s="117"/>
      <c r="OWO15" s="176"/>
      <c r="OWP15" s="5"/>
      <c r="OWQ15" s="5"/>
      <c r="OWR15" s="5"/>
      <c r="OWS15" s="118"/>
      <c r="OWT15" s="10"/>
      <c r="OWU15" s="5"/>
      <c r="OWV15" s="5"/>
      <c r="OWW15" s="5"/>
      <c r="OWX15" s="5"/>
      <c r="OWY15" s="5"/>
      <c r="OWZ15" s="5"/>
      <c r="OXA15" s="5"/>
      <c r="OXB15" s="5"/>
      <c r="OXC15" s="5"/>
      <c r="OXD15" s="117"/>
      <c r="OXE15" s="176"/>
      <c r="OXF15" s="5"/>
      <c r="OXG15" s="5"/>
      <c r="OXH15" s="5"/>
      <c r="OXI15" s="118"/>
      <c r="OXJ15" s="10"/>
      <c r="OXK15" s="5"/>
      <c r="OXL15" s="5"/>
      <c r="OXM15" s="5"/>
      <c r="OXN15" s="5"/>
      <c r="OXO15" s="5"/>
      <c r="OXP15" s="5"/>
      <c r="OXQ15" s="5"/>
      <c r="OXR15" s="5"/>
      <c r="OXS15" s="5"/>
      <c r="OXT15" s="117"/>
      <c r="OXU15" s="176"/>
      <c r="OXV15" s="5"/>
      <c r="OXW15" s="5"/>
      <c r="OXX15" s="5"/>
      <c r="OXY15" s="118"/>
      <c r="OXZ15" s="10"/>
      <c r="OYA15" s="5"/>
      <c r="OYB15" s="5"/>
      <c r="OYC15" s="5"/>
      <c r="OYD15" s="5"/>
      <c r="OYE15" s="5"/>
      <c r="OYF15" s="5"/>
      <c r="OYG15" s="5"/>
      <c r="OYH15" s="5"/>
      <c r="OYI15" s="5"/>
      <c r="OYJ15" s="117"/>
      <c r="OYK15" s="176"/>
      <c r="OYL15" s="5"/>
      <c r="OYM15" s="5"/>
      <c r="OYN15" s="5"/>
      <c r="OYO15" s="118"/>
      <c r="OYP15" s="10"/>
      <c r="OYQ15" s="5"/>
      <c r="OYR15" s="5"/>
      <c r="OYS15" s="5"/>
      <c r="OYT15" s="5"/>
      <c r="OYU15" s="5"/>
      <c r="OYV15" s="5"/>
      <c r="OYW15" s="5"/>
      <c r="OYX15" s="5"/>
      <c r="OYY15" s="5"/>
      <c r="OYZ15" s="117"/>
      <c r="OZA15" s="176"/>
      <c r="OZB15" s="5"/>
      <c r="OZC15" s="5"/>
      <c r="OZD15" s="5"/>
      <c r="OZE15" s="118"/>
      <c r="OZF15" s="10"/>
      <c r="OZG15" s="5"/>
      <c r="OZH15" s="5"/>
      <c r="OZI15" s="5"/>
      <c r="OZJ15" s="5"/>
      <c r="OZK15" s="5"/>
      <c r="OZL15" s="5"/>
      <c r="OZM15" s="5"/>
      <c r="OZN15" s="5"/>
      <c r="OZO15" s="5"/>
      <c r="OZP15" s="117"/>
      <c r="OZQ15" s="176"/>
      <c r="OZR15" s="5"/>
      <c r="OZS15" s="5"/>
      <c r="OZT15" s="5"/>
      <c r="OZU15" s="118"/>
      <c r="OZV15" s="10"/>
      <c r="OZW15" s="5"/>
      <c r="OZX15" s="5"/>
      <c r="OZY15" s="5"/>
      <c r="OZZ15" s="5"/>
      <c r="PAA15" s="5"/>
      <c r="PAB15" s="5"/>
      <c r="PAC15" s="5"/>
      <c r="PAD15" s="5"/>
      <c r="PAE15" s="5"/>
      <c r="PAF15" s="117"/>
      <c r="PAG15" s="176"/>
      <c r="PAH15" s="5"/>
      <c r="PAI15" s="5"/>
      <c r="PAJ15" s="5"/>
      <c r="PAK15" s="118"/>
      <c r="PAL15" s="10"/>
      <c r="PAM15" s="5"/>
      <c r="PAN15" s="5"/>
      <c r="PAO15" s="5"/>
      <c r="PAP15" s="5"/>
      <c r="PAQ15" s="5"/>
      <c r="PAR15" s="5"/>
      <c r="PAS15" s="5"/>
      <c r="PAT15" s="5"/>
      <c r="PAU15" s="5"/>
      <c r="PAV15" s="117"/>
      <c r="PAW15" s="176"/>
      <c r="PAX15" s="5"/>
      <c r="PAY15" s="5"/>
      <c r="PAZ15" s="5"/>
      <c r="PBA15" s="118"/>
      <c r="PBB15" s="10"/>
      <c r="PBC15" s="5"/>
      <c r="PBD15" s="5"/>
      <c r="PBE15" s="5"/>
      <c r="PBF15" s="5"/>
      <c r="PBG15" s="5"/>
      <c r="PBH15" s="5"/>
      <c r="PBI15" s="5"/>
      <c r="PBJ15" s="5"/>
      <c r="PBK15" s="5"/>
      <c r="PBL15" s="117"/>
      <c r="PBM15" s="176"/>
      <c r="PBN15" s="5"/>
      <c r="PBO15" s="5"/>
      <c r="PBP15" s="5"/>
      <c r="PBQ15" s="118"/>
      <c r="PBR15" s="10"/>
      <c r="PBS15" s="5"/>
      <c r="PBT15" s="5"/>
      <c r="PBU15" s="5"/>
      <c r="PBV15" s="5"/>
      <c r="PBW15" s="5"/>
      <c r="PBX15" s="5"/>
      <c r="PBY15" s="5"/>
      <c r="PBZ15" s="5"/>
      <c r="PCA15" s="5"/>
      <c r="PCB15" s="117"/>
      <c r="PCC15" s="176"/>
      <c r="PCD15" s="5"/>
      <c r="PCE15" s="5"/>
      <c r="PCF15" s="5"/>
      <c r="PCG15" s="118"/>
      <c r="PCH15" s="10"/>
      <c r="PCI15" s="5"/>
      <c r="PCJ15" s="5"/>
      <c r="PCK15" s="5"/>
      <c r="PCL15" s="5"/>
      <c r="PCM15" s="5"/>
      <c r="PCN15" s="5"/>
      <c r="PCO15" s="5"/>
      <c r="PCP15" s="5"/>
      <c r="PCQ15" s="5"/>
      <c r="PCR15" s="117"/>
      <c r="PCS15" s="176"/>
      <c r="PCT15" s="5"/>
      <c r="PCU15" s="5"/>
      <c r="PCV15" s="5"/>
      <c r="PCW15" s="118"/>
      <c r="PCX15" s="10"/>
      <c r="PCY15" s="5"/>
      <c r="PCZ15" s="5"/>
      <c r="PDA15" s="5"/>
      <c r="PDB15" s="5"/>
      <c r="PDC15" s="5"/>
      <c r="PDD15" s="5"/>
      <c r="PDE15" s="5"/>
      <c r="PDF15" s="5"/>
      <c r="PDG15" s="5"/>
      <c r="PDH15" s="117"/>
      <c r="PDI15" s="176"/>
      <c r="PDJ15" s="5"/>
      <c r="PDK15" s="5"/>
      <c r="PDL15" s="5"/>
      <c r="PDM15" s="118"/>
      <c r="PDN15" s="10"/>
      <c r="PDO15" s="5"/>
      <c r="PDP15" s="5"/>
      <c r="PDQ15" s="5"/>
      <c r="PDR15" s="5"/>
      <c r="PDS15" s="5"/>
      <c r="PDT15" s="5"/>
      <c r="PDU15" s="5"/>
      <c r="PDV15" s="5"/>
      <c r="PDW15" s="5"/>
      <c r="PDX15" s="117"/>
      <c r="PDY15" s="176"/>
      <c r="PDZ15" s="5"/>
      <c r="PEA15" s="5"/>
      <c r="PEB15" s="5"/>
      <c r="PEC15" s="118"/>
      <c r="PED15" s="10"/>
      <c r="PEE15" s="5"/>
      <c r="PEF15" s="5"/>
      <c r="PEG15" s="5"/>
      <c r="PEH15" s="5"/>
      <c r="PEI15" s="5"/>
      <c r="PEJ15" s="5"/>
      <c r="PEK15" s="5"/>
      <c r="PEL15" s="5"/>
      <c r="PEM15" s="5"/>
      <c r="PEN15" s="117"/>
      <c r="PEO15" s="176"/>
      <c r="PEP15" s="5"/>
      <c r="PEQ15" s="5"/>
      <c r="PER15" s="5"/>
      <c r="PES15" s="118"/>
      <c r="PET15" s="10"/>
      <c r="PEU15" s="5"/>
      <c r="PEV15" s="5"/>
      <c r="PEW15" s="5"/>
      <c r="PEX15" s="5"/>
      <c r="PEY15" s="5"/>
      <c r="PEZ15" s="5"/>
      <c r="PFA15" s="5"/>
      <c r="PFB15" s="5"/>
      <c r="PFC15" s="5"/>
      <c r="PFD15" s="117"/>
      <c r="PFE15" s="176"/>
      <c r="PFF15" s="5"/>
      <c r="PFG15" s="5"/>
      <c r="PFH15" s="5"/>
      <c r="PFI15" s="118"/>
      <c r="PFJ15" s="10"/>
      <c r="PFK15" s="5"/>
      <c r="PFL15" s="5"/>
      <c r="PFM15" s="5"/>
      <c r="PFN15" s="5"/>
      <c r="PFO15" s="5"/>
      <c r="PFP15" s="5"/>
      <c r="PFQ15" s="5"/>
      <c r="PFR15" s="5"/>
      <c r="PFS15" s="5"/>
      <c r="PFT15" s="117"/>
      <c r="PFU15" s="176"/>
      <c r="PFV15" s="5"/>
      <c r="PFW15" s="5"/>
      <c r="PFX15" s="5"/>
      <c r="PFY15" s="118"/>
      <c r="PFZ15" s="10"/>
      <c r="PGA15" s="5"/>
      <c r="PGB15" s="5"/>
      <c r="PGC15" s="5"/>
      <c r="PGD15" s="5"/>
      <c r="PGE15" s="5"/>
      <c r="PGF15" s="5"/>
      <c r="PGG15" s="5"/>
      <c r="PGH15" s="5"/>
      <c r="PGI15" s="5"/>
      <c r="PGJ15" s="117"/>
      <c r="PGK15" s="176"/>
      <c r="PGL15" s="5"/>
      <c r="PGM15" s="5"/>
      <c r="PGN15" s="5"/>
      <c r="PGO15" s="118"/>
      <c r="PGP15" s="10"/>
      <c r="PGQ15" s="5"/>
      <c r="PGR15" s="5"/>
      <c r="PGS15" s="5"/>
      <c r="PGT15" s="5"/>
      <c r="PGU15" s="5"/>
      <c r="PGV15" s="5"/>
      <c r="PGW15" s="5"/>
      <c r="PGX15" s="5"/>
      <c r="PGY15" s="5"/>
      <c r="PGZ15" s="117"/>
      <c r="PHA15" s="176"/>
      <c r="PHB15" s="5"/>
      <c r="PHC15" s="5"/>
      <c r="PHD15" s="5"/>
      <c r="PHE15" s="118"/>
      <c r="PHF15" s="10"/>
      <c r="PHG15" s="5"/>
      <c r="PHH15" s="5"/>
      <c r="PHI15" s="5"/>
      <c r="PHJ15" s="5"/>
      <c r="PHK15" s="5"/>
      <c r="PHL15" s="5"/>
      <c r="PHM15" s="5"/>
      <c r="PHN15" s="5"/>
      <c r="PHO15" s="5"/>
      <c r="PHP15" s="117"/>
      <c r="PHQ15" s="176"/>
      <c r="PHR15" s="5"/>
      <c r="PHS15" s="5"/>
      <c r="PHT15" s="5"/>
      <c r="PHU15" s="118"/>
      <c r="PHV15" s="10"/>
      <c r="PHW15" s="5"/>
      <c r="PHX15" s="5"/>
      <c r="PHY15" s="5"/>
      <c r="PHZ15" s="5"/>
      <c r="PIA15" s="5"/>
      <c r="PIB15" s="5"/>
      <c r="PIC15" s="5"/>
      <c r="PID15" s="5"/>
      <c r="PIE15" s="5"/>
      <c r="PIF15" s="117"/>
      <c r="PIG15" s="176"/>
      <c r="PIH15" s="5"/>
      <c r="PII15" s="5"/>
      <c r="PIJ15" s="5"/>
      <c r="PIK15" s="118"/>
      <c r="PIL15" s="10"/>
      <c r="PIM15" s="5"/>
      <c r="PIN15" s="5"/>
      <c r="PIO15" s="5"/>
      <c r="PIP15" s="5"/>
      <c r="PIQ15" s="5"/>
      <c r="PIR15" s="5"/>
      <c r="PIS15" s="5"/>
      <c r="PIT15" s="5"/>
      <c r="PIU15" s="5"/>
      <c r="PIV15" s="117"/>
      <c r="PIW15" s="176"/>
      <c r="PIX15" s="5"/>
      <c r="PIY15" s="5"/>
      <c r="PIZ15" s="5"/>
      <c r="PJA15" s="118"/>
      <c r="PJB15" s="10"/>
      <c r="PJC15" s="5"/>
      <c r="PJD15" s="5"/>
      <c r="PJE15" s="5"/>
      <c r="PJF15" s="5"/>
      <c r="PJG15" s="5"/>
      <c r="PJH15" s="5"/>
      <c r="PJI15" s="5"/>
      <c r="PJJ15" s="5"/>
      <c r="PJK15" s="5"/>
      <c r="PJL15" s="117"/>
      <c r="PJM15" s="176"/>
      <c r="PJN15" s="5"/>
      <c r="PJO15" s="5"/>
      <c r="PJP15" s="5"/>
      <c r="PJQ15" s="118"/>
      <c r="PJR15" s="10"/>
      <c r="PJS15" s="5"/>
      <c r="PJT15" s="5"/>
      <c r="PJU15" s="5"/>
      <c r="PJV15" s="5"/>
      <c r="PJW15" s="5"/>
      <c r="PJX15" s="5"/>
      <c r="PJY15" s="5"/>
      <c r="PJZ15" s="5"/>
      <c r="PKA15" s="5"/>
      <c r="PKB15" s="117"/>
      <c r="PKC15" s="176"/>
      <c r="PKD15" s="5"/>
      <c r="PKE15" s="5"/>
      <c r="PKF15" s="5"/>
      <c r="PKG15" s="118"/>
      <c r="PKH15" s="10"/>
      <c r="PKI15" s="5"/>
      <c r="PKJ15" s="5"/>
      <c r="PKK15" s="5"/>
      <c r="PKL15" s="5"/>
      <c r="PKM15" s="5"/>
      <c r="PKN15" s="5"/>
      <c r="PKO15" s="5"/>
      <c r="PKP15" s="5"/>
      <c r="PKQ15" s="5"/>
      <c r="PKR15" s="117"/>
      <c r="PKS15" s="176"/>
      <c r="PKT15" s="5"/>
      <c r="PKU15" s="5"/>
      <c r="PKV15" s="5"/>
      <c r="PKW15" s="118"/>
      <c r="PKX15" s="10"/>
      <c r="PKY15" s="5"/>
      <c r="PKZ15" s="5"/>
      <c r="PLA15" s="5"/>
      <c r="PLB15" s="5"/>
      <c r="PLC15" s="5"/>
      <c r="PLD15" s="5"/>
      <c r="PLE15" s="5"/>
      <c r="PLF15" s="5"/>
      <c r="PLG15" s="5"/>
      <c r="PLH15" s="117"/>
      <c r="PLI15" s="176"/>
      <c r="PLJ15" s="5"/>
      <c r="PLK15" s="5"/>
      <c r="PLL15" s="5"/>
      <c r="PLM15" s="118"/>
      <c r="PLN15" s="10"/>
      <c r="PLO15" s="5"/>
      <c r="PLP15" s="5"/>
      <c r="PLQ15" s="5"/>
      <c r="PLR15" s="5"/>
      <c r="PLS15" s="5"/>
      <c r="PLT15" s="5"/>
      <c r="PLU15" s="5"/>
      <c r="PLV15" s="5"/>
      <c r="PLW15" s="5"/>
      <c r="PLX15" s="117"/>
      <c r="PLY15" s="176"/>
      <c r="PLZ15" s="5"/>
      <c r="PMA15" s="5"/>
      <c r="PMB15" s="5"/>
      <c r="PMC15" s="118"/>
      <c r="PMD15" s="10"/>
      <c r="PME15" s="5"/>
      <c r="PMF15" s="5"/>
      <c r="PMG15" s="5"/>
      <c r="PMH15" s="5"/>
      <c r="PMI15" s="5"/>
      <c r="PMJ15" s="5"/>
      <c r="PMK15" s="5"/>
      <c r="PML15" s="5"/>
      <c r="PMM15" s="5"/>
      <c r="PMN15" s="117"/>
      <c r="PMO15" s="176"/>
      <c r="PMP15" s="5"/>
      <c r="PMQ15" s="5"/>
      <c r="PMR15" s="5"/>
      <c r="PMS15" s="118"/>
      <c r="PMT15" s="10"/>
      <c r="PMU15" s="5"/>
      <c r="PMV15" s="5"/>
      <c r="PMW15" s="5"/>
      <c r="PMX15" s="5"/>
      <c r="PMY15" s="5"/>
      <c r="PMZ15" s="5"/>
      <c r="PNA15" s="5"/>
      <c r="PNB15" s="5"/>
      <c r="PNC15" s="5"/>
      <c r="PND15" s="117"/>
      <c r="PNE15" s="176"/>
      <c r="PNF15" s="5"/>
      <c r="PNG15" s="5"/>
      <c r="PNH15" s="5"/>
      <c r="PNI15" s="118"/>
      <c r="PNJ15" s="10"/>
      <c r="PNK15" s="5"/>
      <c r="PNL15" s="5"/>
      <c r="PNM15" s="5"/>
      <c r="PNN15" s="5"/>
      <c r="PNO15" s="5"/>
      <c r="PNP15" s="5"/>
      <c r="PNQ15" s="5"/>
      <c r="PNR15" s="5"/>
      <c r="PNS15" s="5"/>
      <c r="PNT15" s="117"/>
      <c r="PNU15" s="176"/>
      <c r="PNV15" s="5"/>
      <c r="PNW15" s="5"/>
      <c r="PNX15" s="5"/>
      <c r="PNY15" s="118"/>
      <c r="PNZ15" s="10"/>
      <c r="POA15" s="5"/>
      <c r="POB15" s="5"/>
      <c r="POC15" s="5"/>
      <c r="POD15" s="5"/>
      <c r="POE15" s="5"/>
      <c r="POF15" s="5"/>
      <c r="POG15" s="5"/>
      <c r="POH15" s="5"/>
      <c r="POI15" s="5"/>
      <c r="POJ15" s="117"/>
      <c r="POK15" s="176"/>
      <c r="POL15" s="5"/>
      <c r="POM15" s="5"/>
      <c r="PON15" s="5"/>
      <c r="POO15" s="118"/>
      <c r="POP15" s="10"/>
      <c r="POQ15" s="5"/>
      <c r="POR15" s="5"/>
      <c r="POS15" s="5"/>
      <c r="POT15" s="5"/>
      <c r="POU15" s="5"/>
      <c r="POV15" s="5"/>
      <c r="POW15" s="5"/>
      <c r="POX15" s="5"/>
      <c r="POY15" s="5"/>
      <c r="POZ15" s="117"/>
      <c r="PPA15" s="176"/>
      <c r="PPB15" s="5"/>
      <c r="PPC15" s="5"/>
      <c r="PPD15" s="5"/>
      <c r="PPE15" s="118"/>
      <c r="PPF15" s="10"/>
      <c r="PPG15" s="5"/>
      <c r="PPH15" s="5"/>
      <c r="PPI15" s="5"/>
      <c r="PPJ15" s="5"/>
      <c r="PPK15" s="5"/>
      <c r="PPL15" s="5"/>
      <c r="PPM15" s="5"/>
      <c r="PPN15" s="5"/>
      <c r="PPO15" s="5"/>
      <c r="PPP15" s="117"/>
      <c r="PPQ15" s="176"/>
      <c r="PPR15" s="5"/>
      <c r="PPS15" s="5"/>
      <c r="PPT15" s="5"/>
      <c r="PPU15" s="118"/>
      <c r="PPV15" s="10"/>
      <c r="PPW15" s="5"/>
      <c r="PPX15" s="5"/>
      <c r="PPY15" s="5"/>
      <c r="PPZ15" s="5"/>
      <c r="PQA15" s="5"/>
      <c r="PQB15" s="5"/>
      <c r="PQC15" s="5"/>
      <c r="PQD15" s="5"/>
      <c r="PQE15" s="5"/>
      <c r="PQF15" s="117"/>
      <c r="PQG15" s="176"/>
      <c r="PQH15" s="5"/>
      <c r="PQI15" s="5"/>
      <c r="PQJ15" s="5"/>
      <c r="PQK15" s="118"/>
      <c r="PQL15" s="10"/>
      <c r="PQM15" s="5"/>
      <c r="PQN15" s="5"/>
      <c r="PQO15" s="5"/>
      <c r="PQP15" s="5"/>
      <c r="PQQ15" s="5"/>
      <c r="PQR15" s="5"/>
      <c r="PQS15" s="5"/>
      <c r="PQT15" s="5"/>
      <c r="PQU15" s="5"/>
      <c r="PQV15" s="117"/>
      <c r="PQW15" s="176"/>
      <c r="PQX15" s="5"/>
      <c r="PQY15" s="5"/>
      <c r="PQZ15" s="5"/>
      <c r="PRA15" s="118"/>
      <c r="PRB15" s="10"/>
      <c r="PRC15" s="5"/>
      <c r="PRD15" s="5"/>
      <c r="PRE15" s="5"/>
      <c r="PRF15" s="5"/>
      <c r="PRG15" s="5"/>
      <c r="PRH15" s="5"/>
      <c r="PRI15" s="5"/>
      <c r="PRJ15" s="5"/>
      <c r="PRK15" s="5"/>
      <c r="PRL15" s="117"/>
      <c r="PRM15" s="176"/>
      <c r="PRN15" s="5"/>
      <c r="PRO15" s="5"/>
      <c r="PRP15" s="5"/>
      <c r="PRQ15" s="118"/>
      <c r="PRR15" s="10"/>
      <c r="PRS15" s="5"/>
      <c r="PRT15" s="5"/>
      <c r="PRU15" s="5"/>
      <c r="PRV15" s="5"/>
      <c r="PRW15" s="5"/>
      <c r="PRX15" s="5"/>
      <c r="PRY15" s="5"/>
      <c r="PRZ15" s="5"/>
      <c r="PSA15" s="5"/>
      <c r="PSB15" s="117"/>
      <c r="PSC15" s="176"/>
      <c r="PSD15" s="5"/>
      <c r="PSE15" s="5"/>
      <c r="PSF15" s="5"/>
      <c r="PSG15" s="118"/>
      <c r="PSH15" s="10"/>
      <c r="PSI15" s="5"/>
      <c r="PSJ15" s="5"/>
      <c r="PSK15" s="5"/>
      <c r="PSL15" s="5"/>
      <c r="PSM15" s="5"/>
      <c r="PSN15" s="5"/>
      <c r="PSO15" s="5"/>
      <c r="PSP15" s="5"/>
      <c r="PSQ15" s="5"/>
      <c r="PSR15" s="117"/>
      <c r="PSS15" s="176"/>
      <c r="PST15" s="5"/>
      <c r="PSU15" s="5"/>
      <c r="PSV15" s="5"/>
      <c r="PSW15" s="118"/>
      <c r="PSX15" s="10"/>
      <c r="PSY15" s="5"/>
      <c r="PSZ15" s="5"/>
      <c r="PTA15" s="5"/>
      <c r="PTB15" s="5"/>
      <c r="PTC15" s="5"/>
      <c r="PTD15" s="5"/>
      <c r="PTE15" s="5"/>
      <c r="PTF15" s="5"/>
      <c r="PTG15" s="5"/>
      <c r="PTH15" s="117"/>
      <c r="PTI15" s="176"/>
      <c r="PTJ15" s="5"/>
      <c r="PTK15" s="5"/>
      <c r="PTL15" s="5"/>
      <c r="PTM15" s="118"/>
      <c r="PTN15" s="10"/>
      <c r="PTO15" s="5"/>
      <c r="PTP15" s="5"/>
      <c r="PTQ15" s="5"/>
      <c r="PTR15" s="5"/>
      <c r="PTS15" s="5"/>
      <c r="PTT15" s="5"/>
      <c r="PTU15" s="5"/>
      <c r="PTV15" s="5"/>
      <c r="PTW15" s="5"/>
      <c r="PTX15" s="117"/>
      <c r="PTY15" s="176"/>
      <c r="PTZ15" s="5"/>
      <c r="PUA15" s="5"/>
      <c r="PUB15" s="5"/>
      <c r="PUC15" s="118"/>
      <c r="PUD15" s="10"/>
      <c r="PUE15" s="5"/>
      <c r="PUF15" s="5"/>
      <c r="PUG15" s="5"/>
      <c r="PUH15" s="5"/>
      <c r="PUI15" s="5"/>
      <c r="PUJ15" s="5"/>
      <c r="PUK15" s="5"/>
      <c r="PUL15" s="5"/>
      <c r="PUM15" s="5"/>
      <c r="PUN15" s="117"/>
      <c r="PUO15" s="176"/>
      <c r="PUP15" s="5"/>
      <c r="PUQ15" s="5"/>
      <c r="PUR15" s="5"/>
      <c r="PUS15" s="118"/>
      <c r="PUT15" s="10"/>
      <c r="PUU15" s="5"/>
      <c r="PUV15" s="5"/>
      <c r="PUW15" s="5"/>
      <c r="PUX15" s="5"/>
      <c r="PUY15" s="5"/>
      <c r="PUZ15" s="5"/>
      <c r="PVA15" s="5"/>
      <c r="PVB15" s="5"/>
      <c r="PVC15" s="5"/>
      <c r="PVD15" s="117"/>
      <c r="PVE15" s="176"/>
      <c r="PVF15" s="5"/>
      <c r="PVG15" s="5"/>
      <c r="PVH15" s="5"/>
      <c r="PVI15" s="118"/>
      <c r="PVJ15" s="10"/>
      <c r="PVK15" s="5"/>
      <c r="PVL15" s="5"/>
      <c r="PVM15" s="5"/>
      <c r="PVN15" s="5"/>
      <c r="PVO15" s="5"/>
      <c r="PVP15" s="5"/>
      <c r="PVQ15" s="5"/>
      <c r="PVR15" s="5"/>
      <c r="PVS15" s="5"/>
      <c r="PVT15" s="117"/>
      <c r="PVU15" s="176"/>
      <c r="PVV15" s="5"/>
      <c r="PVW15" s="5"/>
      <c r="PVX15" s="5"/>
      <c r="PVY15" s="118"/>
      <c r="PVZ15" s="10"/>
      <c r="PWA15" s="5"/>
      <c r="PWB15" s="5"/>
      <c r="PWC15" s="5"/>
      <c r="PWD15" s="5"/>
      <c r="PWE15" s="5"/>
      <c r="PWF15" s="5"/>
      <c r="PWG15" s="5"/>
      <c r="PWH15" s="5"/>
      <c r="PWI15" s="5"/>
      <c r="PWJ15" s="117"/>
      <c r="PWK15" s="176"/>
      <c r="PWL15" s="5"/>
      <c r="PWM15" s="5"/>
      <c r="PWN15" s="5"/>
      <c r="PWO15" s="118"/>
      <c r="PWP15" s="10"/>
      <c r="PWQ15" s="5"/>
      <c r="PWR15" s="5"/>
      <c r="PWS15" s="5"/>
      <c r="PWT15" s="5"/>
      <c r="PWU15" s="5"/>
      <c r="PWV15" s="5"/>
      <c r="PWW15" s="5"/>
      <c r="PWX15" s="5"/>
      <c r="PWY15" s="5"/>
      <c r="PWZ15" s="117"/>
      <c r="PXA15" s="176"/>
      <c r="PXB15" s="5"/>
      <c r="PXC15" s="5"/>
      <c r="PXD15" s="5"/>
      <c r="PXE15" s="118"/>
      <c r="PXF15" s="10"/>
      <c r="PXG15" s="5"/>
      <c r="PXH15" s="5"/>
      <c r="PXI15" s="5"/>
      <c r="PXJ15" s="5"/>
      <c r="PXK15" s="5"/>
      <c r="PXL15" s="5"/>
      <c r="PXM15" s="5"/>
      <c r="PXN15" s="5"/>
      <c r="PXO15" s="5"/>
      <c r="PXP15" s="117"/>
      <c r="PXQ15" s="176"/>
      <c r="PXR15" s="5"/>
      <c r="PXS15" s="5"/>
      <c r="PXT15" s="5"/>
      <c r="PXU15" s="118"/>
      <c r="PXV15" s="10"/>
      <c r="PXW15" s="5"/>
      <c r="PXX15" s="5"/>
      <c r="PXY15" s="5"/>
      <c r="PXZ15" s="5"/>
      <c r="PYA15" s="5"/>
      <c r="PYB15" s="5"/>
      <c r="PYC15" s="5"/>
      <c r="PYD15" s="5"/>
      <c r="PYE15" s="5"/>
      <c r="PYF15" s="117"/>
      <c r="PYG15" s="176"/>
      <c r="PYH15" s="5"/>
      <c r="PYI15" s="5"/>
      <c r="PYJ15" s="5"/>
      <c r="PYK15" s="118"/>
      <c r="PYL15" s="10"/>
      <c r="PYM15" s="5"/>
      <c r="PYN15" s="5"/>
      <c r="PYO15" s="5"/>
      <c r="PYP15" s="5"/>
      <c r="PYQ15" s="5"/>
      <c r="PYR15" s="5"/>
      <c r="PYS15" s="5"/>
      <c r="PYT15" s="5"/>
      <c r="PYU15" s="5"/>
      <c r="PYV15" s="117"/>
      <c r="PYW15" s="176"/>
      <c r="PYX15" s="5"/>
      <c r="PYY15" s="5"/>
      <c r="PYZ15" s="5"/>
      <c r="PZA15" s="118"/>
      <c r="PZB15" s="10"/>
      <c r="PZC15" s="5"/>
      <c r="PZD15" s="5"/>
      <c r="PZE15" s="5"/>
      <c r="PZF15" s="5"/>
      <c r="PZG15" s="5"/>
      <c r="PZH15" s="5"/>
      <c r="PZI15" s="5"/>
      <c r="PZJ15" s="5"/>
      <c r="PZK15" s="5"/>
      <c r="PZL15" s="117"/>
      <c r="PZM15" s="176"/>
      <c r="PZN15" s="5"/>
      <c r="PZO15" s="5"/>
      <c r="PZP15" s="5"/>
      <c r="PZQ15" s="118"/>
      <c r="PZR15" s="10"/>
      <c r="PZS15" s="5"/>
      <c r="PZT15" s="5"/>
      <c r="PZU15" s="5"/>
      <c r="PZV15" s="5"/>
      <c r="PZW15" s="5"/>
      <c r="PZX15" s="5"/>
      <c r="PZY15" s="5"/>
      <c r="PZZ15" s="5"/>
      <c r="QAA15" s="5"/>
      <c r="QAB15" s="117"/>
      <c r="QAC15" s="176"/>
      <c r="QAD15" s="5"/>
      <c r="QAE15" s="5"/>
      <c r="QAF15" s="5"/>
      <c r="QAG15" s="118"/>
      <c r="QAH15" s="10"/>
      <c r="QAI15" s="5"/>
      <c r="QAJ15" s="5"/>
      <c r="QAK15" s="5"/>
      <c r="QAL15" s="5"/>
      <c r="QAM15" s="5"/>
      <c r="QAN15" s="5"/>
      <c r="QAO15" s="5"/>
      <c r="QAP15" s="5"/>
      <c r="QAQ15" s="5"/>
      <c r="QAR15" s="117"/>
      <c r="QAS15" s="176"/>
      <c r="QAT15" s="5"/>
      <c r="QAU15" s="5"/>
      <c r="QAV15" s="5"/>
      <c r="QAW15" s="118"/>
      <c r="QAX15" s="10"/>
      <c r="QAY15" s="5"/>
      <c r="QAZ15" s="5"/>
      <c r="QBA15" s="5"/>
      <c r="QBB15" s="5"/>
      <c r="QBC15" s="5"/>
      <c r="QBD15" s="5"/>
      <c r="QBE15" s="5"/>
      <c r="QBF15" s="5"/>
      <c r="QBG15" s="5"/>
      <c r="QBH15" s="117"/>
      <c r="QBI15" s="176"/>
      <c r="QBJ15" s="5"/>
      <c r="QBK15" s="5"/>
      <c r="QBL15" s="5"/>
      <c r="QBM15" s="118"/>
      <c r="QBN15" s="10"/>
      <c r="QBO15" s="5"/>
      <c r="QBP15" s="5"/>
      <c r="QBQ15" s="5"/>
      <c r="QBR15" s="5"/>
      <c r="QBS15" s="5"/>
      <c r="QBT15" s="5"/>
      <c r="QBU15" s="5"/>
      <c r="QBV15" s="5"/>
      <c r="QBW15" s="5"/>
      <c r="QBX15" s="117"/>
      <c r="QBY15" s="176"/>
      <c r="QBZ15" s="5"/>
      <c r="QCA15" s="5"/>
      <c r="QCB15" s="5"/>
      <c r="QCC15" s="118"/>
      <c r="QCD15" s="10"/>
      <c r="QCE15" s="5"/>
      <c r="QCF15" s="5"/>
      <c r="QCG15" s="5"/>
      <c r="QCH15" s="5"/>
      <c r="QCI15" s="5"/>
      <c r="QCJ15" s="5"/>
      <c r="QCK15" s="5"/>
      <c r="QCL15" s="5"/>
      <c r="QCM15" s="5"/>
      <c r="QCN15" s="117"/>
      <c r="QCO15" s="176"/>
      <c r="QCP15" s="5"/>
      <c r="QCQ15" s="5"/>
      <c r="QCR15" s="5"/>
      <c r="QCS15" s="118"/>
      <c r="QCT15" s="10"/>
      <c r="QCU15" s="5"/>
      <c r="QCV15" s="5"/>
      <c r="QCW15" s="5"/>
      <c r="QCX15" s="5"/>
      <c r="QCY15" s="5"/>
      <c r="QCZ15" s="5"/>
      <c r="QDA15" s="5"/>
      <c r="QDB15" s="5"/>
      <c r="QDC15" s="5"/>
      <c r="QDD15" s="117"/>
      <c r="QDE15" s="176"/>
      <c r="QDF15" s="5"/>
      <c r="QDG15" s="5"/>
      <c r="QDH15" s="5"/>
      <c r="QDI15" s="118"/>
      <c r="QDJ15" s="10"/>
      <c r="QDK15" s="5"/>
      <c r="QDL15" s="5"/>
      <c r="QDM15" s="5"/>
      <c r="QDN15" s="5"/>
      <c r="QDO15" s="5"/>
      <c r="QDP15" s="5"/>
      <c r="QDQ15" s="5"/>
      <c r="QDR15" s="5"/>
      <c r="QDS15" s="5"/>
      <c r="QDT15" s="117"/>
      <c r="QDU15" s="176"/>
      <c r="QDV15" s="5"/>
      <c r="QDW15" s="5"/>
      <c r="QDX15" s="5"/>
      <c r="QDY15" s="118"/>
      <c r="QDZ15" s="10"/>
      <c r="QEA15" s="5"/>
      <c r="QEB15" s="5"/>
      <c r="QEC15" s="5"/>
      <c r="QED15" s="5"/>
      <c r="QEE15" s="5"/>
      <c r="QEF15" s="5"/>
      <c r="QEG15" s="5"/>
      <c r="QEH15" s="5"/>
      <c r="QEI15" s="5"/>
      <c r="QEJ15" s="117"/>
      <c r="QEK15" s="176"/>
      <c r="QEL15" s="5"/>
      <c r="QEM15" s="5"/>
      <c r="QEN15" s="5"/>
      <c r="QEO15" s="118"/>
      <c r="QEP15" s="10"/>
      <c r="QEQ15" s="5"/>
      <c r="QER15" s="5"/>
      <c r="QES15" s="5"/>
      <c r="QET15" s="5"/>
      <c r="QEU15" s="5"/>
      <c r="QEV15" s="5"/>
      <c r="QEW15" s="5"/>
      <c r="QEX15" s="5"/>
      <c r="QEY15" s="5"/>
      <c r="QEZ15" s="117"/>
      <c r="QFA15" s="176"/>
      <c r="QFB15" s="5"/>
      <c r="QFC15" s="5"/>
      <c r="QFD15" s="5"/>
      <c r="QFE15" s="118"/>
      <c r="QFF15" s="10"/>
      <c r="QFG15" s="5"/>
      <c r="QFH15" s="5"/>
      <c r="QFI15" s="5"/>
      <c r="QFJ15" s="5"/>
      <c r="QFK15" s="5"/>
      <c r="QFL15" s="5"/>
      <c r="QFM15" s="5"/>
      <c r="QFN15" s="5"/>
      <c r="QFO15" s="5"/>
      <c r="QFP15" s="117"/>
      <c r="QFQ15" s="176"/>
      <c r="QFR15" s="5"/>
      <c r="QFS15" s="5"/>
      <c r="QFT15" s="5"/>
      <c r="QFU15" s="118"/>
      <c r="QFV15" s="10"/>
      <c r="QFW15" s="5"/>
      <c r="QFX15" s="5"/>
      <c r="QFY15" s="5"/>
      <c r="QFZ15" s="5"/>
      <c r="QGA15" s="5"/>
      <c r="QGB15" s="5"/>
      <c r="QGC15" s="5"/>
      <c r="QGD15" s="5"/>
      <c r="QGE15" s="5"/>
      <c r="QGF15" s="117"/>
      <c r="QGG15" s="176"/>
      <c r="QGH15" s="5"/>
      <c r="QGI15" s="5"/>
      <c r="QGJ15" s="5"/>
      <c r="QGK15" s="118"/>
      <c r="QGL15" s="10"/>
      <c r="QGM15" s="5"/>
      <c r="QGN15" s="5"/>
      <c r="QGO15" s="5"/>
      <c r="QGP15" s="5"/>
      <c r="QGQ15" s="5"/>
      <c r="QGR15" s="5"/>
      <c r="QGS15" s="5"/>
      <c r="QGT15" s="5"/>
      <c r="QGU15" s="5"/>
      <c r="QGV15" s="117"/>
      <c r="QGW15" s="176"/>
      <c r="QGX15" s="5"/>
      <c r="QGY15" s="5"/>
      <c r="QGZ15" s="5"/>
      <c r="QHA15" s="118"/>
      <c r="QHB15" s="10"/>
      <c r="QHC15" s="5"/>
      <c r="QHD15" s="5"/>
      <c r="QHE15" s="5"/>
      <c r="QHF15" s="5"/>
      <c r="QHG15" s="5"/>
      <c r="QHH15" s="5"/>
      <c r="QHI15" s="5"/>
      <c r="QHJ15" s="5"/>
      <c r="QHK15" s="5"/>
      <c r="QHL15" s="117"/>
      <c r="QHM15" s="176"/>
      <c r="QHN15" s="5"/>
      <c r="QHO15" s="5"/>
      <c r="QHP15" s="5"/>
      <c r="QHQ15" s="118"/>
      <c r="QHR15" s="10"/>
      <c r="QHS15" s="5"/>
      <c r="QHT15" s="5"/>
      <c r="QHU15" s="5"/>
      <c r="QHV15" s="5"/>
      <c r="QHW15" s="5"/>
      <c r="QHX15" s="5"/>
      <c r="QHY15" s="5"/>
      <c r="QHZ15" s="5"/>
      <c r="QIA15" s="5"/>
      <c r="QIB15" s="117"/>
      <c r="QIC15" s="176"/>
      <c r="QID15" s="5"/>
      <c r="QIE15" s="5"/>
      <c r="QIF15" s="5"/>
      <c r="QIG15" s="118"/>
      <c r="QIH15" s="10"/>
      <c r="QII15" s="5"/>
      <c r="QIJ15" s="5"/>
      <c r="QIK15" s="5"/>
      <c r="QIL15" s="5"/>
      <c r="QIM15" s="5"/>
      <c r="QIN15" s="5"/>
      <c r="QIO15" s="5"/>
      <c r="QIP15" s="5"/>
      <c r="QIQ15" s="5"/>
      <c r="QIR15" s="117"/>
      <c r="QIS15" s="176"/>
      <c r="QIT15" s="5"/>
      <c r="QIU15" s="5"/>
      <c r="QIV15" s="5"/>
      <c r="QIW15" s="118"/>
      <c r="QIX15" s="10"/>
      <c r="QIY15" s="5"/>
      <c r="QIZ15" s="5"/>
      <c r="QJA15" s="5"/>
      <c r="QJB15" s="5"/>
      <c r="QJC15" s="5"/>
      <c r="QJD15" s="5"/>
      <c r="QJE15" s="5"/>
      <c r="QJF15" s="5"/>
      <c r="QJG15" s="5"/>
      <c r="QJH15" s="117"/>
      <c r="QJI15" s="176"/>
      <c r="QJJ15" s="5"/>
      <c r="QJK15" s="5"/>
      <c r="QJL15" s="5"/>
      <c r="QJM15" s="118"/>
      <c r="QJN15" s="10"/>
      <c r="QJO15" s="5"/>
      <c r="QJP15" s="5"/>
      <c r="QJQ15" s="5"/>
      <c r="QJR15" s="5"/>
      <c r="QJS15" s="5"/>
      <c r="QJT15" s="5"/>
      <c r="QJU15" s="5"/>
      <c r="QJV15" s="5"/>
      <c r="QJW15" s="5"/>
      <c r="QJX15" s="117"/>
      <c r="QJY15" s="176"/>
      <c r="QJZ15" s="5"/>
      <c r="QKA15" s="5"/>
      <c r="QKB15" s="5"/>
      <c r="QKC15" s="118"/>
      <c r="QKD15" s="10"/>
      <c r="QKE15" s="5"/>
      <c r="QKF15" s="5"/>
      <c r="QKG15" s="5"/>
      <c r="QKH15" s="5"/>
      <c r="QKI15" s="5"/>
      <c r="QKJ15" s="5"/>
      <c r="QKK15" s="5"/>
      <c r="QKL15" s="5"/>
      <c r="QKM15" s="5"/>
      <c r="QKN15" s="117"/>
      <c r="QKO15" s="176"/>
      <c r="QKP15" s="5"/>
      <c r="QKQ15" s="5"/>
    </row>
    <row r="16" spans="1:11795" s="60" customFormat="1" ht="13.5" customHeight="1" x14ac:dyDescent="0.2">
      <c r="A16" s="240"/>
      <c r="B16" s="491" t="s">
        <v>27</v>
      </c>
      <c r="C16" s="491" t="s">
        <v>88</v>
      </c>
      <c r="D16" s="491">
        <v>2003</v>
      </c>
      <c r="E16" s="503" t="s">
        <v>10</v>
      </c>
      <c r="F16" s="504" t="s">
        <v>167</v>
      </c>
      <c r="G16" s="49"/>
      <c r="H16" s="284"/>
      <c r="I16" s="53"/>
      <c r="J16" s="509"/>
      <c r="K16" s="104"/>
      <c r="L16" s="231"/>
      <c r="M16" s="942"/>
      <c r="N16" s="586">
        <v>0</v>
      </c>
      <c r="O16" s="163">
        <v>0</v>
      </c>
      <c r="P16" s="163"/>
      <c r="Q16" s="130" t="s">
        <v>835</v>
      </c>
      <c r="R16" s="130"/>
    </row>
    <row r="17" spans="1:19" s="60" customFormat="1" x14ac:dyDescent="0.2">
      <c r="A17" s="391"/>
      <c r="B17" s="495" t="s">
        <v>1256</v>
      </c>
      <c r="C17" s="495" t="s">
        <v>1257</v>
      </c>
      <c r="D17" s="495">
        <v>2002</v>
      </c>
      <c r="E17" s="512" t="s">
        <v>13</v>
      </c>
      <c r="F17" s="511" t="s">
        <v>167</v>
      </c>
      <c r="G17" s="392"/>
      <c r="H17" s="498"/>
      <c r="I17" s="402"/>
      <c r="J17" s="498"/>
      <c r="K17" s="402"/>
      <c r="L17" s="392"/>
      <c r="M17" s="392"/>
      <c r="N17" s="392"/>
      <c r="O17" s="49">
        <f t="shared" si="0"/>
        <v>0</v>
      </c>
      <c r="P17" s="49"/>
      <c r="Q17" s="411"/>
      <c r="R17" s="411"/>
      <c r="S17" s="302"/>
    </row>
    <row r="18" spans="1:19" s="60" customFormat="1" x14ac:dyDescent="0.2">
      <c r="A18" s="439"/>
      <c r="B18" s="108" t="s">
        <v>117</v>
      </c>
      <c r="C18" s="108" t="s">
        <v>389</v>
      </c>
      <c r="D18" s="49">
        <v>2000</v>
      </c>
      <c r="E18" s="133" t="s">
        <v>54</v>
      </c>
      <c r="F18" s="49">
        <v>-48</v>
      </c>
      <c r="G18" s="392"/>
      <c r="H18" s="515"/>
      <c r="I18" s="402">
        <v>0</v>
      </c>
      <c r="J18" s="402"/>
      <c r="K18" s="402"/>
      <c r="L18" s="402"/>
      <c r="M18" s="402"/>
      <c r="N18" s="402"/>
      <c r="O18" s="49">
        <f t="shared" si="0"/>
        <v>0</v>
      </c>
      <c r="P18" s="49"/>
      <c r="Q18" s="412"/>
      <c r="R18" s="523"/>
      <c r="S18" s="302"/>
    </row>
    <row r="19" spans="1:19" s="7" customFormat="1" x14ac:dyDescent="0.2">
      <c r="A19" s="298"/>
      <c r="B19" s="362"/>
      <c r="C19" s="362"/>
      <c r="D19" s="362"/>
      <c r="E19" s="362"/>
      <c r="F19" s="362"/>
      <c r="G19" s="238"/>
      <c r="H19" s="238"/>
      <c r="I19" s="238"/>
      <c r="J19" s="238"/>
      <c r="K19" s="238"/>
      <c r="L19" s="238"/>
      <c r="M19" s="238"/>
      <c r="N19" s="238"/>
      <c r="O19" s="88"/>
      <c r="P19" s="88"/>
      <c r="Q19" s="191"/>
      <c r="R19" s="191"/>
      <c r="S19" s="308"/>
    </row>
    <row r="20" spans="1:19" x14ac:dyDescent="0.2">
      <c r="A20" s="1136">
        <v>1</v>
      </c>
      <c r="B20" s="163" t="s">
        <v>239</v>
      </c>
      <c r="C20" s="163" t="s">
        <v>146</v>
      </c>
      <c r="D20" s="163">
        <v>2001</v>
      </c>
      <c r="E20" s="180" t="s">
        <v>196</v>
      </c>
      <c r="F20" s="163">
        <v>-52</v>
      </c>
      <c r="G20" s="415"/>
      <c r="H20" s="422"/>
      <c r="I20" s="422">
        <v>325</v>
      </c>
      <c r="J20" s="181"/>
      <c r="K20" s="443"/>
      <c r="L20" s="443"/>
      <c r="M20" s="443"/>
      <c r="N20" s="441">
        <v>400</v>
      </c>
      <c r="O20" s="49">
        <f t="shared" ref="O20:O25" si="1">SUM(G20:N20)</f>
        <v>725</v>
      </c>
      <c r="P20" s="1002" t="s">
        <v>1630</v>
      </c>
      <c r="Q20" s="130" t="s">
        <v>836</v>
      </c>
      <c r="R20" s="411" t="s">
        <v>1761</v>
      </c>
    </row>
    <row r="21" spans="1:19" x14ac:dyDescent="0.2">
      <c r="A21" s="966">
        <v>2</v>
      </c>
      <c r="B21" s="693" t="s">
        <v>243</v>
      </c>
      <c r="C21" s="693" t="s">
        <v>192</v>
      </c>
      <c r="D21" s="693">
        <v>2001</v>
      </c>
      <c r="E21" s="694" t="s">
        <v>233</v>
      </c>
      <c r="F21" s="695" t="s">
        <v>179</v>
      </c>
      <c r="G21" s="570"/>
      <c r="H21" s="696"/>
      <c r="I21" s="631">
        <v>250</v>
      </c>
      <c r="J21" s="696"/>
      <c r="K21" s="697"/>
      <c r="L21" s="449"/>
      <c r="M21" s="697"/>
      <c r="N21" s="392">
        <v>250</v>
      </c>
      <c r="O21" s="49">
        <f t="shared" si="1"/>
        <v>500</v>
      </c>
      <c r="P21" s="1002" t="s">
        <v>1630</v>
      </c>
      <c r="Q21" s="408" t="s">
        <v>1806</v>
      </c>
      <c r="R21" s="1091" t="s">
        <v>1760</v>
      </c>
      <c r="S21" s="414"/>
    </row>
    <row r="22" spans="1:19" s="60" customFormat="1" x14ac:dyDescent="0.2">
      <c r="A22" s="966">
        <v>3</v>
      </c>
      <c r="B22" s="495" t="s">
        <v>260</v>
      </c>
      <c r="C22" s="495" t="s">
        <v>313</v>
      </c>
      <c r="D22" s="495">
        <v>2002</v>
      </c>
      <c r="E22" s="512" t="s">
        <v>314</v>
      </c>
      <c r="F22" s="491">
        <v>-52</v>
      </c>
      <c r="G22" s="392"/>
      <c r="H22" s="392"/>
      <c r="I22" s="402"/>
      <c r="J22" s="509"/>
      <c r="K22" s="392"/>
      <c r="L22" s="509"/>
      <c r="M22" s="392"/>
      <c r="N22" s="402">
        <v>325</v>
      </c>
      <c r="O22" s="49">
        <f t="shared" si="1"/>
        <v>325</v>
      </c>
      <c r="P22" s="1002" t="s">
        <v>1630</v>
      </c>
      <c r="Q22" s="411" t="s">
        <v>835</v>
      </c>
      <c r="R22" s="414" t="s">
        <v>1764</v>
      </c>
      <c r="S22" s="414" t="s">
        <v>1787</v>
      </c>
    </row>
    <row r="23" spans="1:19" s="60" customFormat="1" x14ac:dyDescent="0.2">
      <c r="A23" s="1136"/>
      <c r="B23" s="49" t="s">
        <v>299</v>
      </c>
      <c r="C23" s="49" t="s">
        <v>300</v>
      </c>
      <c r="D23" s="49">
        <v>2001</v>
      </c>
      <c r="E23" s="48" t="s">
        <v>20</v>
      </c>
      <c r="F23" s="49">
        <v>-52</v>
      </c>
      <c r="G23" s="392"/>
      <c r="H23" s="402"/>
      <c r="I23" s="505"/>
      <c r="J23" s="402"/>
      <c r="K23" s="441"/>
      <c r="L23" s="441"/>
      <c r="M23" s="441"/>
      <c r="N23" s="1032"/>
      <c r="O23" s="49">
        <f t="shared" si="1"/>
        <v>0</v>
      </c>
      <c r="P23" s="1002" t="s">
        <v>1630</v>
      </c>
      <c r="Q23" s="130" t="s">
        <v>835</v>
      </c>
      <c r="R23" s="411"/>
      <c r="S23" s="414"/>
    </row>
    <row r="24" spans="1:19" s="60" customFormat="1" x14ac:dyDescent="0.2">
      <c r="A24" s="388"/>
      <c r="B24" s="49" t="s">
        <v>406</v>
      </c>
      <c r="C24" s="49" t="s">
        <v>407</v>
      </c>
      <c r="D24" s="49">
        <v>2000</v>
      </c>
      <c r="E24" s="48" t="s">
        <v>136</v>
      </c>
      <c r="F24" s="49">
        <v>-52</v>
      </c>
      <c r="G24" s="392"/>
      <c r="H24" s="392"/>
      <c r="I24" s="392"/>
      <c r="J24" s="392"/>
      <c r="K24" s="509"/>
      <c r="L24" s="392"/>
      <c r="M24" s="392"/>
      <c r="N24" s="392"/>
      <c r="O24" s="392">
        <f t="shared" si="1"/>
        <v>0</v>
      </c>
      <c r="P24" s="392"/>
      <c r="Q24" s="408"/>
      <c r="R24" s="408"/>
      <c r="S24" s="408"/>
    </row>
    <row r="25" spans="1:19" s="60" customFormat="1" x14ac:dyDescent="0.2">
      <c r="A25" s="391"/>
      <c r="B25" s="495" t="s">
        <v>1258</v>
      </c>
      <c r="C25" s="495" t="s">
        <v>1259</v>
      </c>
      <c r="D25" s="495">
        <v>2003</v>
      </c>
      <c r="E25" s="512" t="s">
        <v>505</v>
      </c>
      <c r="F25" s="511" t="s">
        <v>179</v>
      </c>
      <c r="G25" s="392"/>
      <c r="H25" s="498"/>
      <c r="I25" s="402"/>
      <c r="J25" s="498"/>
      <c r="K25" s="402"/>
      <c r="L25" s="498"/>
      <c r="M25" s="509"/>
      <c r="N25" s="392">
        <v>0</v>
      </c>
      <c r="O25" s="163">
        <f t="shared" si="1"/>
        <v>0</v>
      </c>
      <c r="P25" s="163"/>
      <c r="Q25" s="411"/>
      <c r="R25" s="411"/>
      <c r="S25" s="414"/>
    </row>
    <row r="26" spans="1:19" s="60" customFormat="1" x14ac:dyDescent="0.2">
      <c r="A26" s="297">
        <v>3</v>
      </c>
      <c r="B26" s="362"/>
      <c r="C26" s="362"/>
      <c r="D26" s="362"/>
      <c r="E26" s="362"/>
      <c r="F26" s="362"/>
      <c r="G26" s="238"/>
      <c r="H26" s="238"/>
      <c r="I26" s="238"/>
      <c r="J26" s="238"/>
      <c r="K26" s="238">
        <v>162.5</v>
      </c>
      <c r="L26" s="238"/>
      <c r="M26" s="238"/>
      <c r="N26" s="238"/>
      <c r="O26" s="88"/>
      <c r="P26" s="88"/>
      <c r="Q26" s="191"/>
      <c r="R26" s="191"/>
      <c r="S26" s="312"/>
    </row>
    <row r="27" spans="1:19" x14ac:dyDescent="0.2">
      <c r="A27" s="1031">
        <v>1</v>
      </c>
      <c r="B27" s="112" t="s">
        <v>159</v>
      </c>
      <c r="C27" s="112" t="s">
        <v>193</v>
      </c>
      <c r="D27" s="112">
        <v>1999</v>
      </c>
      <c r="E27" s="122" t="s">
        <v>16</v>
      </c>
      <c r="F27" s="112">
        <v>-57</v>
      </c>
      <c r="G27" s="430"/>
      <c r="H27" s="444"/>
      <c r="I27" s="444">
        <v>400</v>
      </c>
      <c r="J27" s="444"/>
      <c r="K27" s="445"/>
      <c r="L27" s="441"/>
      <c r="M27" s="441"/>
      <c r="N27" s="441"/>
      <c r="O27" s="415">
        <f t="shared" ref="O27:O31" si="2">SUM(G27:N27)</f>
        <v>400</v>
      </c>
      <c r="P27" s="1002" t="s">
        <v>1630</v>
      </c>
      <c r="Q27" s="58" t="s">
        <v>208</v>
      </c>
      <c r="R27" s="587"/>
      <c r="S27" s="110"/>
    </row>
    <row r="28" spans="1:19" x14ac:dyDescent="0.2">
      <c r="A28" s="1059">
        <v>2</v>
      </c>
      <c r="B28" s="323" t="s">
        <v>240</v>
      </c>
      <c r="C28" s="323" t="s">
        <v>241</v>
      </c>
      <c r="D28" s="323">
        <v>2001</v>
      </c>
      <c r="E28" s="544" t="s">
        <v>127</v>
      </c>
      <c r="F28" s="323">
        <v>-57</v>
      </c>
      <c r="G28" s="763"/>
      <c r="H28" s="498"/>
      <c r="I28" s="762">
        <v>250</v>
      </c>
      <c r="J28" s="762"/>
      <c r="K28" s="762"/>
      <c r="L28" s="763"/>
      <c r="M28" s="763"/>
      <c r="N28" s="561">
        <f>250/2</f>
        <v>125</v>
      </c>
      <c r="O28" s="910">
        <f t="shared" si="2"/>
        <v>375</v>
      </c>
      <c r="P28" s="1002" t="s">
        <v>1630</v>
      </c>
      <c r="Q28" s="918" t="s">
        <v>836</v>
      </c>
      <c r="R28" s="918"/>
      <c r="S28" s="914"/>
    </row>
    <row r="29" spans="1:19" x14ac:dyDescent="0.2">
      <c r="A29" s="438">
        <v>3</v>
      </c>
      <c r="B29" s="112" t="s">
        <v>290</v>
      </c>
      <c r="C29" s="112" t="s">
        <v>362</v>
      </c>
      <c r="D29" s="112">
        <v>1999</v>
      </c>
      <c r="E29" s="122" t="s">
        <v>70</v>
      </c>
      <c r="F29" s="112">
        <v>-57</v>
      </c>
      <c r="G29" s="430">
        <v>150</v>
      </c>
      <c r="H29" s="430"/>
      <c r="I29" s="430"/>
      <c r="J29" s="430"/>
      <c r="K29" s="447"/>
      <c r="L29" s="392"/>
      <c r="M29" s="392"/>
      <c r="N29" s="392"/>
      <c r="O29" s="415">
        <f t="shared" si="2"/>
        <v>150</v>
      </c>
      <c r="P29" s="407" t="s">
        <v>1729</v>
      </c>
      <c r="Q29" s="490"/>
      <c r="R29" s="408"/>
      <c r="S29" s="465"/>
    </row>
    <row r="30" spans="1:19" x14ac:dyDescent="0.2">
      <c r="A30" s="560"/>
      <c r="B30" s="495" t="s">
        <v>1258</v>
      </c>
      <c r="C30" s="495" t="s">
        <v>1259</v>
      </c>
      <c r="D30" s="495">
        <v>2003</v>
      </c>
      <c r="E30" s="512" t="s">
        <v>13</v>
      </c>
      <c r="F30" s="511" t="s">
        <v>320</v>
      </c>
      <c r="G30" s="561"/>
      <c r="H30" s="498"/>
      <c r="I30" s="562"/>
      <c r="J30" s="562"/>
      <c r="K30" s="562"/>
      <c r="L30" s="561"/>
      <c r="M30" s="561"/>
      <c r="N30" s="561"/>
      <c r="O30" s="570">
        <f t="shared" si="2"/>
        <v>0</v>
      </c>
      <c r="P30" s="570"/>
      <c r="Q30" s="703"/>
      <c r="R30" s="703"/>
      <c r="S30" s="996"/>
    </row>
    <row r="31" spans="1:19" s="7" customFormat="1" x14ac:dyDescent="0.2">
      <c r="A31" s="438"/>
      <c r="B31" s="49" t="s">
        <v>194</v>
      </c>
      <c r="C31" s="49" t="s">
        <v>195</v>
      </c>
      <c r="D31" s="49">
        <v>1999</v>
      </c>
      <c r="E31" s="48" t="s">
        <v>196</v>
      </c>
      <c r="F31" s="49">
        <v>-57</v>
      </c>
      <c r="G31" s="392"/>
      <c r="H31" s="498"/>
      <c r="I31" s="402"/>
      <c r="J31" s="402"/>
      <c r="K31" s="402"/>
      <c r="L31" s="402"/>
      <c r="M31" s="402"/>
      <c r="N31" s="392"/>
      <c r="O31" s="415">
        <f t="shared" si="2"/>
        <v>0</v>
      </c>
      <c r="P31" s="415"/>
      <c r="Q31" s="388"/>
      <c r="R31" s="388"/>
      <c r="S31" s="388"/>
    </row>
    <row r="32" spans="1:19" x14ac:dyDescent="0.2">
      <c r="A32" s="297"/>
      <c r="B32" s="362"/>
      <c r="C32" s="362"/>
      <c r="D32" s="362"/>
      <c r="E32" s="362"/>
      <c r="F32" s="238"/>
      <c r="G32" s="238"/>
      <c r="H32" s="238"/>
      <c r="I32" s="238"/>
      <c r="J32" s="238"/>
      <c r="K32" s="238"/>
      <c r="L32" s="238"/>
      <c r="M32" s="238"/>
      <c r="N32" s="238"/>
      <c r="O32" s="88"/>
      <c r="P32" s="88"/>
      <c r="Q32" s="191"/>
      <c r="R32" s="191"/>
      <c r="S32" s="380"/>
    </row>
    <row r="33" spans="1:21" x14ac:dyDescent="0.2">
      <c r="A33" s="1031">
        <v>1</v>
      </c>
      <c r="B33" s="561" t="s">
        <v>201</v>
      </c>
      <c r="C33" s="561" t="s">
        <v>244</v>
      </c>
      <c r="D33" s="561">
        <v>2001</v>
      </c>
      <c r="E33" s="563" t="s">
        <v>1156</v>
      </c>
      <c r="F33" s="561">
        <v>-63</v>
      </c>
      <c r="G33" s="561">
        <f>150</f>
        <v>150</v>
      </c>
      <c r="H33" s="578"/>
      <c r="I33" s="402">
        <v>0</v>
      </c>
      <c r="J33" s="562"/>
      <c r="K33" s="1036"/>
      <c r="L33" s="1037"/>
      <c r="M33" s="1037"/>
      <c r="N33" s="1033">
        <v>400</v>
      </c>
      <c r="O33" s="910">
        <f>SUM(G33:N33)</f>
        <v>550</v>
      </c>
      <c r="P33" s="1002" t="s">
        <v>1630</v>
      </c>
      <c r="Q33" s="918" t="s">
        <v>1810</v>
      </c>
      <c r="R33" s="412" t="s">
        <v>1766</v>
      </c>
      <c r="S33" s="940"/>
    </row>
    <row r="34" spans="1:21" x14ac:dyDescent="0.2">
      <c r="A34" s="1031">
        <v>2</v>
      </c>
      <c r="B34" s="49" t="s">
        <v>360</v>
      </c>
      <c r="C34" s="49" t="s">
        <v>361</v>
      </c>
      <c r="D34" s="49">
        <v>2000</v>
      </c>
      <c r="E34" s="48" t="s">
        <v>314</v>
      </c>
      <c r="F34" s="49">
        <v>-63</v>
      </c>
      <c r="G34" s="392">
        <v>250</v>
      </c>
      <c r="H34" s="402"/>
      <c r="I34" s="402"/>
      <c r="J34" s="402"/>
      <c r="K34" s="441"/>
      <c r="L34" s="441"/>
      <c r="M34" s="441"/>
      <c r="N34" s="505">
        <f>400/2</f>
        <v>200</v>
      </c>
      <c r="O34" s="163">
        <f>SUM(G34:N34)</f>
        <v>450</v>
      </c>
      <c r="P34" s="1002" t="s">
        <v>1630</v>
      </c>
      <c r="Q34" s="918" t="s">
        <v>836</v>
      </c>
      <c r="R34" s="412" t="s">
        <v>1766</v>
      </c>
      <c r="S34" s="465"/>
    </row>
    <row r="35" spans="1:21" x14ac:dyDescent="0.2">
      <c r="A35" s="580"/>
      <c r="B35" s="1134" t="s">
        <v>240</v>
      </c>
      <c r="C35" s="1134" t="s">
        <v>241</v>
      </c>
      <c r="D35" s="1134">
        <v>2001</v>
      </c>
      <c r="E35" s="1135" t="s">
        <v>127</v>
      </c>
      <c r="F35" s="1134">
        <v>-63</v>
      </c>
      <c r="G35" s="1134"/>
      <c r="H35" s="1034"/>
      <c r="I35" s="1035">
        <f>250/2</f>
        <v>125</v>
      </c>
      <c r="J35" s="562"/>
      <c r="K35" s="562"/>
      <c r="L35" s="561"/>
      <c r="M35" s="561"/>
      <c r="N35" s="561">
        <v>250</v>
      </c>
      <c r="O35" s="570">
        <f>SUM(G35:N35)</f>
        <v>375</v>
      </c>
      <c r="P35" s="570"/>
      <c r="Q35" s="703" t="s">
        <v>836</v>
      </c>
      <c r="R35" s="703"/>
      <c r="S35" s="583"/>
    </row>
    <row r="36" spans="1:21" x14ac:dyDescent="0.2">
      <c r="A36" s="1059">
        <v>3</v>
      </c>
      <c r="B36" s="495" t="s">
        <v>317</v>
      </c>
      <c r="C36" s="495" t="s">
        <v>318</v>
      </c>
      <c r="D36" s="495">
        <v>2002</v>
      </c>
      <c r="E36" s="512" t="s">
        <v>319</v>
      </c>
      <c r="F36" s="491">
        <v>-63</v>
      </c>
      <c r="G36" s="392"/>
      <c r="H36" s="392"/>
      <c r="I36" s="402"/>
      <c r="J36" s="392"/>
      <c r="K36" s="392"/>
      <c r="L36" s="392"/>
      <c r="M36" s="392"/>
      <c r="N36" s="402">
        <v>325</v>
      </c>
      <c r="O36" s="415">
        <f>SUM(G36:N36)</f>
        <v>325</v>
      </c>
      <c r="P36" s="1002" t="s">
        <v>1630</v>
      </c>
      <c r="Q36" s="411" t="s">
        <v>835</v>
      </c>
      <c r="R36" s="411"/>
      <c r="S36" s="388"/>
    </row>
    <row r="37" spans="1:21" x14ac:dyDescent="0.2">
      <c r="A37" s="388">
        <v>4</v>
      </c>
      <c r="B37" s="763" t="s">
        <v>501</v>
      </c>
      <c r="C37" s="763" t="s">
        <v>193</v>
      </c>
      <c r="D37" s="763">
        <v>2001</v>
      </c>
      <c r="E37" s="909" t="s">
        <v>502</v>
      </c>
      <c r="F37" s="763">
        <v>-63</v>
      </c>
      <c r="G37" s="49"/>
      <c r="H37" s="762"/>
      <c r="I37" s="505"/>
      <c r="J37" s="762"/>
      <c r="K37" s="762"/>
      <c r="L37" s="763"/>
      <c r="M37" s="509"/>
      <c r="N37" s="392">
        <v>250</v>
      </c>
      <c r="O37" s="163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>250</v>
      </c>
      <c r="P37" s="1002" t="s">
        <v>1630</v>
      </c>
      <c r="Q37" s="411"/>
      <c r="R37" s="130"/>
      <c r="S37" s="388"/>
    </row>
    <row r="38" spans="1:21" x14ac:dyDescent="0.2">
      <c r="A38" s="388"/>
      <c r="B38" s="491" t="s">
        <v>889</v>
      </c>
      <c r="C38" s="491" t="s">
        <v>890</v>
      </c>
      <c r="D38" s="491">
        <v>2002</v>
      </c>
      <c r="E38" s="503" t="s">
        <v>891</v>
      </c>
      <c r="F38" s="491">
        <v>-63</v>
      </c>
      <c r="G38" s="392">
        <v>0</v>
      </c>
      <c r="H38" s="392"/>
      <c r="I38" s="392"/>
      <c r="J38" s="392"/>
      <c r="K38" s="392"/>
      <c r="L38" s="392"/>
      <c r="M38" s="421"/>
      <c r="N38" s="392"/>
      <c r="O38" s="415">
        <f>SUM(G38:N38)</f>
        <v>0</v>
      </c>
      <c r="P38" s="415"/>
      <c r="Q38" s="412"/>
      <c r="R38" s="411"/>
      <c r="S38" s="465"/>
    </row>
    <row r="39" spans="1:21" x14ac:dyDescent="0.2">
      <c r="A39" s="388"/>
      <c r="B39" s="491" t="s">
        <v>444</v>
      </c>
      <c r="C39" s="491" t="s">
        <v>32</v>
      </c>
      <c r="D39" s="491">
        <v>2003</v>
      </c>
      <c r="E39" s="503" t="s">
        <v>10</v>
      </c>
      <c r="F39" s="491">
        <v>-63</v>
      </c>
      <c r="G39" s="392"/>
      <c r="H39" s="421"/>
      <c r="I39" s="392"/>
      <c r="J39" s="509"/>
      <c r="K39" s="1137"/>
      <c r="L39" s="450"/>
      <c r="M39" s="1137"/>
      <c r="N39" s="450">
        <v>0</v>
      </c>
      <c r="O39" s="415">
        <f>SUM(G39:N39)</f>
        <v>0</v>
      </c>
      <c r="P39" s="468"/>
      <c r="Q39" s="413" t="s">
        <v>835</v>
      </c>
      <c r="R39" s="575"/>
      <c r="S39" s="411"/>
    </row>
    <row r="40" spans="1:21" x14ac:dyDescent="0.2">
      <c r="A40" s="1059"/>
      <c r="B40" s="763" t="s">
        <v>245</v>
      </c>
      <c r="C40" s="763" t="s">
        <v>246</v>
      </c>
      <c r="D40" s="763">
        <v>2001</v>
      </c>
      <c r="E40" s="909" t="s">
        <v>20</v>
      </c>
      <c r="F40" s="763">
        <v>-63</v>
      </c>
      <c r="G40" s="392"/>
      <c r="H40" s="53"/>
      <c r="I40" s="505"/>
      <c r="J40" s="402"/>
      <c r="K40" s="446"/>
      <c r="L40" s="449"/>
      <c r="M40" s="449"/>
      <c r="N40" s="1038"/>
      <c r="O40" s="415">
        <f>SUM(G40:N40)</f>
        <v>0</v>
      </c>
      <c r="P40" s="1002" t="s">
        <v>1630</v>
      </c>
      <c r="Q40" s="411" t="s">
        <v>835</v>
      </c>
      <c r="R40" s="456"/>
      <c r="S40" s="465"/>
    </row>
    <row r="41" spans="1:21" x14ac:dyDescent="0.2">
      <c r="A41" s="177"/>
      <c r="B41" s="763" t="s">
        <v>622</v>
      </c>
      <c r="C41" s="763" t="s">
        <v>1057</v>
      </c>
      <c r="D41" s="763">
        <v>2001</v>
      </c>
      <c r="E41" s="909" t="s">
        <v>671</v>
      </c>
      <c r="F41" s="763">
        <v>-63</v>
      </c>
      <c r="G41" s="49"/>
      <c r="H41" s="509"/>
      <c r="I41" s="392"/>
      <c r="J41" s="392"/>
      <c r="K41" s="450"/>
      <c r="L41" s="449"/>
      <c r="M41" s="449"/>
      <c r="N41" s="449">
        <v>0</v>
      </c>
      <c r="O41" s="415">
        <f>SUM(G41:N41)</f>
        <v>0</v>
      </c>
      <c r="P41" s="415"/>
      <c r="Q41" s="518"/>
      <c r="R41" s="1138"/>
      <c r="S41" s="465"/>
    </row>
    <row r="42" spans="1:21" x14ac:dyDescent="0.2">
      <c r="A42" s="297"/>
      <c r="B42" s="362"/>
      <c r="C42" s="362"/>
      <c r="D42" s="362"/>
      <c r="E42" s="362"/>
      <c r="F42" s="362"/>
      <c r="G42" s="238"/>
      <c r="H42" s="238"/>
      <c r="I42" s="238"/>
      <c r="J42" s="238"/>
      <c r="K42" s="238"/>
      <c r="L42" s="238"/>
      <c r="M42" s="238"/>
      <c r="N42" s="238"/>
      <c r="O42" s="248">
        <f t="shared" ref="O42:O52" si="3">SUM(G42:N42)</f>
        <v>0</v>
      </c>
      <c r="P42" s="88"/>
      <c r="Q42" s="191"/>
      <c r="R42" s="191"/>
      <c r="S42" s="308"/>
      <c r="T42" s="7"/>
      <c r="U42" s="7"/>
    </row>
    <row r="43" spans="1:21" x14ac:dyDescent="0.2">
      <c r="A43" s="577"/>
      <c r="B43" s="561" t="s">
        <v>201</v>
      </c>
      <c r="C43" s="561" t="s">
        <v>244</v>
      </c>
      <c r="D43" s="561">
        <v>2001</v>
      </c>
      <c r="E43" s="563" t="s">
        <v>1156</v>
      </c>
      <c r="F43" s="561">
        <v>-70</v>
      </c>
      <c r="G43" s="561">
        <f>150/2</f>
        <v>75</v>
      </c>
      <c r="H43" s="515"/>
      <c r="I43" s="562"/>
      <c r="J43" s="562"/>
      <c r="K43" s="1036"/>
      <c r="L43" s="1037"/>
      <c r="M43" s="1037"/>
      <c r="N43" s="1037"/>
      <c r="O43" s="570">
        <f t="shared" si="3"/>
        <v>75</v>
      </c>
      <c r="P43" s="570"/>
      <c r="Q43" s="571"/>
      <c r="R43" s="703"/>
      <c r="S43" s="613"/>
    </row>
    <row r="44" spans="1:21" x14ac:dyDescent="0.2">
      <c r="A44" s="297"/>
      <c r="B44" s="362"/>
      <c r="C44" s="362"/>
      <c r="D44" s="362"/>
      <c r="E44" s="362"/>
      <c r="F44" s="362"/>
      <c r="G44" s="238"/>
      <c r="H44" s="238"/>
      <c r="I44" s="238"/>
      <c r="J44" s="238"/>
      <c r="K44" s="238"/>
      <c r="L44" s="238"/>
      <c r="M44" s="238"/>
      <c r="N44" s="238"/>
      <c r="O44" s="248">
        <f t="shared" si="3"/>
        <v>0</v>
      </c>
      <c r="P44" s="88"/>
      <c r="Q44" s="191"/>
      <c r="R44" s="191"/>
      <c r="S44" s="308"/>
    </row>
    <row r="45" spans="1:21" x14ac:dyDescent="0.2">
      <c r="A45" s="577"/>
      <c r="B45" s="561" t="s">
        <v>248</v>
      </c>
      <c r="C45" s="561" t="s">
        <v>249</v>
      </c>
      <c r="D45" s="561">
        <v>2001</v>
      </c>
      <c r="E45" s="563" t="s">
        <v>505</v>
      </c>
      <c r="F45" s="561">
        <v>-78</v>
      </c>
      <c r="G45" s="561">
        <v>0</v>
      </c>
      <c r="H45" s="562"/>
      <c r="I45" s="562"/>
      <c r="J45" s="562"/>
      <c r="K45" s="578"/>
      <c r="L45" s="578"/>
      <c r="M45" s="578"/>
      <c r="N45" s="562"/>
      <c r="O45" s="415">
        <f t="shared" si="3"/>
        <v>0</v>
      </c>
      <c r="P45" s="570"/>
      <c r="Q45" s="571"/>
      <c r="R45" s="579"/>
      <c r="S45" s="580"/>
    </row>
    <row r="46" spans="1:21" x14ac:dyDescent="0.2">
      <c r="A46" s="1031">
        <v>1</v>
      </c>
      <c r="B46" s="967" t="s">
        <v>510</v>
      </c>
      <c r="C46" s="967" t="s">
        <v>644</v>
      </c>
      <c r="D46" s="967">
        <v>2001</v>
      </c>
      <c r="E46" s="1099" t="s">
        <v>54</v>
      </c>
      <c r="F46" s="763">
        <v>-78</v>
      </c>
      <c r="G46" s="405"/>
      <c r="H46" s="497"/>
      <c r="I46" s="572">
        <f>325/2</f>
        <v>162.5</v>
      </c>
      <c r="J46" s="405"/>
      <c r="K46" s="405"/>
      <c r="L46" s="405"/>
      <c r="M46" s="405"/>
      <c r="N46" s="405">
        <v>400</v>
      </c>
      <c r="O46" s="415">
        <f>SUM(G46:N46)</f>
        <v>562.5</v>
      </c>
      <c r="P46" s="1002" t="s">
        <v>1630</v>
      </c>
      <c r="Q46" s="407" t="s">
        <v>1790</v>
      </c>
      <c r="R46" s="457" t="s">
        <v>1771</v>
      </c>
      <c r="S46" s="388"/>
    </row>
    <row r="47" spans="1:21" x14ac:dyDescent="0.2">
      <c r="A47" s="177"/>
      <c r="B47" s="763" t="s">
        <v>113</v>
      </c>
      <c r="C47" s="763" t="s">
        <v>210</v>
      </c>
      <c r="D47" s="763">
        <v>2001</v>
      </c>
      <c r="E47" s="909" t="s">
        <v>461</v>
      </c>
      <c r="F47" s="763">
        <v>-78</v>
      </c>
      <c r="G47" s="561"/>
      <c r="H47" s="498"/>
      <c r="I47" s="562">
        <v>0</v>
      </c>
      <c r="J47" s="562"/>
      <c r="K47" s="562"/>
      <c r="L47" s="509"/>
      <c r="M47" s="509"/>
      <c r="N47" s="49">
        <v>0</v>
      </c>
      <c r="O47" s="415">
        <f t="shared" si="3"/>
        <v>0</v>
      </c>
      <c r="P47" s="163"/>
      <c r="Q47" s="518"/>
      <c r="R47" s="130"/>
      <c r="S47" s="388"/>
    </row>
    <row r="48" spans="1:21" x14ac:dyDescent="0.2">
      <c r="A48" s="297"/>
      <c r="B48" s="362"/>
      <c r="C48" s="362"/>
      <c r="D48" s="362"/>
      <c r="E48" s="362"/>
      <c r="F48" s="362"/>
      <c r="G48" s="238"/>
      <c r="H48" s="238"/>
      <c r="I48" s="238"/>
      <c r="J48" s="238"/>
      <c r="K48" s="238"/>
      <c r="L48" s="238"/>
      <c r="M48" s="238"/>
      <c r="N48" s="238"/>
      <c r="O48" s="248">
        <f t="shared" si="3"/>
        <v>0</v>
      </c>
      <c r="P48" s="88"/>
      <c r="Q48" s="191"/>
      <c r="R48" s="191"/>
      <c r="S48" s="308"/>
    </row>
    <row r="49" spans="1:19" x14ac:dyDescent="0.2">
      <c r="A49" s="438">
        <v>1</v>
      </c>
      <c r="B49" s="561" t="s">
        <v>248</v>
      </c>
      <c r="C49" s="561" t="s">
        <v>249</v>
      </c>
      <c r="D49" s="561">
        <v>2001</v>
      </c>
      <c r="E49" s="563" t="s">
        <v>505</v>
      </c>
      <c r="F49" s="561">
        <v>78</v>
      </c>
      <c r="G49" s="561">
        <f>0/2</f>
        <v>0</v>
      </c>
      <c r="H49" s="498"/>
      <c r="I49" s="402">
        <v>400</v>
      </c>
      <c r="J49" s="402"/>
      <c r="K49" s="452"/>
      <c r="L49" s="452"/>
      <c r="M49" s="452"/>
      <c r="N49" s="729">
        <v>400</v>
      </c>
      <c r="O49" s="415">
        <f t="shared" si="3"/>
        <v>800</v>
      </c>
      <c r="P49" s="1002" t="s">
        <v>1630</v>
      </c>
      <c r="Q49" s="412" t="s">
        <v>836</v>
      </c>
      <c r="R49" s="457" t="s">
        <v>1772</v>
      </c>
      <c r="S49" s="388"/>
    </row>
    <row r="50" spans="1:19" x14ac:dyDescent="0.2">
      <c r="A50" s="577"/>
      <c r="B50" s="572" t="s">
        <v>510</v>
      </c>
      <c r="C50" s="572" t="s">
        <v>644</v>
      </c>
      <c r="D50" s="572">
        <v>2001</v>
      </c>
      <c r="E50" s="588" t="s">
        <v>54</v>
      </c>
      <c r="F50" s="561">
        <v>78</v>
      </c>
      <c r="G50" s="572"/>
      <c r="H50" s="497"/>
      <c r="I50" s="572">
        <v>325</v>
      </c>
      <c r="J50" s="572"/>
      <c r="K50" s="572"/>
      <c r="L50" s="572"/>
      <c r="M50" s="572"/>
      <c r="N50" s="572"/>
      <c r="O50" s="570">
        <f t="shared" si="3"/>
        <v>325</v>
      </c>
      <c r="P50" s="561"/>
      <c r="Q50" s="563" t="s">
        <v>1791</v>
      </c>
      <c r="R50" s="583"/>
      <c r="S50" s="580"/>
    </row>
    <row r="51" spans="1:19" x14ac:dyDescent="0.2">
      <c r="A51" s="580"/>
      <c r="B51" s="561" t="s">
        <v>113</v>
      </c>
      <c r="C51" s="561" t="s">
        <v>210</v>
      </c>
      <c r="D51" s="561">
        <v>2001</v>
      </c>
      <c r="E51" s="563" t="s">
        <v>461</v>
      </c>
      <c r="F51" s="561">
        <v>78</v>
      </c>
      <c r="G51" s="561"/>
      <c r="H51" s="498"/>
      <c r="I51" s="562">
        <v>0</v>
      </c>
      <c r="J51" s="562"/>
      <c r="K51" s="562"/>
      <c r="L51" s="561"/>
      <c r="M51" s="561"/>
      <c r="N51" s="561"/>
      <c r="O51" s="570">
        <f t="shared" si="3"/>
        <v>0</v>
      </c>
      <c r="P51" s="570"/>
      <c r="Q51" s="640"/>
      <c r="R51" s="703"/>
      <c r="S51" s="388"/>
    </row>
    <row r="52" spans="1:19" x14ac:dyDescent="0.2">
      <c r="A52" s="391"/>
      <c r="B52" s="507" t="s">
        <v>285</v>
      </c>
      <c r="C52" s="507" t="s">
        <v>107</v>
      </c>
      <c r="D52" s="507">
        <v>2002</v>
      </c>
      <c r="E52" s="534" t="s">
        <v>314</v>
      </c>
      <c r="F52" s="491">
        <v>78</v>
      </c>
      <c r="G52" s="404"/>
      <c r="H52" s="405"/>
      <c r="I52" s="405"/>
      <c r="J52" s="405"/>
      <c r="K52" s="453"/>
      <c r="L52" s="721"/>
      <c r="M52" s="405"/>
      <c r="N52" s="405">
        <v>0</v>
      </c>
      <c r="O52" s="415">
        <f t="shared" si="3"/>
        <v>0</v>
      </c>
      <c r="P52" s="49"/>
      <c r="Q52" s="411"/>
      <c r="R52" s="521"/>
      <c r="S52" s="388"/>
    </row>
    <row r="53" spans="1:19" x14ac:dyDescent="0.2">
      <c r="A53" s="1059"/>
      <c r="B53" s="763" t="s">
        <v>250</v>
      </c>
      <c r="C53" s="763" t="s">
        <v>251</v>
      </c>
      <c r="D53" s="763">
        <v>2001</v>
      </c>
      <c r="E53" s="909" t="s">
        <v>21</v>
      </c>
      <c r="F53" s="944" t="s">
        <v>1822</v>
      </c>
      <c r="G53" s="232"/>
      <c r="H53" s="328"/>
      <c r="I53" s="1032"/>
      <c r="J53" s="402"/>
      <c r="K53" s="446"/>
      <c r="L53" s="449"/>
      <c r="M53" s="449"/>
      <c r="N53" s="1038"/>
      <c r="O53" s="415">
        <f>SUM(G53:N53)</f>
        <v>0</v>
      </c>
      <c r="P53" s="1002" t="s">
        <v>1630</v>
      </c>
      <c r="Q53" s="411" t="s">
        <v>1814</v>
      </c>
      <c r="R53" s="1139" t="s">
        <v>1772</v>
      </c>
      <c r="S53" s="388"/>
    </row>
    <row r="95" spans="1:12" x14ac:dyDescent="0.2">
      <c r="A95" s="14">
        <v>1</v>
      </c>
      <c r="K95" s="759"/>
      <c r="L95" s="754">
        <v>162.5</v>
      </c>
    </row>
    <row r="119" spans="1:1" x14ac:dyDescent="0.2">
      <c r="A119" s="14">
        <v>1</v>
      </c>
    </row>
    <row r="120" spans="1:1" x14ac:dyDescent="0.2">
      <c r="A120" s="14">
        <v>2</v>
      </c>
    </row>
  </sheetData>
  <autoFilter ref="D1:D52"/>
  <sortState ref="A33:S42">
    <sortCondition descending="1" ref="O33:O42"/>
    <sortCondition ref="B33:B42"/>
  </sortState>
  <mergeCells count="5">
    <mergeCell ref="C3:D3"/>
    <mergeCell ref="I5:J5"/>
    <mergeCell ref="I7:N7"/>
    <mergeCell ref="R10:S10"/>
    <mergeCell ref="A1:O2"/>
  </mergeCells>
  <pageMargins left="0.23622047244094491" right="0.23622047244094491" top="0.23622047244094491" bottom="0.23622047244094491" header="0.31496062992125984" footer="0.31496062992125984"/>
  <pageSetup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19"/>
  <sheetViews>
    <sheetView topLeftCell="A28" zoomScaleNormal="100" workbookViewId="0">
      <selection activeCell="A45" sqref="A45"/>
    </sheetView>
  </sheetViews>
  <sheetFormatPr baseColWidth="10" defaultColWidth="11.42578125" defaultRowHeight="12.75" x14ac:dyDescent="0.2"/>
  <cols>
    <col min="1" max="1" width="6" style="18" customWidth="1"/>
    <col min="2" max="3" width="20.7109375" style="11" customWidth="1"/>
    <col min="4" max="4" width="5.7109375" style="11" bestFit="1" customWidth="1"/>
    <col min="5" max="5" width="20.7109375" style="12" customWidth="1"/>
    <col min="6" max="6" width="8.7109375" style="16" bestFit="1" customWidth="1"/>
    <col min="7" max="15" width="10.7109375" style="16" customWidth="1"/>
    <col min="16" max="16" width="11.28515625" style="147" bestFit="1" customWidth="1"/>
    <col min="17" max="17" width="15.42578125" style="127" customWidth="1"/>
    <col min="18" max="18" width="21" style="127" customWidth="1"/>
    <col min="19" max="19" width="24" style="16" customWidth="1"/>
    <col min="20" max="16384" width="11.42578125" style="18"/>
  </cols>
  <sheetData>
    <row r="1" spans="1:19" ht="15" customHeight="1" x14ac:dyDescent="0.2">
      <c r="A1" s="1168" t="s">
        <v>1078</v>
      </c>
      <c r="B1" s="1168"/>
      <c r="C1" s="1168"/>
      <c r="D1" s="1168"/>
      <c r="E1" s="1168"/>
      <c r="F1" s="1168"/>
      <c r="G1" s="1168"/>
      <c r="H1" s="1168"/>
      <c r="I1" s="1168"/>
      <c r="J1" s="1168"/>
      <c r="K1" s="1168"/>
      <c r="L1" s="1168"/>
      <c r="M1" s="1168"/>
      <c r="N1" s="1168"/>
      <c r="O1" s="1168"/>
      <c r="P1" s="1068"/>
      <c r="Q1" s="1111"/>
      <c r="R1" s="1111"/>
      <c r="S1" s="746"/>
    </row>
    <row r="2" spans="1:19" ht="12.75" customHeight="1" x14ac:dyDescent="0.2">
      <c r="A2" s="1168"/>
      <c r="B2" s="1168"/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8"/>
      <c r="O2" s="1168"/>
      <c r="P2" s="1068"/>
      <c r="Q2" s="1111"/>
      <c r="R2" s="1111"/>
      <c r="S2" s="746"/>
    </row>
    <row r="3" spans="1:19" x14ac:dyDescent="0.2">
      <c r="B3" s="228"/>
      <c r="C3" s="1164" t="s">
        <v>418</v>
      </c>
      <c r="D3" s="1165"/>
      <c r="H3" s="3"/>
      <c r="I3" s="18"/>
      <c r="J3" s="18"/>
      <c r="K3" s="18"/>
      <c r="L3" s="18"/>
      <c r="M3" s="18"/>
    </row>
    <row r="4" spans="1:19" x14ac:dyDescent="0.2">
      <c r="B4" s="56"/>
      <c r="C4" s="7" t="s">
        <v>137</v>
      </c>
      <c r="G4" s="51" t="s">
        <v>8</v>
      </c>
      <c r="H4" s="3" t="s">
        <v>71</v>
      </c>
      <c r="I4" s="18"/>
      <c r="J4" s="18"/>
      <c r="K4" s="18"/>
      <c r="L4" s="18"/>
      <c r="M4" s="18"/>
    </row>
    <row r="5" spans="1:19" x14ac:dyDescent="0.2">
      <c r="B5" s="363"/>
      <c r="C5" s="15" t="s">
        <v>0</v>
      </c>
      <c r="D5" s="15"/>
      <c r="E5" s="13"/>
      <c r="G5" s="50"/>
      <c r="H5" s="1158" t="s">
        <v>525</v>
      </c>
      <c r="I5" s="1159"/>
      <c r="J5" s="18"/>
      <c r="K5" s="18"/>
      <c r="L5" s="18"/>
      <c r="M5" s="18"/>
      <c r="N5" s="9"/>
      <c r="O5" s="28"/>
      <c r="P5" s="179"/>
      <c r="Q5" s="179"/>
      <c r="R5" s="179"/>
      <c r="S5" s="16" t="s">
        <v>97</v>
      </c>
    </row>
    <row r="6" spans="1:19" x14ac:dyDescent="0.2">
      <c r="B6" s="86"/>
      <c r="C6" s="21" t="s">
        <v>1</v>
      </c>
      <c r="D6" s="21"/>
      <c r="E6" s="13"/>
      <c r="F6" s="17"/>
      <c r="G6" s="58" t="s">
        <v>208</v>
      </c>
      <c r="H6" s="28" t="s">
        <v>86</v>
      </c>
      <c r="I6" s="18"/>
      <c r="J6" s="18"/>
      <c r="K6" s="18"/>
      <c r="L6" s="18"/>
      <c r="M6" s="18"/>
      <c r="N6" s="9"/>
      <c r="O6" s="28"/>
      <c r="P6" s="179"/>
      <c r="Q6" s="179"/>
      <c r="R6" s="179"/>
    </row>
    <row r="7" spans="1:19" x14ac:dyDescent="0.2">
      <c r="B7" s="99"/>
      <c r="C7" s="29" t="s">
        <v>72</v>
      </c>
      <c r="D7" s="29"/>
      <c r="E7" s="14"/>
      <c r="F7" s="19"/>
      <c r="H7" s="1158"/>
      <c r="I7" s="1159"/>
      <c r="J7" s="20"/>
      <c r="K7" s="20"/>
      <c r="L7" s="20"/>
      <c r="M7" s="20"/>
    </row>
    <row r="8" spans="1:19" x14ac:dyDescent="0.2">
      <c r="B8" s="274"/>
      <c r="C8" s="21" t="s">
        <v>619</v>
      </c>
      <c r="D8" s="29"/>
      <c r="E8" s="14"/>
      <c r="F8" s="19"/>
      <c r="H8" s="361"/>
      <c r="I8" s="20"/>
      <c r="J8" s="20"/>
      <c r="K8" s="20"/>
      <c r="L8" s="20"/>
      <c r="M8" s="20"/>
    </row>
    <row r="9" spans="1:19" ht="13.5" thickBot="1" x14ac:dyDescent="0.25">
      <c r="B9" s="27"/>
      <c r="C9" s="18"/>
      <c r="D9" s="18"/>
      <c r="E9" s="14"/>
      <c r="F9" s="19"/>
      <c r="G9" s="16" t="s">
        <v>1827</v>
      </c>
      <c r="H9" s="17"/>
      <c r="I9" s="17"/>
      <c r="J9" s="17"/>
      <c r="K9" s="17"/>
      <c r="L9" s="17"/>
      <c r="M9" s="17"/>
    </row>
    <row r="10" spans="1:19" x14ac:dyDescent="0.2">
      <c r="A10" s="33"/>
      <c r="B10" s="33" t="s">
        <v>4</v>
      </c>
      <c r="C10" s="33" t="s">
        <v>5</v>
      </c>
      <c r="D10" s="33" t="s">
        <v>1649</v>
      </c>
      <c r="E10" s="34" t="s">
        <v>6</v>
      </c>
      <c r="F10" s="91" t="s">
        <v>9</v>
      </c>
      <c r="G10" s="31" t="s">
        <v>1072</v>
      </c>
      <c r="H10" s="233" t="s">
        <v>429</v>
      </c>
      <c r="I10" s="32" t="s">
        <v>98</v>
      </c>
      <c r="J10" s="234" t="s">
        <v>430</v>
      </c>
      <c r="K10" s="230" t="s">
        <v>431</v>
      </c>
      <c r="L10" s="230" t="s">
        <v>432</v>
      </c>
      <c r="M10" s="230" t="s">
        <v>433</v>
      </c>
      <c r="N10" s="32" t="s">
        <v>104</v>
      </c>
      <c r="O10" s="31" t="s">
        <v>7</v>
      </c>
      <c r="P10" s="313"/>
      <c r="Q10" s="1166" t="s">
        <v>129</v>
      </c>
      <c r="R10" s="1167"/>
      <c r="S10" s="1167"/>
    </row>
    <row r="11" spans="1:19" ht="13.5" thickBot="1" x14ac:dyDescent="0.25">
      <c r="A11" s="33"/>
      <c r="B11" s="33"/>
      <c r="C11" s="33"/>
      <c r="D11" s="33"/>
      <c r="E11" s="34" t="s">
        <v>100</v>
      </c>
      <c r="F11" s="91" t="s">
        <v>101</v>
      </c>
      <c r="G11" s="31" t="s">
        <v>221</v>
      </c>
      <c r="H11" s="235" t="s">
        <v>221</v>
      </c>
      <c r="I11" s="32" t="s">
        <v>221</v>
      </c>
      <c r="J11" s="235" t="s">
        <v>221</v>
      </c>
      <c r="K11" s="235" t="s">
        <v>221</v>
      </c>
      <c r="L11" s="235" t="s">
        <v>221</v>
      </c>
      <c r="M11" s="235" t="s">
        <v>221</v>
      </c>
      <c r="N11" s="32" t="s">
        <v>221</v>
      </c>
      <c r="O11" s="31"/>
      <c r="P11" s="31"/>
      <c r="Q11" s="35"/>
      <c r="R11" s="299"/>
      <c r="S11" s="299"/>
    </row>
    <row r="12" spans="1:19" x14ac:dyDescent="0.2">
      <c r="A12" s="304"/>
      <c r="B12" s="36"/>
      <c r="C12" s="36"/>
      <c r="D12" s="36"/>
      <c r="E12" s="37"/>
      <c r="F12" s="92"/>
      <c r="G12" s="38"/>
      <c r="H12" s="102"/>
      <c r="I12" s="36"/>
      <c r="J12" s="36"/>
      <c r="K12" s="36"/>
      <c r="L12" s="36"/>
      <c r="M12" s="36"/>
      <c r="N12" s="38"/>
      <c r="O12" s="38"/>
      <c r="P12" s="38"/>
      <c r="Q12" s="38"/>
      <c r="R12" s="300"/>
      <c r="S12" s="300"/>
    </row>
    <row r="13" spans="1:19" s="7" customFormat="1" x14ac:dyDescent="0.2">
      <c r="A13" s="388">
        <v>1</v>
      </c>
      <c r="B13" s="49" t="s">
        <v>657</v>
      </c>
      <c r="C13" s="49" t="s">
        <v>61</v>
      </c>
      <c r="D13" s="49">
        <v>2001</v>
      </c>
      <c r="E13" s="48" t="s">
        <v>184</v>
      </c>
      <c r="F13" s="59" t="s">
        <v>46</v>
      </c>
      <c r="G13" s="392"/>
      <c r="H13" s="392"/>
      <c r="I13" s="402">
        <v>400</v>
      </c>
      <c r="J13" s="644"/>
      <c r="K13" s="392"/>
      <c r="L13" s="722"/>
      <c r="M13" s="722"/>
      <c r="N13" s="392">
        <v>400</v>
      </c>
      <c r="O13" s="392">
        <f>G13+H13+I13+J13+K13+L13+M13+N13</f>
        <v>800</v>
      </c>
      <c r="P13" s="412" t="s">
        <v>1823</v>
      </c>
      <c r="Q13" s="412"/>
      <c r="R13" s="392"/>
      <c r="S13" s="457"/>
    </row>
    <row r="14" spans="1:19" s="7" customFormat="1" x14ac:dyDescent="0.2">
      <c r="A14" s="576"/>
      <c r="B14" s="323" t="s">
        <v>253</v>
      </c>
      <c r="C14" s="323" t="s">
        <v>254</v>
      </c>
      <c r="D14" s="323">
        <v>2001</v>
      </c>
      <c r="E14" s="544" t="s">
        <v>127</v>
      </c>
      <c r="F14" s="545" t="s">
        <v>46</v>
      </c>
      <c r="G14" s="323">
        <v>400</v>
      </c>
      <c r="H14" s="323"/>
      <c r="I14" s="546"/>
      <c r="J14" s="323"/>
      <c r="K14" s="323"/>
      <c r="L14" s="323"/>
      <c r="M14" s="323"/>
      <c r="N14" s="323"/>
      <c r="O14" s="323">
        <f>SUM(G14:N14)</f>
        <v>400</v>
      </c>
      <c r="P14" s="544"/>
      <c r="Q14" s="51" t="s">
        <v>8</v>
      </c>
      <c r="R14" s="544"/>
      <c r="S14" s="547"/>
    </row>
    <row r="15" spans="1:19" customFormat="1" ht="12" customHeight="1" x14ac:dyDescent="0.2">
      <c r="A15" s="388">
        <v>2</v>
      </c>
      <c r="B15" s="491" t="s">
        <v>327</v>
      </c>
      <c r="C15" s="491" t="s">
        <v>105</v>
      </c>
      <c r="D15" s="491">
        <v>2002</v>
      </c>
      <c r="E15" s="503" t="s">
        <v>12</v>
      </c>
      <c r="F15" s="504" t="s">
        <v>46</v>
      </c>
      <c r="G15" s="392"/>
      <c r="H15" s="392"/>
      <c r="I15" s="402"/>
      <c r="J15" s="392"/>
      <c r="K15" s="392"/>
      <c r="L15" s="287"/>
      <c r="M15" s="722"/>
      <c r="N15" s="392">
        <v>325</v>
      </c>
      <c r="O15" s="392">
        <f>G15+H15+I15+J15+K15+L15+M15+N15</f>
        <v>325</v>
      </c>
      <c r="P15" s="412" t="s">
        <v>1824</v>
      </c>
      <c r="Q15" s="412"/>
      <c r="R15" s="1028"/>
      <c r="S15" s="1040"/>
    </row>
    <row r="16" spans="1:19" s="7" customFormat="1" x14ac:dyDescent="0.2">
      <c r="A16" s="576"/>
      <c r="B16" s="323" t="s">
        <v>25</v>
      </c>
      <c r="C16" s="323" t="s">
        <v>154</v>
      </c>
      <c r="D16" s="323">
        <v>2001</v>
      </c>
      <c r="E16" s="544" t="s">
        <v>12</v>
      </c>
      <c r="F16" s="545" t="s">
        <v>46</v>
      </c>
      <c r="G16" s="323">
        <v>325</v>
      </c>
      <c r="H16" s="323"/>
      <c r="I16" s="546"/>
      <c r="J16" s="323"/>
      <c r="K16" s="323"/>
      <c r="L16" s="323"/>
      <c r="M16" s="323"/>
      <c r="N16" s="323"/>
      <c r="O16" s="323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>325</v>
      </c>
      <c r="P16" s="544"/>
      <c r="Q16" s="544"/>
      <c r="R16" s="1120"/>
      <c r="S16" s="547"/>
    </row>
    <row r="17" spans="1:19" s="941" customFormat="1" x14ac:dyDescent="0.2">
      <c r="A17" s="1059">
        <v>3</v>
      </c>
      <c r="B17" s="49" t="s">
        <v>257</v>
      </c>
      <c r="C17" s="53" t="s">
        <v>191</v>
      </c>
      <c r="D17" s="49">
        <v>2001</v>
      </c>
      <c r="E17" s="48" t="s">
        <v>15</v>
      </c>
      <c r="F17" s="59" t="s">
        <v>46</v>
      </c>
      <c r="G17" s="392"/>
      <c r="H17" s="392"/>
      <c r="I17" s="402">
        <v>250</v>
      </c>
      <c r="J17" s="392"/>
      <c r="K17" s="392"/>
      <c r="L17" s="722"/>
      <c r="M17" s="722"/>
      <c r="N17" s="392">
        <v>0</v>
      </c>
      <c r="O17" s="392">
        <f t="shared" ref="O17:O23" si="0">G17+H17+I17+J17+K17+L17+M17+N17</f>
        <v>250</v>
      </c>
      <c r="P17" s="1002" t="s">
        <v>1728</v>
      </c>
      <c r="Q17" s="412"/>
      <c r="R17" s="412"/>
      <c r="S17" s="321"/>
    </row>
    <row r="18" spans="1:19" s="941" customFormat="1" x14ac:dyDescent="0.2">
      <c r="A18" s="388"/>
      <c r="B18" s="491" t="s">
        <v>492</v>
      </c>
      <c r="C18" s="499" t="s">
        <v>92</v>
      </c>
      <c r="D18" s="491">
        <v>2003</v>
      </c>
      <c r="E18" s="503" t="s">
        <v>461</v>
      </c>
      <c r="F18" s="504" t="s">
        <v>46</v>
      </c>
      <c r="G18" s="392"/>
      <c r="H18" s="392"/>
      <c r="I18" s="402"/>
      <c r="J18" s="392"/>
      <c r="K18" s="392"/>
      <c r="L18" s="287"/>
      <c r="M18" s="722"/>
      <c r="N18" s="392"/>
      <c r="O18" s="392">
        <f t="shared" si="0"/>
        <v>0</v>
      </c>
      <c r="P18" s="412"/>
      <c r="Q18" s="412"/>
      <c r="R18" s="412"/>
      <c r="S18" s="321"/>
    </row>
    <row r="19" spans="1:19" s="7" customFormat="1" x14ac:dyDescent="0.2">
      <c r="A19" s="388"/>
      <c r="B19" s="491" t="s">
        <v>455</v>
      </c>
      <c r="C19" s="491" t="s">
        <v>456</v>
      </c>
      <c r="D19" s="491">
        <v>2003</v>
      </c>
      <c r="E19" s="503" t="s">
        <v>319</v>
      </c>
      <c r="F19" s="504" t="s">
        <v>46</v>
      </c>
      <c r="G19" s="392"/>
      <c r="H19" s="392"/>
      <c r="I19" s="402"/>
      <c r="J19" s="242"/>
      <c r="K19" s="509"/>
      <c r="L19" s="722"/>
      <c r="M19" s="421"/>
      <c r="N19" s="392">
        <v>0</v>
      </c>
      <c r="O19" s="392">
        <f t="shared" si="0"/>
        <v>0</v>
      </c>
      <c r="P19" s="412"/>
      <c r="Q19" s="412"/>
      <c r="R19" s="412"/>
      <c r="S19" s="321"/>
    </row>
    <row r="20" spans="1:19" s="7" customFormat="1" x14ac:dyDescent="0.2">
      <c r="A20" s="388"/>
      <c r="B20" s="49" t="s">
        <v>285</v>
      </c>
      <c r="C20" s="53" t="s">
        <v>151</v>
      </c>
      <c r="D20" s="49">
        <v>2001</v>
      </c>
      <c r="E20" s="48" t="s">
        <v>127</v>
      </c>
      <c r="F20" s="59" t="s">
        <v>46</v>
      </c>
      <c r="G20" s="49"/>
      <c r="H20" s="392"/>
      <c r="I20" s="402">
        <v>0</v>
      </c>
      <c r="J20" s="392"/>
      <c r="K20" s="392"/>
      <c r="L20" s="392"/>
      <c r="M20" s="392"/>
      <c r="N20" s="392"/>
      <c r="O20" s="392">
        <f t="shared" si="0"/>
        <v>0</v>
      </c>
      <c r="P20" s="412"/>
      <c r="Q20" s="412"/>
      <c r="R20" s="412"/>
      <c r="S20" s="240"/>
    </row>
    <row r="21" spans="1:19" s="7" customFormat="1" x14ac:dyDescent="0.2">
      <c r="A21" s="440"/>
      <c r="B21" s="491" t="s">
        <v>465</v>
      </c>
      <c r="C21" s="491" t="s">
        <v>466</v>
      </c>
      <c r="D21" s="491">
        <v>2003</v>
      </c>
      <c r="E21" s="503" t="s">
        <v>14</v>
      </c>
      <c r="F21" s="504" t="s">
        <v>46</v>
      </c>
      <c r="G21" s="392"/>
      <c r="H21" s="392"/>
      <c r="I21" s="402"/>
      <c r="J21" s="402"/>
      <c r="K21" s="402"/>
      <c r="L21" s="402"/>
      <c r="M21" s="509"/>
      <c r="N21" s="392"/>
      <c r="O21" s="392">
        <f t="shared" si="0"/>
        <v>0</v>
      </c>
      <c r="P21" s="412"/>
      <c r="Q21" s="412"/>
      <c r="R21" s="412"/>
      <c r="S21" s="408"/>
    </row>
    <row r="22" spans="1:19" s="941" customFormat="1" x14ac:dyDescent="0.2">
      <c r="A22" s="391"/>
      <c r="B22" s="491" t="s">
        <v>163</v>
      </c>
      <c r="C22" s="491" t="s">
        <v>325</v>
      </c>
      <c r="D22" s="491">
        <v>2002</v>
      </c>
      <c r="E22" s="503" t="s">
        <v>20</v>
      </c>
      <c r="F22" s="504" t="s">
        <v>46</v>
      </c>
      <c r="G22" s="392"/>
      <c r="H22" s="509"/>
      <c r="I22" s="392"/>
      <c r="J22" s="509"/>
      <c r="K22" s="392"/>
      <c r="L22" s="421"/>
      <c r="M22" s="392"/>
      <c r="N22" s="402"/>
      <c r="O22" s="392">
        <f t="shared" si="0"/>
        <v>0</v>
      </c>
      <c r="P22" s="412"/>
      <c r="Q22" s="412"/>
      <c r="R22" s="412"/>
      <c r="S22" s="392"/>
    </row>
    <row r="23" spans="1:19" s="7" customFormat="1" x14ac:dyDescent="0.2">
      <c r="A23" s="177"/>
      <c r="B23" s="491" t="s">
        <v>310</v>
      </c>
      <c r="C23" s="491" t="s">
        <v>45</v>
      </c>
      <c r="D23" s="491">
        <v>2002</v>
      </c>
      <c r="E23" s="503" t="s">
        <v>15</v>
      </c>
      <c r="F23" s="504" t="s">
        <v>46</v>
      </c>
      <c r="G23" s="49"/>
      <c r="H23" s="509"/>
      <c r="I23" s="505"/>
      <c r="J23" s="53"/>
      <c r="K23" s="49"/>
      <c r="L23" s="722"/>
      <c r="M23" s="242"/>
      <c r="N23" s="242">
        <v>0</v>
      </c>
      <c r="O23" s="392">
        <f t="shared" si="0"/>
        <v>0</v>
      </c>
      <c r="P23" s="412"/>
      <c r="Q23" s="48" t="s">
        <v>1269</v>
      </c>
      <c r="R23" s="49"/>
      <c r="S23" s="110"/>
    </row>
    <row r="24" spans="1:19" s="7" customFormat="1" x14ac:dyDescent="0.2">
      <c r="A24" s="305"/>
      <c r="B24" s="364"/>
      <c r="C24" s="364"/>
      <c r="D24" s="364"/>
      <c r="E24" s="365"/>
      <c r="F24" s="366"/>
      <c r="G24" s="367"/>
      <c r="H24" s="367"/>
      <c r="I24" s="367"/>
      <c r="J24" s="367"/>
      <c r="K24" s="367"/>
      <c r="L24" s="367"/>
      <c r="M24" s="367"/>
      <c r="N24" s="367"/>
      <c r="O24" s="239"/>
      <c r="P24" s="191"/>
      <c r="Q24" s="192"/>
      <c r="R24" s="301"/>
      <c r="S24" s="301"/>
    </row>
    <row r="25" spans="1:19" s="7" customFormat="1" x14ac:dyDescent="0.2">
      <c r="A25" s="1100">
        <v>1</v>
      </c>
      <c r="B25" s="392" t="s">
        <v>206</v>
      </c>
      <c r="C25" s="392" t="s">
        <v>205</v>
      </c>
      <c r="D25" s="392">
        <v>1999</v>
      </c>
      <c r="E25" s="412" t="s">
        <v>436</v>
      </c>
      <c r="F25" s="417" t="s">
        <v>17</v>
      </c>
      <c r="G25" s="392">
        <v>400</v>
      </c>
      <c r="H25" s="392"/>
      <c r="I25" s="402">
        <v>250</v>
      </c>
      <c r="J25" s="402"/>
      <c r="K25" s="402"/>
      <c r="L25" s="402"/>
      <c r="M25" s="402"/>
      <c r="N25" s="242">
        <v>400</v>
      </c>
      <c r="O25" s="49">
        <f>SUM(G25:N25)</f>
        <v>1050</v>
      </c>
      <c r="P25" s="1002" t="s">
        <v>1728</v>
      </c>
      <c r="Q25" s="51" t="s">
        <v>1779</v>
      </c>
      <c r="R25" s="1113" t="s">
        <v>1777</v>
      </c>
      <c r="S25" s="240"/>
    </row>
    <row r="26" spans="1:19" s="7" customFormat="1" x14ac:dyDescent="0.2">
      <c r="A26" s="1059">
        <v>2</v>
      </c>
      <c r="B26" s="323" t="s">
        <v>253</v>
      </c>
      <c r="C26" s="323" t="s">
        <v>254</v>
      </c>
      <c r="D26" s="323">
        <v>2001</v>
      </c>
      <c r="E26" s="544" t="s">
        <v>127</v>
      </c>
      <c r="F26" s="545" t="s">
        <v>17</v>
      </c>
      <c r="G26" s="323">
        <f>400/2</f>
        <v>200</v>
      </c>
      <c r="H26" s="509"/>
      <c r="I26" s="958">
        <v>150</v>
      </c>
      <c r="J26" s="392"/>
      <c r="K26" s="392"/>
      <c r="L26" s="392"/>
      <c r="M26" s="392"/>
      <c r="N26" s="392">
        <v>400</v>
      </c>
      <c r="O26" s="666">
        <f>SUM(G26:N26)</f>
        <v>750</v>
      </c>
      <c r="P26" s="1002" t="s">
        <v>1728</v>
      </c>
      <c r="Q26" s="412" t="s">
        <v>1813</v>
      </c>
      <c r="R26" s="1113" t="s">
        <v>1777</v>
      </c>
      <c r="S26" s="52"/>
    </row>
    <row r="27" spans="1:19" x14ac:dyDescent="0.2">
      <c r="A27" s="1059">
        <v>3</v>
      </c>
      <c r="B27" s="323" t="s">
        <v>25</v>
      </c>
      <c r="C27" s="323" t="s">
        <v>154</v>
      </c>
      <c r="D27" s="323">
        <v>2001</v>
      </c>
      <c r="E27" s="544" t="s">
        <v>12</v>
      </c>
      <c r="F27" s="545" t="s">
        <v>17</v>
      </c>
      <c r="G27" s="323">
        <f>325/2</f>
        <v>162.5</v>
      </c>
      <c r="H27" s="509"/>
      <c r="I27" s="958">
        <v>0</v>
      </c>
      <c r="J27" s="509"/>
      <c r="K27" s="509"/>
      <c r="L27" s="509"/>
      <c r="M27" s="509"/>
      <c r="N27" s="392">
        <v>250</v>
      </c>
      <c r="O27" s="666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>412.5</v>
      </c>
      <c r="P27" s="1002" t="s">
        <v>1728</v>
      </c>
      <c r="Q27" s="412"/>
      <c r="R27" s="1121"/>
      <c r="S27" s="110"/>
    </row>
    <row r="28" spans="1:19" s="948" customFormat="1" x14ac:dyDescent="0.2">
      <c r="A28" s="1059">
        <v>4</v>
      </c>
      <c r="B28" s="49" t="s">
        <v>258</v>
      </c>
      <c r="C28" s="49" t="s">
        <v>53</v>
      </c>
      <c r="D28" s="49">
        <v>2001</v>
      </c>
      <c r="E28" s="48" t="s">
        <v>14</v>
      </c>
      <c r="F28" s="59" t="s">
        <v>17</v>
      </c>
      <c r="G28" s="392"/>
      <c r="H28" s="402"/>
      <c r="I28" s="505">
        <f>0</f>
        <v>0</v>
      </c>
      <c r="J28" s="402"/>
      <c r="K28" s="402"/>
      <c r="L28" s="402"/>
      <c r="M28" s="402"/>
      <c r="N28" s="402">
        <v>325</v>
      </c>
      <c r="O28" s="49">
        <f>SUM(G28:N28)</f>
        <v>325</v>
      </c>
      <c r="P28" s="1002" t="s">
        <v>1728</v>
      </c>
      <c r="Q28" s="412" t="s">
        <v>841</v>
      </c>
      <c r="R28" s="1113"/>
      <c r="S28" s="240"/>
    </row>
    <row r="29" spans="1:19" x14ac:dyDescent="0.2">
      <c r="A29" s="1059">
        <v>5</v>
      </c>
      <c r="B29" s="49" t="s">
        <v>255</v>
      </c>
      <c r="C29" s="49" t="s">
        <v>144</v>
      </c>
      <c r="D29" s="49">
        <v>2001</v>
      </c>
      <c r="E29" s="48" t="s">
        <v>14</v>
      </c>
      <c r="F29" s="59" t="s">
        <v>17</v>
      </c>
      <c r="G29" s="392"/>
      <c r="H29" s="509"/>
      <c r="I29" s="402">
        <v>0</v>
      </c>
      <c r="J29" s="402"/>
      <c r="K29" s="498"/>
      <c r="L29" s="402"/>
      <c r="M29" s="509"/>
      <c r="N29" s="392">
        <v>250</v>
      </c>
      <c r="O29" s="49">
        <f>SUM(G29:N29)</f>
        <v>250</v>
      </c>
      <c r="P29" s="1002" t="s">
        <v>1728</v>
      </c>
      <c r="Q29" s="412"/>
      <c r="R29" s="412"/>
      <c r="S29" s="408"/>
    </row>
    <row r="30" spans="1:19" s="7" customFormat="1" x14ac:dyDescent="0.2">
      <c r="A30" s="177"/>
      <c r="B30" s="491" t="s">
        <v>492</v>
      </c>
      <c r="C30" s="491" t="s">
        <v>498</v>
      </c>
      <c r="D30" s="491">
        <v>2003</v>
      </c>
      <c r="E30" s="503" t="s">
        <v>461</v>
      </c>
      <c r="F30" s="504" t="s">
        <v>17</v>
      </c>
      <c r="G30" s="392"/>
      <c r="H30" s="392"/>
      <c r="I30" s="392"/>
      <c r="J30" s="392"/>
      <c r="K30" s="392"/>
      <c r="L30" s="392"/>
      <c r="M30" s="509"/>
      <c r="N30" s="402">
        <v>0</v>
      </c>
      <c r="O30" s="392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0</v>
      </c>
      <c r="P30" s="412"/>
      <c r="Q30" s="412" t="s">
        <v>1269</v>
      </c>
      <c r="R30" s="392"/>
      <c r="S30" s="392"/>
    </row>
    <row r="31" spans="1:19" x14ac:dyDescent="0.2">
      <c r="A31" s="462"/>
      <c r="B31" s="49" t="s">
        <v>513</v>
      </c>
      <c r="C31" s="49" t="s">
        <v>202</v>
      </c>
      <c r="D31" s="49">
        <v>2001</v>
      </c>
      <c r="E31" s="48" t="s">
        <v>620</v>
      </c>
      <c r="F31" s="59" t="s">
        <v>17</v>
      </c>
      <c r="G31" s="49"/>
      <c r="H31" s="392"/>
      <c r="I31" s="402"/>
      <c r="J31" s="402"/>
      <c r="K31" s="498"/>
      <c r="L31" s="402"/>
      <c r="M31" s="392"/>
      <c r="N31" s="392"/>
      <c r="O31" s="392">
        <f>G31+H31+I31+J31+K31+L31+M31+N31</f>
        <v>0</v>
      </c>
      <c r="P31" s="412"/>
      <c r="Q31" s="412"/>
      <c r="R31" s="1112"/>
      <c r="S31" s="321"/>
    </row>
    <row r="32" spans="1:19" s="7" customFormat="1" x14ac:dyDescent="0.2">
      <c r="A32" s="388"/>
      <c r="B32" s="491" t="s">
        <v>397</v>
      </c>
      <c r="C32" s="491" t="s">
        <v>398</v>
      </c>
      <c r="D32" s="491">
        <v>2002</v>
      </c>
      <c r="E32" s="503" t="s">
        <v>14</v>
      </c>
      <c r="F32" s="504" t="s">
        <v>17</v>
      </c>
      <c r="G32" s="392"/>
      <c r="H32" s="509"/>
      <c r="I32" s="402"/>
      <c r="J32" s="402"/>
      <c r="K32" s="402"/>
      <c r="L32" s="402"/>
      <c r="M32" s="392"/>
      <c r="N32" s="392"/>
      <c r="O32" s="49">
        <f>SUM(G32:N32)</f>
        <v>0</v>
      </c>
      <c r="P32" s="48"/>
      <c r="Q32" s="412"/>
      <c r="R32" s="412"/>
      <c r="S32" s="321"/>
    </row>
    <row r="33" spans="1:27" s="7" customFormat="1" x14ac:dyDescent="0.2">
      <c r="A33" s="462"/>
      <c r="B33" s="49" t="s">
        <v>83</v>
      </c>
      <c r="C33" s="49" t="s">
        <v>151</v>
      </c>
      <c r="D33" s="49">
        <v>1999</v>
      </c>
      <c r="E33" s="48" t="s">
        <v>12</v>
      </c>
      <c r="F33" s="59" t="s">
        <v>17</v>
      </c>
      <c r="G33" s="392">
        <v>0</v>
      </c>
      <c r="H33" s="392"/>
      <c r="I33" s="402"/>
      <c r="J33" s="402"/>
      <c r="K33" s="402"/>
      <c r="L33" s="402"/>
      <c r="M33" s="392"/>
      <c r="N33" s="392"/>
      <c r="O33" s="49">
        <f>SUM(G33:N33)</f>
        <v>0</v>
      </c>
      <c r="P33" s="48"/>
      <c r="Q33" s="412"/>
      <c r="R33" s="412"/>
      <c r="S33" s="321"/>
    </row>
    <row r="34" spans="1:27" s="7" customFormat="1" x14ac:dyDescent="0.2">
      <c r="A34" s="462"/>
      <c r="B34" s="491" t="s">
        <v>621</v>
      </c>
      <c r="C34" s="491" t="s">
        <v>478</v>
      </c>
      <c r="D34" s="491">
        <v>2002</v>
      </c>
      <c r="E34" s="503" t="s">
        <v>461</v>
      </c>
      <c r="F34" s="504" t="s">
        <v>17</v>
      </c>
      <c r="G34" s="392"/>
      <c r="H34" s="509"/>
      <c r="I34" s="392"/>
      <c r="J34" s="392"/>
      <c r="K34" s="722"/>
      <c r="L34" s="722"/>
      <c r="M34" s="722"/>
      <c r="N34" s="402"/>
      <c r="O34" s="49">
        <f>SUM(G34:N34)</f>
        <v>0</v>
      </c>
      <c r="P34" s="48"/>
      <c r="Q34" s="166"/>
      <c r="R34" s="166"/>
      <c r="S34" s="174"/>
    </row>
    <row r="35" spans="1:27" s="7" customFormat="1" x14ac:dyDescent="0.2">
      <c r="A35" s="391"/>
      <c r="B35" s="561" t="s">
        <v>391</v>
      </c>
      <c r="C35" s="562" t="s">
        <v>392</v>
      </c>
      <c r="D35" s="561">
        <v>2001</v>
      </c>
      <c r="E35" s="563" t="s">
        <v>184</v>
      </c>
      <c r="F35" s="564" t="s">
        <v>17</v>
      </c>
      <c r="G35" s="561"/>
      <c r="H35" s="509"/>
      <c r="I35" s="562">
        <v>0</v>
      </c>
      <c r="J35" s="509"/>
      <c r="K35" s="509"/>
      <c r="L35" s="561"/>
      <c r="M35" s="561"/>
      <c r="N35" s="561"/>
      <c r="O35" s="561">
        <f>SUM(G35:N35)</f>
        <v>0</v>
      </c>
      <c r="P35" s="563"/>
      <c r="Q35" s="563"/>
      <c r="R35" s="563"/>
      <c r="S35" s="568"/>
    </row>
    <row r="36" spans="1:27" s="7" customFormat="1" x14ac:dyDescent="0.2">
      <c r="A36" s="946"/>
      <c r="B36" s="491" t="s">
        <v>336</v>
      </c>
      <c r="C36" s="491" t="s">
        <v>337</v>
      </c>
      <c r="D36" s="491">
        <v>2002</v>
      </c>
      <c r="E36" s="503" t="s">
        <v>143</v>
      </c>
      <c r="F36" s="504" t="s">
        <v>17</v>
      </c>
      <c r="G36" s="561"/>
      <c r="H36" s="509"/>
      <c r="I36" s="561"/>
      <c r="J36" s="509"/>
      <c r="K36" s="561"/>
      <c r="L36" s="722"/>
      <c r="M36" s="561"/>
      <c r="N36" s="762">
        <v>0</v>
      </c>
      <c r="O36" s="763">
        <f>SUM(G36:N36)</f>
        <v>0</v>
      </c>
      <c r="P36" s="909"/>
      <c r="Q36" s="909"/>
      <c r="R36" s="909"/>
      <c r="S36" s="926"/>
    </row>
    <row r="37" spans="1:27" s="7" customFormat="1" x14ac:dyDescent="0.2">
      <c r="A37" s="304"/>
      <c r="B37" s="238"/>
      <c r="C37" s="237"/>
      <c r="D37" s="237"/>
      <c r="E37" s="238"/>
      <c r="F37" s="103"/>
      <c r="G37" s="103"/>
      <c r="H37" s="103"/>
      <c r="I37" s="103"/>
      <c r="J37" s="103"/>
      <c r="K37" s="103"/>
      <c r="L37" s="103"/>
      <c r="M37" s="103"/>
      <c r="N37" s="103"/>
      <c r="O37" s="238"/>
      <c r="P37" s="192"/>
      <c r="Q37" s="192"/>
      <c r="R37" s="301"/>
      <c r="S37" s="303"/>
    </row>
    <row r="38" spans="1:27" x14ac:dyDescent="0.2">
      <c r="A38" s="647"/>
      <c r="B38" s="648" t="s">
        <v>183</v>
      </c>
      <c r="C38" s="648" t="s">
        <v>56</v>
      </c>
      <c r="D38" s="648">
        <v>1999</v>
      </c>
      <c r="E38" s="649" t="s">
        <v>437</v>
      </c>
      <c r="F38" s="581" t="s">
        <v>47</v>
      </c>
      <c r="G38" s="561">
        <v>250</v>
      </c>
      <c r="H38" s="561"/>
      <c r="I38" s="562">
        <v>400</v>
      </c>
      <c r="J38" s="562"/>
      <c r="K38" s="562"/>
      <c r="L38" s="562"/>
      <c r="M38" s="562"/>
      <c r="N38" s="561"/>
      <c r="O38" s="561">
        <f>SUM(G38:N38)</f>
        <v>650</v>
      </c>
      <c r="P38" s="563"/>
      <c r="Q38" s="563"/>
      <c r="R38" s="1122" t="s">
        <v>1780</v>
      </c>
      <c r="S38" s="560"/>
    </row>
    <row r="39" spans="1:27" x14ac:dyDescent="0.2">
      <c r="A39" s="1059">
        <v>1</v>
      </c>
      <c r="B39" s="49" t="s">
        <v>268</v>
      </c>
      <c r="C39" s="49" t="s">
        <v>858</v>
      </c>
      <c r="D39" s="49">
        <v>2001</v>
      </c>
      <c r="E39" s="48" t="s">
        <v>14</v>
      </c>
      <c r="F39" s="82" t="s">
        <v>47</v>
      </c>
      <c r="G39" s="392"/>
      <c r="H39" s="509"/>
      <c r="I39" s="505">
        <f>325/2</f>
        <v>162.5</v>
      </c>
      <c r="J39" s="402"/>
      <c r="K39" s="402"/>
      <c r="L39" s="402"/>
      <c r="M39" s="402"/>
      <c r="N39" s="392">
        <v>400</v>
      </c>
      <c r="O39" s="49">
        <f>SUM(G39:N39)</f>
        <v>562.5</v>
      </c>
      <c r="P39" s="1002" t="s">
        <v>1728</v>
      </c>
      <c r="Q39" s="412" t="s">
        <v>1811</v>
      </c>
      <c r="R39" s="412" t="s">
        <v>1780</v>
      </c>
      <c r="S39" s="408"/>
    </row>
    <row r="40" spans="1:27" x14ac:dyDescent="0.2">
      <c r="A40" s="580"/>
      <c r="B40" s="561" t="s">
        <v>369</v>
      </c>
      <c r="C40" s="561" t="s">
        <v>370</v>
      </c>
      <c r="D40" s="561">
        <v>2000</v>
      </c>
      <c r="E40" s="563" t="s">
        <v>14</v>
      </c>
      <c r="F40" s="581" t="s">
        <v>47</v>
      </c>
      <c r="G40" s="561">
        <v>325</v>
      </c>
      <c r="H40" s="561"/>
      <c r="I40" s="562"/>
      <c r="J40" s="566"/>
      <c r="K40" s="562"/>
      <c r="L40" s="566"/>
      <c r="M40" s="561"/>
      <c r="N40" s="561"/>
      <c r="O40" s="561">
        <f>SUBTOTAL(9,G40:N40)</f>
        <v>325</v>
      </c>
      <c r="P40" s="563"/>
      <c r="Q40" s="563"/>
      <c r="R40" s="1123"/>
      <c r="S40" s="1041"/>
    </row>
    <row r="41" spans="1:27" customFormat="1" x14ac:dyDescent="0.2">
      <c r="A41" s="966">
        <v>2</v>
      </c>
      <c r="B41" s="491" t="s">
        <v>402</v>
      </c>
      <c r="C41" s="491" t="s">
        <v>50</v>
      </c>
      <c r="D41" s="491">
        <v>2002</v>
      </c>
      <c r="E41" s="503" t="s">
        <v>14</v>
      </c>
      <c r="F41" s="504" t="s">
        <v>47</v>
      </c>
      <c r="G41" s="392"/>
      <c r="H41" s="509"/>
      <c r="I41" s="392"/>
      <c r="J41" s="509"/>
      <c r="K41" s="421"/>
      <c r="L41" s="392"/>
      <c r="M41" s="392"/>
      <c r="N41" s="402">
        <v>325</v>
      </c>
      <c r="O41" s="49">
        <f>SUM(G41:N41)</f>
        <v>325</v>
      </c>
      <c r="P41" s="1002" t="s">
        <v>1728</v>
      </c>
      <c r="Q41" s="48"/>
      <c r="R41" s="49"/>
      <c r="S41" s="110"/>
    </row>
    <row r="42" spans="1:27" customFormat="1" x14ac:dyDescent="0.2">
      <c r="A42" s="966">
        <v>3</v>
      </c>
      <c r="B42" s="491" t="s">
        <v>170</v>
      </c>
      <c r="C42" s="491" t="s">
        <v>286</v>
      </c>
      <c r="D42" s="491">
        <v>2002</v>
      </c>
      <c r="E42" s="503" t="s">
        <v>1113</v>
      </c>
      <c r="F42" s="504" t="s">
        <v>47</v>
      </c>
      <c r="G42" s="49"/>
      <c r="H42" s="392"/>
      <c r="I42" s="392"/>
      <c r="J42" s="392"/>
      <c r="K42" s="509"/>
      <c r="L42" s="242"/>
      <c r="M42" s="509"/>
      <c r="N42" s="402">
        <v>250</v>
      </c>
      <c r="O42" s="392">
        <f>G42+H42+I42+J42+K42+L42+M42+N42</f>
        <v>250</v>
      </c>
      <c r="P42" s="1002" t="s">
        <v>1728</v>
      </c>
      <c r="Q42" s="412"/>
      <c r="R42" s="412"/>
      <c r="S42" s="110"/>
    </row>
    <row r="43" spans="1:27" customFormat="1" ht="14.25" customHeight="1" x14ac:dyDescent="0.2">
      <c r="A43" s="647"/>
      <c r="B43" s="561" t="s">
        <v>132</v>
      </c>
      <c r="C43" s="561" t="s">
        <v>199</v>
      </c>
      <c r="D43" s="561">
        <v>2000</v>
      </c>
      <c r="E43" s="563" t="s">
        <v>20</v>
      </c>
      <c r="F43" s="564" t="s">
        <v>47</v>
      </c>
      <c r="G43" s="561">
        <v>0</v>
      </c>
      <c r="H43" s="561"/>
      <c r="I43" s="562">
        <v>250</v>
      </c>
      <c r="J43" s="562"/>
      <c r="K43" s="562"/>
      <c r="L43" s="562"/>
      <c r="M43" s="562"/>
      <c r="N43" s="561"/>
      <c r="O43" s="561">
        <f>SUM(G43:N43)</f>
        <v>250</v>
      </c>
      <c r="P43" s="563"/>
      <c r="Q43" s="563"/>
      <c r="R43" s="563"/>
      <c r="S43" s="568"/>
    </row>
    <row r="44" spans="1:27" customFormat="1" ht="14.25" customHeight="1" x14ac:dyDescent="0.2">
      <c r="A44" s="580"/>
      <c r="B44" s="561" t="s">
        <v>259</v>
      </c>
      <c r="C44" s="561" t="s">
        <v>154</v>
      </c>
      <c r="D44" s="561">
        <v>2001</v>
      </c>
      <c r="E44" s="563" t="s">
        <v>196</v>
      </c>
      <c r="F44" s="564" t="s">
        <v>47</v>
      </c>
      <c r="G44" s="561"/>
      <c r="H44" s="561"/>
      <c r="I44" s="562">
        <v>250</v>
      </c>
      <c r="J44" s="561"/>
      <c r="K44" s="561"/>
      <c r="L44" s="561"/>
      <c r="M44" s="561"/>
      <c r="N44" s="561"/>
      <c r="O44" s="561">
        <f>G44+H44+I44+J44+K44+L44+M44+N44</f>
        <v>250</v>
      </c>
      <c r="P44" s="563"/>
      <c r="Q44" s="563" t="s">
        <v>841</v>
      </c>
      <c r="R44" s="563" t="s">
        <v>1780</v>
      </c>
      <c r="S44" s="583"/>
    </row>
    <row r="45" spans="1:27" customFormat="1" ht="14.25" customHeight="1" x14ac:dyDescent="0.2">
      <c r="A45" s="1100">
        <v>4</v>
      </c>
      <c r="B45" s="491" t="s">
        <v>93</v>
      </c>
      <c r="C45" s="491" t="s">
        <v>474</v>
      </c>
      <c r="D45" s="491">
        <v>2003</v>
      </c>
      <c r="E45" s="503" t="s">
        <v>54</v>
      </c>
      <c r="F45" s="504" t="s">
        <v>47</v>
      </c>
      <c r="G45" s="392"/>
      <c r="H45" s="509"/>
      <c r="I45" s="402"/>
      <c r="J45" s="402"/>
      <c r="K45" s="402"/>
      <c r="L45" s="498"/>
      <c r="M45" s="950"/>
      <c r="N45" s="392">
        <v>150</v>
      </c>
      <c r="O45" s="392">
        <f>G45+H45+I45+J45+K45+L45+M45+N45</f>
        <v>150</v>
      </c>
      <c r="P45" s="1002" t="s">
        <v>1728</v>
      </c>
      <c r="Q45" s="412"/>
      <c r="R45" s="1075"/>
      <c r="S45" s="321"/>
    </row>
    <row r="46" spans="1:27" s="941" customFormat="1" x14ac:dyDescent="0.2">
      <c r="A46" s="1059">
        <v>4</v>
      </c>
      <c r="B46" s="49" t="s">
        <v>408</v>
      </c>
      <c r="C46" s="49" t="s">
        <v>409</v>
      </c>
      <c r="D46" s="49">
        <v>2000</v>
      </c>
      <c r="E46" s="48" t="s">
        <v>14</v>
      </c>
      <c r="F46" s="59" t="s">
        <v>47</v>
      </c>
      <c r="G46" s="392">
        <f>0/2</f>
        <v>0</v>
      </c>
      <c r="H46" s="509"/>
      <c r="I46" s="402">
        <v>0</v>
      </c>
      <c r="J46" s="402"/>
      <c r="K46" s="498"/>
      <c r="L46" s="402"/>
      <c r="M46" s="509"/>
      <c r="N46" s="392">
        <v>150</v>
      </c>
      <c r="O46" s="49">
        <f>SUM(G46:N46)</f>
        <v>150</v>
      </c>
      <c r="P46" s="1002" t="s">
        <v>1728</v>
      </c>
      <c r="Q46" s="48"/>
      <c r="R46" s="48"/>
      <c r="S46" s="110"/>
      <c r="Z46"/>
      <c r="AA46"/>
    </row>
    <row r="47" spans="1:27" customFormat="1" x14ac:dyDescent="0.2">
      <c r="A47" s="388"/>
      <c r="B47" s="491" t="s">
        <v>1436</v>
      </c>
      <c r="C47" s="491" t="s">
        <v>1125</v>
      </c>
      <c r="D47" s="491">
        <v>2002</v>
      </c>
      <c r="E47" s="503" t="s">
        <v>64</v>
      </c>
      <c r="F47" s="504" t="s">
        <v>47</v>
      </c>
      <c r="G47" s="392"/>
      <c r="H47" s="392"/>
      <c r="I47" s="402"/>
      <c r="J47" s="509"/>
      <c r="K47" s="392"/>
      <c r="L47" s="392"/>
      <c r="M47" s="392"/>
      <c r="N47" s="392"/>
      <c r="O47" s="392">
        <f t="shared" ref="O47:O56" si="1">G47+H47+I47+J47+K47+L47+M47+N47</f>
        <v>0</v>
      </c>
      <c r="P47" s="412"/>
      <c r="Q47" s="412"/>
      <c r="R47" s="392"/>
      <c r="S47" s="110"/>
    </row>
    <row r="48" spans="1:27" s="941" customFormat="1" x14ac:dyDescent="0.2">
      <c r="A48" s="391"/>
      <c r="B48" s="491" t="s">
        <v>330</v>
      </c>
      <c r="C48" s="491" t="s">
        <v>331</v>
      </c>
      <c r="D48" s="491">
        <v>2002</v>
      </c>
      <c r="E48" s="503" t="s">
        <v>306</v>
      </c>
      <c r="F48" s="504" t="s">
        <v>47</v>
      </c>
      <c r="G48" s="49"/>
      <c r="H48" s="392"/>
      <c r="I48" s="392"/>
      <c r="J48" s="392"/>
      <c r="K48" s="509"/>
      <c r="L48" s="392"/>
      <c r="M48" s="392"/>
      <c r="N48" s="402"/>
      <c r="O48" s="392">
        <f t="shared" si="1"/>
        <v>0</v>
      </c>
      <c r="P48" s="412"/>
      <c r="Q48" s="412"/>
      <c r="R48" s="412"/>
      <c r="S48" s="110"/>
      <c r="T48"/>
      <c r="U48"/>
      <c r="V48"/>
      <c r="W48"/>
      <c r="X48"/>
    </row>
    <row r="49" spans="1:19" x14ac:dyDescent="0.2">
      <c r="A49" s="560"/>
      <c r="B49" s="491" t="s">
        <v>265</v>
      </c>
      <c r="C49" s="491" t="s">
        <v>766</v>
      </c>
      <c r="D49" s="491">
        <v>2003</v>
      </c>
      <c r="E49" s="503" t="s">
        <v>14</v>
      </c>
      <c r="F49" s="504" t="s">
        <v>47</v>
      </c>
      <c r="G49" s="561"/>
      <c r="H49" s="561"/>
      <c r="I49" s="561"/>
      <c r="J49" s="509"/>
      <c r="K49" s="561"/>
      <c r="L49" s="561"/>
      <c r="M49" s="561"/>
      <c r="N49" s="562"/>
      <c r="O49" s="561">
        <f t="shared" si="1"/>
        <v>0</v>
      </c>
      <c r="P49" s="563"/>
      <c r="Q49" s="563"/>
      <c r="R49" s="563"/>
      <c r="S49" s="583"/>
    </row>
    <row r="50" spans="1:19" x14ac:dyDescent="0.2">
      <c r="A50" s="391"/>
      <c r="B50" s="491" t="s">
        <v>479</v>
      </c>
      <c r="C50" s="491" t="s">
        <v>480</v>
      </c>
      <c r="D50" s="491">
        <v>2003</v>
      </c>
      <c r="E50" s="503" t="s">
        <v>12</v>
      </c>
      <c r="F50" s="504" t="s">
        <v>47</v>
      </c>
      <c r="G50" s="49"/>
      <c r="H50" s="421"/>
      <c r="I50" s="392"/>
      <c r="J50" s="421"/>
      <c r="K50" s="392"/>
      <c r="L50" s="421"/>
      <c r="M50" s="509"/>
      <c r="N50" s="402"/>
      <c r="O50" s="392">
        <f t="shared" si="1"/>
        <v>0</v>
      </c>
      <c r="P50" s="412"/>
      <c r="Q50" s="48" t="s">
        <v>1269</v>
      </c>
      <c r="R50" s="412"/>
      <c r="S50" s="110"/>
    </row>
    <row r="51" spans="1:19" x14ac:dyDescent="0.2">
      <c r="A51" s="388"/>
      <c r="B51" s="49" t="s">
        <v>287</v>
      </c>
      <c r="C51" s="49" t="s">
        <v>288</v>
      </c>
      <c r="D51" s="49">
        <v>2001</v>
      </c>
      <c r="E51" s="48" t="s">
        <v>404</v>
      </c>
      <c r="F51" s="59" t="s">
        <v>47</v>
      </c>
      <c r="G51" s="392"/>
      <c r="H51" s="509"/>
      <c r="I51" s="402"/>
      <c r="J51" s="509"/>
      <c r="K51" s="392"/>
      <c r="L51" s="392"/>
      <c r="M51" s="392"/>
      <c r="N51" s="392"/>
      <c r="O51" s="392">
        <f t="shared" si="1"/>
        <v>0</v>
      </c>
      <c r="P51" s="412"/>
      <c r="Q51" s="1112"/>
      <c r="R51" s="1112"/>
      <c r="S51" s="321"/>
    </row>
    <row r="52" spans="1:19" s="7" customFormat="1" x14ac:dyDescent="0.2">
      <c r="A52" s="391"/>
      <c r="B52" s="491" t="s">
        <v>716</v>
      </c>
      <c r="C52" s="491" t="s">
        <v>717</v>
      </c>
      <c r="D52" s="491">
        <v>2002</v>
      </c>
      <c r="E52" s="503" t="s">
        <v>306</v>
      </c>
      <c r="F52" s="504" t="s">
        <v>47</v>
      </c>
      <c r="G52" s="392"/>
      <c r="H52" s="392"/>
      <c r="I52" s="429"/>
      <c r="J52" s="392"/>
      <c r="K52" s="392"/>
      <c r="L52" s="392"/>
      <c r="M52" s="509"/>
      <c r="N52" s="402">
        <v>0</v>
      </c>
      <c r="O52" s="392">
        <f t="shared" si="1"/>
        <v>0</v>
      </c>
      <c r="P52" s="412"/>
      <c r="Q52" s="48" t="s">
        <v>1269</v>
      </c>
      <c r="R52" s="49"/>
      <c r="S52" s="110"/>
    </row>
    <row r="53" spans="1:19" x14ac:dyDescent="0.2">
      <c r="A53" s="388"/>
      <c r="B53" s="49" t="s">
        <v>365</v>
      </c>
      <c r="C53" s="49" t="s">
        <v>60</v>
      </c>
      <c r="D53" s="49">
        <v>2000</v>
      </c>
      <c r="E53" s="48" t="s">
        <v>12</v>
      </c>
      <c r="F53" s="59" t="s">
        <v>47</v>
      </c>
      <c r="G53" s="392">
        <v>0</v>
      </c>
      <c r="H53" s="509"/>
      <c r="I53" s="402">
        <v>0</v>
      </c>
      <c r="J53" s="509"/>
      <c r="K53" s="402"/>
      <c r="L53" s="402"/>
      <c r="M53" s="392"/>
      <c r="N53" s="392"/>
      <c r="O53" s="392">
        <f t="shared" si="1"/>
        <v>0</v>
      </c>
      <c r="P53" s="412"/>
      <c r="Q53" s="412"/>
      <c r="R53" s="412"/>
      <c r="S53" s="287"/>
    </row>
    <row r="54" spans="1:19" s="941" customFormat="1" x14ac:dyDescent="0.2">
      <c r="A54" s="177"/>
      <c r="B54" s="491" t="s">
        <v>350</v>
      </c>
      <c r="C54" s="491" t="s">
        <v>351</v>
      </c>
      <c r="D54" s="491">
        <v>2002</v>
      </c>
      <c r="E54" s="503" t="s">
        <v>65</v>
      </c>
      <c r="F54" s="504" t="s">
        <v>47</v>
      </c>
      <c r="G54" s="49"/>
      <c r="H54" s="392"/>
      <c r="I54" s="402"/>
      <c r="J54" s="402"/>
      <c r="K54" s="402"/>
      <c r="L54" s="402"/>
      <c r="M54" s="509"/>
      <c r="N54" s="392">
        <v>0</v>
      </c>
      <c r="O54" s="392">
        <f t="shared" si="1"/>
        <v>0</v>
      </c>
      <c r="P54" s="412"/>
      <c r="Q54" s="1113"/>
      <c r="R54" s="1115"/>
      <c r="S54" s="329"/>
    </row>
    <row r="55" spans="1:19" s="7" customFormat="1" x14ac:dyDescent="0.2">
      <c r="A55" s="177"/>
      <c r="B55" s="491" t="s">
        <v>422</v>
      </c>
      <c r="C55" s="491" t="s">
        <v>423</v>
      </c>
      <c r="D55" s="491">
        <v>2002</v>
      </c>
      <c r="E55" s="503" t="s">
        <v>424</v>
      </c>
      <c r="F55" s="504" t="s">
        <v>47</v>
      </c>
      <c r="G55" s="49">
        <v>0</v>
      </c>
      <c r="H55" s="49"/>
      <c r="I55" s="49"/>
      <c r="J55" s="49"/>
      <c r="K55" s="49"/>
      <c r="L55" s="49"/>
      <c r="M55" s="49"/>
      <c r="N55" s="242">
        <v>0</v>
      </c>
      <c r="O55" s="392">
        <f t="shared" si="1"/>
        <v>0</v>
      </c>
      <c r="P55" s="412"/>
      <c r="Q55" s="166" t="s">
        <v>1788</v>
      </c>
      <c r="R55" s="166"/>
      <c r="S55" s="52"/>
    </row>
    <row r="56" spans="1:19" x14ac:dyDescent="0.2">
      <c r="A56" s="949"/>
      <c r="B56" s="561" t="s">
        <v>277</v>
      </c>
      <c r="C56" s="561" t="s">
        <v>261</v>
      </c>
      <c r="D56" s="561">
        <v>2001</v>
      </c>
      <c r="E56" s="563" t="s">
        <v>21</v>
      </c>
      <c r="F56" s="564" t="s">
        <v>47</v>
      </c>
      <c r="G56" s="561"/>
      <c r="H56" s="561"/>
      <c r="I56" s="562">
        <v>0</v>
      </c>
      <c r="J56" s="562"/>
      <c r="K56" s="562"/>
      <c r="L56" s="562"/>
      <c r="M56" s="509"/>
      <c r="N56" s="501">
        <v>0</v>
      </c>
      <c r="O56" s="392">
        <f t="shared" si="1"/>
        <v>0</v>
      </c>
      <c r="P56" s="412"/>
      <c r="Q56" s="1118" t="s">
        <v>1813</v>
      </c>
      <c r="R56" s="1124"/>
      <c r="S56" s="765"/>
    </row>
    <row r="57" spans="1:19" x14ac:dyDescent="0.2">
      <c r="A57" s="388"/>
      <c r="B57" s="491" t="s">
        <v>113</v>
      </c>
      <c r="C57" s="491" t="s">
        <v>155</v>
      </c>
      <c r="D57" s="491">
        <v>2002</v>
      </c>
      <c r="E57" s="503" t="s">
        <v>983</v>
      </c>
      <c r="F57" s="504" t="s">
        <v>47</v>
      </c>
      <c r="G57" s="392"/>
      <c r="H57" s="392"/>
      <c r="I57" s="402"/>
      <c r="J57" s="392"/>
      <c r="K57" s="392"/>
      <c r="L57" s="392"/>
      <c r="M57" s="392"/>
      <c r="N57" s="392"/>
      <c r="O57" s="49">
        <f>SUBTOTAL(9,G57:N57)</f>
        <v>0</v>
      </c>
      <c r="P57" s="48"/>
      <c r="Q57" s="48"/>
      <c r="R57" s="48"/>
      <c r="S57" s="110"/>
    </row>
    <row r="58" spans="1:19" s="941" customFormat="1" x14ac:dyDescent="0.2">
      <c r="A58" s="946"/>
      <c r="B58" s="561" t="s">
        <v>391</v>
      </c>
      <c r="C58" s="562" t="s">
        <v>392</v>
      </c>
      <c r="D58" s="561">
        <v>2001</v>
      </c>
      <c r="E58" s="563" t="s">
        <v>184</v>
      </c>
      <c r="F58" s="564" t="s">
        <v>17</v>
      </c>
      <c r="G58" s="561"/>
      <c r="H58" s="509"/>
      <c r="I58" s="562">
        <v>0</v>
      </c>
      <c r="J58" s="509"/>
      <c r="K58" s="509"/>
      <c r="L58" s="561"/>
      <c r="M58" s="509"/>
      <c r="N58" s="763">
        <v>0</v>
      </c>
      <c r="O58" s="763">
        <f>SUM(G58:N58)</f>
        <v>0</v>
      </c>
      <c r="P58" s="909"/>
      <c r="Q58" s="909"/>
      <c r="R58" s="909"/>
      <c r="S58" s="926"/>
    </row>
    <row r="59" spans="1:19" x14ac:dyDescent="0.2">
      <c r="A59" s="560"/>
      <c r="B59" s="491" t="s">
        <v>336</v>
      </c>
      <c r="C59" s="491" t="s">
        <v>337</v>
      </c>
      <c r="D59" s="491">
        <v>2002</v>
      </c>
      <c r="E59" s="503" t="s">
        <v>143</v>
      </c>
      <c r="F59" s="504" t="s">
        <v>17</v>
      </c>
      <c r="G59" s="561"/>
      <c r="H59" s="509"/>
      <c r="I59" s="561"/>
      <c r="J59" s="509"/>
      <c r="K59" s="561"/>
      <c r="L59" s="722"/>
      <c r="M59" s="561"/>
      <c r="N59" s="562"/>
      <c r="O59" s="561">
        <f>SUM(G59:N59)</f>
        <v>0</v>
      </c>
      <c r="P59" s="563"/>
      <c r="Q59" s="563"/>
      <c r="R59" s="563"/>
      <c r="S59" s="568"/>
    </row>
    <row r="60" spans="1:19" s="7" customFormat="1" x14ac:dyDescent="0.2">
      <c r="A60" s="391"/>
      <c r="B60" s="491" t="s">
        <v>353</v>
      </c>
      <c r="C60" s="491" t="s">
        <v>151</v>
      </c>
      <c r="D60" s="491">
        <v>2002</v>
      </c>
      <c r="E60" s="503" t="s">
        <v>306</v>
      </c>
      <c r="F60" s="504" t="s">
        <v>47</v>
      </c>
      <c r="G60" s="392">
        <v>0</v>
      </c>
      <c r="H60" s="392"/>
      <c r="I60" s="392"/>
      <c r="J60" s="392"/>
      <c r="K60" s="392"/>
      <c r="L60" s="392"/>
      <c r="M60" s="392"/>
      <c r="N60" s="402">
        <v>0</v>
      </c>
      <c r="O60" s="49">
        <f>SUM(G60:N60)</f>
        <v>0</v>
      </c>
      <c r="P60" s="48"/>
      <c r="Q60" s="412"/>
      <c r="R60" s="412"/>
      <c r="S60" s="110"/>
    </row>
    <row r="61" spans="1:19" x14ac:dyDescent="0.2">
      <c r="A61" s="304"/>
      <c r="B61" s="238"/>
      <c r="C61" s="237"/>
      <c r="D61" s="237"/>
      <c r="E61" s="238"/>
      <c r="F61" s="103"/>
      <c r="G61" s="103"/>
      <c r="H61" s="103"/>
      <c r="I61" s="103"/>
      <c r="J61" s="103"/>
      <c r="K61" s="103"/>
      <c r="L61" s="103"/>
      <c r="M61" s="103"/>
      <c r="N61" s="103"/>
      <c r="O61" s="238"/>
      <c r="P61" s="192"/>
      <c r="Q61" s="192"/>
      <c r="R61" s="301"/>
      <c r="S61" s="303"/>
    </row>
    <row r="62" spans="1:19" x14ac:dyDescent="0.2">
      <c r="A62" s="1100">
        <v>1</v>
      </c>
      <c r="B62" s="392" t="s">
        <v>307</v>
      </c>
      <c r="C62" s="392" t="s">
        <v>198</v>
      </c>
      <c r="D62" s="392">
        <v>2000</v>
      </c>
      <c r="E62" s="412" t="s">
        <v>14</v>
      </c>
      <c r="F62" s="417" t="s">
        <v>49</v>
      </c>
      <c r="G62" s="392">
        <v>250</v>
      </c>
      <c r="H62" s="509"/>
      <c r="I62" s="402">
        <v>400</v>
      </c>
      <c r="J62" s="402"/>
      <c r="K62" s="402"/>
      <c r="L62" s="402"/>
      <c r="M62" s="392"/>
      <c r="N62" s="242">
        <f>400</f>
        <v>400</v>
      </c>
      <c r="O62" s="49">
        <f>SUM(G62:N62)</f>
        <v>1050</v>
      </c>
      <c r="P62" s="1002" t="s">
        <v>1728</v>
      </c>
      <c r="Q62" s="909" t="s">
        <v>1817</v>
      </c>
      <c r="R62" s="1124" t="s">
        <v>1782</v>
      </c>
      <c r="S62" s="110"/>
    </row>
    <row r="63" spans="1:19" s="7" customFormat="1" x14ac:dyDescent="0.2">
      <c r="A63" s="1100">
        <v>2</v>
      </c>
      <c r="B63" s="648" t="s">
        <v>183</v>
      </c>
      <c r="C63" s="648" t="s">
        <v>56</v>
      </c>
      <c r="D63" s="648">
        <v>1999</v>
      </c>
      <c r="E63" s="649" t="s">
        <v>437</v>
      </c>
      <c r="F63" s="581" t="s">
        <v>49</v>
      </c>
      <c r="G63" s="561">
        <f>250/2</f>
        <v>125</v>
      </c>
      <c r="H63" s="561"/>
      <c r="I63" s="562">
        <v>400</v>
      </c>
      <c r="J63" s="509"/>
      <c r="K63" s="53"/>
      <c r="L63" s="53"/>
      <c r="M63" s="53"/>
      <c r="N63" s="242">
        <f>325</f>
        <v>325</v>
      </c>
      <c r="O63" s="49">
        <f>SUM(G63:N63)</f>
        <v>850</v>
      </c>
      <c r="P63" s="1002" t="s">
        <v>1728</v>
      </c>
      <c r="Q63" s="48" t="s">
        <v>1818</v>
      </c>
      <c r="R63" s="1125" t="s">
        <v>1780</v>
      </c>
      <c r="S63" s="240"/>
    </row>
    <row r="64" spans="1:19" x14ac:dyDescent="0.2">
      <c r="A64" s="1059">
        <v>4</v>
      </c>
      <c r="B64" s="561" t="s">
        <v>369</v>
      </c>
      <c r="C64" s="561" t="s">
        <v>370</v>
      </c>
      <c r="D64" s="561">
        <v>2000</v>
      </c>
      <c r="E64" s="563" t="s">
        <v>14</v>
      </c>
      <c r="F64" s="581" t="s">
        <v>49</v>
      </c>
      <c r="G64" s="561">
        <f>325/2</f>
        <v>162.5</v>
      </c>
      <c r="H64" s="561"/>
      <c r="I64" s="402">
        <v>325</v>
      </c>
      <c r="J64" s="566"/>
      <c r="K64" s="562"/>
      <c r="L64" s="566"/>
      <c r="M64" s="561"/>
      <c r="N64" s="501">
        <f>250/2</f>
        <v>125</v>
      </c>
      <c r="O64" s="392">
        <f>SUBTOTAL(9,G64:N64)</f>
        <v>612.5</v>
      </c>
      <c r="P64" s="1002" t="s">
        <v>1728</v>
      </c>
      <c r="Q64" s="412" t="s">
        <v>1813</v>
      </c>
      <c r="R64" s="1113"/>
      <c r="S64" s="391"/>
    </row>
    <row r="65" spans="1:19" x14ac:dyDescent="0.2">
      <c r="A65" s="1059">
        <v>3</v>
      </c>
      <c r="B65" s="561" t="s">
        <v>259</v>
      </c>
      <c r="C65" s="561" t="s">
        <v>154</v>
      </c>
      <c r="D65" s="561">
        <v>2001</v>
      </c>
      <c r="E65" s="563" t="s">
        <v>196</v>
      </c>
      <c r="F65" s="564" t="s">
        <v>49</v>
      </c>
      <c r="G65" s="561"/>
      <c r="H65" s="561"/>
      <c r="I65" s="562">
        <f>250/2</f>
        <v>125</v>
      </c>
      <c r="J65" s="561"/>
      <c r="K65" s="561"/>
      <c r="L65" s="561"/>
      <c r="M65" s="561"/>
      <c r="N65" s="763">
        <v>400</v>
      </c>
      <c r="O65" s="763">
        <f>G65+H65+I65+J65+K65+L65+M65+N65</f>
        <v>525</v>
      </c>
      <c r="P65" s="1002" t="s">
        <v>1728</v>
      </c>
      <c r="Q65" s="909" t="s">
        <v>1815</v>
      </c>
      <c r="R65" s="1125" t="s">
        <v>1780</v>
      </c>
      <c r="S65" s="914"/>
    </row>
    <row r="66" spans="1:19" s="7" customFormat="1" x14ac:dyDescent="0.2">
      <c r="A66" s="1100">
        <v>5</v>
      </c>
      <c r="B66" s="561" t="s">
        <v>132</v>
      </c>
      <c r="C66" s="561" t="s">
        <v>199</v>
      </c>
      <c r="D66" s="561">
        <v>2000</v>
      </c>
      <c r="E66" s="563" t="s">
        <v>20</v>
      </c>
      <c r="F66" s="564" t="s">
        <v>49</v>
      </c>
      <c r="G66" s="561">
        <v>0</v>
      </c>
      <c r="H66" s="561"/>
      <c r="I66" s="562">
        <f>250/2</f>
        <v>125</v>
      </c>
      <c r="J66" s="562"/>
      <c r="K66" s="562"/>
      <c r="L66" s="562"/>
      <c r="M66" s="762"/>
      <c r="N66" s="763">
        <f>325</f>
        <v>325</v>
      </c>
      <c r="O66" s="763">
        <f>SUM(G66:N66)</f>
        <v>450</v>
      </c>
      <c r="P66" s="1002" t="s">
        <v>1728</v>
      </c>
      <c r="Q66" s="909" t="s">
        <v>1805</v>
      </c>
      <c r="R66" s="909"/>
      <c r="S66" s="926"/>
    </row>
    <row r="67" spans="1:19" x14ac:dyDescent="0.2">
      <c r="A67" s="391">
        <v>6</v>
      </c>
      <c r="B67" s="491" t="s">
        <v>487</v>
      </c>
      <c r="C67" s="491" t="s">
        <v>202</v>
      </c>
      <c r="D67" s="491">
        <v>2003</v>
      </c>
      <c r="E67" s="503" t="s">
        <v>14</v>
      </c>
      <c r="F67" s="504" t="s">
        <v>49</v>
      </c>
      <c r="G67" s="763"/>
      <c r="H67" s="763"/>
      <c r="I67" s="763"/>
      <c r="J67" s="392"/>
      <c r="K67" s="392"/>
      <c r="L67" s="392"/>
      <c r="M67" s="392"/>
      <c r="N67" s="402">
        <v>250</v>
      </c>
      <c r="O67" s="392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250</v>
      </c>
      <c r="P67" s="909" t="s">
        <v>1730</v>
      </c>
      <c r="Q67" s="412" t="s">
        <v>841</v>
      </c>
      <c r="R67" s="412"/>
      <c r="S67" s="110"/>
    </row>
    <row r="68" spans="1:19" s="7" customFormat="1" x14ac:dyDescent="0.2">
      <c r="A68" s="388">
        <v>7</v>
      </c>
      <c r="B68" s="538" t="s">
        <v>345</v>
      </c>
      <c r="C68" s="538" t="s">
        <v>24</v>
      </c>
      <c r="D68" s="538">
        <v>2002</v>
      </c>
      <c r="E68" s="539" t="s">
        <v>306</v>
      </c>
      <c r="F68" s="504" t="s">
        <v>49</v>
      </c>
      <c r="G68" s="392">
        <v>0</v>
      </c>
      <c r="H68" s="509"/>
      <c r="I68" s="402"/>
      <c r="J68" s="509"/>
      <c r="K68" s="509"/>
      <c r="L68" s="725"/>
      <c r="M68" s="509"/>
      <c r="N68" s="501">
        <v>150</v>
      </c>
      <c r="O68" s="392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150</v>
      </c>
      <c r="P68" s="412" t="s">
        <v>1732</v>
      </c>
      <c r="Q68" s="412"/>
      <c r="R68" s="1028"/>
      <c r="S68" s="321"/>
    </row>
    <row r="69" spans="1:19" s="961" customFormat="1" x14ac:dyDescent="0.2">
      <c r="A69" s="388">
        <v>7</v>
      </c>
      <c r="B69" s="49" t="s">
        <v>149</v>
      </c>
      <c r="C69" s="49" t="s">
        <v>228</v>
      </c>
      <c r="D69" s="49">
        <v>2001</v>
      </c>
      <c r="E69" s="48" t="s">
        <v>143</v>
      </c>
      <c r="F69" s="59" t="s">
        <v>49</v>
      </c>
      <c r="G69" s="49"/>
      <c r="H69" s="392"/>
      <c r="I69" s="402">
        <v>0</v>
      </c>
      <c r="J69" s="509"/>
      <c r="K69" s="402"/>
      <c r="L69" s="402"/>
      <c r="M69" s="421"/>
      <c r="N69" s="392">
        <v>150</v>
      </c>
      <c r="O69" s="392">
        <f>G69+H69+I69+J69+K69+L69+M69+N69</f>
        <v>150</v>
      </c>
      <c r="P69" s="412" t="s">
        <v>1732</v>
      </c>
      <c r="Q69" s="48" t="s">
        <v>1788</v>
      </c>
      <c r="R69" s="48"/>
      <c r="S69" s="110"/>
    </row>
    <row r="70" spans="1:19" x14ac:dyDescent="0.2">
      <c r="A70" s="765"/>
      <c r="B70" s="491" t="s">
        <v>265</v>
      </c>
      <c r="C70" s="491" t="s">
        <v>766</v>
      </c>
      <c r="D70" s="491">
        <v>2003</v>
      </c>
      <c r="E70" s="503" t="s">
        <v>14</v>
      </c>
      <c r="F70" s="504" t="s">
        <v>49</v>
      </c>
      <c r="G70" s="561"/>
      <c r="H70" s="561"/>
      <c r="I70" s="561"/>
      <c r="J70" s="509"/>
      <c r="K70" s="509"/>
      <c r="L70" s="763"/>
      <c r="M70" s="763"/>
      <c r="N70" s="762"/>
      <c r="O70" s="763">
        <f t="shared" ref="O70" si="2">G70+H70+I70+J70+K70+L70+M70+N70</f>
        <v>0</v>
      </c>
      <c r="P70" s="909"/>
      <c r="Q70" s="909"/>
      <c r="R70" s="909"/>
      <c r="S70" s="914"/>
    </row>
    <row r="71" spans="1:19" x14ac:dyDescent="0.2">
      <c r="A71" s="388"/>
      <c r="B71" s="392" t="s">
        <v>368</v>
      </c>
      <c r="C71" s="392" t="s">
        <v>202</v>
      </c>
      <c r="D71" s="392">
        <v>2000</v>
      </c>
      <c r="E71" s="412" t="s">
        <v>14</v>
      </c>
      <c r="F71" s="434" t="s">
        <v>49</v>
      </c>
      <c r="G71" s="392">
        <v>0</v>
      </c>
      <c r="H71" s="392"/>
      <c r="I71" s="402">
        <v>0</v>
      </c>
      <c r="J71" s="402"/>
      <c r="K71" s="402"/>
      <c r="L71" s="426"/>
      <c r="M71" s="392"/>
      <c r="N71" s="392"/>
      <c r="O71" s="49">
        <f>SUBTOTAL(9,G71:N71)</f>
        <v>0</v>
      </c>
      <c r="P71" s="48"/>
      <c r="Q71" s="412"/>
      <c r="R71" s="412"/>
      <c r="S71" s="110"/>
    </row>
    <row r="72" spans="1:19" x14ac:dyDescent="0.2">
      <c r="A72" s="388"/>
      <c r="B72" s="49" t="s">
        <v>287</v>
      </c>
      <c r="C72" s="49" t="s">
        <v>288</v>
      </c>
      <c r="D72" s="49">
        <v>2001</v>
      </c>
      <c r="E72" s="48" t="s">
        <v>404</v>
      </c>
      <c r="F72" s="59" t="s">
        <v>49</v>
      </c>
      <c r="G72" s="49"/>
      <c r="H72" s="509"/>
      <c r="I72" s="402"/>
      <c r="J72" s="509"/>
      <c r="K72" s="392"/>
      <c r="L72" s="392"/>
      <c r="M72" s="392"/>
      <c r="N72" s="392"/>
      <c r="O72" s="392">
        <f>G72+H72+I72+J72+K72+L72+M72+N72</f>
        <v>0</v>
      </c>
      <c r="P72" s="412"/>
      <c r="Q72" s="412"/>
      <c r="R72" s="1075"/>
      <c r="S72" s="287"/>
    </row>
    <row r="73" spans="1:19" x14ac:dyDescent="0.2">
      <c r="A73" s="388"/>
      <c r="B73" s="49" t="s">
        <v>1234</v>
      </c>
      <c r="C73" s="49" t="s">
        <v>1235</v>
      </c>
      <c r="D73" s="49">
        <v>2001</v>
      </c>
      <c r="E73" s="48" t="s">
        <v>1236</v>
      </c>
      <c r="F73" s="82" t="s">
        <v>49</v>
      </c>
      <c r="G73" s="392"/>
      <c r="H73" s="509"/>
      <c r="I73" s="402"/>
      <c r="J73" s="426"/>
      <c r="K73" s="402"/>
      <c r="L73" s="402"/>
      <c r="M73" s="392"/>
      <c r="N73" s="392"/>
      <c r="O73" s="392">
        <v>0</v>
      </c>
      <c r="P73" s="412"/>
      <c r="Q73" s="1115"/>
      <c r="R73" s="1115"/>
      <c r="S73" s="329"/>
    </row>
    <row r="74" spans="1:19" x14ac:dyDescent="0.2">
      <c r="A74" s="388"/>
      <c r="B74" s="392" t="s">
        <v>1669</v>
      </c>
      <c r="C74" s="392" t="s">
        <v>1679</v>
      </c>
      <c r="D74" s="392">
        <v>2000</v>
      </c>
      <c r="E74" s="412" t="s">
        <v>1680</v>
      </c>
      <c r="F74" s="434" t="s">
        <v>49</v>
      </c>
      <c r="G74" s="392"/>
      <c r="H74" s="421"/>
      <c r="I74" s="402"/>
      <c r="J74" s="426"/>
      <c r="K74" s="402"/>
      <c r="L74" s="402"/>
      <c r="M74" s="509"/>
      <c r="N74" s="392"/>
      <c r="O74" s="392">
        <v>0</v>
      </c>
      <c r="P74" s="412"/>
      <c r="Q74" s="1115"/>
      <c r="R74" s="1115"/>
      <c r="S74" s="329"/>
    </row>
    <row r="75" spans="1:19" x14ac:dyDescent="0.2">
      <c r="A75" s="388"/>
      <c r="B75" s="392" t="s">
        <v>1021</v>
      </c>
      <c r="C75" s="392" t="s">
        <v>575</v>
      </c>
      <c r="D75" s="392">
        <v>2000</v>
      </c>
      <c r="E75" s="412" t="s">
        <v>1202</v>
      </c>
      <c r="F75" s="434" t="s">
        <v>49</v>
      </c>
      <c r="G75" s="392"/>
      <c r="H75" s="421"/>
      <c r="I75" s="402"/>
      <c r="J75" s="426"/>
      <c r="K75" s="402"/>
      <c r="L75" s="402"/>
      <c r="M75" s="392"/>
      <c r="N75" s="392">
        <v>0</v>
      </c>
      <c r="O75" s="392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0</v>
      </c>
      <c r="P75" s="412"/>
      <c r="Q75" s="1115"/>
      <c r="R75" s="1115"/>
      <c r="S75" s="329"/>
    </row>
    <row r="76" spans="1:19" x14ac:dyDescent="0.2">
      <c r="A76" s="462"/>
      <c r="B76" s="491" t="s">
        <v>476</v>
      </c>
      <c r="C76" s="491" t="s">
        <v>477</v>
      </c>
      <c r="D76" s="491">
        <v>2003</v>
      </c>
      <c r="E76" s="503" t="s">
        <v>316</v>
      </c>
      <c r="F76" s="504" t="s">
        <v>49</v>
      </c>
      <c r="G76" s="392"/>
      <c r="H76" s="392"/>
      <c r="I76" s="402"/>
      <c r="J76" s="392"/>
      <c r="K76" s="392"/>
      <c r="L76" s="392"/>
      <c r="M76" s="509"/>
      <c r="N76" s="392">
        <v>0</v>
      </c>
      <c r="O76" s="392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0</v>
      </c>
      <c r="P76" s="412"/>
      <c r="Q76" s="1113"/>
      <c r="R76" s="1113"/>
      <c r="S76" s="240"/>
    </row>
    <row r="77" spans="1:19" x14ac:dyDescent="0.2">
      <c r="A77" s="462"/>
      <c r="B77" s="49" t="s">
        <v>846</v>
      </c>
      <c r="C77" s="49" t="s">
        <v>48</v>
      </c>
      <c r="D77" s="49">
        <v>1999</v>
      </c>
      <c r="E77" s="48" t="s">
        <v>1236</v>
      </c>
      <c r="F77" s="82" t="s">
        <v>49</v>
      </c>
      <c r="G77" s="392"/>
      <c r="H77" s="498"/>
      <c r="I77" s="402"/>
      <c r="J77" s="402"/>
      <c r="K77" s="402"/>
      <c r="L77" s="402"/>
      <c r="M77" s="402"/>
      <c r="N77" s="392"/>
      <c r="O77" s="392">
        <v>0</v>
      </c>
      <c r="P77" s="412"/>
      <c r="Q77" s="1112"/>
      <c r="R77" s="1112"/>
      <c r="S77" s="321"/>
    </row>
    <row r="78" spans="1:19" x14ac:dyDescent="0.2">
      <c r="A78" s="647"/>
      <c r="B78" s="561" t="s">
        <v>277</v>
      </c>
      <c r="C78" s="561" t="s">
        <v>261</v>
      </c>
      <c r="D78" s="561">
        <v>2001</v>
      </c>
      <c r="E78" s="563" t="s">
        <v>21</v>
      </c>
      <c r="F78" s="564" t="s">
        <v>49</v>
      </c>
      <c r="G78" s="561"/>
      <c r="H78" s="561"/>
      <c r="I78" s="562">
        <v>0</v>
      </c>
      <c r="J78" s="562"/>
      <c r="K78" s="562"/>
      <c r="L78" s="562"/>
      <c r="M78" s="561"/>
      <c r="N78" s="561"/>
      <c r="O78" s="561">
        <f>SUM(G78:N78)</f>
        <v>0</v>
      </c>
      <c r="P78" s="563"/>
      <c r="Q78" s="1084"/>
      <c r="R78" s="1122"/>
      <c r="S78" s="560"/>
    </row>
    <row r="79" spans="1:19" s="7" customFormat="1" x14ac:dyDescent="0.2">
      <c r="A79" s="647"/>
      <c r="B79" s="561" t="s">
        <v>181</v>
      </c>
      <c r="C79" s="561" t="s">
        <v>38</v>
      </c>
      <c r="D79" s="561">
        <v>2001</v>
      </c>
      <c r="E79" s="563" t="s">
        <v>227</v>
      </c>
      <c r="F79" s="564" t="s">
        <v>49</v>
      </c>
      <c r="G79" s="561">
        <v>0</v>
      </c>
      <c r="H79" s="561"/>
      <c r="I79" s="562"/>
      <c r="J79" s="561"/>
      <c r="K79" s="561"/>
      <c r="L79" s="561"/>
      <c r="M79" s="561"/>
      <c r="N79" s="561"/>
      <c r="O79" s="561">
        <f>SUM(G79:N79)</f>
        <v>0</v>
      </c>
      <c r="P79" s="563"/>
      <c r="Q79" s="588"/>
      <c r="R79" s="588"/>
      <c r="S79" s="1042"/>
    </row>
    <row r="80" spans="1:19" x14ac:dyDescent="0.2">
      <c r="A80" s="388"/>
      <c r="B80" s="49" t="s">
        <v>116</v>
      </c>
      <c r="C80" s="49" t="s">
        <v>286</v>
      </c>
      <c r="D80" s="49">
        <v>2001</v>
      </c>
      <c r="E80" s="48" t="s">
        <v>74</v>
      </c>
      <c r="F80" s="59" t="s">
        <v>49</v>
      </c>
      <c r="G80" s="49"/>
      <c r="H80" s="509"/>
      <c r="I80" s="402"/>
      <c r="J80" s="392"/>
      <c r="K80" s="392"/>
      <c r="L80" s="392"/>
      <c r="M80" s="392"/>
      <c r="N80" s="392"/>
      <c r="O80" s="49">
        <f>SUBTOTAL(9,G80:N80)</f>
        <v>0</v>
      </c>
      <c r="P80" s="48"/>
      <c r="Q80" s="412"/>
      <c r="R80" s="412"/>
      <c r="S80" s="110"/>
    </row>
    <row r="81" spans="1:19" x14ac:dyDescent="0.2">
      <c r="A81" s="388"/>
      <c r="B81" s="49" t="s">
        <v>531</v>
      </c>
      <c r="C81" s="49" t="s">
        <v>45</v>
      </c>
      <c r="D81" s="49">
        <v>2000</v>
      </c>
      <c r="E81" s="48" t="s">
        <v>148</v>
      </c>
      <c r="F81" s="59" t="s">
        <v>49</v>
      </c>
      <c r="G81" s="392"/>
      <c r="H81" s="392"/>
      <c r="I81" s="402"/>
      <c r="J81" s="392"/>
      <c r="K81" s="392"/>
      <c r="L81" s="509"/>
      <c r="M81" s="392"/>
      <c r="N81" s="392"/>
      <c r="O81" s="49">
        <f>SUBTOTAL(9,G81:N81)</f>
        <v>0</v>
      </c>
      <c r="P81" s="48"/>
      <c r="Q81" s="1112"/>
      <c r="R81" s="1126"/>
      <c r="S81" s="321"/>
    </row>
    <row r="82" spans="1:19" x14ac:dyDescent="0.2">
      <c r="A82" s="462"/>
      <c r="B82" s="49" t="s">
        <v>304</v>
      </c>
      <c r="C82" s="49" t="s">
        <v>305</v>
      </c>
      <c r="D82" s="49">
        <v>2001</v>
      </c>
      <c r="E82" s="48" t="s">
        <v>306</v>
      </c>
      <c r="F82" s="82" t="s">
        <v>49</v>
      </c>
      <c r="G82" s="392"/>
      <c r="H82" s="509"/>
      <c r="I82" s="402">
        <v>0</v>
      </c>
      <c r="J82" s="498"/>
      <c r="K82" s="498"/>
      <c r="L82" s="402"/>
      <c r="M82" s="509"/>
      <c r="N82" s="392">
        <v>0</v>
      </c>
      <c r="O82" s="392">
        <f>SUM(G82:N82)</f>
        <v>0</v>
      </c>
      <c r="P82" s="412"/>
      <c r="Q82" s="1116"/>
      <c r="R82" s="1116"/>
      <c r="S82" s="467"/>
    </row>
    <row r="83" spans="1:19" s="948" customFormat="1" x14ac:dyDescent="0.2">
      <c r="A83" s="949"/>
      <c r="B83" s="763" t="s">
        <v>1683</v>
      </c>
      <c r="C83" s="763" t="s">
        <v>392</v>
      </c>
      <c r="D83" s="763">
        <v>2000</v>
      </c>
      <c r="E83" s="909" t="s">
        <v>1390</v>
      </c>
      <c r="F83" s="952" t="s">
        <v>49</v>
      </c>
      <c r="G83" s="763"/>
      <c r="H83" s="763"/>
      <c r="I83" s="762"/>
      <c r="J83" s="762"/>
      <c r="K83" s="762"/>
      <c r="L83" s="762"/>
      <c r="M83" s="509"/>
      <c r="N83" s="763"/>
      <c r="O83" s="49">
        <f>SUBTOTAL(9,G83:N83)</f>
        <v>0</v>
      </c>
      <c r="P83" s="909"/>
      <c r="Q83" s="1117"/>
      <c r="R83" s="1117"/>
      <c r="S83" s="953"/>
    </row>
    <row r="84" spans="1:19" s="7" customFormat="1" x14ac:dyDescent="0.2">
      <c r="A84" s="388"/>
      <c r="B84" s="49" t="s">
        <v>303</v>
      </c>
      <c r="C84" s="49" t="s">
        <v>266</v>
      </c>
      <c r="D84" s="49">
        <v>2001</v>
      </c>
      <c r="E84" s="48" t="s">
        <v>14</v>
      </c>
      <c r="F84" s="59" t="s">
        <v>49</v>
      </c>
      <c r="G84" s="392"/>
      <c r="H84" s="421"/>
      <c r="I84" s="402">
        <v>0</v>
      </c>
      <c r="J84" s="392"/>
      <c r="K84" s="392"/>
      <c r="L84" s="392"/>
      <c r="M84" s="392"/>
      <c r="N84" s="392"/>
      <c r="O84" s="49">
        <f>SUBTOTAL(9,G84:N84)</f>
        <v>0</v>
      </c>
      <c r="P84" s="48"/>
      <c r="Q84" s="412"/>
      <c r="R84" s="1113"/>
      <c r="S84" s="240"/>
    </row>
    <row r="85" spans="1:19" x14ac:dyDescent="0.2">
      <c r="A85" s="304"/>
      <c r="B85" s="237"/>
      <c r="C85" s="237"/>
      <c r="D85" s="237"/>
      <c r="E85" s="192"/>
      <c r="F85" s="103"/>
      <c r="G85" s="103"/>
      <c r="H85" s="103"/>
      <c r="I85" s="103"/>
      <c r="J85" s="103"/>
      <c r="K85" s="103"/>
      <c r="L85" s="103"/>
      <c r="M85" s="103"/>
      <c r="N85" s="103"/>
      <c r="O85" s="238"/>
      <c r="P85" s="192"/>
      <c r="Q85" s="192"/>
      <c r="R85" s="301"/>
      <c r="S85" s="303"/>
    </row>
    <row r="86" spans="1:19" x14ac:dyDescent="0.2">
      <c r="A86" s="1100">
        <v>1</v>
      </c>
      <c r="B86" s="54" t="s">
        <v>265</v>
      </c>
      <c r="C86" s="54" t="s">
        <v>28</v>
      </c>
      <c r="D86" s="54">
        <v>2001</v>
      </c>
      <c r="E86" s="55" t="s">
        <v>14</v>
      </c>
      <c r="F86" s="82" t="s">
        <v>51</v>
      </c>
      <c r="G86" s="392"/>
      <c r="H86" s="392"/>
      <c r="I86" s="402">
        <v>400</v>
      </c>
      <c r="J86" s="402"/>
      <c r="K86" s="402"/>
      <c r="L86" s="402"/>
      <c r="M86" s="392"/>
      <c r="N86" s="728">
        <v>400</v>
      </c>
      <c r="O86" s="49">
        <f>SUM(G86:N86)</f>
        <v>800</v>
      </c>
      <c r="P86" s="1002" t="s">
        <v>1728</v>
      </c>
      <c r="Q86" s="171" t="s">
        <v>1816</v>
      </c>
      <c r="R86" s="555" t="s">
        <v>1781</v>
      </c>
      <c r="S86" s="174"/>
    </row>
    <row r="87" spans="1:19" x14ac:dyDescent="0.2">
      <c r="A87" s="1059">
        <v>2</v>
      </c>
      <c r="B87" s="49" t="s">
        <v>262</v>
      </c>
      <c r="C87" s="49" t="s">
        <v>149</v>
      </c>
      <c r="D87" s="49">
        <v>2001</v>
      </c>
      <c r="E87" s="48" t="s">
        <v>196</v>
      </c>
      <c r="F87" s="82" t="s">
        <v>51</v>
      </c>
      <c r="G87" s="392"/>
      <c r="H87" s="392"/>
      <c r="I87" s="392">
        <v>250</v>
      </c>
      <c r="J87" s="392"/>
      <c r="K87" s="392"/>
      <c r="L87" s="392"/>
      <c r="M87" s="392"/>
      <c r="N87" s="392">
        <v>325</v>
      </c>
      <c r="O87" s="49">
        <f>SUM(G87:N87)</f>
        <v>575</v>
      </c>
      <c r="P87" s="1002" t="s">
        <v>1728</v>
      </c>
      <c r="Q87" s="171" t="s">
        <v>1809</v>
      </c>
      <c r="R87" s="555" t="s">
        <v>1781</v>
      </c>
      <c r="S87" s="174"/>
    </row>
    <row r="88" spans="1:19" s="934" customFormat="1" x14ac:dyDescent="0.2">
      <c r="A88" s="388">
        <v>3</v>
      </c>
      <c r="B88" s="49" t="s">
        <v>231</v>
      </c>
      <c r="C88" s="49" t="s">
        <v>263</v>
      </c>
      <c r="D88" s="49">
        <v>2001</v>
      </c>
      <c r="E88" s="48" t="s">
        <v>14</v>
      </c>
      <c r="F88" s="59" t="s">
        <v>51</v>
      </c>
      <c r="G88" s="392">
        <v>0</v>
      </c>
      <c r="H88" s="392"/>
      <c r="I88" s="402">
        <v>0</v>
      </c>
      <c r="J88" s="509"/>
      <c r="K88" s="421"/>
      <c r="L88" s="392"/>
      <c r="M88" s="392"/>
      <c r="N88" s="392">
        <v>400</v>
      </c>
      <c r="O88" s="49">
        <f>IF((ISBLANK(G88)+ISBLANK(I88)+ISBLANK(N88)+ISBLANK(H88)+ISBLANK(J88)+ISBLANK(K88)+ISBLANK(L88)+ISBLANK(M88))&lt;8,IF(ISNUMBER(LARGE((H88,J88,K88,L88,M88),1)),LARGE((H88,J88,K88,L88,M88),1),0)+IF(ISNUMBER(LARGE((H88,J88,K88,L88,M88),2)),LARGE((H88,J88,K88,L88,M88),2),0)+G88+I88+N88,"")</f>
        <v>400</v>
      </c>
      <c r="P88" s="48" t="s">
        <v>1825</v>
      </c>
      <c r="Q88" s="412"/>
      <c r="R88" s="412"/>
      <c r="S88" s="110"/>
    </row>
    <row r="89" spans="1:19" x14ac:dyDescent="0.2">
      <c r="A89" s="1059">
        <v>4</v>
      </c>
      <c r="B89" s="49" t="s">
        <v>516</v>
      </c>
      <c r="C89" s="49" t="s">
        <v>514</v>
      </c>
      <c r="D89" s="49">
        <v>2000</v>
      </c>
      <c r="E89" s="48" t="s">
        <v>424</v>
      </c>
      <c r="F89" s="59" t="s">
        <v>51</v>
      </c>
      <c r="G89" s="392"/>
      <c r="H89" s="509"/>
      <c r="I89" s="402">
        <v>0</v>
      </c>
      <c r="J89" s="509"/>
      <c r="K89" s="392"/>
      <c r="L89" s="392"/>
      <c r="M89" s="392"/>
      <c r="N89" s="392">
        <v>250</v>
      </c>
      <c r="O89" s="49">
        <f>SUBTOTAL(9,G89:N89)</f>
        <v>250</v>
      </c>
      <c r="P89" s="1002" t="s">
        <v>1728</v>
      </c>
      <c r="Q89" s="412"/>
      <c r="R89" s="412"/>
      <c r="S89" s="329"/>
    </row>
    <row r="90" spans="1:19" x14ac:dyDescent="0.2">
      <c r="A90" s="177">
        <v>4</v>
      </c>
      <c r="B90" s="561" t="s">
        <v>181</v>
      </c>
      <c r="C90" s="561" t="s">
        <v>295</v>
      </c>
      <c r="D90" s="561">
        <v>2001</v>
      </c>
      <c r="E90" s="563" t="s">
        <v>1246</v>
      </c>
      <c r="F90" s="581" t="s">
        <v>51</v>
      </c>
      <c r="G90" s="561">
        <v>0</v>
      </c>
      <c r="H90" s="509"/>
      <c r="I90" s="505">
        <v>0</v>
      </c>
      <c r="J90" s="763"/>
      <c r="K90" s="763"/>
      <c r="L90" s="915"/>
      <c r="M90" s="763"/>
      <c r="N90" s="392">
        <v>250</v>
      </c>
      <c r="O90" s="49">
        <f t="shared" ref="O90:O95" si="3">SUM(G90:N90)</f>
        <v>250</v>
      </c>
      <c r="P90" s="48" t="s">
        <v>1825</v>
      </c>
      <c r="Q90" s="48"/>
      <c r="R90" s="48"/>
      <c r="S90" s="110"/>
    </row>
    <row r="91" spans="1:19" x14ac:dyDescent="0.2">
      <c r="A91" s="1059">
        <v>6</v>
      </c>
      <c r="B91" s="491" t="s">
        <v>256</v>
      </c>
      <c r="C91" s="491" t="s">
        <v>295</v>
      </c>
      <c r="D91" s="491">
        <v>2002</v>
      </c>
      <c r="E91" s="503" t="s">
        <v>54</v>
      </c>
      <c r="F91" s="537" t="s">
        <v>51</v>
      </c>
      <c r="G91" s="392"/>
      <c r="H91" s="509"/>
      <c r="I91" s="402"/>
      <c r="J91" s="392"/>
      <c r="K91" s="392"/>
      <c r="L91" s="509"/>
      <c r="M91" s="509"/>
      <c r="N91" s="392">
        <v>150</v>
      </c>
      <c r="O91" s="49">
        <f t="shared" si="3"/>
        <v>150</v>
      </c>
      <c r="P91" s="1002" t="s">
        <v>1728</v>
      </c>
      <c r="Q91" s="412"/>
      <c r="R91" s="412"/>
      <c r="S91" s="321"/>
    </row>
    <row r="92" spans="1:19" x14ac:dyDescent="0.2">
      <c r="A92" s="1059">
        <v>6</v>
      </c>
      <c r="B92" s="491" t="s">
        <v>1247</v>
      </c>
      <c r="C92" s="491" t="s">
        <v>45</v>
      </c>
      <c r="D92" s="491">
        <v>2002</v>
      </c>
      <c r="E92" s="503" t="s">
        <v>306</v>
      </c>
      <c r="F92" s="504" t="s">
        <v>51</v>
      </c>
      <c r="G92" s="49"/>
      <c r="H92" s="509"/>
      <c r="I92" s="402"/>
      <c r="J92" s="498"/>
      <c r="K92" s="509"/>
      <c r="L92" s="392"/>
      <c r="M92" s="392"/>
      <c r="N92" s="392">
        <v>150</v>
      </c>
      <c r="O92" s="49">
        <f t="shared" si="3"/>
        <v>150</v>
      </c>
      <c r="P92" s="1002" t="s">
        <v>1728</v>
      </c>
      <c r="Q92" s="412"/>
      <c r="R92" s="412"/>
      <c r="S92" s="110"/>
    </row>
    <row r="93" spans="1:19" x14ac:dyDescent="0.2">
      <c r="A93" s="388"/>
      <c r="B93" s="49" t="s">
        <v>1308</v>
      </c>
      <c r="C93" s="49" t="s">
        <v>19</v>
      </c>
      <c r="D93" s="49">
        <v>2000</v>
      </c>
      <c r="E93" s="48" t="s">
        <v>14</v>
      </c>
      <c r="F93" s="59" t="s">
        <v>1309</v>
      </c>
      <c r="G93" s="49"/>
      <c r="H93" s="392"/>
      <c r="I93" s="402">
        <v>0</v>
      </c>
      <c r="J93" s="392"/>
      <c r="K93" s="392"/>
      <c r="L93" s="392"/>
      <c r="M93" s="392"/>
      <c r="N93" s="392"/>
      <c r="O93" s="49">
        <f t="shared" si="3"/>
        <v>0</v>
      </c>
      <c r="P93" s="48"/>
      <c r="Q93" s="412"/>
      <c r="R93" s="412"/>
      <c r="S93" s="110"/>
    </row>
    <row r="94" spans="1:19" x14ac:dyDescent="0.2">
      <c r="A94" s="388"/>
      <c r="B94" s="491" t="s">
        <v>52</v>
      </c>
      <c r="C94" s="491" t="s">
        <v>151</v>
      </c>
      <c r="D94" s="491">
        <v>2003</v>
      </c>
      <c r="E94" s="503" t="s">
        <v>671</v>
      </c>
      <c r="F94" s="504" t="s">
        <v>51</v>
      </c>
      <c r="G94" s="49"/>
      <c r="H94" s="509"/>
      <c r="I94" s="402"/>
      <c r="J94" s="392"/>
      <c r="K94" s="392"/>
      <c r="L94" s="392"/>
      <c r="M94" s="392"/>
      <c r="N94" s="392"/>
      <c r="O94" s="49">
        <f t="shared" si="3"/>
        <v>0</v>
      </c>
      <c r="P94" s="48"/>
      <c r="Q94" s="412"/>
      <c r="R94" s="412"/>
      <c r="S94" s="110"/>
    </row>
    <row r="95" spans="1:19" x14ac:dyDescent="0.2">
      <c r="A95" s="388"/>
      <c r="B95" s="49" t="s">
        <v>1248</v>
      </c>
      <c r="C95" s="49" t="s">
        <v>366</v>
      </c>
      <c r="D95" s="49">
        <v>2000</v>
      </c>
      <c r="E95" s="48" t="s">
        <v>502</v>
      </c>
      <c r="F95" s="59" t="s">
        <v>51</v>
      </c>
      <c r="G95" s="49"/>
      <c r="H95" s="509"/>
      <c r="I95" s="402">
        <v>0</v>
      </c>
      <c r="J95" s="392"/>
      <c r="K95" s="392"/>
      <c r="L95" s="392"/>
      <c r="M95" s="392"/>
      <c r="N95" s="392"/>
      <c r="O95" s="49">
        <f t="shared" si="3"/>
        <v>0</v>
      </c>
      <c r="P95" s="48"/>
      <c r="Q95" s="412"/>
      <c r="R95" s="1028"/>
      <c r="S95" s="110"/>
    </row>
    <row r="96" spans="1:19" x14ac:dyDescent="0.2">
      <c r="A96" s="765"/>
      <c r="B96" s="763" t="s">
        <v>1154</v>
      </c>
      <c r="C96" s="763" t="s">
        <v>1155</v>
      </c>
      <c r="D96" s="763">
        <v>2002</v>
      </c>
      <c r="E96" s="909" t="s">
        <v>1333</v>
      </c>
      <c r="F96" s="944" t="s">
        <v>51</v>
      </c>
      <c r="G96" s="763"/>
      <c r="H96" s="763"/>
      <c r="I96" s="763"/>
      <c r="J96" s="763"/>
      <c r="K96" s="915"/>
      <c r="L96" s="763"/>
      <c r="M96" s="509"/>
      <c r="N96" s="762"/>
      <c r="O96" s="763">
        <v>0</v>
      </c>
      <c r="P96" s="909"/>
      <c r="Q96" s="909"/>
      <c r="R96" s="1114"/>
      <c r="S96" s="914"/>
    </row>
    <row r="97" spans="1:19" x14ac:dyDescent="0.2">
      <c r="A97" s="388"/>
      <c r="B97" s="49" t="s">
        <v>1684</v>
      </c>
      <c r="C97" s="49" t="s">
        <v>1685</v>
      </c>
      <c r="D97" s="49">
        <v>1999</v>
      </c>
      <c r="E97" s="48" t="s">
        <v>1390</v>
      </c>
      <c r="F97" s="59" t="s">
        <v>51</v>
      </c>
      <c r="G97" s="392"/>
      <c r="H97" s="392"/>
      <c r="I97" s="402"/>
      <c r="J97" s="392"/>
      <c r="K97" s="392"/>
      <c r="L97" s="392"/>
      <c r="M97" s="509"/>
      <c r="N97" s="392"/>
      <c r="O97" s="392"/>
      <c r="P97" s="412"/>
      <c r="Q97" s="412"/>
      <c r="R97" s="412"/>
      <c r="S97" s="408"/>
    </row>
    <row r="98" spans="1:19" x14ac:dyDescent="0.2">
      <c r="A98" s="304"/>
      <c r="B98" s="237"/>
      <c r="C98" s="237"/>
      <c r="D98" s="237"/>
      <c r="E98" s="238"/>
      <c r="F98" s="103"/>
      <c r="G98" s="103"/>
      <c r="H98" s="103"/>
      <c r="I98" s="103"/>
      <c r="J98" s="103"/>
      <c r="K98" s="103"/>
      <c r="L98" s="103"/>
      <c r="M98" s="103"/>
      <c r="N98" s="103"/>
      <c r="O98" s="238"/>
      <c r="P98" s="192"/>
      <c r="Q98" s="192"/>
      <c r="R98" s="301"/>
      <c r="S98" s="303"/>
    </row>
    <row r="99" spans="1:19" x14ac:dyDescent="0.2">
      <c r="A99" s="388">
        <v>1</v>
      </c>
      <c r="B99" s="49" t="s">
        <v>52</v>
      </c>
      <c r="C99" s="49" t="s">
        <v>38</v>
      </c>
      <c r="D99" s="49">
        <v>1999</v>
      </c>
      <c r="E99" s="48" t="s">
        <v>131</v>
      </c>
      <c r="F99" s="82" t="s">
        <v>120</v>
      </c>
      <c r="G99" s="392"/>
      <c r="H99" s="1039"/>
      <c r="I99" s="402"/>
      <c r="J99" s="402"/>
      <c r="K99" s="402"/>
      <c r="L99" s="402"/>
      <c r="M99" s="402"/>
      <c r="N99" s="392">
        <v>400</v>
      </c>
      <c r="O99" s="49">
        <f>SUBTOTAL(9,G99:N99)</f>
        <v>400</v>
      </c>
      <c r="P99" s="48" t="s">
        <v>1825</v>
      </c>
      <c r="Q99" s="412"/>
      <c r="R99" s="412"/>
      <c r="S99" s="321"/>
    </row>
    <row r="100" spans="1:19" x14ac:dyDescent="0.2">
      <c r="A100" s="388">
        <v>2</v>
      </c>
      <c r="B100" s="49" t="s">
        <v>782</v>
      </c>
      <c r="C100" s="49" t="s">
        <v>78</v>
      </c>
      <c r="D100" s="49">
        <v>2001</v>
      </c>
      <c r="E100" s="48" t="s">
        <v>227</v>
      </c>
      <c r="F100" s="82" t="s">
        <v>120</v>
      </c>
      <c r="G100" s="392"/>
      <c r="H100" s="505"/>
      <c r="I100" s="402">
        <v>0</v>
      </c>
      <c r="J100" s="402"/>
      <c r="K100" s="402"/>
      <c r="L100" s="402"/>
      <c r="M100" s="402"/>
      <c r="N100" s="392">
        <v>325</v>
      </c>
      <c r="O100" s="49">
        <f>SUBTOTAL(9,G100:N100)</f>
        <v>325</v>
      </c>
      <c r="P100" s="48" t="s">
        <v>1825</v>
      </c>
      <c r="Q100" s="412"/>
      <c r="R100" s="1121"/>
      <c r="S100" s="321"/>
    </row>
    <row r="101" spans="1:19" x14ac:dyDescent="0.2">
      <c r="A101" s="580"/>
      <c r="B101" s="648" t="s">
        <v>373</v>
      </c>
      <c r="C101" s="648" t="s">
        <v>374</v>
      </c>
      <c r="D101" s="561">
        <v>2000</v>
      </c>
      <c r="E101" s="649" t="s">
        <v>14</v>
      </c>
      <c r="F101" s="581" t="s">
        <v>120</v>
      </c>
      <c r="G101" s="561">
        <v>250</v>
      </c>
      <c r="H101" s="561"/>
      <c r="I101" s="562"/>
      <c r="J101" s="562"/>
      <c r="K101" s="562"/>
      <c r="L101" s="562"/>
      <c r="M101" s="561"/>
      <c r="N101" s="561"/>
      <c r="O101" s="561">
        <f>SUM(G101:N101)</f>
        <v>250</v>
      </c>
      <c r="P101" s="563"/>
      <c r="Q101" s="563" t="s">
        <v>1787</v>
      </c>
      <c r="R101" s="588"/>
      <c r="S101" s="996"/>
    </row>
    <row r="102" spans="1:19" x14ac:dyDescent="0.2">
      <c r="A102" s="388">
        <v>3</v>
      </c>
      <c r="B102" s="49" t="s">
        <v>264</v>
      </c>
      <c r="C102" s="49" t="s">
        <v>288</v>
      </c>
      <c r="D102" s="49">
        <v>2001</v>
      </c>
      <c r="E102" s="48" t="s">
        <v>10</v>
      </c>
      <c r="F102" s="59" t="s">
        <v>120</v>
      </c>
      <c r="G102" s="392"/>
      <c r="H102" s="509"/>
      <c r="I102" s="402">
        <v>150</v>
      </c>
      <c r="J102" s="509"/>
      <c r="K102" s="421"/>
      <c r="L102" s="392"/>
      <c r="M102" s="392"/>
      <c r="N102" s="392"/>
      <c r="O102" s="49">
        <f>SUM(G102:N102)</f>
        <v>150</v>
      </c>
      <c r="P102" s="48" t="s">
        <v>1826</v>
      </c>
      <c r="Q102" s="412"/>
      <c r="R102" s="460"/>
      <c r="S102" s="321"/>
    </row>
    <row r="103" spans="1:19" x14ac:dyDescent="0.2">
      <c r="A103" s="388">
        <v>3</v>
      </c>
      <c r="B103" s="49" t="s">
        <v>515</v>
      </c>
      <c r="C103" s="49" t="s">
        <v>78</v>
      </c>
      <c r="D103" s="49">
        <v>2000</v>
      </c>
      <c r="E103" s="48" t="s">
        <v>12</v>
      </c>
      <c r="F103" s="82" t="s">
        <v>120</v>
      </c>
      <c r="G103" s="392">
        <v>150</v>
      </c>
      <c r="H103" s="498"/>
      <c r="I103" s="402">
        <v>0</v>
      </c>
      <c r="J103" s="402"/>
      <c r="K103" s="402"/>
      <c r="L103" s="402"/>
      <c r="M103" s="402"/>
      <c r="N103" s="392"/>
      <c r="O103" s="49">
        <f>SUBTOTAL(9,G103:N103)</f>
        <v>150</v>
      </c>
      <c r="P103" s="48" t="s">
        <v>1826</v>
      </c>
      <c r="Q103" s="412"/>
      <c r="R103" s="412"/>
      <c r="S103" s="321"/>
    </row>
    <row r="104" spans="1:19" x14ac:dyDescent="0.2">
      <c r="A104" s="388"/>
      <c r="B104" s="49" t="s">
        <v>1447</v>
      </c>
      <c r="C104" s="49" t="s">
        <v>1448</v>
      </c>
      <c r="D104" s="49">
        <v>2000</v>
      </c>
      <c r="E104" s="48" t="s">
        <v>196</v>
      </c>
      <c r="F104" s="82" t="s">
        <v>120</v>
      </c>
      <c r="G104" s="392"/>
      <c r="H104" s="392"/>
      <c r="I104" s="402"/>
      <c r="J104" s="509"/>
      <c r="K104" s="402"/>
      <c r="L104" s="402"/>
      <c r="M104" s="402"/>
      <c r="N104" s="392"/>
      <c r="O104" s="49">
        <f>SUBTOTAL(9,G104:N104)</f>
        <v>0</v>
      </c>
      <c r="P104" s="48"/>
      <c r="Q104" s="412"/>
      <c r="R104" s="412"/>
      <c r="S104" s="321"/>
    </row>
    <row r="105" spans="1:19" x14ac:dyDescent="0.2">
      <c r="A105" s="388"/>
      <c r="B105" s="49" t="s">
        <v>1022</v>
      </c>
      <c r="C105" s="49" t="s">
        <v>1023</v>
      </c>
      <c r="D105" s="49">
        <v>1999</v>
      </c>
      <c r="E105" s="48" t="s">
        <v>14</v>
      </c>
      <c r="F105" s="59" t="s">
        <v>120</v>
      </c>
      <c r="G105" s="392"/>
      <c r="H105" s="509"/>
      <c r="I105" s="402">
        <v>0</v>
      </c>
      <c r="J105" s="509"/>
      <c r="K105" s="392"/>
      <c r="L105" s="49"/>
      <c r="M105" s="392"/>
      <c r="N105" s="392"/>
      <c r="O105" s="49">
        <f>SUBTOTAL(9,G105:N105)</f>
        <v>0</v>
      </c>
      <c r="P105" s="48"/>
      <c r="Q105" s="412"/>
      <c r="R105" s="412"/>
      <c r="S105" s="329"/>
    </row>
    <row r="106" spans="1:19" x14ac:dyDescent="0.2">
      <c r="A106" s="388"/>
      <c r="B106" s="49" t="s">
        <v>93</v>
      </c>
      <c r="C106" s="49" t="s">
        <v>154</v>
      </c>
      <c r="D106" s="49">
        <v>2001</v>
      </c>
      <c r="E106" s="48" t="s">
        <v>54</v>
      </c>
      <c r="F106" s="59" t="s">
        <v>120</v>
      </c>
      <c r="G106" s="392"/>
      <c r="H106" s="392"/>
      <c r="I106" s="402"/>
      <c r="J106" s="392"/>
      <c r="K106" s="421"/>
      <c r="L106" s="763"/>
      <c r="M106" s="392"/>
      <c r="N106" s="392">
        <v>0</v>
      </c>
      <c r="O106" s="49">
        <f>SUBTOTAL(9,G106:N106)</f>
        <v>0</v>
      </c>
      <c r="P106" s="48"/>
      <c r="Q106" s="412"/>
      <c r="R106" s="412"/>
      <c r="S106" s="329"/>
    </row>
    <row r="107" spans="1:19" x14ac:dyDescent="0.2">
      <c r="A107" s="304"/>
      <c r="B107" s="237"/>
      <c r="C107" s="237"/>
      <c r="D107" s="237"/>
      <c r="E107" s="238"/>
      <c r="F107" s="103"/>
      <c r="G107" s="103"/>
      <c r="H107" s="103"/>
      <c r="I107" s="103"/>
      <c r="J107" s="103"/>
      <c r="K107" s="103"/>
      <c r="L107" s="103"/>
      <c r="M107" s="103"/>
      <c r="N107" s="103"/>
      <c r="O107" s="238"/>
      <c r="P107" s="192"/>
      <c r="Q107" s="192"/>
      <c r="R107" s="301"/>
      <c r="S107" s="303"/>
    </row>
    <row r="108" spans="1:19" x14ac:dyDescent="0.2">
      <c r="A108" s="1100">
        <v>1</v>
      </c>
      <c r="B108" s="49" t="s">
        <v>188</v>
      </c>
      <c r="C108" s="49" t="s">
        <v>189</v>
      </c>
      <c r="D108" s="49">
        <v>1999</v>
      </c>
      <c r="E108" s="48" t="s">
        <v>54</v>
      </c>
      <c r="F108" s="59" t="s">
        <v>123</v>
      </c>
      <c r="G108" s="392">
        <v>325</v>
      </c>
      <c r="H108" s="392"/>
      <c r="I108" s="402">
        <v>0</v>
      </c>
      <c r="J108" s="402"/>
      <c r="K108" s="402"/>
      <c r="L108" s="402"/>
      <c r="M108" s="402"/>
      <c r="N108" s="242">
        <v>400</v>
      </c>
      <c r="O108" s="49">
        <f>SUM(G108:N108)</f>
        <v>725</v>
      </c>
      <c r="P108" s="1002" t="s">
        <v>1728</v>
      </c>
      <c r="Q108" s="127" t="s">
        <v>835</v>
      </c>
      <c r="R108" s="1113"/>
      <c r="S108" s="240"/>
    </row>
    <row r="109" spans="1:19" x14ac:dyDescent="0.2">
      <c r="A109" s="966">
        <v>2</v>
      </c>
      <c r="B109" s="561" t="s">
        <v>373</v>
      </c>
      <c r="C109" s="561" t="s">
        <v>374</v>
      </c>
      <c r="D109" s="561">
        <v>1999</v>
      </c>
      <c r="E109" s="563" t="s">
        <v>14</v>
      </c>
      <c r="F109" s="564" t="s">
        <v>123</v>
      </c>
      <c r="G109" s="561">
        <f>250/2</f>
        <v>125</v>
      </c>
      <c r="H109" s="561"/>
      <c r="I109" s="561"/>
      <c r="J109" s="561"/>
      <c r="K109" s="565"/>
      <c r="L109" s="561"/>
      <c r="M109" s="722"/>
      <c r="N109" s="402">
        <v>400</v>
      </c>
      <c r="O109" s="392">
        <f>G109+H109+I109+J109+K109+L109+M109+N109</f>
        <v>525</v>
      </c>
      <c r="P109" s="1002" t="s">
        <v>1728</v>
      </c>
      <c r="Q109" s="412" t="s">
        <v>1787</v>
      </c>
      <c r="R109" s="49"/>
      <c r="S109" s="110"/>
    </row>
    <row r="110" spans="1:19" x14ac:dyDescent="0.2">
      <c r="A110" s="240"/>
      <c r="B110" s="49" t="s">
        <v>190</v>
      </c>
      <c r="C110" s="49" t="s">
        <v>1060</v>
      </c>
      <c r="D110" s="49">
        <v>1999</v>
      </c>
      <c r="E110" s="48" t="s">
        <v>309</v>
      </c>
      <c r="F110" s="59" t="s">
        <v>123</v>
      </c>
      <c r="G110" s="49"/>
      <c r="H110" s="392"/>
      <c r="I110" s="392"/>
      <c r="J110" s="392"/>
      <c r="K110" s="421"/>
      <c r="L110" s="392"/>
      <c r="M110" s="915"/>
      <c r="N110" s="402">
        <v>0</v>
      </c>
      <c r="O110" s="392">
        <f>G110+H110+I110+J110+K110+L110+M110+N110</f>
        <v>0</v>
      </c>
      <c r="P110" s="412"/>
      <c r="Q110" s="412"/>
      <c r="R110" s="104"/>
      <c r="S110" s="309"/>
    </row>
    <row r="111" spans="1:19" x14ac:dyDescent="0.2">
      <c r="A111" s="304"/>
      <c r="B111" s="237"/>
      <c r="C111" s="237"/>
      <c r="D111" s="237"/>
      <c r="E111" s="238"/>
      <c r="F111" s="103"/>
      <c r="G111" s="103"/>
      <c r="H111" s="103"/>
      <c r="I111" s="103"/>
      <c r="J111" s="103"/>
      <c r="K111" s="103"/>
      <c r="L111" s="103"/>
      <c r="M111" s="103"/>
      <c r="N111" s="103"/>
      <c r="O111" s="237"/>
      <c r="P111" s="101"/>
      <c r="Q111" s="102"/>
      <c r="R111" s="1127"/>
      <c r="S111" s="303"/>
    </row>
    <row r="112" spans="1:19" x14ac:dyDescent="0.2">
      <c r="A112" s="391"/>
      <c r="B112" s="491" t="s">
        <v>453</v>
      </c>
      <c r="C112" s="491" t="s">
        <v>454</v>
      </c>
      <c r="D112" s="491">
        <v>2002</v>
      </c>
      <c r="E112" s="503" t="s">
        <v>424</v>
      </c>
      <c r="F112" s="504" t="s">
        <v>174</v>
      </c>
      <c r="G112" s="392">
        <v>0</v>
      </c>
      <c r="H112" s="392"/>
      <c r="I112" s="392"/>
      <c r="J112" s="509"/>
      <c r="K112" s="421"/>
      <c r="L112" s="392"/>
      <c r="M112" s="392"/>
      <c r="N112" s="402"/>
      <c r="O112" s="49">
        <f>SUBTOTAL(9,G112:N112)</f>
        <v>0</v>
      </c>
      <c r="P112" s="48"/>
      <c r="Q112" s="412"/>
      <c r="R112" s="1128"/>
      <c r="S112" s="110"/>
    </row>
    <row r="113" spans="1:19" x14ac:dyDescent="0.2">
      <c r="B113" s="24"/>
      <c r="C113" s="24"/>
      <c r="D113" s="24"/>
      <c r="E113" s="14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489"/>
      <c r="Q113" s="1119"/>
      <c r="R113" s="29"/>
      <c r="S113" s="18"/>
    </row>
    <row r="114" spans="1:19" x14ac:dyDescent="0.2">
      <c r="B114" s="24"/>
      <c r="C114" s="24"/>
      <c r="D114" s="24"/>
      <c r="E114" s="14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489"/>
      <c r="Q114" s="1119"/>
      <c r="R114" s="29"/>
      <c r="S114" s="18"/>
    </row>
    <row r="115" spans="1:19" x14ac:dyDescent="0.2">
      <c r="B115" s="24"/>
      <c r="C115" s="24"/>
      <c r="D115" s="24"/>
      <c r="E115" s="14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489"/>
      <c r="Q115" s="1119"/>
      <c r="R115" s="29"/>
      <c r="S115" s="18"/>
    </row>
    <row r="116" spans="1:19" x14ac:dyDescent="0.2">
      <c r="B116" s="24"/>
      <c r="C116" s="24"/>
      <c r="D116" s="24"/>
      <c r="E116" s="14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489"/>
      <c r="Q116" s="1119"/>
      <c r="R116" s="29"/>
      <c r="S116" s="18"/>
    </row>
    <row r="117" spans="1:19" x14ac:dyDescent="0.2">
      <c r="B117" s="24"/>
      <c r="C117" s="24"/>
      <c r="D117" s="24"/>
      <c r="E117" s="14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489"/>
      <c r="Q117" s="1119"/>
      <c r="R117" s="29"/>
      <c r="S117" s="18"/>
    </row>
    <row r="118" spans="1:19" x14ac:dyDescent="0.2">
      <c r="B118" s="24"/>
      <c r="C118" s="24"/>
      <c r="D118" s="24"/>
      <c r="E118" s="14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489"/>
      <c r="Q118" s="1119"/>
      <c r="R118" s="29"/>
      <c r="S118" s="18"/>
    </row>
    <row r="119" spans="1:19" x14ac:dyDescent="0.2">
      <c r="B119" s="24"/>
      <c r="C119" s="24"/>
      <c r="D119" s="24"/>
      <c r="E119" s="14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489"/>
      <c r="Q119" s="1119"/>
      <c r="R119" s="29"/>
      <c r="S119" s="18"/>
    </row>
    <row r="120" spans="1:19" x14ac:dyDescent="0.2">
      <c r="B120" s="24"/>
      <c r="C120" s="24"/>
      <c r="D120" s="24"/>
      <c r="E120" s="14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489"/>
      <c r="Q120" s="1119"/>
      <c r="R120" s="29"/>
      <c r="S120" s="18"/>
    </row>
    <row r="121" spans="1:19" x14ac:dyDescent="0.2">
      <c r="B121" s="24"/>
      <c r="C121" s="24"/>
      <c r="D121" s="24"/>
      <c r="E121" s="14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489"/>
      <c r="Q121" s="1119"/>
      <c r="R121" s="29"/>
      <c r="S121" s="18"/>
    </row>
    <row r="122" spans="1:19" x14ac:dyDescent="0.2">
      <c r="B122" s="24"/>
      <c r="C122" s="24"/>
      <c r="D122" s="24"/>
      <c r="E122" s="14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489"/>
      <c r="Q122" s="1119"/>
      <c r="R122" s="29"/>
      <c r="S122" s="18"/>
    </row>
    <row r="123" spans="1:19" x14ac:dyDescent="0.2">
      <c r="A123" s="18">
        <v>1</v>
      </c>
      <c r="B123" s="24"/>
      <c r="C123" s="24"/>
      <c r="D123" s="24"/>
      <c r="E123" s="14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489"/>
      <c r="Q123" s="1119"/>
      <c r="R123" s="29"/>
      <c r="S123" s="18"/>
    </row>
    <row r="124" spans="1:19" x14ac:dyDescent="0.2">
      <c r="A124" s="18">
        <v>2</v>
      </c>
      <c r="B124" s="24"/>
      <c r="C124" s="24"/>
      <c r="D124" s="24"/>
      <c r="E124" s="14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489"/>
      <c r="Q124" s="1119"/>
      <c r="R124" s="29"/>
      <c r="S124" s="18"/>
    </row>
    <row r="125" spans="1:19" x14ac:dyDescent="0.2">
      <c r="B125" s="24"/>
      <c r="C125" s="24"/>
      <c r="D125" s="24"/>
      <c r="E125" s="14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489"/>
      <c r="Q125" s="1119"/>
      <c r="R125" s="29"/>
      <c r="S125" s="18"/>
    </row>
    <row r="126" spans="1:19" x14ac:dyDescent="0.2">
      <c r="B126" s="24"/>
      <c r="C126" s="24"/>
      <c r="D126" s="24"/>
      <c r="E126" s="14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489"/>
      <c r="Q126" s="1119"/>
      <c r="R126" s="29"/>
      <c r="S126" s="18"/>
    </row>
    <row r="127" spans="1:19" x14ac:dyDescent="0.2">
      <c r="B127" s="24"/>
      <c r="C127" s="24"/>
      <c r="D127" s="24"/>
      <c r="E127" s="14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489"/>
      <c r="Q127" s="1119"/>
      <c r="R127" s="29"/>
      <c r="S127" s="18"/>
    </row>
    <row r="128" spans="1:19" x14ac:dyDescent="0.2">
      <c r="B128" s="24"/>
      <c r="C128" s="24"/>
      <c r="D128" s="24"/>
      <c r="E128" s="14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489"/>
      <c r="Q128" s="1119"/>
      <c r="R128" s="29"/>
      <c r="S128" s="18"/>
    </row>
    <row r="129" spans="2:19" x14ac:dyDescent="0.2">
      <c r="B129" s="24"/>
      <c r="C129" s="24"/>
      <c r="D129" s="24"/>
      <c r="E129" s="14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489"/>
      <c r="Q129" s="1119"/>
      <c r="R129" s="29"/>
      <c r="S129" s="18"/>
    </row>
    <row r="130" spans="2:19" x14ac:dyDescent="0.2">
      <c r="B130" s="24"/>
      <c r="C130" s="24"/>
      <c r="D130" s="24"/>
      <c r="E130" s="14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489"/>
      <c r="Q130" s="1119"/>
      <c r="R130" s="29"/>
      <c r="S130" s="18"/>
    </row>
    <row r="131" spans="2:19" x14ac:dyDescent="0.2">
      <c r="B131" s="24"/>
      <c r="C131" s="24"/>
      <c r="D131" s="24"/>
      <c r="E131" s="14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489"/>
      <c r="Q131" s="1119"/>
      <c r="R131" s="29"/>
      <c r="S131" s="18"/>
    </row>
    <row r="132" spans="2:19" x14ac:dyDescent="0.2">
      <c r="B132" s="24"/>
      <c r="C132" s="24"/>
      <c r="D132" s="24"/>
      <c r="E132" s="14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489"/>
      <c r="Q132" s="1119"/>
      <c r="R132" s="29"/>
      <c r="S132" s="18"/>
    </row>
    <row r="133" spans="2:19" x14ac:dyDescent="0.2">
      <c r="B133" s="24"/>
      <c r="C133" s="24"/>
      <c r="D133" s="24"/>
      <c r="E133" s="14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489"/>
      <c r="Q133" s="1119"/>
      <c r="R133" s="29"/>
      <c r="S133" s="18"/>
    </row>
    <row r="134" spans="2:19" x14ac:dyDescent="0.2">
      <c r="B134" s="24"/>
      <c r="C134" s="24"/>
      <c r="D134" s="24"/>
      <c r="E134" s="14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489"/>
      <c r="Q134" s="1119"/>
      <c r="R134" s="29"/>
      <c r="S134" s="18"/>
    </row>
    <row r="135" spans="2:19" x14ac:dyDescent="0.2">
      <c r="B135" s="24"/>
      <c r="C135" s="24"/>
      <c r="D135" s="24"/>
      <c r="E135" s="14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489"/>
      <c r="Q135" s="1119"/>
      <c r="R135" s="29"/>
      <c r="S135" s="18"/>
    </row>
    <row r="136" spans="2:19" x14ac:dyDescent="0.2">
      <c r="B136" s="24"/>
      <c r="C136" s="24"/>
      <c r="D136" s="24"/>
      <c r="E136" s="14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489"/>
      <c r="Q136" s="1119"/>
      <c r="R136" s="29"/>
      <c r="S136" s="18"/>
    </row>
    <row r="137" spans="2:19" x14ac:dyDescent="0.2">
      <c r="B137" s="24"/>
      <c r="C137" s="24"/>
      <c r="D137" s="24"/>
      <c r="E137" s="14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489"/>
      <c r="Q137" s="1119"/>
      <c r="R137" s="29"/>
      <c r="S137" s="18"/>
    </row>
    <row r="138" spans="2:19" x14ac:dyDescent="0.2">
      <c r="B138" s="24"/>
      <c r="C138" s="24"/>
      <c r="D138" s="24"/>
      <c r="E138" s="14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489"/>
      <c r="Q138" s="1119"/>
      <c r="R138" s="29"/>
      <c r="S138" s="18"/>
    </row>
    <row r="139" spans="2:19" x14ac:dyDescent="0.2">
      <c r="B139" s="24"/>
      <c r="C139" s="24"/>
      <c r="D139" s="24"/>
      <c r="E139" s="14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489"/>
      <c r="Q139" s="1119"/>
      <c r="R139" s="29"/>
      <c r="S139" s="18"/>
    </row>
    <row r="140" spans="2:19" x14ac:dyDescent="0.2">
      <c r="B140" s="24"/>
      <c r="C140" s="24"/>
      <c r="D140" s="24"/>
      <c r="E140" s="14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489"/>
      <c r="Q140" s="1119"/>
      <c r="R140" s="29"/>
      <c r="S140" s="18"/>
    </row>
    <row r="141" spans="2:19" x14ac:dyDescent="0.2">
      <c r="B141" s="24"/>
      <c r="C141" s="24"/>
      <c r="D141" s="24"/>
      <c r="E141" s="14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489"/>
      <c r="Q141" s="1119"/>
      <c r="R141" s="29"/>
      <c r="S141" s="18"/>
    </row>
    <row r="142" spans="2:19" x14ac:dyDescent="0.2">
      <c r="B142" s="24"/>
      <c r="C142" s="24"/>
      <c r="D142" s="24"/>
      <c r="E142" s="14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489"/>
      <c r="Q142" s="1119"/>
      <c r="R142" s="29"/>
      <c r="S142" s="18"/>
    </row>
    <row r="143" spans="2:19" x14ac:dyDescent="0.2">
      <c r="B143" s="24"/>
      <c r="C143" s="24"/>
      <c r="D143" s="24"/>
      <c r="E143" s="14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489"/>
      <c r="Q143" s="1119"/>
      <c r="R143" s="29"/>
      <c r="S143" s="18"/>
    </row>
    <row r="144" spans="2:19" x14ac:dyDescent="0.2">
      <c r="B144" s="24"/>
      <c r="C144" s="24"/>
      <c r="D144" s="24"/>
      <c r="E144" s="14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489"/>
      <c r="Q144" s="1119"/>
      <c r="R144" s="29"/>
      <c r="S144" s="18"/>
    </row>
    <row r="145" spans="2:19" x14ac:dyDescent="0.2">
      <c r="B145" s="24"/>
      <c r="C145" s="24"/>
      <c r="D145" s="24"/>
      <c r="E145" s="14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489"/>
      <c r="Q145" s="1119"/>
      <c r="R145" s="29"/>
      <c r="S145" s="18"/>
    </row>
    <row r="146" spans="2:19" x14ac:dyDescent="0.2">
      <c r="B146" s="24"/>
      <c r="C146" s="24"/>
      <c r="D146" s="24"/>
      <c r="E146" s="14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489"/>
      <c r="Q146" s="1119"/>
      <c r="R146" s="29"/>
      <c r="S146" s="18"/>
    </row>
    <row r="147" spans="2:19" x14ac:dyDescent="0.2">
      <c r="B147" s="24"/>
      <c r="C147" s="24"/>
      <c r="D147" s="24"/>
      <c r="E147" s="14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489"/>
      <c r="Q147" s="1119"/>
      <c r="R147" s="29"/>
      <c r="S147" s="18"/>
    </row>
    <row r="148" spans="2:19" x14ac:dyDescent="0.2">
      <c r="B148" s="24"/>
      <c r="C148" s="24"/>
      <c r="D148" s="24"/>
      <c r="E148" s="14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489"/>
      <c r="Q148" s="1119"/>
      <c r="R148" s="29"/>
      <c r="S148" s="18"/>
    </row>
    <row r="149" spans="2:19" x14ac:dyDescent="0.2">
      <c r="B149" s="24"/>
      <c r="C149" s="24"/>
      <c r="D149" s="24"/>
      <c r="E149" s="14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489"/>
      <c r="Q149" s="1119"/>
      <c r="R149" s="29"/>
      <c r="S149" s="18"/>
    </row>
    <row r="150" spans="2:19" x14ac:dyDescent="0.2">
      <c r="B150" s="24"/>
      <c r="C150" s="24"/>
      <c r="D150" s="24"/>
      <c r="E150" s="14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489"/>
      <c r="Q150" s="1119"/>
      <c r="R150" s="29"/>
      <c r="S150" s="18"/>
    </row>
    <row r="151" spans="2:19" x14ac:dyDescent="0.2">
      <c r="B151" s="24"/>
      <c r="C151" s="24"/>
      <c r="D151" s="24"/>
      <c r="E151" s="14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489"/>
      <c r="Q151" s="1119"/>
      <c r="R151" s="29"/>
      <c r="S151" s="18"/>
    </row>
    <row r="152" spans="2:19" x14ac:dyDescent="0.2">
      <c r="B152" s="24"/>
      <c r="C152" s="24"/>
      <c r="D152" s="24"/>
      <c r="E152" s="14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489"/>
      <c r="Q152" s="1119"/>
      <c r="R152" s="29"/>
      <c r="S152" s="18"/>
    </row>
    <row r="153" spans="2:19" x14ac:dyDescent="0.2">
      <c r="B153" s="24"/>
      <c r="C153" s="24"/>
      <c r="D153" s="24"/>
      <c r="E153" s="14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489"/>
      <c r="Q153" s="1119"/>
      <c r="R153" s="29"/>
      <c r="S153" s="18"/>
    </row>
    <row r="154" spans="2:19" x14ac:dyDescent="0.2">
      <c r="B154" s="24"/>
      <c r="C154" s="24"/>
      <c r="D154" s="24"/>
      <c r="E154" s="14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489"/>
      <c r="Q154" s="1119"/>
      <c r="R154" s="29"/>
      <c r="S154" s="18"/>
    </row>
    <row r="155" spans="2:19" x14ac:dyDescent="0.2">
      <c r="B155" s="24"/>
      <c r="C155" s="24"/>
      <c r="D155" s="24"/>
      <c r="E155" s="14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489"/>
      <c r="Q155" s="1119"/>
      <c r="R155" s="29"/>
      <c r="S155" s="18"/>
    </row>
    <row r="156" spans="2:19" x14ac:dyDescent="0.2">
      <c r="B156" s="24"/>
      <c r="C156" s="24"/>
      <c r="D156" s="24"/>
      <c r="E156" s="14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489"/>
      <c r="Q156" s="1119"/>
      <c r="R156" s="29"/>
      <c r="S156" s="18"/>
    </row>
    <row r="157" spans="2:19" x14ac:dyDescent="0.2">
      <c r="B157" s="24"/>
      <c r="C157" s="24"/>
      <c r="D157" s="24"/>
      <c r="E157" s="14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489"/>
      <c r="Q157" s="1119"/>
      <c r="R157" s="29"/>
      <c r="S157" s="18"/>
    </row>
    <row r="158" spans="2:19" x14ac:dyDescent="0.2">
      <c r="B158" s="24"/>
      <c r="C158" s="24"/>
      <c r="D158" s="24"/>
      <c r="E158" s="14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489"/>
      <c r="Q158" s="1119"/>
      <c r="R158" s="29"/>
      <c r="S158" s="18"/>
    </row>
    <row r="159" spans="2:19" x14ac:dyDescent="0.2">
      <c r="B159" s="24"/>
      <c r="C159" s="24"/>
      <c r="D159" s="24"/>
      <c r="E159" s="14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489"/>
      <c r="Q159" s="1119"/>
      <c r="R159" s="29"/>
      <c r="S159" s="18"/>
    </row>
    <row r="160" spans="2:19" x14ac:dyDescent="0.2">
      <c r="B160" s="24"/>
      <c r="C160" s="24"/>
      <c r="D160" s="24"/>
      <c r="E160" s="14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489"/>
      <c r="Q160" s="1119"/>
      <c r="R160" s="29"/>
      <c r="S160" s="18"/>
    </row>
    <row r="161" spans="2:19" x14ac:dyDescent="0.2">
      <c r="B161" s="24"/>
      <c r="C161" s="24"/>
      <c r="D161" s="24"/>
      <c r="E161" s="14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489"/>
      <c r="Q161" s="1119"/>
      <c r="R161" s="29"/>
      <c r="S161" s="18"/>
    </row>
    <row r="162" spans="2:19" x14ac:dyDescent="0.2">
      <c r="B162" s="24"/>
      <c r="C162" s="24"/>
      <c r="D162" s="24"/>
      <c r="E162" s="14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489"/>
      <c r="Q162" s="1119"/>
      <c r="R162" s="29"/>
      <c r="S162" s="18"/>
    </row>
    <row r="163" spans="2:19" x14ac:dyDescent="0.2">
      <c r="B163" s="24"/>
      <c r="C163" s="24"/>
      <c r="D163" s="24"/>
      <c r="E163" s="14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489"/>
      <c r="Q163" s="1119"/>
      <c r="R163" s="29"/>
      <c r="S163" s="18"/>
    </row>
    <row r="164" spans="2:19" x14ac:dyDescent="0.2">
      <c r="B164" s="24"/>
      <c r="C164" s="24"/>
      <c r="D164" s="24"/>
      <c r="E164" s="14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489"/>
      <c r="Q164" s="1119"/>
      <c r="R164" s="29"/>
      <c r="S164" s="18"/>
    </row>
    <row r="165" spans="2:19" x14ac:dyDescent="0.2">
      <c r="B165" s="24"/>
      <c r="C165" s="24"/>
      <c r="D165" s="24"/>
      <c r="E165" s="14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489"/>
      <c r="Q165" s="1119"/>
      <c r="R165" s="29"/>
      <c r="S165" s="18"/>
    </row>
    <row r="166" spans="2:19" x14ac:dyDescent="0.2">
      <c r="B166" s="24"/>
      <c r="C166" s="24"/>
      <c r="D166" s="24"/>
      <c r="E166" s="14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489"/>
      <c r="Q166" s="1119"/>
      <c r="R166" s="29"/>
      <c r="S166" s="18"/>
    </row>
    <row r="167" spans="2:19" x14ac:dyDescent="0.2">
      <c r="B167" s="24"/>
      <c r="C167" s="24"/>
      <c r="D167" s="24"/>
      <c r="E167" s="14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489"/>
      <c r="Q167" s="1119"/>
      <c r="R167" s="29"/>
      <c r="S167" s="18"/>
    </row>
    <row r="168" spans="2:19" x14ac:dyDescent="0.2">
      <c r="B168" s="24"/>
      <c r="C168" s="24"/>
      <c r="D168" s="24"/>
      <c r="E168" s="14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489"/>
      <c r="Q168" s="1119"/>
      <c r="R168" s="29"/>
      <c r="S168" s="18"/>
    </row>
    <row r="169" spans="2:19" x14ac:dyDescent="0.2">
      <c r="B169" s="24"/>
      <c r="C169" s="24"/>
      <c r="D169" s="24"/>
      <c r="E169" s="14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489"/>
      <c r="Q169" s="1119"/>
      <c r="R169" s="29"/>
      <c r="S169" s="18"/>
    </row>
    <row r="170" spans="2:19" x14ac:dyDescent="0.2">
      <c r="B170" s="24"/>
      <c r="C170" s="24"/>
      <c r="D170" s="24"/>
      <c r="E170" s="14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489"/>
      <c r="Q170" s="1119"/>
      <c r="R170" s="29"/>
      <c r="S170" s="18"/>
    </row>
    <row r="171" spans="2:19" x14ac:dyDescent="0.2">
      <c r="B171" s="24"/>
      <c r="C171" s="24"/>
      <c r="D171" s="24"/>
      <c r="E171" s="14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489"/>
      <c r="Q171" s="1119"/>
      <c r="R171" s="29"/>
      <c r="S171" s="18"/>
    </row>
    <row r="172" spans="2:19" x14ac:dyDescent="0.2">
      <c r="B172" s="24"/>
      <c r="C172" s="24"/>
      <c r="D172" s="24"/>
      <c r="E172" s="14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489"/>
      <c r="Q172" s="1119"/>
      <c r="R172" s="29"/>
      <c r="S172" s="18"/>
    </row>
    <row r="173" spans="2:19" x14ac:dyDescent="0.2">
      <c r="B173" s="24"/>
      <c r="C173" s="24"/>
      <c r="D173" s="24"/>
      <c r="E173" s="14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489"/>
      <c r="Q173" s="1119"/>
      <c r="R173" s="29"/>
      <c r="S173" s="18"/>
    </row>
    <row r="174" spans="2:19" x14ac:dyDescent="0.2">
      <c r="B174" s="24"/>
      <c r="C174" s="24"/>
      <c r="D174" s="24"/>
      <c r="E174" s="14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489"/>
      <c r="Q174" s="1119"/>
      <c r="R174" s="29"/>
      <c r="S174" s="18"/>
    </row>
    <row r="175" spans="2:19" x14ac:dyDescent="0.2">
      <c r="B175" s="24"/>
      <c r="C175" s="24"/>
      <c r="D175" s="24"/>
      <c r="E175" s="14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489"/>
      <c r="Q175" s="1119"/>
      <c r="R175" s="29"/>
      <c r="S175" s="18"/>
    </row>
    <row r="176" spans="2:19" x14ac:dyDescent="0.2">
      <c r="B176" s="24"/>
      <c r="C176" s="24"/>
      <c r="D176" s="24"/>
      <c r="E176" s="14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489"/>
      <c r="Q176" s="1119"/>
      <c r="R176" s="29"/>
      <c r="S176" s="18"/>
    </row>
    <row r="177" spans="2:19" x14ac:dyDescent="0.2">
      <c r="B177" s="24"/>
      <c r="C177" s="24"/>
      <c r="D177" s="24"/>
      <c r="E177" s="14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489"/>
      <c r="Q177" s="1119"/>
      <c r="R177" s="29"/>
      <c r="S177" s="18"/>
    </row>
    <row r="178" spans="2:19" x14ac:dyDescent="0.2">
      <c r="B178" s="24"/>
      <c r="C178" s="24"/>
      <c r="D178" s="24"/>
      <c r="E178" s="14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489"/>
      <c r="Q178" s="1119"/>
      <c r="R178" s="29"/>
      <c r="S178" s="18"/>
    </row>
    <row r="179" spans="2:19" x14ac:dyDescent="0.2">
      <c r="B179" s="24"/>
      <c r="C179" s="24"/>
      <c r="D179" s="24"/>
      <c r="E179" s="14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489"/>
      <c r="Q179" s="1119"/>
      <c r="R179" s="29"/>
      <c r="S179" s="18"/>
    </row>
    <row r="180" spans="2:19" x14ac:dyDescent="0.2">
      <c r="B180" s="24"/>
      <c r="C180" s="24"/>
      <c r="D180" s="24"/>
      <c r="E180" s="14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489"/>
      <c r="Q180" s="1119"/>
      <c r="R180" s="29"/>
      <c r="S180" s="18"/>
    </row>
    <row r="181" spans="2:19" x14ac:dyDescent="0.2">
      <c r="B181" s="24"/>
      <c r="C181" s="24"/>
      <c r="D181" s="24"/>
      <c r="E181" s="14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489"/>
      <c r="Q181" s="1119"/>
      <c r="R181" s="29"/>
      <c r="S181" s="18"/>
    </row>
    <row r="182" spans="2:19" x14ac:dyDescent="0.2">
      <c r="B182" s="24"/>
      <c r="C182" s="24"/>
      <c r="D182" s="24"/>
      <c r="E182" s="14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489"/>
      <c r="Q182" s="1119"/>
      <c r="R182" s="29"/>
      <c r="S182" s="18"/>
    </row>
    <row r="183" spans="2:19" x14ac:dyDescent="0.2">
      <c r="B183" s="24"/>
      <c r="C183" s="24"/>
      <c r="D183" s="24"/>
      <c r="E183" s="14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489"/>
      <c r="Q183" s="1119"/>
      <c r="R183" s="29"/>
      <c r="S183" s="18"/>
    </row>
    <row r="184" spans="2:19" x14ac:dyDescent="0.2">
      <c r="B184" s="24"/>
      <c r="C184" s="24"/>
      <c r="D184" s="24"/>
      <c r="E184" s="14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489"/>
      <c r="Q184" s="1119"/>
      <c r="R184" s="29"/>
      <c r="S184" s="18"/>
    </row>
    <row r="185" spans="2:19" x14ac:dyDescent="0.2">
      <c r="B185" s="24"/>
      <c r="C185" s="24"/>
      <c r="D185" s="24"/>
      <c r="E185" s="14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489"/>
      <c r="Q185" s="1119"/>
      <c r="R185" s="29"/>
      <c r="S185" s="18"/>
    </row>
    <row r="186" spans="2:19" x14ac:dyDescent="0.2">
      <c r="B186" s="24"/>
      <c r="C186" s="24"/>
      <c r="D186" s="24"/>
      <c r="E186" s="14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489"/>
      <c r="Q186" s="1119"/>
      <c r="R186" s="29"/>
      <c r="S186" s="18"/>
    </row>
    <row r="187" spans="2:19" x14ac:dyDescent="0.2">
      <c r="B187" s="24"/>
      <c r="C187" s="24"/>
      <c r="D187" s="24"/>
      <c r="E187" s="14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489"/>
      <c r="Q187" s="1119"/>
      <c r="R187" s="29"/>
      <c r="S187" s="18"/>
    </row>
    <row r="188" spans="2:19" x14ac:dyDescent="0.2">
      <c r="B188" s="24"/>
      <c r="C188" s="24"/>
      <c r="D188" s="24"/>
      <c r="E188" s="14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489"/>
      <c r="Q188" s="1119"/>
      <c r="R188" s="29"/>
      <c r="S188" s="18"/>
    </row>
    <row r="189" spans="2:19" x14ac:dyDescent="0.2">
      <c r="B189" s="24"/>
      <c r="C189" s="24"/>
      <c r="D189" s="24"/>
      <c r="E189" s="14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489"/>
      <c r="Q189" s="1119"/>
      <c r="R189" s="29"/>
      <c r="S189" s="18"/>
    </row>
    <row r="190" spans="2:19" x14ac:dyDescent="0.2">
      <c r="B190" s="24"/>
      <c r="C190" s="24"/>
      <c r="D190" s="24"/>
      <c r="E190" s="14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489"/>
      <c r="Q190" s="1119"/>
      <c r="R190" s="29"/>
      <c r="S190" s="18"/>
    </row>
    <row r="191" spans="2:19" x14ac:dyDescent="0.2">
      <c r="B191" s="24"/>
      <c r="C191" s="24"/>
      <c r="D191" s="24"/>
      <c r="E191" s="14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489"/>
      <c r="Q191" s="1119"/>
      <c r="R191" s="29"/>
      <c r="S191" s="18"/>
    </row>
    <row r="192" spans="2:19" x14ac:dyDescent="0.2">
      <c r="B192" s="24"/>
      <c r="C192" s="24"/>
      <c r="D192" s="24"/>
      <c r="E192" s="14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489"/>
      <c r="Q192" s="1119"/>
      <c r="R192" s="29"/>
      <c r="S192" s="18"/>
    </row>
    <row r="193" spans="2:19" x14ac:dyDescent="0.2">
      <c r="B193" s="24"/>
      <c r="C193" s="24"/>
      <c r="D193" s="24"/>
      <c r="E193" s="14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489"/>
      <c r="Q193" s="1119"/>
      <c r="R193" s="29"/>
      <c r="S193" s="18"/>
    </row>
    <row r="194" spans="2:19" x14ac:dyDescent="0.2">
      <c r="B194" s="24"/>
      <c r="C194" s="24"/>
      <c r="D194" s="24"/>
      <c r="E194" s="14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489"/>
      <c r="Q194" s="1119"/>
      <c r="R194" s="29"/>
      <c r="S194" s="18"/>
    </row>
    <row r="195" spans="2:19" x14ac:dyDescent="0.2">
      <c r="B195" s="24"/>
      <c r="C195" s="24"/>
      <c r="D195" s="24"/>
      <c r="E195" s="14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489"/>
      <c r="Q195" s="1119"/>
      <c r="R195" s="29"/>
      <c r="S195" s="18"/>
    </row>
    <row r="196" spans="2:19" x14ac:dyDescent="0.2">
      <c r="B196" s="24"/>
      <c r="C196" s="24"/>
      <c r="D196" s="24"/>
      <c r="E196" s="14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489"/>
      <c r="Q196" s="1119"/>
      <c r="R196" s="29"/>
      <c r="S196" s="18"/>
    </row>
    <row r="197" spans="2:19" x14ac:dyDescent="0.2">
      <c r="B197" s="24"/>
      <c r="C197" s="24"/>
      <c r="D197" s="24"/>
      <c r="E197" s="14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489"/>
      <c r="Q197" s="1119"/>
      <c r="R197" s="29"/>
      <c r="S197" s="18"/>
    </row>
    <row r="198" spans="2:19" x14ac:dyDescent="0.2">
      <c r="B198" s="24"/>
      <c r="C198" s="24"/>
      <c r="D198" s="24"/>
      <c r="E198" s="14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489"/>
      <c r="Q198" s="1119"/>
      <c r="R198" s="29"/>
      <c r="S198" s="18"/>
    </row>
    <row r="199" spans="2:19" x14ac:dyDescent="0.2">
      <c r="B199" s="24"/>
      <c r="C199" s="24"/>
      <c r="D199" s="24"/>
      <c r="E199" s="14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489"/>
      <c r="Q199" s="1119"/>
      <c r="R199" s="29"/>
      <c r="S199" s="18"/>
    </row>
    <row r="200" spans="2:19" x14ac:dyDescent="0.2">
      <c r="B200" s="24"/>
      <c r="C200" s="24"/>
      <c r="D200" s="24"/>
      <c r="E200" s="14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489"/>
      <c r="Q200" s="1119"/>
      <c r="R200" s="29"/>
      <c r="S200" s="18"/>
    </row>
    <row r="201" spans="2:19" x14ac:dyDescent="0.2">
      <c r="B201" s="24"/>
      <c r="C201" s="24"/>
      <c r="D201" s="24"/>
      <c r="E201" s="14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489"/>
      <c r="Q201" s="1119"/>
      <c r="R201" s="29"/>
      <c r="S201" s="18"/>
    </row>
    <row r="202" spans="2:19" x14ac:dyDescent="0.2">
      <c r="B202" s="24"/>
      <c r="C202" s="24"/>
      <c r="D202" s="24"/>
      <c r="E202" s="14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489"/>
      <c r="Q202" s="1119"/>
      <c r="R202" s="29"/>
      <c r="S202" s="18"/>
    </row>
    <row r="203" spans="2:19" x14ac:dyDescent="0.2">
      <c r="B203" s="24"/>
      <c r="C203" s="24"/>
      <c r="D203" s="24"/>
      <c r="E203" s="14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489"/>
      <c r="Q203" s="1119"/>
      <c r="R203" s="29"/>
      <c r="S203" s="18"/>
    </row>
    <row r="204" spans="2:19" x14ac:dyDescent="0.2">
      <c r="B204" s="24"/>
      <c r="C204" s="24"/>
      <c r="D204" s="24"/>
      <c r="E204" s="14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489"/>
      <c r="Q204" s="1119"/>
      <c r="R204" s="29"/>
      <c r="S204" s="18"/>
    </row>
    <row r="205" spans="2:19" x14ac:dyDescent="0.2">
      <c r="B205" s="24"/>
      <c r="C205" s="24"/>
      <c r="D205" s="24"/>
      <c r="E205" s="14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489"/>
      <c r="Q205" s="1119"/>
      <c r="R205" s="29"/>
      <c r="S205" s="18"/>
    </row>
    <row r="206" spans="2:19" x14ac:dyDescent="0.2">
      <c r="B206" s="24"/>
      <c r="C206" s="24"/>
      <c r="D206" s="24"/>
      <c r="E206" s="14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489"/>
      <c r="Q206" s="1119"/>
      <c r="R206" s="29"/>
      <c r="S206" s="18"/>
    </row>
    <row r="207" spans="2:19" x14ac:dyDescent="0.2">
      <c r="B207" s="24"/>
      <c r="C207" s="24"/>
      <c r="D207" s="24"/>
      <c r="E207" s="14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489"/>
      <c r="Q207" s="1119"/>
      <c r="R207" s="29"/>
      <c r="S207" s="18"/>
    </row>
    <row r="208" spans="2:19" x14ac:dyDescent="0.2">
      <c r="B208" s="24"/>
      <c r="C208" s="24"/>
      <c r="D208" s="24"/>
      <c r="E208" s="14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489"/>
      <c r="Q208" s="1119"/>
      <c r="R208" s="29"/>
      <c r="S208" s="18"/>
    </row>
    <row r="209" spans="2:19" x14ac:dyDescent="0.2">
      <c r="B209" s="24"/>
      <c r="C209" s="24"/>
      <c r="D209" s="24"/>
      <c r="E209" s="14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489"/>
      <c r="Q209" s="1119"/>
      <c r="R209" s="29"/>
      <c r="S209" s="18"/>
    </row>
    <row r="210" spans="2:19" x14ac:dyDescent="0.2">
      <c r="B210" s="24"/>
      <c r="C210" s="24"/>
      <c r="D210" s="24"/>
      <c r="E210" s="14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489"/>
      <c r="Q210" s="1119"/>
      <c r="R210" s="29"/>
      <c r="S210" s="18"/>
    </row>
    <row r="211" spans="2:19" x14ac:dyDescent="0.2">
      <c r="B211" s="24"/>
      <c r="C211" s="24"/>
      <c r="D211" s="24"/>
      <c r="E211" s="14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489"/>
      <c r="Q211" s="1119"/>
      <c r="R211" s="29"/>
      <c r="S211" s="18"/>
    </row>
    <row r="212" spans="2:19" x14ac:dyDescent="0.2">
      <c r="B212" s="24"/>
      <c r="C212" s="24"/>
      <c r="D212" s="24"/>
      <c r="E212" s="14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489"/>
      <c r="Q212" s="1119"/>
      <c r="R212" s="29"/>
      <c r="S212" s="18"/>
    </row>
    <row r="213" spans="2:19" x14ac:dyDescent="0.2">
      <c r="B213" s="24"/>
      <c r="C213" s="24"/>
      <c r="D213" s="24"/>
      <c r="E213" s="14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489"/>
      <c r="Q213" s="1119"/>
      <c r="R213" s="29"/>
      <c r="S213" s="18"/>
    </row>
    <row r="214" spans="2:19" x14ac:dyDescent="0.2">
      <c r="B214" s="24"/>
      <c r="C214" s="24"/>
      <c r="D214" s="24"/>
      <c r="E214" s="14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489"/>
      <c r="Q214" s="1119"/>
      <c r="R214" s="29"/>
      <c r="S214" s="18"/>
    </row>
    <row r="215" spans="2:19" x14ac:dyDescent="0.2">
      <c r="B215" s="24"/>
      <c r="C215" s="24"/>
      <c r="D215" s="24"/>
      <c r="E215" s="14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489"/>
      <c r="Q215" s="1119"/>
      <c r="R215" s="29"/>
      <c r="S215" s="18"/>
    </row>
    <row r="216" spans="2:19" x14ac:dyDescent="0.2">
      <c r="B216" s="24"/>
      <c r="C216" s="24"/>
      <c r="D216" s="24"/>
      <c r="E216" s="14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489"/>
      <c r="Q216" s="1119"/>
      <c r="R216" s="29"/>
      <c r="S216" s="18"/>
    </row>
    <row r="217" spans="2:19" x14ac:dyDescent="0.2">
      <c r="B217" s="24"/>
      <c r="C217" s="24"/>
      <c r="D217" s="24"/>
      <c r="E217" s="14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489"/>
      <c r="Q217" s="1119"/>
      <c r="R217" s="29"/>
      <c r="S217" s="18"/>
    </row>
    <row r="218" spans="2:19" x14ac:dyDescent="0.2">
      <c r="B218" s="24"/>
      <c r="C218" s="24"/>
      <c r="D218" s="24"/>
      <c r="E218" s="14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489"/>
      <c r="Q218" s="1119"/>
      <c r="R218" s="29"/>
      <c r="S218" s="18"/>
    </row>
    <row r="219" spans="2:19" x14ac:dyDescent="0.2">
      <c r="B219" s="24"/>
      <c r="C219" s="24"/>
      <c r="D219" s="24"/>
      <c r="E219" s="14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489"/>
      <c r="Q219" s="1119"/>
      <c r="R219" s="29"/>
      <c r="S219" s="18"/>
    </row>
    <row r="220" spans="2:19" x14ac:dyDescent="0.2">
      <c r="B220" s="24"/>
      <c r="C220" s="24"/>
      <c r="D220" s="24"/>
      <c r="E220" s="14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489"/>
      <c r="Q220" s="1119"/>
      <c r="R220" s="29"/>
      <c r="S220" s="18"/>
    </row>
    <row r="221" spans="2:19" x14ac:dyDescent="0.2">
      <c r="B221" s="24"/>
      <c r="C221" s="24"/>
      <c r="D221" s="24"/>
      <c r="E221" s="14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489"/>
      <c r="Q221" s="1119"/>
      <c r="R221" s="29"/>
      <c r="S221" s="18"/>
    </row>
    <row r="222" spans="2:19" x14ac:dyDescent="0.2">
      <c r="B222" s="24"/>
      <c r="C222" s="24"/>
      <c r="D222" s="24"/>
      <c r="E222" s="14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489"/>
      <c r="Q222" s="1119"/>
      <c r="R222" s="29"/>
      <c r="S222" s="18"/>
    </row>
    <row r="223" spans="2:19" x14ac:dyDescent="0.2">
      <c r="B223" s="24"/>
      <c r="C223" s="24"/>
      <c r="D223" s="24"/>
      <c r="E223" s="14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489"/>
      <c r="Q223" s="1119"/>
      <c r="R223" s="29"/>
      <c r="S223" s="18"/>
    </row>
    <row r="224" spans="2:19" x14ac:dyDescent="0.2">
      <c r="B224" s="24"/>
      <c r="C224" s="24"/>
      <c r="D224" s="24"/>
      <c r="E224" s="14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489"/>
      <c r="Q224" s="1119"/>
      <c r="R224" s="29"/>
      <c r="S224" s="18"/>
    </row>
    <row r="225" spans="2:19" x14ac:dyDescent="0.2">
      <c r="B225" s="24"/>
      <c r="C225" s="24"/>
      <c r="D225" s="24"/>
      <c r="E225" s="14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489"/>
      <c r="Q225" s="1119"/>
      <c r="R225" s="29"/>
      <c r="S225" s="18"/>
    </row>
    <row r="226" spans="2:19" x14ac:dyDescent="0.2">
      <c r="B226" s="24"/>
      <c r="C226" s="24"/>
      <c r="D226" s="24"/>
      <c r="E226" s="14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489"/>
      <c r="Q226" s="1119"/>
      <c r="R226" s="29"/>
      <c r="S226" s="18"/>
    </row>
    <row r="227" spans="2:19" x14ac:dyDescent="0.2">
      <c r="B227" s="24"/>
      <c r="C227" s="24"/>
      <c r="D227" s="24"/>
      <c r="E227" s="14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489"/>
      <c r="Q227" s="1119"/>
      <c r="R227" s="29"/>
      <c r="S227" s="18"/>
    </row>
    <row r="228" spans="2:19" x14ac:dyDescent="0.2">
      <c r="B228" s="24"/>
      <c r="C228" s="24"/>
      <c r="D228" s="24"/>
      <c r="E228" s="14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489"/>
      <c r="Q228" s="1119"/>
      <c r="R228" s="29"/>
      <c r="S228" s="18"/>
    </row>
    <row r="229" spans="2:19" x14ac:dyDescent="0.2">
      <c r="B229" s="24"/>
      <c r="C229" s="24"/>
      <c r="D229" s="24"/>
      <c r="E229" s="14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489"/>
      <c r="Q229" s="1119"/>
      <c r="R229" s="29"/>
      <c r="S229" s="18"/>
    </row>
    <row r="230" spans="2:19" x14ac:dyDescent="0.2">
      <c r="B230" s="24"/>
      <c r="C230" s="24"/>
      <c r="D230" s="24"/>
      <c r="E230" s="14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489"/>
      <c r="Q230" s="1119"/>
      <c r="R230" s="29"/>
      <c r="S230" s="18"/>
    </row>
    <row r="231" spans="2:19" x14ac:dyDescent="0.2">
      <c r="B231" s="24"/>
      <c r="C231" s="24"/>
      <c r="D231" s="24"/>
      <c r="E231" s="14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489"/>
      <c r="Q231" s="1119"/>
      <c r="R231" s="29"/>
      <c r="S231" s="18"/>
    </row>
    <row r="232" spans="2:19" x14ac:dyDescent="0.2">
      <c r="B232" s="24"/>
      <c r="C232" s="24"/>
      <c r="D232" s="24"/>
      <c r="E232" s="14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489"/>
      <c r="Q232" s="1119"/>
      <c r="R232" s="29"/>
      <c r="S232" s="18"/>
    </row>
    <row r="233" spans="2:19" x14ac:dyDescent="0.2">
      <c r="B233" s="24"/>
      <c r="C233" s="24"/>
      <c r="D233" s="24"/>
      <c r="E233" s="14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489"/>
      <c r="Q233" s="1119"/>
      <c r="R233" s="29"/>
      <c r="S233" s="18"/>
    </row>
    <row r="234" spans="2:19" x14ac:dyDescent="0.2">
      <c r="B234" s="24"/>
      <c r="C234" s="24"/>
      <c r="D234" s="24"/>
      <c r="E234" s="14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489"/>
      <c r="Q234" s="1119"/>
      <c r="R234" s="29"/>
      <c r="S234" s="18"/>
    </row>
    <row r="235" spans="2:19" x14ac:dyDescent="0.2">
      <c r="B235" s="24"/>
      <c r="C235" s="24"/>
      <c r="D235" s="24"/>
      <c r="E235" s="14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489"/>
      <c r="Q235" s="1119"/>
      <c r="R235" s="29"/>
      <c r="S235" s="18"/>
    </row>
    <row r="236" spans="2:19" x14ac:dyDescent="0.2">
      <c r="B236" s="24"/>
      <c r="C236" s="24"/>
      <c r="D236" s="24"/>
      <c r="E236" s="14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489"/>
      <c r="Q236" s="1119"/>
      <c r="R236" s="29"/>
      <c r="S236" s="18"/>
    </row>
    <row r="237" spans="2:19" x14ac:dyDescent="0.2">
      <c r="B237" s="24"/>
      <c r="C237" s="24"/>
      <c r="D237" s="24"/>
      <c r="E237" s="14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489"/>
      <c r="Q237" s="1119"/>
      <c r="R237" s="29"/>
      <c r="S237" s="18"/>
    </row>
    <row r="238" spans="2:19" x14ac:dyDescent="0.2">
      <c r="B238" s="24"/>
      <c r="C238" s="24"/>
      <c r="D238" s="24"/>
      <c r="E238" s="14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489"/>
      <c r="Q238" s="1119"/>
      <c r="R238" s="29"/>
      <c r="S238" s="18"/>
    </row>
    <row r="239" spans="2:19" x14ac:dyDescent="0.2">
      <c r="B239" s="24"/>
      <c r="C239" s="24"/>
      <c r="D239" s="24"/>
      <c r="E239" s="14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489"/>
      <c r="Q239" s="1119"/>
      <c r="R239" s="29"/>
      <c r="S239" s="18"/>
    </row>
    <row r="240" spans="2:19" x14ac:dyDescent="0.2">
      <c r="B240" s="24"/>
      <c r="C240" s="24"/>
      <c r="D240" s="24"/>
      <c r="E240" s="14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489"/>
      <c r="Q240" s="1119"/>
      <c r="R240" s="29"/>
      <c r="S240" s="18"/>
    </row>
    <row r="241" spans="2:19" x14ac:dyDescent="0.2">
      <c r="B241" s="24"/>
      <c r="C241" s="24"/>
      <c r="D241" s="24"/>
      <c r="E241" s="14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489"/>
      <c r="Q241" s="1119"/>
      <c r="R241" s="29"/>
      <c r="S241" s="18"/>
    </row>
    <row r="242" spans="2:19" x14ac:dyDescent="0.2">
      <c r="B242" s="24"/>
      <c r="C242" s="24"/>
      <c r="D242" s="24"/>
      <c r="E242" s="14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489"/>
      <c r="Q242" s="1119"/>
      <c r="R242" s="29"/>
      <c r="S242" s="18"/>
    </row>
    <row r="243" spans="2:19" x14ac:dyDescent="0.2">
      <c r="B243" s="24"/>
      <c r="C243" s="24"/>
      <c r="D243" s="24"/>
      <c r="E243" s="14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489"/>
      <c r="Q243" s="1119"/>
      <c r="R243" s="29"/>
      <c r="S243" s="18"/>
    </row>
    <row r="244" spans="2:19" x14ac:dyDescent="0.2">
      <c r="B244" s="24"/>
      <c r="C244" s="24"/>
      <c r="D244" s="24"/>
      <c r="E244" s="14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489"/>
      <c r="Q244" s="1119"/>
      <c r="R244" s="29"/>
      <c r="S244" s="18"/>
    </row>
    <row r="245" spans="2:19" x14ac:dyDescent="0.2">
      <c r="B245" s="24"/>
      <c r="C245" s="24"/>
      <c r="D245" s="24"/>
      <c r="E245" s="14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489"/>
      <c r="Q245" s="1119"/>
      <c r="R245" s="29"/>
      <c r="S245" s="18"/>
    </row>
    <row r="246" spans="2:19" x14ac:dyDescent="0.2">
      <c r="B246" s="24"/>
      <c r="C246" s="24"/>
      <c r="D246" s="24"/>
      <c r="E246" s="14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489"/>
      <c r="Q246" s="1119"/>
      <c r="R246" s="29"/>
      <c r="S246" s="18"/>
    </row>
    <row r="247" spans="2:19" x14ac:dyDescent="0.2">
      <c r="B247" s="24"/>
      <c r="C247" s="24"/>
      <c r="D247" s="24"/>
      <c r="E247" s="14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489"/>
      <c r="Q247" s="1119"/>
      <c r="R247" s="29"/>
      <c r="S247" s="18"/>
    </row>
    <row r="248" spans="2:19" x14ac:dyDescent="0.2">
      <c r="B248" s="24"/>
      <c r="C248" s="24"/>
      <c r="D248" s="24"/>
      <c r="E248" s="14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489"/>
      <c r="Q248" s="1119"/>
      <c r="R248" s="29"/>
      <c r="S248" s="18"/>
    </row>
    <row r="249" spans="2:19" x14ac:dyDescent="0.2">
      <c r="B249" s="24"/>
      <c r="C249" s="24"/>
      <c r="D249" s="24"/>
      <c r="E249" s="14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489"/>
      <c r="Q249" s="1119"/>
      <c r="R249" s="29"/>
      <c r="S249" s="18"/>
    </row>
    <row r="250" spans="2:19" x14ac:dyDescent="0.2">
      <c r="B250" s="24"/>
      <c r="C250" s="24"/>
      <c r="D250" s="24"/>
      <c r="E250" s="14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489"/>
      <c r="Q250" s="1119"/>
      <c r="R250" s="29"/>
      <c r="S250" s="18"/>
    </row>
    <row r="251" spans="2:19" x14ac:dyDescent="0.2">
      <c r="B251" s="24"/>
      <c r="C251" s="24"/>
      <c r="D251" s="24"/>
      <c r="E251" s="14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489"/>
      <c r="Q251" s="1119"/>
      <c r="R251" s="29"/>
      <c r="S251" s="18"/>
    </row>
    <row r="252" spans="2:19" x14ac:dyDescent="0.2">
      <c r="B252" s="24"/>
      <c r="C252" s="24"/>
      <c r="D252" s="24"/>
      <c r="E252" s="14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489"/>
      <c r="Q252" s="1119"/>
      <c r="R252" s="29"/>
      <c r="S252" s="18"/>
    </row>
    <row r="253" spans="2:19" x14ac:dyDescent="0.2">
      <c r="B253" s="24"/>
      <c r="C253" s="24"/>
      <c r="D253" s="24"/>
      <c r="E253" s="14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489"/>
      <c r="Q253" s="1119"/>
      <c r="R253" s="29"/>
      <c r="S253" s="18"/>
    </row>
    <row r="254" spans="2:19" x14ac:dyDescent="0.2">
      <c r="B254" s="24"/>
      <c r="C254" s="24"/>
      <c r="D254" s="24"/>
      <c r="E254" s="14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489"/>
      <c r="Q254" s="1119"/>
      <c r="R254" s="29"/>
      <c r="S254" s="18"/>
    </row>
    <row r="255" spans="2:19" x14ac:dyDescent="0.2">
      <c r="B255" s="24"/>
      <c r="C255" s="24"/>
      <c r="D255" s="24"/>
      <c r="E255" s="14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489"/>
      <c r="Q255" s="1119"/>
      <c r="R255" s="29"/>
      <c r="S255" s="18"/>
    </row>
    <row r="256" spans="2:19" x14ac:dyDescent="0.2">
      <c r="B256" s="24"/>
      <c r="C256" s="24"/>
      <c r="D256" s="24"/>
      <c r="E256" s="14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489"/>
      <c r="Q256" s="1119"/>
      <c r="R256" s="29"/>
      <c r="S256" s="18"/>
    </row>
    <row r="257" spans="2:19" x14ac:dyDescent="0.2">
      <c r="B257" s="24"/>
      <c r="C257" s="24"/>
      <c r="D257" s="24"/>
      <c r="E257" s="14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489"/>
      <c r="Q257" s="1119"/>
      <c r="R257" s="29"/>
      <c r="S257" s="18"/>
    </row>
    <row r="258" spans="2:19" x14ac:dyDescent="0.2">
      <c r="B258" s="24"/>
      <c r="C258" s="24"/>
      <c r="D258" s="24"/>
      <c r="E258" s="14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489"/>
      <c r="Q258" s="1119"/>
      <c r="R258" s="29"/>
      <c r="S258" s="18"/>
    </row>
    <row r="259" spans="2:19" x14ac:dyDescent="0.2">
      <c r="B259" s="24"/>
      <c r="C259" s="24"/>
      <c r="D259" s="24"/>
      <c r="E259" s="14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489"/>
      <c r="Q259" s="1119"/>
      <c r="R259" s="29"/>
      <c r="S259" s="18"/>
    </row>
    <row r="260" spans="2:19" x14ac:dyDescent="0.2">
      <c r="B260" s="24"/>
      <c r="C260" s="24"/>
      <c r="D260" s="24"/>
      <c r="E260" s="14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489"/>
      <c r="Q260" s="1119"/>
      <c r="R260" s="29"/>
      <c r="S260" s="18"/>
    </row>
    <row r="261" spans="2:19" x14ac:dyDescent="0.2">
      <c r="B261" s="24"/>
      <c r="C261" s="24"/>
      <c r="D261" s="24"/>
      <c r="E261" s="14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489"/>
      <c r="Q261" s="1119"/>
      <c r="R261" s="29"/>
      <c r="S261" s="18"/>
    </row>
    <row r="262" spans="2:19" x14ac:dyDescent="0.2">
      <c r="B262" s="24"/>
      <c r="C262" s="24"/>
      <c r="D262" s="24"/>
      <c r="E262" s="14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489"/>
      <c r="Q262" s="1119"/>
      <c r="R262" s="29"/>
      <c r="S262" s="18"/>
    </row>
    <row r="263" spans="2:19" x14ac:dyDescent="0.2">
      <c r="B263" s="24"/>
      <c r="C263" s="24"/>
      <c r="D263" s="24"/>
      <c r="E263" s="14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489"/>
      <c r="Q263" s="1119"/>
      <c r="R263" s="29"/>
      <c r="S263" s="18"/>
    </row>
    <row r="264" spans="2:19" x14ac:dyDescent="0.2">
      <c r="B264" s="24"/>
      <c r="C264" s="24"/>
      <c r="D264" s="24"/>
      <c r="E264" s="14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489"/>
      <c r="Q264" s="1119"/>
      <c r="R264" s="29"/>
      <c r="S264" s="18"/>
    </row>
    <row r="265" spans="2:19" x14ac:dyDescent="0.2">
      <c r="B265" s="24"/>
      <c r="C265" s="24"/>
      <c r="D265" s="24"/>
      <c r="E265" s="14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489"/>
      <c r="Q265" s="1119"/>
      <c r="R265" s="29"/>
      <c r="S265" s="18"/>
    </row>
    <row r="266" spans="2:19" x14ac:dyDescent="0.2">
      <c r="B266" s="24"/>
      <c r="C266" s="24"/>
      <c r="D266" s="24"/>
      <c r="E266" s="14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489"/>
      <c r="Q266" s="1119"/>
      <c r="R266" s="29"/>
      <c r="S266" s="18"/>
    </row>
    <row r="267" spans="2:19" x14ac:dyDescent="0.2">
      <c r="B267" s="24"/>
      <c r="C267" s="24"/>
      <c r="D267" s="24"/>
      <c r="E267" s="14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489"/>
      <c r="Q267" s="1119"/>
      <c r="R267" s="29"/>
      <c r="S267" s="18"/>
    </row>
    <row r="268" spans="2:19" x14ac:dyDescent="0.2">
      <c r="B268" s="24"/>
      <c r="C268" s="24"/>
      <c r="D268" s="24"/>
      <c r="E268" s="14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489"/>
      <c r="Q268" s="1119"/>
      <c r="R268" s="29"/>
      <c r="S268" s="18"/>
    </row>
    <row r="269" spans="2:19" x14ac:dyDescent="0.2">
      <c r="B269" s="24"/>
      <c r="C269" s="24"/>
      <c r="D269" s="24"/>
      <c r="E269" s="14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489"/>
      <c r="Q269" s="1119"/>
      <c r="R269" s="29"/>
      <c r="S269" s="18"/>
    </row>
    <row r="270" spans="2:19" x14ac:dyDescent="0.2">
      <c r="B270" s="24"/>
      <c r="C270" s="24"/>
      <c r="D270" s="24"/>
      <c r="E270" s="14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489"/>
      <c r="Q270" s="1119"/>
      <c r="R270" s="29"/>
      <c r="S270" s="18"/>
    </row>
    <row r="271" spans="2:19" x14ac:dyDescent="0.2">
      <c r="B271" s="24"/>
      <c r="C271" s="24"/>
      <c r="D271" s="24"/>
      <c r="E271" s="14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489"/>
      <c r="Q271" s="1119"/>
      <c r="R271" s="29"/>
      <c r="S271" s="18"/>
    </row>
    <row r="272" spans="2:19" x14ac:dyDescent="0.2">
      <c r="B272" s="24"/>
      <c r="C272" s="24"/>
      <c r="D272" s="24"/>
      <c r="E272" s="14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489"/>
      <c r="Q272" s="1119"/>
      <c r="R272" s="29"/>
      <c r="S272" s="18"/>
    </row>
    <row r="273" spans="2:19" x14ac:dyDescent="0.2">
      <c r="B273" s="24"/>
      <c r="C273" s="24"/>
      <c r="D273" s="24"/>
      <c r="E273" s="14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489"/>
      <c r="Q273" s="1119"/>
      <c r="R273" s="29"/>
      <c r="S273" s="18"/>
    </row>
    <row r="274" spans="2:19" x14ac:dyDescent="0.2">
      <c r="B274" s="24"/>
      <c r="C274" s="24"/>
      <c r="D274" s="24"/>
      <c r="E274" s="14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489"/>
      <c r="Q274" s="1119"/>
      <c r="R274" s="29"/>
      <c r="S274" s="18"/>
    </row>
    <row r="275" spans="2:19" x14ac:dyDescent="0.2">
      <c r="B275" s="24"/>
      <c r="C275" s="24"/>
      <c r="D275" s="24"/>
      <c r="E275" s="14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489"/>
      <c r="Q275" s="1119"/>
      <c r="R275" s="29"/>
      <c r="S275" s="18"/>
    </row>
    <row r="276" spans="2:19" x14ac:dyDescent="0.2">
      <c r="B276" s="24"/>
      <c r="C276" s="24"/>
      <c r="D276" s="24"/>
      <c r="E276" s="14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489"/>
      <c r="Q276" s="1119"/>
      <c r="R276" s="29"/>
      <c r="S276" s="18"/>
    </row>
    <row r="277" spans="2:19" x14ac:dyDescent="0.2">
      <c r="B277" s="24"/>
      <c r="C277" s="24"/>
      <c r="D277" s="24"/>
      <c r="E277" s="14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489"/>
      <c r="Q277" s="1119"/>
      <c r="R277" s="29"/>
      <c r="S277" s="18"/>
    </row>
    <row r="278" spans="2:19" x14ac:dyDescent="0.2">
      <c r="B278" s="24"/>
      <c r="C278" s="24"/>
      <c r="D278" s="24"/>
      <c r="E278" s="14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489"/>
      <c r="Q278" s="1119"/>
      <c r="R278" s="29"/>
      <c r="S278" s="18"/>
    </row>
    <row r="279" spans="2:19" x14ac:dyDescent="0.2">
      <c r="B279" s="24"/>
      <c r="C279" s="24"/>
      <c r="D279" s="24"/>
      <c r="E279" s="14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489"/>
      <c r="Q279" s="1119"/>
      <c r="R279" s="29"/>
      <c r="S279" s="18"/>
    </row>
    <row r="280" spans="2:19" x14ac:dyDescent="0.2">
      <c r="B280" s="24"/>
      <c r="C280" s="24"/>
      <c r="D280" s="24"/>
      <c r="E280" s="14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489"/>
      <c r="Q280" s="1119"/>
      <c r="R280" s="29"/>
      <c r="S280" s="18"/>
    </row>
    <row r="281" spans="2:19" x14ac:dyDescent="0.2">
      <c r="B281" s="24"/>
      <c r="C281" s="24"/>
      <c r="D281" s="24"/>
      <c r="E281" s="14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489"/>
      <c r="Q281" s="1119"/>
      <c r="R281" s="29"/>
      <c r="S281" s="18"/>
    </row>
    <row r="282" spans="2:19" x14ac:dyDescent="0.2">
      <c r="B282" s="24"/>
      <c r="C282" s="24"/>
      <c r="D282" s="24"/>
      <c r="E282" s="14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489"/>
      <c r="Q282" s="1119"/>
      <c r="R282" s="29"/>
      <c r="S282" s="18"/>
    </row>
    <row r="283" spans="2:19" x14ac:dyDescent="0.2">
      <c r="B283" s="24"/>
      <c r="C283" s="24"/>
      <c r="D283" s="24"/>
      <c r="E283" s="14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489"/>
      <c r="Q283" s="1119"/>
      <c r="R283" s="29"/>
      <c r="S283" s="18"/>
    </row>
    <row r="284" spans="2:19" x14ac:dyDescent="0.2">
      <c r="B284" s="24"/>
      <c r="C284" s="24"/>
      <c r="D284" s="24"/>
      <c r="E284" s="14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489"/>
      <c r="Q284" s="1119"/>
      <c r="R284" s="29"/>
      <c r="S284" s="18"/>
    </row>
    <row r="285" spans="2:19" x14ac:dyDescent="0.2">
      <c r="B285" s="24"/>
      <c r="C285" s="24"/>
      <c r="D285" s="24"/>
      <c r="E285" s="14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489"/>
      <c r="Q285" s="1119"/>
      <c r="R285" s="29"/>
      <c r="S285" s="18"/>
    </row>
    <row r="286" spans="2:19" x14ac:dyDescent="0.2">
      <c r="B286" s="24"/>
      <c r="C286" s="24"/>
      <c r="D286" s="24"/>
      <c r="E286" s="14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489"/>
      <c r="Q286" s="1119"/>
      <c r="R286" s="29"/>
      <c r="S286" s="18"/>
    </row>
    <row r="287" spans="2:19" x14ac:dyDescent="0.2">
      <c r="B287" s="24"/>
      <c r="C287" s="24"/>
      <c r="D287" s="24"/>
      <c r="E287" s="14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489"/>
      <c r="Q287" s="1119"/>
      <c r="R287" s="29"/>
      <c r="S287" s="18"/>
    </row>
    <row r="288" spans="2:19" x14ac:dyDescent="0.2">
      <c r="B288" s="24"/>
      <c r="C288" s="24"/>
      <c r="D288" s="24"/>
      <c r="E288" s="14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489"/>
      <c r="Q288" s="1119"/>
      <c r="R288" s="29"/>
      <c r="S288" s="18"/>
    </row>
    <row r="289" spans="2:19" x14ac:dyDescent="0.2">
      <c r="B289" s="24"/>
      <c r="C289" s="24"/>
      <c r="D289" s="24"/>
      <c r="E289" s="14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489"/>
      <c r="Q289" s="1119"/>
      <c r="R289" s="29"/>
      <c r="S289" s="18"/>
    </row>
    <row r="290" spans="2:19" x14ac:dyDescent="0.2">
      <c r="B290" s="24"/>
      <c r="C290" s="24"/>
      <c r="D290" s="24"/>
      <c r="E290" s="14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489"/>
      <c r="Q290" s="1119"/>
      <c r="R290" s="29"/>
      <c r="S290" s="18"/>
    </row>
    <row r="291" spans="2:19" x14ac:dyDescent="0.2">
      <c r="B291" s="24"/>
      <c r="C291" s="24"/>
      <c r="D291" s="24"/>
      <c r="E291" s="14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489"/>
      <c r="Q291" s="1119"/>
      <c r="R291" s="29"/>
      <c r="S291" s="18"/>
    </row>
    <row r="292" spans="2:19" x14ac:dyDescent="0.2">
      <c r="B292" s="24"/>
      <c r="C292" s="24"/>
      <c r="D292" s="24"/>
      <c r="E292" s="14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489"/>
      <c r="Q292" s="1119"/>
      <c r="R292" s="29"/>
      <c r="S292" s="18"/>
    </row>
    <row r="293" spans="2:19" x14ac:dyDescent="0.2">
      <c r="B293" s="24"/>
      <c r="C293" s="24"/>
      <c r="D293" s="24"/>
      <c r="E293" s="14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489"/>
      <c r="Q293" s="1119"/>
      <c r="R293" s="29"/>
      <c r="S293" s="18"/>
    </row>
    <row r="294" spans="2:19" x14ac:dyDescent="0.2">
      <c r="B294" s="24"/>
      <c r="C294" s="24"/>
      <c r="D294" s="24"/>
      <c r="E294" s="14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489"/>
      <c r="Q294" s="1119"/>
      <c r="R294" s="29"/>
      <c r="S294" s="18"/>
    </row>
    <row r="295" spans="2:19" x14ac:dyDescent="0.2">
      <c r="B295" s="24"/>
      <c r="C295" s="24"/>
      <c r="D295" s="24"/>
      <c r="E295" s="14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489"/>
      <c r="Q295" s="1119"/>
      <c r="R295" s="29"/>
      <c r="S295" s="18"/>
    </row>
    <row r="296" spans="2:19" x14ac:dyDescent="0.2">
      <c r="B296" s="24"/>
      <c r="C296" s="24"/>
      <c r="D296" s="24"/>
      <c r="E296" s="14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489"/>
      <c r="Q296" s="1119"/>
      <c r="R296" s="29"/>
      <c r="S296" s="18"/>
    </row>
    <row r="297" spans="2:19" x14ac:dyDescent="0.2">
      <c r="B297" s="24"/>
      <c r="C297" s="24"/>
      <c r="D297" s="24"/>
      <c r="E297" s="14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489"/>
      <c r="Q297" s="1119"/>
      <c r="R297" s="29"/>
      <c r="S297" s="18"/>
    </row>
    <row r="298" spans="2:19" x14ac:dyDescent="0.2">
      <c r="B298" s="24"/>
      <c r="C298" s="24"/>
      <c r="D298" s="24"/>
      <c r="E298" s="14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489"/>
      <c r="Q298" s="1119"/>
      <c r="R298" s="29"/>
      <c r="S298" s="18"/>
    </row>
    <row r="299" spans="2:19" x14ac:dyDescent="0.2">
      <c r="B299" s="24"/>
      <c r="C299" s="24"/>
      <c r="D299" s="24"/>
      <c r="E299" s="14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489"/>
      <c r="Q299" s="1119"/>
      <c r="R299" s="29"/>
      <c r="S299" s="18"/>
    </row>
    <row r="300" spans="2:19" x14ac:dyDescent="0.2">
      <c r="B300" s="24"/>
      <c r="C300" s="24"/>
      <c r="D300" s="24"/>
      <c r="E300" s="14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489"/>
      <c r="Q300" s="1119"/>
      <c r="R300" s="29"/>
      <c r="S300" s="18"/>
    </row>
    <row r="301" spans="2:19" x14ac:dyDescent="0.2">
      <c r="B301" s="24"/>
      <c r="C301" s="24"/>
      <c r="D301" s="24"/>
      <c r="E301" s="14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489"/>
      <c r="Q301" s="1119"/>
      <c r="R301" s="29"/>
      <c r="S301" s="18"/>
    </row>
    <row r="302" spans="2:19" x14ac:dyDescent="0.2">
      <c r="B302" s="24"/>
      <c r="C302" s="24"/>
      <c r="D302" s="24"/>
      <c r="E302" s="14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489"/>
      <c r="Q302" s="1119"/>
      <c r="R302" s="29"/>
      <c r="S302" s="18"/>
    </row>
    <row r="303" spans="2:19" x14ac:dyDescent="0.2">
      <c r="B303" s="24"/>
      <c r="C303" s="24"/>
      <c r="D303" s="24"/>
      <c r="E303" s="14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489"/>
      <c r="Q303" s="1119"/>
      <c r="R303" s="29"/>
      <c r="S303" s="18"/>
    </row>
    <row r="304" spans="2:19" x14ac:dyDescent="0.2">
      <c r="B304" s="24"/>
      <c r="C304" s="24"/>
      <c r="D304" s="24"/>
      <c r="E304" s="14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489"/>
      <c r="Q304" s="1119"/>
      <c r="R304" s="29"/>
      <c r="S304" s="18"/>
    </row>
    <row r="305" spans="2:19" x14ac:dyDescent="0.2">
      <c r="B305" s="24"/>
      <c r="C305" s="24"/>
      <c r="D305" s="24"/>
      <c r="E305" s="14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489"/>
      <c r="Q305" s="1119"/>
      <c r="R305" s="29"/>
      <c r="S305" s="18"/>
    </row>
    <row r="306" spans="2:19" x14ac:dyDescent="0.2">
      <c r="B306" s="24"/>
      <c r="C306" s="24"/>
      <c r="D306" s="24"/>
      <c r="E306" s="14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489"/>
      <c r="Q306" s="1119"/>
      <c r="R306" s="29"/>
      <c r="S306" s="18"/>
    </row>
    <row r="307" spans="2:19" x14ac:dyDescent="0.2">
      <c r="B307" s="24"/>
      <c r="C307" s="24"/>
      <c r="D307" s="24"/>
      <c r="E307" s="14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489"/>
      <c r="Q307" s="1119"/>
      <c r="R307" s="29"/>
      <c r="S307" s="18"/>
    </row>
    <row r="308" spans="2:19" x14ac:dyDescent="0.2">
      <c r="B308" s="24"/>
      <c r="C308" s="24"/>
      <c r="D308" s="24"/>
      <c r="E308" s="14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489"/>
      <c r="Q308" s="1119"/>
      <c r="R308" s="29"/>
      <c r="S308" s="18"/>
    </row>
    <row r="309" spans="2:19" x14ac:dyDescent="0.2">
      <c r="B309" s="24"/>
      <c r="C309" s="24"/>
      <c r="D309" s="24"/>
      <c r="E309" s="14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489"/>
      <c r="Q309" s="1119"/>
      <c r="R309" s="29"/>
      <c r="S309" s="18"/>
    </row>
    <row r="310" spans="2:19" x14ac:dyDescent="0.2">
      <c r="B310" s="24"/>
      <c r="C310" s="24"/>
      <c r="D310" s="24"/>
      <c r="E310" s="14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489"/>
      <c r="Q310" s="1119"/>
      <c r="R310" s="29"/>
      <c r="S310" s="18"/>
    </row>
    <row r="311" spans="2:19" x14ac:dyDescent="0.2">
      <c r="B311" s="24"/>
      <c r="C311" s="24"/>
      <c r="D311" s="24"/>
      <c r="E311" s="14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489"/>
      <c r="Q311" s="1119"/>
      <c r="R311" s="29"/>
      <c r="S311" s="18"/>
    </row>
    <row r="312" spans="2:19" x14ac:dyDescent="0.2">
      <c r="B312" s="24"/>
      <c r="C312" s="24"/>
      <c r="D312" s="24"/>
      <c r="E312" s="14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489"/>
      <c r="Q312" s="1119"/>
      <c r="R312" s="29"/>
      <c r="S312" s="18"/>
    </row>
    <row r="313" spans="2:19" x14ac:dyDescent="0.2">
      <c r="B313" s="24"/>
      <c r="C313" s="24"/>
      <c r="D313" s="24"/>
      <c r="E313" s="14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489"/>
      <c r="Q313" s="1119"/>
      <c r="R313" s="29"/>
      <c r="S313" s="18"/>
    </row>
    <row r="314" spans="2:19" x14ac:dyDescent="0.2">
      <c r="B314" s="24"/>
      <c r="C314" s="24"/>
      <c r="D314" s="24"/>
      <c r="E314" s="14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489"/>
      <c r="Q314" s="1119"/>
      <c r="R314" s="29"/>
      <c r="S314" s="18"/>
    </row>
    <row r="315" spans="2:19" x14ac:dyDescent="0.2">
      <c r="B315" s="24"/>
      <c r="C315" s="24"/>
      <c r="D315" s="24"/>
      <c r="E315" s="14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489"/>
      <c r="Q315" s="1119"/>
      <c r="R315" s="29"/>
      <c r="S315" s="18"/>
    </row>
    <row r="316" spans="2:19" x14ac:dyDescent="0.2">
      <c r="B316" s="24"/>
      <c r="C316" s="24"/>
      <c r="D316" s="24"/>
      <c r="E316" s="14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489"/>
      <c r="Q316" s="1119"/>
      <c r="R316" s="29"/>
      <c r="S316" s="18"/>
    </row>
    <row r="317" spans="2:19" x14ac:dyDescent="0.2">
      <c r="B317" s="24"/>
      <c r="C317" s="24"/>
      <c r="D317" s="24"/>
      <c r="E317" s="14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489"/>
      <c r="Q317" s="1119"/>
      <c r="R317" s="29"/>
      <c r="S317" s="18"/>
    </row>
    <row r="318" spans="2:19" x14ac:dyDescent="0.2">
      <c r="B318" s="24"/>
      <c r="C318" s="24"/>
      <c r="D318" s="24"/>
      <c r="E318" s="14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489"/>
      <c r="Q318" s="1119"/>
      <c r="R318" s="29"/>
      <c r="S318" s="18"/>
    </row>
    <row r="319" spans="2:19" x14ac:dyDescent="0.2">
      <c r="B319" s="24"/>
      <c r="C319" s="24"/>
      <c r="D319" s="24"/>
      <c r="E319" s="14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489"/>
      <c r="Q319" s="1119"/>
      <c r="R319" s="29"/>
      <c r="S319" s="18"/>
    </row>
    <row r="320" spans="2:19" x14ac:dyDescent="0.2">
      <c r="B320" s="24"/>
      <c r="C320" s="24"/>
      <c r="D320" s="24"/>
      <c r="E320" s="14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489"/>
      <c r="Q320" s="1119"/>
      <c r="R320" s="29"/>
      <c r="S320" s="18"/>
    </row>
    <row r="321" spans="2:19" x14ac:dyDescent="0.2">
      <c r="B321" s="24"/>
      <c r="C321" s="24"/>
      <c r="D321" s="24"/>
      <c r="E321" s="14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489"/>
      <c r="Q321" s="1119"/>
      <c r="R321" s="29"/>
      <c r="S321" s="18"/>
    </row>
    <row r="322" spans="2:19" x14ac:dyDescent="0.2">
      <c r="B322" s="24"/>
      <c r="C322" s="24"/>
      <c r="D322" s="24"/>
      <c r="E322" s="14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489"/>
      <c r="Q322" s="1119"/>
      <c r="R322" s="29"/>
      <c r="S322" s="18"/>
    </row>
    <row r="323" spans="2:19" x14ac:dyDescent="0.2">
      <c r="B323" s="24"/>
      <c r="C323" s="24"/>
      <c r="D323" s="24"/>
      <c r="E323" s="14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489"/>
      <c r="Q323" s="1119"/>
      <c r="R323" s="29"/>
      <c r="S323" s="18"/>
    </row>
    <row r="324" spans="2:19" x14ac:dyDescent="0.2">
      <c r="B324" s="24"/>
      <c r="C324" s="24"/>
      <c r="D324" s="24"/>
      <c r="E324" s="14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489"/>
      <c r="Q324" s="1119"/>
      <c r="R324" s="29"/>
      <c r="S324" s="18"/>
    </row>
    <row r="325" spans="2:19" x14ac:dyDescent="0.2">
      <c r="B325" s="24"/>
      <c r="C325" s="24"/>
      <c r="D325" s="24"/>
      <c r="E325" s="14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489"/>
      <c r="Q325" s="1119"/>
      <c r="R325" s="29"/>
      <c r="S325" s="18"/>
    </row>
    <row r="326" spans="2:19" x14ac:dyDescent="0.2">
      <c r="B326" s="24"/>
      <c r="C326" s="24"/>
      <c r="D326" s="24"/>
      <c r="E326" s="14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489"/>
      <c r="Q326" s="1119"/>
      <c r="R326" s="29"/>
      <c r="S326" s="18"/>
    </row>
    <row r="327" spans="2:19" x14ac:dyDescent="0.2">
      <c r="B327" s="24"/>
      <c r="C327" s="24"/>
      <c r="D327" s="24"/>
      <c r="E327" s="14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489"/>
      <c r="Q327" s="1119"/>
      <c r="R327" s="29"/>
      <c r="S327" s="18"/>
    </row>
    <row r="328" spans="2:19" x14ac:dyDescent="0.2">
      <c r="B328" s="24"/>
      <c r="C328" s="24"/>
      <c r="D328" s="24"/>
      <c r="E328" s="14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489"/>
      <c r="Q328" s="1119"/>
      <c r="R328" s="29"/>
      <c r="S328" s="18"/>
    </row>
    <row r="329" spans="2:19" x14ac:dyDescent="0.2">
      <c r="B329" s="24"/>
      <c r="C329" s="24"/>
      <c r="D329" s="24"/>
      <c r="E329" s="14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489"/>
      <c r="Q329" s="1119"/>
      <c r="R329" s="29"/>
      <c r="S329" s="18"/>
    </row>
    <row r="330" spans="2:19" x14ac:dyDescent="0.2">
      <c r="B330" s="24"/>
      <c r="C330" s="24"/>
      <c r="D330" s="24"/>
      <c r="E330" s="14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489"/>
      <c r="Q330" s="1119"/>
      <c r="R330" s="29"/>
      <c r="S330" s="18"/>
    </row>
    <row r="331" spans="2:19" x14ac:dyDescent="0.2">
      <c r="B331" s="24"/>
      <c r="C331" s="24"/>
      <c r="D331" s="24"/>
      <c r="E331" s="14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489"/>
      <c r="Q331" s="1119"/>
      <c r="R331" s="29"/>
      <c r="S331" s="18"/>
    </row>
    <row r="332" spans="2:19" x14ac:dyDescent="0.2">
      <c r="B332" s="24"/>
      <c r="C332" s="24"/>
      <c r="D332" s="24"/>
      <c r="E332" s="14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489"/>
      <c r="Q332" s="1119"/>
      <c r="R332" s="29"/>
      <c r="S332" s="18"/>
    </row>
    <row r="333" spans="2:19" x14ac:dyDescent="0.2">
      <c r="B333" s="24"/>
      <c r="C333" s="24"/>
      <c r="D333" s="24"/>
      <c r="E333" s="14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489"/>
      <c r="Q333" s="1119"/>
      <c r="R333" s="29"/>
      <c r="S333" s="18"/>
    </row>
    <row r="334" spans="2:19" x14ac:dyDescent="0.2">
      <c r="B334" s="24"/>
      <c r="C334" s="24"/>
      <c r="D334" s="24"/>
      <c r="E334" s="14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489"/>
      <c r="Q334" s="1119"/>
      <c r="R334" s="29"/>
      <c r="S334" s="18"/>
    </row>
    <row r="335" spans="2:19" x14ac:dyDescent="0.2">
      <c r="B335" s="24"/>
      <c r="C335" s="24"/>
      <c r="D335" s="24"/>
      <c r="E335" s="14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489"/>
      <c r="Q335" s="1119"/>
      <c r="R335" s="29"/>
      <c r="S335" s="18"/>
    </row>
    <row r="336" spans="2:19" x14ac:dyDescent="0.2">
      <c r="B336" s="24"/>
      <c r="C336" s="24"/>
      <c r="D336" s="24"/>
      <c r="E336" s="14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489"/>
      <c r="Q336" s="1119"/>
      <c r="R336" s="29"/>
      <c r="S336" s="18"/>
    </row>
    <row r="337" spans="2:19" x14ac:dyDescent="0.2">
      <c r="B337" s="24"/>
      <c r="C337" s="24"/>
      <c r="D337" s="24"/>
      <c r="E337" s="14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489"/>
      <c r="Q337" s="1119"/>
      <c r="R337" s="29"/>
      <c r="S337" s="18"/>
    </row>
    <row r="338" spans="2:19" x14ac:dyDescent="0.2">
      <c r="B338" s="24"/>
      <c r="C338" s="24"/>
      <c r="D338" s="24"/>
      <c r="E338" s="14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489"/>
      <c r="Q338" s="1119"/>
      <c r="R338" s="29"/>
      <c r="S338" s="18"/>
    </row>
    <row r="339" spans="2:19" x14ac:dyDescent="0.2">
      <c r="B339" s="24"/>
      <c r="C339" s="24"/>
      <c r="D339" s="24"/>
      <c r="E339" s="14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489"/>
      <c r="Q339" s="1119"/>
      <c r="R339" s="29"/>
      <c r="S339" s="18"/>
    </row>
    <row r="340" spans="2:19" x14ac:dyDescent="0.2">
      <c r="B340" s="24"/>
      <c r="C340" s="24"/>
      <c r="D340" s="24"/>
      <c r="E340" s="14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489"/>
      <c r="Q340" s="1119"/>
      <c r="R340" s="29"/>
      <c r="S340" s="18"/>
    </row>
    <row r="341" spans="2:19" x14ac:dyDescent="0.2">
      <c r="B341" s="24"/>
      <c r="C341" s="24"/>
      <c r="D341" s="24"/>
      <c r="E341" s="14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489"/>
      <c r="Q341" s="1119"/>
      <c r="R341" s="29"/>
      <c r="S341" s="18"/>
    </row>
    <row r="342" spans="2:19" x14ac:dyDescent="0.2">
      <c r="B342" s="24"/>
      <c r="C342" s="24"/>
      <c r="D342" s="24"/>
      <c r="E342" s="14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489"/>
      <c r="Q342" s="1119"/>
      <c r="R342" s="29"/>
      <c r="S342" s="18"/>
    </row>
    <row r="343" spans="2:19" x14ac:dyDescent="0.2">
      <c r="B343" s="24"/>
      <c r="C343" s="24"/>
      <c r="D343" s="24"/>
      <c r="E343" s="14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489"/>
      <c r="Q343" s="1119"/>
      <c r="R343" s="29"/>
      <c r="S343" s="18"/>
    </row>
    <row r="344" spans="2:19" x14ac:dyDescent="0.2">
      <c r="B344" s="24"/>
      <c r="C344" s="24"/>
      <c r="D344" s="24"/>
      <c r="E344" s="14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489"/>
      <c r="Q344" s="1119"/>
      <c r="R344" s="29"/>
      <c r="S344" s="18"/>
    </row>
    <row r="345" spans="2:19" x14ac:dyDescent="0.2">
      <c r="B345" s="24"/>
      <c r="C345" s="24"/>
      <c r="D345" s="24"/>
      <c r="E345" s="14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489"/>
      <c r="Q345" s="1119"/>
      <c r="R345" s="29"/>
      <c r="S345" s="18"/>
    </row>
    <row r="346" spans="2:19" x14ac:dyDescent="0.2">
      <c r="B346" s="24"/>
      <c r="C346" s="24"/>
      <c r="D346" s="24"/>
      <c r="E346" s="14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489"/>
      <c r="Q346" s="1119"/>
      <c r="R346" s="29"/>
      <c r="S346" s="18"/>
    </row>
    <row r="347" spans="2:19" x14ac:dyDescent="0.2">
      <c r="B347" s="24"/>
      <c r="C347" s="24"/>
      <c r="D347" s="24"/>
      <c r="E347" s="14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489"/>
      <c r="Q347" s="1119"/>
      <c r="R347" s="29"/>
      <c r="S347" s="18"/>
    </row>
    <row r="348" spans="2:19" x14ac:dyDescent="0.2">
      <c r="B348" s="24"/>
      <c r="C348" s="24"/>
      <c r="D348" s="24"/>
      <c r="E348" s="14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489"/>
      <c r="Q348" s="1119"/>
      <c r="R348" s="29"/>
      <c r="S348" s="18"/>
    </row>
    <row r="349" spans="2:19" x14ac:dyDescent="0.2">
      <c r="B349" s="24"/>
      <c r="C349" s="24"/>
      <c r="D349" s="24"/>
      <c r="E349" s="14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489"/>
      <c r="Q349" s="1119"/>
      <c r="R349" s="29"/>
      <c r="S349" s="18"/>
    </row>
    <row r="350" spans="2:19" x14ac:dyDescent="0.2">
      <c r="B350" s="24"/>
      <c r="C350" s="24"/>
      <c r="D350" s="24"/>
      <c r="E350" s="14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489"/>
      <c r="Q350" s="1119"/>
      <c r="R350" s="29"/>
      <c r="S350" s="18"/>
    </row>
    <row r="351" spans="2:19" x14ac:dyDescent="0.2">
      <c r="B351" s="24"/>
      <c r="C351" s="24"/>
      <c r="D351" s="24"/>
      <c r="E351" s="14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489"/>
      <c r="Q351" s="1119"/>
      <c r="R351" s="29"/>
      <c r="S351" s="18"/>
    </row>
    <row r="352" spans="2:19" x14ac:dyDescent="0.2">
      <c r="B352" s="24"/>
      <c r="C352" s="24"/>
      <c r="D352" s="24"/>
      <c r="E352" s="14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489"/>
      <c r="Q352" s="1119"/>
      <c r="R352" s="29"/>
      <c r="S352" s="18"/>
    </row>
    <row r="353" spans="2:19" x14ac:dyDescent="0.2">
      <c r="B353" s="24"/>
      <c r="C353" s="24"/>
      <c r="D353" s="24"/>
      <c r="E353" s="14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489"/>
      <c r="Q353" s="1119"/>
      <c r="R353" s="29"/>
      <c r="S353" s="18"/>
    </row>
    <row r="354" spans="2:19" x14ac:dyDescent="0.2">
      <c r="B354" s="24"/>
      <c r="C354" s="24"/>
      <c r="D354" s="24"/>
      <c r="E354" s="14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489"/>
      <c r="Q354" s="1119"/>
      <c r="R354" s="29"/>
      <c r="S354" s="18"/>
    </row>
    <row r="355" spans="2:19" x14ac:dyDescent="0.2">
      <c r="B355" s="24"/>
      <c r="C355" s="24"/>
      <c r="D355" s="24"/>
      <c r="E355" s="14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489"/>
      <c r="Q355" s="1119"/>
      <c r="R355" s="29"/>
      <c r="S355" s="18"/>
    </row>
    <row r="356" spans="2:19" x14ac:dyDescent="0.2">
      <c r="B356" s="24"/>
      <c r="C356" s="24"/>
      <c r="D356" s="24"/>
      <c r="E356" s="14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489"/>
      <c r="Q356" s="1119"/>
      <c r="R356" s="29"/>
      <c r="S356" s="18"/>
    </row>
    <row r="357" spans="2:19" x14ac:dyDescent="0.2">
      <c r="B357" s="24"/>
      <c r="C357" s="24"/>
      <c r="D357" s="24"/>
      <c r="E357" s="14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489"/>
      <c r="Q357" s="1119"/>
      <c r="R357" s="29"/>
      <c r="S357" s="18"/>
    </row>
    <row r="358" spans="2:19" x14ac:dyDescent="0.2">
      <c r="B358" s="24"/>
      <c r="C358" s="24"/>
      <c r="D358" s="24"/>
      <c r="E358" s="14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489"/>
      <c r="Q358" s="1119"/>
      <c r="R358" s="29"/>
      <c r="S358" s="18"/>
    </row>
    <row r="359" spans="2:19" x14ac:dyDescent="0.2">
      <c r="B359" s="24"/>
      <c r="C359" s="24"/>
      <c r="D359" s="24"/>
      <c r="E359" s="14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489"/>
      <c r="Q359" s="1119"/>
      <c r="R359" s="29"/>
      <c r="S359" s="18"/>
    </row>
    <row r="360" spans="2:19" x14ac:dyDescent="0.2">
      <c r="B360" s="24"/>
      <c r="C360" s="24"/>
      <c r="D360" s="24"/>
      <c r="E360" s="14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489"/>
      <c r="Q360" s="1119"/>
      <c r="R360" s="29"/>
      <c r="S360" s="18"/>
    </row>
    <row r="361" spans="2:19" x14ac:dyDescent="0.2">
      <c r="B361" s="24"/>
      <c r="C361" s="24"/>
      <c r="D361" s="24"/>
      <c r="E361" s="14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489"/>
      <c r="Q361" s="1119"/>
      <c r="R361" s="29"/>
      <c r="S361" s="18"/>
    </row>
    <row r="362" spans="2:19" x14ac:dyDescent="0.2">
      <c r="B362" s="24"/>
      <c r="C362" s="24"/>
      <c r="D362" s="24"/>
      <c r="E362" s="14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489"/>
      <c r="Q362" s="1119"/>
      <c r="R362" s="29"/>
      <c r="S362" s="18"/>
    </row>
    <row r="363" spans="2:19" x14ac:dyDescent="0.2">
      <c r="B363" s="24"/>
      <c r="C363" s="24"/>
      <c r="D363" s="24"/>
      <c r="E363" s="14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489"/>
      <c r="Q363" s="1119"/>
      <c r="R363" s="29"/>
      <c r="S363" s="18"/>
    </row>
    <row r="364" spans="2:19" x14ac:dyDescent="0.2">
      <c r="B364" s="24"/>
      <c r="C364" s="24"/>
      <c r="D364" s="24"/>
      <c r="E364" s="14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489"/>
      <c r="Q364" s="1119"/>
      <c r="R364" s="29"/>
      <c r="S364" s="18"/>
    </row>
    <row r="365" spans="2:19" x14ac:dyDescent="0.2">
      <c r="B365" s="24"/>
      <c r="C365" s="24"/>
      <c r="D365" s="24"/>
      <c r="E365" s="14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489"/>
      <c r="Q365" s="1119"/>
      <c r="R365" s="29"/>
      <c r="S365" s="18"/>
    </row>
    <row r="366" spans="2:19" x14ac:dyDescent="0.2">
      <c r="B366" s="24"/>
      <c r="C366" s="24"/>
      <c r="D366" s="24"/>
      <c r="E366" s="14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489"/>
      <c r="Q366" s="1119"/>
      <c r="R366" s="29"/>
      <c r="S366" s="18"/>
    </row>
    <row r="367" spans="2:19" x14ac:dyDescent="0.2">
      <c r="B367" s="24"/>
      <c r="C367" s="24"/>
      <c r="D367" s="24"/>
      <c r="E367" s="14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489"/>
      <c r="Q367" s="1119"/>
      <c r="R367" s="29"/>
      <c r="S367" s="18"/>
    </row>
    <row r="368" spans="2:19" x14ac:dyDescent="0.2">
      <c r="B368" s="24"/>
      <c r="C368" s="24"/>
      <c r="D368" s="24"/>
      <c r="E368" s="14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489"/>
      <c r="Q368" s="1119"/>
      <c r="R368" s="29"/>
      <c r="S368" s="18"/>
    </row>
    <row r="369" spans="2:19" x14ac:dyDescent="0.2">
      <c r="B369" s="24"/>
      <c r="C369" s="24"/>
      <c r="D369" s="24"/>
      <c r="E369" s="14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489"/>
      <c r="Q369" s="1119"/>
      <c r="R369" s="29"/>
      <c r="S369" s="18"/>
    </row>
    <row r="370" spans="2:19" x14ac:dyDescent="0.2">
      <c r="B370" s="24"/>
      <c r="C370" s="24"/>
      <c r="D370" s="24"/>
      <c r="E370" s="14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489"/>
      <c r="Q370" s="1119"/>
      <c r="R370" s="29"/>
      <c r="S370" s="18"/>
    </row>
    <row r="371" spans="2:19" x14ac:dyDescent="0.2">
      <c r="B371" s="24"/>
      <c r="C371" s="24"/>
      <c r="D371" s="24"/>
      <c r="E371" s="14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489"/>
      <c r="Q371" s="1119"/>
      <c r="R371" s="29"/>
      <c r="S371" s="18"/>
    </row>
    <row r="372" spans="2:19" x14ac:dyDescent="0.2">
      <c r="B372" s="24"/>
      <c r="C372" s="24"/>
      <c r="D372" s="24"/>
      <c r="E372" s="14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489"/>
      <c r="Q372" s="1119"/>
      <c r="R372" s="29"/>
      <c r="S372" s="18"/>
    </row>
    <row r="373" spans="2:19" x14ac:dyDescent="0.2">
      <c r="B373" s="24"/>
      <c r="C373" s="24"/>
      <c r="D373" s="24"/>
      <c r="E373" s="14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489"/>
      <c r="Q373" s="1119"/>
      <c r="R373" s="29"/>
      <c r="S373" s="18"/>
    </row>
    <row r="374" spans="2:19" x14ac:dyDescent="0.2">
      <c r="B374" s="24"/>
      <c r="C374" s="24"/>
      <c r="D374" s="24"/>
      <c r="E374" s="14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489"/>
      <c r="Q374" s="1119"/>
      <c r="R374" s="29"/>
      <c r="S374" s="18"/>
    </row>
    <row r="375" spans="2:19" x14ac:dyDescent="0.2">
      <c r="B375" s="24"/>
      <c r="C375" s="24"/>
      <c r="D375" s="24"/>
      <c r="E375" s="14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489"/>
      <c r="Q375" s="1119"/>
      <c r="R375" s="29"/>
      <c r="S375" s="18"/>
    </row>
    <row r="376" spans="2:19" x14ac:dyDescent="0.2">
      <c r="B376" s="24"/>
      <c r="C376" s="24"/>
      <c r="D376" s="24"/>
      <c r="E376" s="14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489"/>
      <c r="Q376" s="1119"/>
      <c r="R376" s="29"/>
      <c r="S376" s="18"/>
    </row>
    <row r="377" spans="2:19" x14ac:dyDescent="0.2">
      <c r="B377" s="24"/>
      <c r="C377" s="24"/>
      <c r="D377" s="24"/>
      <c r="E377" s="14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489"/>
      <c r="Q377" s="1119"/>
      <c r="R377" s="29"/>
      <c r="S377" s="18"/>
    </row>
    <row r="378" spans="2:19" x14ac:dyDescent="0.2">
      <c r="B378" s="24"/>
      <c r="C378" s="24"/>
      <c r="D378" s="24"/>
      <c r="E378" s="14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489"/>
      <c r="Q378" s="1119"/>
      <c r="R378" s="29"/>
      <c r="S378" s="18"/>
    </row>
    <row r="379" spans="2:19" x14ac:dyDescent="0.2">
      <c r="B379" s="24"/>
      <c r="C379" s="24"/>
      <c r="D379" s="24"/>
      <c r="E379" s="14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489"/>
      <c r="Q379" s="1119"/>
      <c r="R379" s="29"/>
      <c r="S379" s="18"/>
    </row>
    <row r="380" spans="2:19" x14ac:dyDescent="0.2">
      <c r="B380" s="24"/>
      <c r="C380" s="24"/>
      <c r="D380" s="24"/>
      <c r="E380" s="14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489"/>
      <c r="Q380" s="1119"/>
      <c r="R380" s="29"/>
      <c r="S380" s="18"/>
    </row>
    <row r="381" spans="2:19" x14ac:dyDescent="0.2">
      <c r="B381" s="24"/>
      <c r="C381" s="24"/>
      <c r="D381" s="24"/>
      <c r="E381" s="14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489"/>
      <c r="Q381" s="1119"/>
      <c r="R381" s="29"/>
      <c r="S381" s="18"/>
    </row>
    <row r="382" spans="2:19" x14ac:dyDescent="0.2">
      <c r="B382" s="24"/>
      <c r="C382" s="24"/>
      <c r="D382" s="24"/>
      <c r="E382" s="14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489"/>
      <c r="Q382" s="1119"/>
      <c r="R382" s="29"/>
      <c r="S382" s="18"/>
    </row>
    <row r="383" spans="2:19" x14ac:dyDescent="0.2">
      <c r="B383" s="24"/>
      <c r="C383" s="24"/>
      <c r="D383" s="24"/>
      <c r="E383" s="14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489"/>
      <c r="Q383" s="1119"/>
      <c r="R383" s="29"/>
      <c r="S383" s="18"/>
    </row>
    <row r="384" spans="2:19" x14ac:dyDescent="0.2">
      <c r="B384" s="24"/>
      <c r="C384" s="24"/>
      <c r="D384" s="24"/>
      <c r="E384" s="14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489"/>
      <c r="Q384" s="1119"/>
      <c r="R384" s="29"/>
      <c r="S384" s="18"/>
    </row>
    <row r="385" spans="2:19" x14ac:dyDescent="0.2">
      <c r="B385" s="24"/>
      <c r="C385" s="24"/>
      <c r="D385" s="24"/>
      <c r="E385" s="14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489"/>
      <c r="Q385" s="1119"/>
      <c r="R385" s="29"/>
      <c r="S385" s="18"/>
    </row>
    <row r="386" spans="2:19" x14ac:dyDescent="0.2">
      <c r="B386" s="24"/>
      <c r="C386" s="24"/>
      <c r="D386" s="24"/>
      <c r="E386" s="14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489"/>
      <c r="Q386" s="1119"/>
      <c r="R386" s="29"/>
      <c r="S386" s="18"/>
    </row>
    <row r="387" spans="2:19" x14ac:dyDescent="0.2">
      <c r="B387" s="24"/>
      <c r="C387" s="24"/>
      <c r="D387" s="24"/>
      <c r="E387" s="14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489"/>
      <c r="Q387" s="1119"/>
      <c r="R387" s="29"/>
      <c r="S387" s="18"/>
    </row>
    <row r="388" spans="2:19" x14ac:dyDescent="0.2">
      <c r="B388" s="24"/>
      <c r="C388" s="24"/>
      <c r="D388" s="24"/>
      <c r="E388" s="14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489"/>
      <c r="Q388" s="1119"/>
      <c r="R388" s="29"/>
      <c r="S388" s="18"/>
    </row>
    <row r="389" spans="2:19" x14ac:dyDescent="0.2">
      <c r="B389" s="24"/>
      <c r="C389" s="24"/>
      <c r="D389" s="24"/>
      <c r="E389" s="14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489"/>
      <c r="Q389" s="1119"/>
      <c r="R389" s="29"/>
      <c r="S389" s="18"/>
    </row>
    <row r="390" spans="2:19" x14ac:dyDescent="0.2">
      <c r="B390" s="24"/>
      <c r="C390" s="24"/>
      <c r="D390" s="24"/>
      <c r="E390" s="14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489"/>
      <c r="Q390" s="1119"/>
      <c r="R390" s="29"/>
      <c r="S390" s="18"/>
    </row>
    <row r="391" spans="2:19" x14ac:dyDescent="0.2">
      <c r="B391" s="24"/>
      <c r="C391" s="24"/>
      <c r="D391" s="24"/>
      <c r="E391" s="14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489"/>
      <c r="Q391" s="1119"/>
      <c r="R391" s="29"/>
      <c r="S391" s="18"/>
    </row>
    <row r="392" spans="2:19" x14ac:dyDescent="0.2">
      <c r="B392" s="24"/>
      <c r="C392" s="24"/>
      <c r="D392" s="24"/>
      <c r="E392" s="14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489"/>
      <c r="Q392" s="1119"/>
      <c r="R392" s="29"/>
      <c r="S392" s="18"/>
    </row>
    <row r="393" spans="2:19" x14ac:dyDescent="0.2">
      <c r="B393" s="24"/>
      <c r="C393" s="24"/>
      <c r="D393" s="24"/>
      <c r="E393" s="14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489"/>
      <c r="Q393" s="1119"/>
      <c r="R393" s="29"/>
      <c r="S393" s="18"/>
    </row>
    <row r="394" spans="2:19" x14ac:dyDescent="0.2">
      <c r="B394" s="24"/>
      <c r="C394" s="24"/>
      <c r="D394" s="24"/>
      <c r="E394" s="14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489"/>
      <c r="Q394" s="1119"/>
      <c r="R394" s="29"/>
      <c r="S394" s="18"/>
    </row>
    <row r="395" spans="2:19" x14ac:dyDescent="0.2">
      <c r="B395" s="24"/>
      <c r="C395" s="24"/>
      <c r="D395" s="24"/>
      <c r="E395" s="14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489"/>
      <c r="Q395" s="1119"/>
      <c r="R395" s="29"/>
      <c r="S395" s="18"/>
    </row>
    <row r="396" spans="2:19" x14ac:dyDescent="0.2">
      <c r="B396" s="24"/>
      <c r="C396" s="24"/>
      <c r="D396" s="24"/>
      <c r="E396" s="14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489"/>
      <c r="Q396" s="1119"/>
      <c r="R396" s="29"/>
      <c r="S396" s="18"/>
    </row>
    <row r="397" spans="2:19" x14ac:dyDescent="0.2">
      <c r="B397" s="24"/>
      <c r="C397" s="24"/>
      <c r="D397" s="24"/>
      <c r="E397" s="14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489"/>
      <c r="Q397" s="1119"/>
      <c r="R397" s="29"/>
      <c r="S397" s="18"/>
    </row>
    <row r="398" spans="2:19" x14ac:dyDescent="0.2">
      <c r="B398" s="24"/>
      <c r="C398" s="24"/>
      <c r="D398" s="24"/>
      <c r="E398" s="14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489"/>
      <c r="Q398" s="1119"/>
      <c r="R398" s="29"/>
      <c r="S398" s="18"/>
    </row>
    <row r="399" spans="2:19" x14ac:dyDescent="0.2">
      <c r="B399" s="24"/>
      <c r="C399" s="24"/>
      <c r="D399" s="24"/>
      <c r="E399" s="14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489"/>
      <c r="Q399" s="1119"/>
      <c r="R399" s="29"/>
      <c r="S399" s="18"/>
    </row>
    <row r="400" spans="2:19" x14ac:dyDescent="0.2">
      <c r="B400" s="24"/>
      <c r="C400" s="24"/>
      <c r="D400" s="24"/>
      <c r="E400" s="14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489"/>
      <c r="Q400" s="1119"/>
      <c r="R400" s="29"/>
      <c r="S400" s="18"/>
    </row>
    <row r="401" spans="2:19" x14ac:dyDescent="0.2">
      <c r="B401" s="24"/>
      <c r="C401" s="24"/>
      <c r="D401" s="24"/>
      <c r="E401" s="14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489"/>
      <c r="Q401" s="1119"/>
      <c r="R401" s="29"/>
      <c r="S401" s="18"/>
    </row>
    <row r="402" spans="2:19" x14ac:dyDescent="0.2">
      <c r="B402" s="24"/>
      <c r="C402" s="24"/>
      <c r="D402" s="24"/>
      <c r="E402" s="14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489"/>
      <c r="Q402" s="1119"/>
      <c r="R402" s="29"/>
      <c r="S402" s="18"/>
    </row>
    <row r="403" spans="2:19" x14ac:dyDescent="0.2">
      <c r="B403" s="24"/>
      <c r="C403" s="24"/>
      <c r="D403" s="24"/>
      <c r="E403" s="14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489"/>
      <c r="Q403" s="1119"/>
      <c r="R403" s="29"/>
      <c r="S403" s="18"/>
    </row>
    <row r="404" spans="2:19" x14ac:dyDescent="0.2">
      <c r="B404" s="24"/>
      <c r="C404" s="24"/>
      <c r="D404" s="24"/>
      <c r="E404" s="14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489"/>
      <c r="Q404" s="1119"/>
      <c r="R404" s="29"/>
      <c r="S404" s="18"/>
    </row>
    <row r="405" spans="2:19" x14ac:dyDescent="0.2">
      <c r="B405" s="24"/>
      <c r="C405" s="24"/>
      <c r="D405" s="24"/>
      <c r="E405" s="14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489"/>
      <c r="Q405" s="1119"/>
      <c r="R405" s="29"/>
      <c r="S405" s="18"/>
    </row>
    <row r="406" spans="2:19" x14ac:dyDescent="0.2">
      <c r="B406" s="24"/>
      <c r="C406" s="24"/>
      <c r="D406" s="24"/>
      <c r="E406" s="14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489"/>
      <c r="Q406" s="1119"/>
      <c r="R406" s="29"/>
      <c r="S406" s="18"/>
    </row>
    <row r="407" spans="2:19" x14ac:dyDescent="0.2">
      <c r="B407" s="24"/>
      <c r="C407" s="24"/>
      <c r="D407" s="24"/>
      <c r="E407" s="14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489"/>
      <c r="Q407" s="1119"/>
      <c r="R407" s="29"/>
      <c r="S407" s="18"/>
    </row>
    <row r="408" spans="2:19" x14ac:dyDescent="0.2">
      <c r="B408" s="24"/>
      <c r="C408" s="24"/>
      <c r="D408" s="24"/>
      <c r="E408" s="14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489"/>
      <c r="Q408" s="1119"/>
      <c r="R408" s="29"/>
      <c r="S408" s="18"/>
    </row>
    <row r="409" spans="2:19" x14ac:dyDescent="0.2">
      <c r="B409" s="24"/>
      <c r="C409" s="24"/>
      <c r="D409" s="24"/>
      <c r="E409" s="14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489"/>
      <c r="Q409" s="1119"/>
      <c r="R409" s="29"/>
      <c r="S409" s="18"/>
    </row>
    <row r="410" spans="2:19" x14ac:dyDescent="0.2">
      <c r="B410" s="24"/>
      <c r="C410" s="24"/>
      <c r="D410" s="24"/>
      <c r="E410" s="14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489"/>
      <c r="Q410" s="1119"/>
      <c r="R410" s="29"/>
      <c r="S410" s="18"/>
    </row>
    <row r="411" spans="2:19" x14ac:dyDescent="0.2">
      <c r="B411" s="24"/>
      <c r="C411" s="24"/>
      <c r="D411" s="24"/>
      <c r="E411" s="14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489"/>
      <c r="Q411" s="1119"/>
      <c r="R411" s="29"/>
      <c r="S411" s="18"/>
    </row>
    <row r="412" spans="2:19" x14ac:dyDescent="0.2">
      <c r="B412" s="24"/>
      <c r="C412" s="24"/>
      <c r="D412" s="24"/>
      <c r="E412" s="14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489"/>
      <c r="Q412" s="1119"/>
      <c r="R412" s="29"/>
      <c r="S412" s="18"/>
    </row>
    <row r="413" spans="2:19" x14ac:dyDescent="0.2">
      <c r="B413" s="24"/>
      <c r="C413" s="24"/>
      <c r="D413" s="24"/>
      <c r="E413" s="14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489"/>
      <c r="Q413" s="1119"/>
      <c r="R413" s="29"/>
      <c r="S413" s="18"/>
    </row>
    <row r="414" spans="2:19" x14ac:dyDescent="0.2">
      <c r="B414" s="24"/>
      <c r="C414" s="24"/>
      <c r="D414" s="24"/>
      <c r="E414" s="14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489"/>
      <c r="Q414" s="1119"/>
      <c r="R414" s="29"/>
      <c r="S414" s="18"/>
    </row>
    <row r="415" spans="2:19" x14ac:dyDescent="0.2">
      <c r="B415" s="24"/>
      <c r="C415" s="24"/>
      <c r="D415" s="24"/>
      <c r="E415" s="14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489"/>
      <c r="Q415" s="1119"/>
      <c r="R415" s="29"/>
      <c r="S415" s="18"/>
    </row>
    <row r="416" spans="2:19" x14ac:dyDescent="0.2">
      <c r="B416" s="24"/>
      <c r="C416" s="24"/>
      <c r="D416" s="24"/>
      <c r="E416" s="14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489"/>
      <c r="Q416" s="1119"/>
      <c r="R416" s="29"/>
      <c r="S416" s="18"/>
    </row>
    <row r="417" spans="2:19" x14ac:dyDescent="0.2">
      <c r="B417" s="24"/>
      <c r="C417" s="24"/>
      <c r="D417" s="24"/>
      <c r="E417" s="14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489"/>
      <c r="Q417" s="1119"/>
      <c r="R417" s="29"/>
      <c r="S417" s="18"/>
    </row>
    <row r="418" spans="2:19" x14ac:dyDescent="0.2">
      <c r="B418" s="24"/>
      <c r="C418" s="24"/>
      <c r="D418" s="24"/>
      <c r="E418" s="14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489"/>
      <c r="Q418" s="1119"/>
      <c r="R418" s="29"/>
      <c r="S418" s="18"/>
    </row>
    <row r="419" spans="2:19" x14ac:dyDescent="0.2">
      <c r="B419" s="24"/>
      <c r="C419" s="24"/>
      <c r="D419" s="24"/>
      <c r="E419" s="14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489"/>
      <c r="Q419" s="1119"/>
      <c r="R419" s="29"/>
      <c r="S419" s="18"/>
    </row>
    <row r="420" spans="2:19" x14ac:dyDescent="0.2">
      <c r="B420" s="24"/>
      <c r="C420" s="24"/>
      <c r="D420" s="24"/>
      <c r="E420" s="14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489"/>
      <c r="Q420" s="1119"/>
      <c r="R420" s="29"/>
      <c r="S420" s="18"/>
    </row>
    <row r="421" spans="2:19" x14ac:dyDescent="0.2">
      <c r="B421" s="24"/>
      <c r="C421" s="24"/>
      <c r="D421" s="24"/>
      <c r="E421" s="14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489"/>
      <c r="Q421" s="1119"/>
      <c r="R421" s="29"/>
      <c r="S421" s="18"/>
    </row>
    <row r="422" spans="2:19" x14ac:dyDescent="0.2">
      <c r="B422" s="24"/>
      <c r="C422" s="24"/>
      <c r="D422" s="24"/>
      <c r="E422" s="14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489"/>
      <c r="Q422" s="1119"/>
      <c r="R422" s="29"/>
      <c r="S422" s="18"/>
    </row>
    <row r="423" spans="2:19" x14ac:dyDescent="0.2">
      <c r="B423" s="24"/>
      <c r="C423" s="24"/>
      <c r="D423" s="24"/>
      <c r="E423" s="14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489"/>
      <c r="Q423" s="1119"/>
      <c r="R423" s="29"/>
      <c r="S423" s="18"/>
    </row>
    <row r="424" spans="2:19" x14ac:dyDescent="0.2">
      <c r="B424" s="24"/>
      <c r="C424" s="24"/>
      <c r="D424" s="24"/>
      <c r="E424" s="14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489"/>
      <c r="Q424" s="1119"/>
      <c r="R424" s="29"/>
      <c r="S424" s="18"/>
    </row>
    <row r="425" spans="2:19" x14ac:dyDescent="0.2">
      <c r="B425" s="24"/>
      <c r="C425" s="24"/>
      <c r="D425" s="24"/>
      <c r="E425" s="14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489"/>
      <c r="Q425" s="1119"/>
      <c r="R425" s="29"/>
      <c r="S425" s="18"/>
    </row>
    <row r="426" spans="2:19" x14ac:dyDescent="0.2">
      <c r="B426" s="24"/>
      <c r="C426" s="24"/>
      <c r="D426" s="24"/>
      <c r="E426" s="14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489"/>
      <c r="Q426" s="1119"/>
      <c r="R426" s="29"/>
      <c r="S426" s="18"/>
    </row>
    <row r="427" spans="2:19" x14ac:dyDescent="0.2">
      <c r="B427" s="24"/>
      <c r="C427" s="24"/>
      <c r="D427" s="24"/>
      <c r="E427" s="14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489"/>
      <c r="Q427" s="1119"/>
      <c r="R427" s="29"/>
      <c r="S427" s="18"/>
    </row>
    <row r="428" spans="2:19" x14ac:dyDescent="0.2">
      <c r="B428" s="24"/>
      <c r="C428" s="24"/>
      <c r="D428" s="24"/>
      <c r="E428" s="14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489"/>
      <c r="Q428" s="1119"/>
      <c r="R428" s="29"/>
      <c r="S428" s="18"/>
    </row>
    <row r="429" spans="2:19" x14ac:dyDescent="0.2">
      <c r="B429" s="24"/>
      <c r="C429" s="24"/>
      <c r="D429" s="24"/>
      <c r="E429" s="14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489"/>
      <c r="Q429" s="1119"/>
      <c r="R429" s="29"/>
      <c r="S429" s="18"/>
    </row>
    <row r="430" spans="2:19" x14ac:dyDescent="0.2">
      <c r="B430" s="24"/>
      <c r="C430" s="24"/>
      <c r="D430" s="24"/>
      <c r="E430" s="14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489"/>
      <c r="Q430" s="1119"/>
      <c r="R430" s="29"/>
      <c r="S430" s="18"/>
    </row>
    <row r="431" spans="2:19" x14ac:dyDescent="0.2">
      <c r="B431" s="24"/>
      <c r="C431" s="24"/>
      <c r="D431" s="24"/>
      <c r="E431" s="14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489"/>
      <c r="Q431" s="1119"/>
      <c r="R431" s="29"/>
      <c r="S431" s="18"/>
    </row>
    <row r="432" spans="2:19" x14ac:dyDescent="0.2">
      <c r="B432" s="24"/>
      <c r="C432" s="24"/>
      <c r="D432" s="24"/>
      <c r="E432" s="14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489"/>
      <c r="Q432" s="1119"/>
      <c r="R432" s="29"/>
      <c r="S432" s="18"/>
    </row>
    <row r="433" spans="2:19" x14ac:dyDescent="0.2">
      <c r="B433" s="24"/>
      <c r="C433" s="24"/>
      <c r="D433" s="24"/>
      <c r="E433" s="14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489"/>
      <c r="Q433" s="1119"/>
      <c r="R433" s="29"/>
      <c r="S433" s="18"/>
    </row>
    <row r="434" spans="2:19" x14ac:dyDescent="0.2">
      <c r="B434" s="24"/>
      <c r="C434" s="24"/>
      <c r="D434" s="24"/>
      <c r="E434" s="14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489"/>
      <c r="Q434" s="1119"/>
      <c r="R434" s="29"/>
      <c r="S434" s="18"/>
    </row>
    <row r="435" spans="2:19" x14ac:dyDescent="0.2">
      <c r="B435" s="24"/>
      <c r="C435" s="24"/>
      <c r="D435" s="24"/>
      <c r="E435" s="14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489"/>
      <c r="Q435" s="1119"/>
      <c r="R435" s="29"/>
      <c r="S435" s="18"/>
    </row>
    <row r="436" spans="2:19" x14ac:dyDescent="0.2">
      <c r="B436" s="24"/>
      <c r="C436" s="24"/>
      <c r="D436" s="24"/>
      <c r="E436" s="14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489"/>
      <c r="Q436" s="1119"/>
      <c r="R436" s="29"/>
      <c r="S436" s="18"/>
    </row>
    <row r="437" spans="2:19" x14ac:dyDescent="0.2">
      <c r="B437" s="24"/>
      <c r="C437" s="24"/>
      <c r="D437" s="24"/>
      <c r="E437" s="14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489"/>
      <c r="Q437" s="1119"/>
      <c r="R437" s="29"/>
      <c r="S437" s="18"/>
    </row>
    <row r="438" spans="2:19" x14ac:dyDescent="0.2">
      <c r="B438" s="24"/>
      <c r="C438" s="24"/>
      <c r="D438" s="24"/>
      <c r="E438" s="14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489"/>
      <c r="Q438" s="1119"/>
      <c r="R438" s="29"/>
      <c r="S438" s="18"/>
    </row>
    <row r="439" spans="2:19" x14ac:dyDescent="0.2">
      <c r="B439" s="24"/>
      <c r="C439" s="24"/>
      <c r="D439" s="24"/>
      <c r="E439" s="14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489"/>
      <c r="Q439" s="1119"/>
      <c r="R439" s="29"/>
      <c r="S439" s="18"/>
    </row>
    <row r="440" spans="2:19" x14ac:dyDescent="0.2">
      <c r="B440" s="24"/>
      <c r="C440" s="24"/>
      <c r="D440" s="24"/>
      <c r="E440" s="14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489"/>
      <c r="Q440" s="1119"/>
      <c r="R440" s="29"/>
      <c r="S440" s="18"/>
    </row>
    <row r="441" spans="2:19" x14ac:dyDescent="0.2">
      <c r="B441" s="24"/>
      <c r="C441" s="24"/>
      <c r="D441" s="24"/>
      <c r="E441" s="14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489"/>
      <c r="Q441" s="1119"/>
      <c r="R441" s="29"/>
      <c r="S441" s="18"/>
    </row>
    <row r="442" spans="2:19" x14ac:dyDescent="0.2">
      <c r="B442" s="24"/>
      <c r="C442" s="24"/>
      <c r="D442" s="24"/>
      <c r="E442" s="14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489"/>
      <c r="Q442" s="1119"/>
      <c r="R442" s="29"/>
      <c r="S442" s="18"/>
    </row>
    <row r="443" spans="2:19" x14ac:dyDescent="0.2">
      <c r="B443" s="24"/>
      <c r="C443" s="24"/>
      <c r="D443" s="24"/>
      <c r="E443" s="14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489"/>
      <c r="Q443" s="1119"/>
      <c r="R443" s="29"/>
      <c r="S443" s="18"/>
    </row>
    <row r="444" spans="2:19" x14ac:dyDescent="0.2">
      <c r="B444" s="24"/>
      <c r="C444" s="24"/>
      <c r="D444" s="24"/>
      <c r="E444" s="14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489"/>
      <c r="Q444" s="1119"/>
      <c r="R444" s="29"/>
      <c r="S444" s="18"/>
    </row>
    <row r="445" spans="2:19" x14ac:dyDescent="0.2">
      <c r="B445" s="24"/>
      <c r="C445" s="24"/>
      <c r="D445" s="24"/>
      <c r="E445" s="14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489"/>
      <c r="Q445" s="1119"/>
      <c r="R445" s="29"/>
      <c r="S445" s="18"/>
    </row>
    <row r="446" spans="2:19" x14ac:dyDescent="0.2">
      <c r="B446" s="24"/>
      <c r="C446" s="24"/>
      <c r="D446" s="24"/>
      <c r="E446" s="14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489"/>
      <c r="Q446" s="1119"/>
      <c r="R446" s="29"/>
      <c r="S446" s="18"/>
    </row>
    <row r="447" spans="2:19" x14ac:dyDescent="0.2">
      <c r="B447" s="24"/>
      <c r="C447" s="24"/>
      <c r="D447" s="24"/>
      <c r="E447" s="14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489"/>
      <c r="Q447" s="1119"/>
      <c r="R447" s="29"/>
      <c r="S447" s="18"/>
    </row>
    <row r="448" spans="2:19" x14ac:dyDescent="0.2">
      <c r="B448" s="24"/>
      <c r="C448" s="24"/>
      <c r="D448" s="24"/>
      <c r="E448" s="14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489"/>
      <c r="Q448" s="1119"/>
      <c r="R448" s="29"/>
      <c r="S448" s="18"/>
    </row>
    <row r="449" spans="2:19" x14ac:dyDescent="0.2">
      <c r="B449" s="24"/>
      <c r="C449" s="24"/>
      <c r="D449" s="24"/>
      <c r="E449" s="14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489"/>
      <c r="Q449" s="1119"/>
      <c r="R449" s="29"/>
      <c r="S449" s="18"/>
    </row>
    <row r="450" spans="2:19" x14ac:dyDescent="0.2">
      <c r="B450" s="24"/>
      <c r="C450" s="24"/>
      <c r="D450" s="24"/>
      <c r="E450" s="14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489"/>
      <c r="Q450" s="1119"/>
      <c r="R450" s="29"/>
      <c r="S450" s="18"/>
    </row>
    <row r="451" spans="2:19" x14ac:dyDescent="0.2">
      <c r="B451" s="24"/>
      <c r="C451" s="24"/>
      <c r="D451" s="24"/>
      <c r="E451" s="14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489"/>
      <c r="Q451" s="1119"/>
      <c r="R451" s="29"/>
      <c r="S451" s="18"/>
    </row>
    <row r="452" spans="2:19" x14ac:dyDescent="0.2">
      <c r="B452" s="24"/>
      <c r="C452" s="24"/>
      <c r="D452" s="24"/>
      <c r="E452" s="14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489"/>
      <c r="Q452" s="1119"/>
      <c r="R452" s="29"/>
      <c r="S452" s="18"/>
    </row>
    <row r="453" spans="2:19" x14ac:dyDescent="0.2">
      <c r="B453" s="24"/>
      <c r="C453" s="24"/>
      <c r="D453" s="24"/>
      <c r="E453" s="14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489"/>
      <c r="Q453" s="1119"/>
      <c r="R453" s="29"/>
      <c r="S453" s="18"/>
    </row>
    <row r="454" spans="2:19" x14ac:dyDescent="0.2">
      <c r="B454" s="24"/>
      <c r="C454" s="24"/>
      <c r="D454" s="24"/>
      <c r="E454" s="14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489"/>
      <c r="Q454" s="1119"/>
      <c r="R454" s="29"/>
      <c r="S454" s="18"/>
    </row>
    <row r="455" spans="2:19" x14ac:dyDescent="0.2">
      <c r="B455" s="24"/>
      <c r="C455" s="24"/>
      <c r="D455" s="24"/>
      <c r="E455" s="14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489"/>
      <c r="Q455" s="1119"/>
      <c r="R455" s="29"/>
      <c r="S455" s="18"/>
    </row>
    <row r="456" spans="2:19" x14ac:dyDescent="0.2">
      <c r="B456" s="24"/>
      <c r="C456" s="24"/>
      <c r="D456" s="24"/>
      <c r="E456" s="14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489"/>
      <c r="Q456" s="1119"/>
      <c r="R456" s="29"/>
      <c r="S456" s="18"/>
    </row>
    <row r="457" spans="2:19" x14ac:dyDescent="0.2">
      <c r="B457" s="24"/>
      <c r="C457" s="24"/>
      <c r="D457" s="24"/>
      <c r="E457" s="14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489"/>
      <c r="Q457" s="1119"/>
      <c r="R457" s="29"/>
      <c r="S457" s="18"/>
    </row>
    <row r="458" spans="2:19" x14ac:dyDescent="0.2">
      <c r="B458" s="24"/>
      <c r="C458" s="24"/>
      <c r="D458" s="24"/>
      <c r="E458" s="14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489"/>
      <c r="Q458" s="1119"/>
      <c r="R458" s="29"/>
      <c r="S458" s="18"/>
    </row>
    <row r="459" spans="2:19" x14ac:dyDescent="0.2">
      <c r="B459" s="24"/>
      <c r="C459" s="24"/>
      <c r="D459" s="24"/>
      <c r="E459" s="14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489"/>
      <c r="Q459" s="1119"/>
      <c r="R459" s="29"/>
      <c r="S459" s="18"/>
    </row>
    <row r="460" spans="2:19" x14ac:dyDescent="0.2">
      <c r="B460" s="24"/>
      <c r="C460" s="24"/>
      <c r="D460" s="24"/>
      <c r="E460" s="14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489"/>
      <c r="Q460" s="1119"/>
      <c r="R460" s="29"/>
      <c r="S460" s="18"/>
    </row>
    <row r="461" spans="2:19" x14ac:dyDescent="0.2">
      <c r="B461" s="24"/>
      <c r="C461" s="24"/>
      <c r="D461" s="24"/>
      <c r="E461" s="14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489"/>
      <c r="Q461" s="1119"/>
      <c r="R461" s="29"/>
      <c r="S461" s="18"/>
    </row>
    <row r="462" spans="2:19" x14ac:dyDescent="0.2">
      <c r="B462" s="24"/>
      <c r="C462" s="24"/>
      <c r="D462" s="24"/>
      <c r="E462" s="14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489"/>
      <c r="Q462" s="1119"/>
      <c r="R462" s="29"/>
      <c r="S462" s="18"/>
    </row>
    <row r="463" spans="2:19" x14ac:dyDescent="0.2">
      <c r="B463" s="24"/>
      <c r="C463" s="24"/>
      <c r="D463" s="24"/>
      <c r="E463" s="14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489"/>
      <c r="Q463" s="1119"/>
      <c r="R463" s="29"/>
      <c r="S463" s="18"/>
    </row>
    <row r="464" spans="2:19" x14ac:dyDescent="0.2">
      <c r="B464" s="24"/>
      <c r="C464" s="24"/>
      <c r="D464" s="24"/>
      <c r="E464" s="14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489"/>
      <c r="Q464" s="1119"/>
      <c r="R464" s="29"/>
      <c r="S464" s="18"/>
    </row>
    <row r="465" spans="2:19" x14ac:dyDescent="0.2">
      <c r="B465" s="24"/>
      <c r="C465" s="24"/>
      <c r="D465" s="24"/>
      <c r="E465" s="14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489"/>
      <c r="Q465" s="1119"/>
      <c r="R465" s="29"/>
      <c r="S465" s="18"/>
    </row>
    <row r="466" spans="2:19" x14ac:dyDescent="0.2">
      <c r="B466" s="24"/>
      <c r="C466" s="24"/>
      <c r="D466" s="24"/>
      <c r="E466" s="14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489"/>
      <c r="Q466" s="1119"/>
      <c r="R466" s="29"/>
      <c r="S466" s="18"/>
    </row>
    <row r="467" spans="2:19" x14ac:dyDescent="0.2">
      <c r="B467" s="24"/>
      <c r="C467" s="24"/>
      <c r="D467" s="24"/>
      <c r="E467" s="14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489"/>
      <c r="Q467" s="1119"/>
      <c r="R467" s="29"/>
      <c r="S467" s="18"/>
    </row>
    <row r="468" spans="2:19" x14ac:dyDescent="0.2">
      <c r="B468" s="24"/>
      <c r="C468" s="24"/>
      <c r="D468" s="24"/>
      <c r="E468" s="14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489"/>
      <c r="Q468" s="1119"/>
      <c r="R468" s="29"/>
      <c r="S468" s="18"/>
    </row>
    <row r="469" spans="2:19" x14ac:dyDescent="0.2">
      <c r="B469" s="24"/>
      <c r="C469" s="24"/>
      <c r="D469" s="24"/>
      <c r="E469" s="14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489"/>
      <c r="Q469" s="1119"/>
      <c r="R469" s="29"/>
      <c r="S469" s="18"/>
    </row>
    <row r="470" spans="2:19" x14ac:dyDescent="0.2">
      <c r="B470" s="24"/>
      <c r="C470" s="24"/>
      <c r="D470" s="24"/>
      <c r="E470" s="14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489"/>
      <c r="Q470" s="1119"/>
      <c r="R470" s="29"/>
      <c r="S470" s="18"/>
    </row>
    <row r="471" spans="2:19" x14ac:dyDescent="0.2">
      <c r="B471" s="24"/>
      <c r="C471" s="24"/>
      <c r="D471" s="24"/>
      <c r="E471" s="14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489"/>
      <c r="Q471" s="1119"/>
      <c r="R471" s="29"/>
      <c r="S471" s="18"/>
    </row>
    <row r="472" spans="2:19" x14ac:dyDescent="0.2">
      <c r="B472" s="24"/>
      <c r="C472" s="24"/>
      <c r="D472" s="24"/>
      <c r="E472" s="14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489"/>
      <c r="Q472" s="1119"/>
      <c r="R472" s="29"/>
      <c r="S472" s="18"/>
    </row>
    <row r="473" spans="2:19" x14ac:dyDescent="0.2">
      <c r="B473" s="24"/>
      <c r="C473" s="24"/>
      <c r="D473" s="24"/>
      <c r="E473" s="14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489"/>
      <c r="Q473" s="1119"/>
      <c r="R473" s="29"/>
      <c r="S473" s="18"/>
    </row>
    <row r="474" spans="2:19" x14ac:dyDescent="0.2">
      <c r="B474" s="24"/>
      <c r="C474" s="24"/>
      <c r="D474" s="24"/>
      <c r="E474" s="14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489"/>
      <c r="Q474" s="1119"/>
      <c r="R474" s="29"/>
      <c r="S474" s="18"/>
    </row>
    <row r="475" spans="2:19" x14ac:dyDescent="0.2">
      <c r="B475" s="24"/>
      <c r="C475" s="24"/>
      <c r="D475" s="24"/>
      <c r="E475" s="14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489"/>
      <c r="Q475" s="1119"/>
      <c r="R475" s="29"/>
      <c r="S475" s="18"/>
    </row>
    <row r="476" spans="2:19" x14ac:dyDescent="0.2">
      <c r="B476" s="24"/>
      <c r="C476" s="24"/>
      <c r="D476" s="24"/>
      <c r="E476" s="14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489"/>
      <c r="Q476" s="1119"/>
      <c r="R476" s="29"/>
      <c r="S476" s="18"/>
    </row>
    <row r="477" spans="2:19" x14ac:dyDescent="0.2">
      <c r="B477" s="24"/>
      <c r="C477" s="24"/>
      <c r="D477" s="24"/>
      <c r="E477" s="14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489"/>
      <c r="Q477" s="1119"/>
      <c r="R477" s="29"/>
      <c r="S477" s="18"/>
    </row>
    <row r="478" spans="2:19" x14ac:dyDescent="0.2">
      <c r="B478" s="24"/>
      <c r="C478" s="24"/>
      <c r="D478" s="24"/>
      <c r="E478" s="14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489"/>
      <c r="Q478" s="1119"/>
      <c r="R478" s="29"/>
      <c r="S478" s="18"/>
    </row>
    <row r="479" spans="2:19" x14ac:dyDescent="0.2">
      <c r="B479" s="24"/>
      <c r="C479" s="24"/>
      <c r="D479" s="24"/>
      <c r="E479" s="14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489"/>
      <c r="Q479" s="1119"/>
      <c r="R479" s="29"/>
      <c r="S479" s="18"/>
    </row>
    <row r="480" spans="2:19" x14ac:dyDescent="0.2">
      <c r="B480" s="24"/>
      <c r="C480" s="24"/>
      <c r="D480" s="24"/>
      <c r="E480" s="14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489"/>
      <c r="Q480" s="1119"/>
      <c r="R480" s="29"/>
      <c r="S480" s="18"/>
    </row>
    <row r="481" spans="2:19" x14ac:dyDescent="0.2">
      <c r="B481" s="24"/>
      <c r="C481" s="24"/>
      <c r="D481" s="24"/>
      <c r="E481" s="14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489"/>
      <c r="Q481" s="1119"/>
      <c r="R481" s="29"/>
      <c r="S481" s="18"/>
    </row>
    <row r="482" spans="2:19" x14ac:dyDescent="0.2">
      <c r="B482" s="24"/>
      <c r="C482" s="24"/>
      <c r="D482" s="24"/>
      <c r="E482" s="14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489"/>
      <c r="Q482" s="1119"/>
      <c r="R482" s="29"/>
      <c r="S482" s="18"/>
    </row>
    <row r="483" spans="2:19" x14ac:dyDescent="0.2">
      <c r="B483" s="24"/>
      <c r="C483" s="24"/>
      <c r="D483" s="24"/>
      <c r="E483" s="14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489"/>
      <c r="Q483" s="1119"/>
      <c r="R483" s="29"/>
      <c r="S483" s="18"/>
    </row>
    <row r="484" spans="2:19" x14ac:dyDescent="0.2">
      <c r="B484" s="24"/>
      <c r="C484" s="24"/>
      <c r="D484" s="24"/>
      <c r="E484" s="14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489"/>
      <c r="Q484" s="1119"/>
      <c r="R484" s="29"/>
      <c r="S484" s="18"/>
    </row>
    <row r="485" spans="2:19" x14ac:dyDescent="0.2">
      <c r="B485" s="24"/>
      <c r="C485" s="24"/>
      <c r="D485" s="24"/>
      <c r="E485" s="14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489"/>
      <c r="Q485" s="1119"/>
      <c r="R485" s="29"/>
      <c r="S485" s="18"/>
    </row>
    <row r="486" spans="2:19" x14ac:dyDescent="0.2">
      <c r="B486" s="24"/>
      <c r="C486" s="24"/>
      <c r="D486" s="24"/>
      <c r="E486" s="14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489"/>
      <c r="Q486" s="1119"/>
      <c r="R486" s="29"/>
      <c r="S486" s="18"/>
    </row>
    <row r="487" spans="2:19" x14ac:dyDescent="0.2">
      <c r="B487" s="24"/>
      <c r="C487" s="24"/>
      <c r="D487" s="24"/>
      <c r="E487" s="14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489"/>
      <c r="Q487" s="1119"/>
      <c r="R487" s="29"/>
      <c r="S487" s="18"/>
    </row>
    <row r="488" spans="2:19" x14ac:dyDescent="0.2">
      <c r="B488" s="24"/>
      <c r="C488" s="24"/>
      <c r="D488" s="24"/>
      <c r="E488" s="14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489"/>
      <c r="Q488" s="1119"/>
      <c r="R488" s="29"/>
      <c r="S488" s="18"/>
    </row>
    <row r="489" spans="2:19" x14ac:dyDescent="0.2">
      <c r="B489" s="24"/>
      <c r="C489" s="24"/>
      <c r="D489" s="24"/>
      <c r="E489" s="14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489"/>
      <c r="Q489" s="1119"/>
      <c r="R489" s="29"/>
      <c r="S489" s="18"/>
    </row>
    <row r="490" spans="2:19" x14ac:dyDescent="0.2">
      <c r="B490" s="24"/>
      <c r="C490" s="24"/>
      <c r="D490" s="24"/>
      <c r="E490" s="14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489"/>
      <c r="Q490" s="1119"/>
      <c r="R490" s="29"/>
      <c r="S490" s="18"/>
    </row>
    <row r="491" spans="2:19" x14ac:dyDescent="0.2">
      <c r="B491" s="24"/>
      <c r="C491" s="24"/>
      <c r="D491" s="24"/>
      <c r="E491" s="14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489"/>
      <c r="Q491" s="1119"/>
      <c r="R491" s="29"/>
      <c r="S491" s="18"/>
    </row>
    <row r="492" spans="2:19" x14ac:dyDescent="0.2">
      <c r="B492" s="24"/>
      <c r="C492" s="24"/>
      <c r="D492" s="24"/>
      <c r="E492" s="14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489"/>
      <c r="Q492" s="1119"/>
      <c r="R492" s="29"/>
      <c r="S492" s="18"/>
    </row>
    <row r="493" spans="2:19" x14ac:dyDescent="0.2">
      <c r="B493" s="24"/>
      <c r="C493" s="24"/>
      <c r="D493" s="24"/>
      <c r="E493" s="14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489"/>
      <c r="Q493" s="1119"/>
      <c r="R493" s="29"/>
      <c r="S493" s="18"/>
    </row>
    <row r="494" spans="2:19" x14ac:dyDescent="0.2">
      <c r="B494" s="24"/>
      <c r="C494" s="24"/>
      <c r="D494" s="24"/>
      <c r="E494" s="14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489"/>
      <c r="Q494" s="1119"/>
      <c r="R494" s="29"/>
      <c r="S494" s="18"/>
    </row>
    <row r="495" spans="2:19" x14ac:dyDescent="0.2">
      <c r="B495" s="24"/>
      <c r="C495" s="24"/>
      <c r="D495" s="24"/>
      <c r="E495" s="14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489"/>
      <c r="Q495" s="1119"/>
      <c r="R495" s="29"/>
      <c r="S495" s="18"/>
    </row>
    <row r="496" spans="2:19" x14ac:dyDescent="0.2">
      <c r="B496" s="24"/>
      <c r="C496" s="24"/>
      <c r="D496" s="24"/>
      <c r="E496" s="14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489"/>
      <c r="Q496" s="1119"/>
      <c r="R496" s="29"/>
      <c r="S496" s="18"/>
    </row>
    <row r="497" spans="2:19" x14ac:dyDescent="0.2">
      <c r="B497" s="24"/>
      <c r="C497" s="24"/>
      <c r="D497" s="24"/>
      <c r="E497" s="14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489"/>
      <c r="Q497" s="1119"/>
      <c r="R497" s="29"/>
      <c r="S497" s="18"/>
    </row>
    <row r="498" spans="2:19" x14ac:dyDescent="0.2">
      <c r="B498" s="24"/>
      <c r="C498" s="24"/>
      <c r="D498" s="24"/>
      <c r="E498" s="14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489"/>
      <c r="Q498" s="1119"/>
      <c r="R498" s="29"/>
      <c r="S498" s="18"/>
    </row>
    <row r="499" spans="2:19" x14ac:dyDescent="0.2">
      <c r="B499" s="24"/>
      <c r="C499" s="24"/>
      <c r="D499" s="24"/>
      <c r="E499" s="14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489"/>
      <c r="Q499" s="1119"/>
      <c r="R499" s="29"/>
      <c r="S499" s="18"/>
    </row>
    <row r="500" spans="2:19" x14ac:dyDescent="0.2">
      <c r="B500" s="24"/>
      <c r="C500" s="24"/>
      <c r="D500" s="24"/>
      <c r="E500" s="14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489"/>
      <c r="Q500" s="1119"/>
      <c r="R500" s="29"/>
      <c r="S500" s="18"/>
    </row>
    <row r="501" spans="2:19" x14ac:dyDescent="0.2">
      <c r="B501" s="24"/>
      <c r="C501" s="24"/>
      <c r="D501" s="24"/>
      <c r="E501" s="14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489"/>
      <c r="Q501" s="1119"/>
      <c r="R501" s="29"/>
      <c r="S501" s="18"/>
    </row>
    <row r="502" spans="2:19" x14ac:dyDescent="0.2">
      <c r="B502" s="24"/>
      <c r="C502" s="24"/>
      <c r="D502" s="24"/>
      <c r="E502" s="14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489"/>
      <c r="Q502" s="1119"/>
      <c r="R502" s="29"/>
      <c r="S502" s="18"/>
    </row>
    <row r="503" spans="2:19" x14ac:dyDescent="0.2">
      <c r="B503" s="24"/>
      <c r="C503" s="24"/>
      <c r="D503" s="24"/>
      <c r="E503" s="14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489"/>
      <c r="Q503" s="1119"/>
      <c r="R503" s="29"/>
      <c r="S503" s="18"/>
    </row>
    <row r="504" spans="2:19" x14ac:dyDescent="0.2">
      <c r="B504" s="24"/>
      <c r="C504" s="24"/>
      <c r="D504" s="24"/>
      <c r="E504" s="14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489"/>
      <c r="Q504" s="1119"/>
      <c r="R504" s="29"/>
      <c r="S504" s="18"/>
    </row>
    <row r="505" spans="2:19" x14ac:dyDescent="0.2">
      <c r="B505" s="24"/>
      <c r="C505" s="24"/>
      <c r="D505" s="24"/>
      <c r="E505" s="14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489"/>
      <c r="Q505" s="1119"/>
      <c r="R505" s="29"/>
      <c r="S505" s="18"/>
    </row>
    <row r="506" spans="2:19" x14ac:dyDescent="0.2">
      <c r="B506" s="24"/>
      <c r="C506" s="24"/>
      <c r="D506" s="24"/>
      <c r="E506" s="14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489"/>
      <c r="Q506" s="1119"/>
      <c r="R506" s="29"/>
      <c r="S506" s="18"/>
    </row>
    <row r="507" spans="2:19" x14ac:dyDescent="0.2">
      <c r="B507" s="24"/>
      <c r="C507" s="24"/>
      <c r="D507" s="24"/>
      <c r="E507" s="14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489"/>
      <c r="Q507" s="1119"/>
      <c r="R507" s="29"/>
      <c r="S507" s="18"/>
    </row>
    <row r="508" spans="2:19" x14ac:dyDescent="0.2">
      <c r="B508" s="24"/>
      <c r="C508" s="24"/>
      <c r="D508" s="24"/>
      <c r="E508" s="14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489"/>
      <c r="Q508" s="1119"/>
      <c r="R508" s="29"/>
      <c r="S508" s="18"/>
    </row>
    <row r="509" spans="2:19" x14ac:dyDescent="0.2">
      <c r="B509" s="24"/>
      <c r="C509" s="24"/>
      <c r="D509" s="24"/>
      <c r="E509" s="14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489"/>
      <c r="Q509" s="1119"/>
      <c r="R509" s="29"/>
      <c r="S509" s="18"/>
    </row>
    <row r="510" spans="2:19" x14ac:dyDescent="0.2">
      <c r="B510" s="24"/>
      <c r="C510" s="24"/>
      <c r="D510" s="24"/>
      <c r="E510" s="14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489"/>
      <c r="Q510" s="1119"/>
      <c r="R510" s="29"/>
      <c r="S510" s="18"/>
    </row>
    <row r="511" spans="2:19" x14ac:dyDescent="0.2">
      <c r="B511" s="24"/>
      <c r="C511" s="24"/>
      <c r="D511" s="24"/>
      <c r="E511" s="14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489"/>
      <c r="Q511" s="1119"/>
      <c r="R511" s="29"/>
      <c r="S511" s="18"/>
    </row>
    <row r="512" spans="2:19" x14ac:dyDescent="0.2">
      <c r="B512" s="24"/>
      <c r="C512" s="24"/>
      <c r="D512" s="24"/>
      <c r="E512" s="14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489"/>
      <c r="Q512" s="1119"/>
      <c r="R512" s="29"/>
      <c r="S512" s="18"/>
    </row>
    <row r="513" spans="2:19" x14ac:dyDescent="0.2">
      <c r="B513" s="24"/>
      <c r="C513" s="24"/>
      <c r="D513" s="24"/>
      <c r="E513" s="14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489"/>
      <c r="Q513" s="1119"/>
      <c r="R513" s="29"/>
      <c r="S513" s="18"/>
    </row>
    <row r="514" spans="2:19" x14ac:dyDescent="0.2">
      <c r="B514" s="24"/>
      <c r="C514" s="24"/>
      <c r="D514" s="24"/>
      <c r="E514" s="14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489"/>
      <c r="Q514" s="1119"/>
      <c r="R514" s="29"/>
      <c r="S514" s="18"/>
    </row>
    <row r="515" spans="2:19" x14ac:dyDescent="0.2">
      <c r="B515" s="24"/>
      <c r="C515" s="24"/>
      <c r="D515" s="24"/>
      <c r="E515" s="14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489"/>
      <c r="Q515" s="1119"/>
      <c r="R515" s="29"/>
      <c r="S515" s="18"/>
    </row>
    <row r="516" spans="2:19" x14ac:dyDescent="0.2">
      <c r="B516" s="24"/>
      <c r="C516" s="24"/>
      <c r="D516" s="24"/>
      <c r="E516" s="14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489"/>
      <c r="Q516" s="1119"/>
      <c r="R516" s="29"/>
      <c r="S516" s="18"/>
    </row>
    <row r="517" spans="2:19" x14ac:dyDescent="0.2">
      <c r="B517" s="24"/>
      <c r="C517" s="24"/>
      <c r="D517" s="24"/>
      <c r="E517" s="14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489"/>
      <c r="Q517" s="1119"/>
      <c r="R517" s="29"/>
      <c r="S517" s="18"/>
    </row>
    <row r="518" spans="2:19" x14ac:dyDescent="0.2">
      <c r="B518" s="24"/>
      <c r="C518" s="24"/>
      <c r="D518" s="24"/>
      <c r="E518" s="14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489"/>
      <c r="Q518" s="1119"/>
      <c r="R518" s="29"/>
      <c r="S518" s="18"/>
    </row>
    <row r="519" spans="2:19" x14ac:dyDescent="0.2">
      <c r="B519" s="24"/>
      <c r="C519" s="24"/>
      <c r="D519" s="24"/>
      <c r="E519" s="14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489"/>
      <c r="Q519" s="1119"/>
      <c r="R519" s="29"/>
      <c r="S519" s="18"/>
    </row>
    <row r="520" spans="2:19" x14ac:dyDescent="0.2">
      <c r="B520" s="24"/>
      <c r="C520" s="24"/>
      <c r="D520" s="24"/>
      <c r="E520" s="14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489"/>
      <c r="Q520" s="1119"/>
      <c r="R520" s="29"/>
      <c r="S520" s="18"/>
    </row>
    <row r="521" spans="2:19" x14ac:dyDescent="0.2">
      <c r="B521" s="24"/>
      <c r="C521" s="24"/>
      <c r="D521" s="24"/>
      <c r="E521" s="14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489"/>
      <c r="Q521" s="1119"/>
      <c r="R521" s="29"/>
      <c r="S521" s="18"/>
    </row>
    <row r="522" spans="2:19" x14ac:dyDescent="0.2">
      <c r="B522" s="24"/>
      <c r="C522" s="24"/>
      <c r="D522" s="24"/>
      <c r="E522" s="14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489"/>
      <c r="Q522" s="1119"/>
      <c r="R522" s="29"/>
      <c r="S522" s="18"/>
    </row>
    <row r="523" spans="2:19" x14ac:dyDescent="0.2">
      <c r="B523" s="24"/>
      <c r="C523" s="24"/>
      <c r="D523" s="24"/>
      <c r="E523" s="14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489"/>
      <c r="Q523" s="1119"/>
      <c r="R523" s="29"/>
      <c r="S523" s="18"/>
    </row>
    <row r="524" spans="2:19" x14ac:dyDescent="0.2">
      <c r="B524" s="24"/>
      <c r="C524" s="24"/>
      <c r="D524" s="24"/>
      <c r="E524" s="14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489"/>
      <c r="Q524" s="1119"/>
      <c r="R524" s="29"/>
      <c r="S524" s="18"/>
    </row>
    <row r="525" spans="2:19" x14ac:dyDescent="0.2">
      <c r="B525" s="24"/>
      <c r="C525" s="24"/>
      <c r="D525" s="24"/>
      <c r="E525" s="14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489"/>
      <c r="Q525" s="1119"/>
      <c r="R525" s="29"/>
      <c r="S525" s="18"/>
    </row>
    <row r="526" spans="2:19" x14ac:dyDescent="0.2">
      <c r="B526" s="24"/>
      <c r="C526" s="24"/>
      <c r="D526" s="24"/>
      <c r="E526" s="14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489"/>
      <c r="Q526" s="1119"/>
      <c r="R526" s="29"/>
      <c r="S526" s="18"/>
    </row>
    <row r="527" spans="2:19" x14ac:dyDescent="0.2">
      <c r="B527" s="24"/>
      <c r="C527" s="24"/>
      <c r="D527" s="24"/>
      <c r="E527" s="14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489"/>
      <c r="Q527" s="1119"/>
      <c r="R527" s="29"/>
      <c r="S527" s="18"/>
    </row>
    <row r="528" spans="2:19" x14ac:dyDescent="0.2">
      <c r="B528" s="24"/>
      <c r="C528" s="24"/>
      <c r="D528" s="24"/>
      <c r="E528" s="14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489"/>
      <c r="Q528" s="1119"/>
      <c r="R528" s="29"/>
      <c r="S528" s="18"/>
    </row>
    <row r="529" spans="2:19" x14ac:dyDescent="0.2">
      <c r="B529" s="24"/>
      <c r="C529" s="24"/>
      <c r="D529" s="24"/>
      <c r="E529" s="14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489"/>
      <c r="Q529" s="1119"/>
      <c r="R529" s="29"/>
      <c r="S529" s="18"/>
    </row>
    <row r="530" spans="2:19" x14ac:dyDescent="0.2">
      <c r="B530" s="24"/>
      <c r="C530" s="24"/>
      <c r="D530" s="24"/>
      <c r="E530" s="14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489"/>
      <c r="Q530" s="1119"/>
      <c r="R530" s="29"/>
      <c r="S530" s="18"/>
    </row>
    <row r="531" spans="2:19" x14ac:dyDescent="0.2">
      <c r="B531" s="24"/>
      <c r="C531" s="24"/>
      <c r="D531" s="24"/>
      <c r="E531" s="14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489"/>
      <c r="Q531" s="1119"/>
      <c r="R531" s="29"/>
      <c r="S531" s="18"/>
    </row>
    <row r="532" spans="2:19" x14ac:dyDescent="0.2">
      <c r="B532" s="24"/>
      <c r="C532" s="24"/>
      <c r="D532" s="24"/>
      <c r="E532" s="14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489"/>
      <c r="Q532" s="1119"/>
      <c r="R532" s="29"/>
      <c r="S532" s="18"/>
    </row>
    <row r="533" spans="2:19" x14ac:dyDescent="0.2">
      <c r="B533" s="24"/>
      <c r="C533" s="24"/>
      <c r="D533" s="24"/>
      <c r="E533" s="14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489"/>
      <c r="Q533" s="1119"/>
      <c r="R533" s="29"/>
      <c r="S533" s="18"/>
    </row>
    <row r="534" spans="2:19" x14ac:dyDescent="0.2">
      <c r="B534" s="24"/>
      <c r="C534" s="24"/>
      <c r="D534" s="24"/>
      <c r="E534" s="14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489"/>
      <c r="Q534" s="1119"/>
      <c r="R534" s="29"/>
      <c r="S534" s="18"/>
    </row>
    <row r="535" spans="2:19" x14ac:dyDescent="0.2">
      <c r="B535" s="24"/>
      <c r="C535" s="24"/>
      <c r="D535" s="24"/>
      <c r="E535" s="14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489"/>
      <c r="Q535" s="1119"/>
      <c r="R535" s="29"/>
      <c r="S535" s="18"/>
    </row>
    <row r="536" spans="2:19" x14ac:dyDescent="0.2">
      <c r="B536" s="24"/>
      <c r="C536" s="24"/>
      <c r="D536" s="24"/>
      <c r="E536" s="14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489"/>
      <c r="Q536" s="1119"/>
      <c r="R536" s="29"/>
      <c r="S536" s="18"/>
    </row>
    <row r="537" spans="2:19" x14ac:dyDescent="0.2">
      <c r="B537" s="24"/>
      <c r="C537" s="24"/>
      <c r="D537" s="24"/>
      <c r="E537" s="14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489"/>
      <c r="Q537" s="1119"/>
      <c r="R537" s="29"/>
      <c r="S537" s="18"/>
    </row>
    <row r="538" spans="2:19" x14ac:dyDescent="0.2">
      <c r="B538" s="24"/>
      <c r="C538" s="24"/>
      <c r="D538" s="24"/>
      <c r="E538" s="14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489"/>
      <c r="Q538" s="1119"/>
      <c r="R538" s="29"/>
      <c r="S538" s="18"/>
    </row>
    <row r="539" spans="2:19" x14ac:dyDescent="0.2">
      <c r="B539" s="24"/>
      <c r="C539" s="24"/>
      <c r="D539" s="24"/>
      <c r="E539" s="14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489"/>
      <c r="Q539" s="1119"/>
      <c r="R539" s="29"/>
      <c r="S539" s="18"/>
    </row>
    <row r="540" spans="2:19" x14ac:dyDescent="0.2">
      <c r="B540" s="24"/>
      <c r="C540" s="24"/>
      <c r="D540" s="24"/>
      <c r="E540" s="14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489"/>
      <c r="Q540" s="1119"/>
      <c r="R540" s="29"/>
      <c r="S540" s="18"/>
    </row>
    <row r="541" spans="2:19" x14ac:dyDescent="0.2">
      <c r="B541" s="24"/>
      <c r="C541" s="24"/>
      <c r="D541" s="24"/>
      <c r="E541" s="14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489"/>
      <c r="Q541" s="1119"/>
      <c r="R541" s="29"/>
      <c r="S541" s="18"/>
    </row>
    <row r="542" spans="2:19" x14ac:dyDescent="0.2">
      <c r="B542" s="24"/>
      <c r="C542" s="24"/>
      <c r="D542" s="24"/>
      <c r="E542" s="14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489"/>
      <c r="Q542" s="1119"/>
      <c r="R542" s="29"/>
      <c r="S542" s="18"/>
    </row>
    <row r="543" spans="2:19" x14ac:dyDescent="0.2">
      <c r="B543" s="24"/>
      <c r="C543" s="24"/>
      <c r="D543" s="24"/>
      <c r="E543" s="14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489"/>
      <c r="Q543" s="1119"/>
      <c r="R543" s="29"/>
      <c r="S543" s="18"/>
    </row>
    <row r="544" spans="2:19" x14ac:dyDescent="0.2">
      <c r="B544" s="24"/>
      <c r="C544" s="24"/>
      <c r="D544" s="24"/>
      <c r="E544" s="14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489"/>
      <c r="Q544" s="1119"/>
      <c r="R544" s="29"/>
      <c r="S544" s="18"/>
    </row>
    <row r="545" spans="2:19" x14ac:dyDescent="0.2">
      <c r="B545" s="24"/>
      <c r="C545" s="24"/>
      <c r="D545" s="24"/>
      <c r="E545" s="14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489"/>
      <c r="Q545" s="1119"/>
      <c r="R545" s="29"/>
      <c r="S545" s="18"/>
    </row>
    <row r="546" spans="2:19" x14ac:dyDescent="0.2">
      <c r="B546" s="24"/>
      <c r="C546" s="24"/>
      <c r="D546" s="24"/>
      <c r="E546" s="14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489"/>
      <c r="Q546" s="1119"/>
      <c r="R546" s="29"/>
      <c r="S546" s="18"/>
    </row>
    <row r="547" spans="2:19" x14ac:dyDescent="0.2">
      <c r="B547" s="24"/>
      <c r="C547" s="24"/>
      <c r="D547" s="24"/>
      <c r="E547" s="14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489"/>
      <c r="Q547" s="1119"/>
      <c r="R547" s="29"/>
      <c r="S547" s="18"/>
    </row>
    <row r="548" spans="2:19" x14ac:dyDescent="0.2">
      <c r="B548" s="24"/>
      <c r="C548" s="24"/>
      <c r="D548" s="24"/>
      <c r="E548" s="14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489"/>
      <c r="Q548" s="1119"/>
      <c r="R548" s="29"/>
      <c r="S548" s="18"/>
    </row>
    <row r="549" spans="2:19" x14ac:dyDescent="0.2">
      <c r="B549" s="24"/>
      <c r="C549" s="24"/>
      <c r="D549" s="24"/>
      <c r="E549" s="14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489"/>
      <c r="Q549" s="1119"/>
      <c r="R549" s="29"/>
      <c r="S549" s="18"/>
    </row>
    <row r="550" spans="2:19" x14ac:dyDescent="0.2">
      <c r="B550" s="24"/>
      <c r="C550" s="24"/>
      <c r="D550" s="24"/>
      <c r="E550" s="14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489"/>
      <c r="Q550" s="1119"/>
      <c r="R550" s="29"/>
      <c r="S550" s="18"/>
    </row>
    <row r="551" spans="2:19" x14ac:dyDescent="0.2">
      <c r="B551" s="24"/>
      <c r="C551" s="24"/>
      <c r="D551" s="24"/>
      <c r="E551" s="14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489"/>
      <c r="Q551" s="1119"/>
      <c r="R551" s="29"/>
      <c r="S551" s="18"/>
    </row>
    <row r="552" spans="2:19" x14ac:dyDescent="0.2">
      <c r="B552" s="24"/>
      <c r="C552" s="24"/>
      <c r="D552" s="24"/>
      <c r="E552" s="14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489"/>
      <c r="Q552" s="1119"/>
      <c r="R552" s="29"/>
      <c r="S552" s="18"/>
    </row>
    <row r="553" spans="2:19" x14ac:dyDescent="0.2">
      <c r="B553" s="24"/>
      <c r="C553" s="24"/>
      <c r="D553" s="24"/>
      <c r="E553" s="14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489"/>
      <c r="Q553" s="1119"/>
      <c r="R553" s="29"/>
      <c r="S553" s="18"/>
    </row>
    <row r="554" spans="2:19" x14ac:dyDescent="0.2">
      <c r="B554" s="24"/>
      <c r="C554" s="24"/>
      <c r="D554" s="24"/>
      <c r="E554" s="14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489"/>
      <c r="Q554" s="1119"/>
      <c r="R554" s="29"/>
      <c r="S554" s="18"/>
    </row>
    <row r="555" spans="2:19" x14ac:dyDescent="0.2">
      <c r="B555" s="24"/>
      <c r="C555" s="24"/>
      <c r="D555" s="24"/>
      <c r="E555" s="14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489"/>
      <c r="Q555" s="1119"/>
      <c r="R555" s="29"/>
      <c r="S555" s="18"/>
    </row>
    <row r="556" spans="2:19" x14ac:dyDescent="0.2">
      <c r="B556" s="24"/>
      <c r="C556" s="24"/>
      <c r="D556" s="24"/>
      <c r="E556" s="14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489"/>
      <c r="Q556" s="1119"/>
      <c r="R556" s="29"/>
      <c r="S556" s="18"/>
    </row>
    <row r="557" spans="2:19" x14ac:dyDescent="0.2">
      <c r="B557" s="24"/>
      <c r="C557" s="24"/>
      <c r="D557" s="24"/>
      <c r="E557" s="14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489"/>
      <c r="Q557" s="1119"/>
      <c r="R557" s="29"/>
      <c r="S557" s="18"/>
    </row>
    <row r="558" spans="2:19" x14ac:dyDescent="0.2">
      <c r="B558" s="24"/>
      <c r="C558" s="24"/>
      <c r="D558" s="24"/>
      <c r="E558" s="14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489"/>
      <c r="Q558" s="1119"/>
      <c r="R558" s="29"/>
      <c r="S558" s="18"/>
    </row>
    <row r="559" spans="2:19" x14ac:dyDescent="0.2">
      <c r="B559" s="24"/>
      <c r="C559" s="24"/>
      <c r="D559" s="24"/>
      <c r="E559" s="14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489"/>
      <c r="Q559" s="1119"/>
      <c r="R559" s="29"/>
      <c r="S559" s="18"/>
    </row>
    <row r="560" spans="2:19" x14ac:dyDescent="0.2">
      <c r="B560" s="24"/>
      <c r="C560" s="24"/>
      <c r="D560" s="24"/>
      <c r="E560" s="14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489"/>
      <c r="Q560" s="1119"/>
      <c r="R560" s="29"/>
      <c r="S560" s="18"/>
    </row>
    <row r="561" spans="2:19" x14ac:dyDescent="0.2">
      <c r="B561" s="24"/>
      <c r="C561" s="24"/>
      <c r="D561" s="24"/>
      <c r="E561" s="14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489"/>
      <c r="Q561" s="1119"/>
      <c r="R561" s="29"/>
      <c r="S561" s="18"/>
    </row>
    <row r="562" spans="2:19" x14ac:dyDescent="0.2">
      <c r="B562" s="24"/>
      <c r="C562" s="24"/>
      <c r="D562" s="24"/>
      <c r="E562" s="14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489"/>
      <c r="Q562" s="1119"/>
      <c r="R562" s="29"/>
      <c r="S562" s="18"/>
    </row>
    <row r="563" spans="2:19" x14ac:dyDescent="0.2">
      <c r="B563" s="24"/>
      <c r="C563" s="24"/>
      <c r="D563" s="24"/>
      <c r="E563" s="14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489"/>
      <c r="Q563" s="1119"/>
      <c r="R563" s="29"/>
      <c r="S563" s="18"/>
    </row>
    <row r="564" spans="2:19" x14ac:dyDescent="0.2">
      <c r="B564" s="24"/>
      <c r="C564" s="24"/>
      <c r="D564" s="24"/>
      <c r="E564" s="14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489"/>
      <c r="Q564" s="1119"/>
      <c r="R564" s="29"/>
      <c r="S564" s="18"/>
    </row>
    <row r="565" spans="2:19" x14ac:dyDescent="0.2">
      <c r="B565" s="24"/>
      <c r="C565" s="24"/>
      <c r="D565" s="24"/>
      <c r="E565" s="14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489"/>
      <c r="Q565" s="1119"/>
      <c r="R565" s="29"/>
      <c r="S565" s="18"/>
    </row>
    <row r="566" spans="2:19" x14ac:dyDescent="0.2">
      <c r="B566" s="24"/>
      <c r="C566" s="24"/>
      <c r="D566" s="24"/>
      <c r="E566" s="14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489"/>
      <c r="Q566" s="1119"/>
      <c r="R566" s="29"/>
      <c r="S566" s="18"/>
    </row>
    <row r="567" spans="2:19" x14ac:dyDescent="0.2">
      <c r="B567" s="24"/>
      <c r="C567" s="24"/>
      <c r="D567" s="24"/>
      <c r="E567" s="14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489"/>
      <c r="Q567" s="1119"/>
      <c r="R567" s="29"/>
      <c r="S567" s="18"/>
    </row>
    <row r="568" spans="2:19" x14ac:dyDescent="0.2">
      <c r="B568" s="24"/>
      <c r="C568" s="24"/>
      <c r="D568" s="24"/>
      <c r="E568" s="14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489"/>
      <c r="Q568" s="1119"/>
      <c r="R568" s="29"/>
      <c r="S568" s="18"/>
    </row>
    <row r="569" spans="2:19" x14ac:dyDescent="0.2">
      <c r="B569" s="24"/>
      <c r="C569" s="24"/>
      <c r="D569" s="24"/>
      <c r="E569" s="14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489"/>
      <c r="Q569" s="1119"/>
      <c r="R569" s="29"/>
      <c r="S569" s="18"/>
    </row>
    <row r="570" spans="2:19" x14ac:dyDescent="0.2">
      <c r="B570" s="24"/>
      <c r="C570" s="24"/>
      <c r="D570" s="24"/>
      <c r="E570" s="14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489"/>
      <c r="Q570" s="1119"/>
      <c r="R570" s="29"/>
      <c r="S570" s="18"/>
    </row>
    <row r="571" spans="2:19" x14ac:dyDescent="0.2">
      <c r="B571" s="24"/>
      <c r="C571" s="24"/>
      <c r="D571" s="24"/>
      <c r="E571" s="14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489"/>
      <c r="Q571" s="1119"/>
      <c r="R571" s="29"/>
      <c r="S571" s="18"/>
    </row>
    <row r="572" spans="2:19" x14ac:dyDescent="0.2">
      <c r="B572" s="24"/>
      <c r="C572" s="24"/>
      <c r="D572" s="24"/>
      <c r="E572" s="14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489"/>
      <c r="Q572" s="1119"/>
      <c r="R572" s="29"/>
      <c r="S572" s="18"/>
    </row>
    <row r="573" spans="2:19" x14ac:dyDescent="0.2">
      <c r="B573" s="24"/>
      <c r="C573" s="24"/>
      <c r="D573" s="24"/>
      <c r="E573" s="14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489"/>
      <c r="Q573" s="1119"/>
      <c r="R573" s="29"/>
      <c r="S573" s="18"/>
    </row>
    <row r="574" spans="2:19" x14ac:dyDescent="0.2">
      <c r="B574" s="24"/>
      <c r="C574" s="24"/>
      <c r="D574" s="24"/>
      <c r="E574" s="14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489"/>
      <c r="Q574" s="1119"/>
      <c r="R574" s="29"/>
      <c r="S574" s="18"/>
    </row>
    <row r="575" spans="2:19" x14ac:dyDescent="0.2">
      <c r="B575" s="24"/>
      <c r="C575" s="24"/>
      <c r="D575" s="24"/>
      <c r="E575" s="14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489"/>
      <c r="Q575" s="1119"/>
      <c r="R575" s="29"/>
      <c r="S575" s="18"/>
    </row>
    <row r="576" spans="2:19" x14ac:dyDescent="0.2">
      <c r="B576" s="24"/>
      <c r="C576" s="24"/>
      <c r="D576" s="24"/>
      <c r="E576" s="14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489"/>
      <c r="Q576" s="1119"/>
      <c r="R576" s="29"/>
      <c r="S576" s="18"/>
    </row>
    <row r="577" spans="2:19" x14ac:dyDescent="0.2">
      <c r="B577" s="24"/>
      <c r="C577" s="24"/>
      <c r="D577" s="24"/>
      <c r="E577" s="14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489"/>
      <c r="Q577" s="1119"/>
      <c r="R577" s="29"/>
      <c r="S577" s="18"/>
    </row>
    <row r="578" spans="2:19" x14ac:dyDescent="0.2">
      <c r="B578" s="24"/>
      <c r="C578" s="24"/>
      <c r="D578" s="24"/>
      <c r="E578" s="14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489"/>
      <c r="Q578" s="1119"/>
      <c r="R578" s="29"/>
      <c r="S578" s="18"/>
    </row>
    <row r="579" spans="2:19" x14ac:dyDescent="0.2">
      <c r="B579" s="24"/>
      <c r="C579" s="24"/>
      <c r="D579" s="24"/>
      <c r="E579" s="14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489"/>
      <c r="Q579" s="1119"/>
      <c r="R579" s="29"/>
      <c r="S579" s="18"/>
    </row>
    <row r="580" spans="2:19" x14ac:dyDescent="0.2">
      <c r="B580" s="24"/>
      <c r="C580" s="24"/>
      <c r="D580" s="24"/>
      <c r="E580" s="14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489"/>
      <c r="Q580" s="1119"/>
      <c r="R580" s="29"/>
      <c r="S580" s="18"/>
    </row>
    <row r="581" spans="2:19" x14ac:dyDescent="0.2">
      <c r="B581" s="24"/>
      <c r="C581" s="24"/>
      <c r="D581" s="24"/>
      <c r="E581" s="14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489"/>
      <c r="Q581" s="1119"/>
      <c r="R581" s="29"/>
      <c r="S581" s="18"/>
    </row>
    <row r="582" spans="2:19" x14ac:dyDescent="0.2">
      <c r="B582" s="24"/>
      <c r="C582" s="24"/>
      <c r="D582" s="24"/>
      <c r="E582" s="14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489"/>
      <c r="Q582" s="1119"/>
      <c r="R582" s="29"/>
      <c r="S582" s="18"/>
    </row>
    <row r="583" spans="2:19" x14ac:dyDescent="0.2">
      <c r="B583" s="24"/>
      <c r="C583" s="24"/>
      <c r="D583" s="24"/>
      <c r="E583" s="14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489"/>
      <c r="Q583" s="1119"/>
      <c r="R583" s="29"/>
      <c r="S583" s="18"/>
    </row>
    <row r="584" spans="2:19" x14ac:dyDescent="0.2">
      <c r="B584" s="24"/>
      <c r="C584" s="24"/>
      <c r="D584" s="24"/>
      <c r="E584" s="14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489"/>
      <c r="Q584" s="1119"/>
      <c r="R584" s="29"/>
      <c r="S584" s="18"/>
    </row>
    <row r="585" spans="2:19" x14ac:dyDescent="0.2">
      <c r="B585" s="24"/>
      <c r="C585" s="24"/>
      <c r="D585" s="24"/>
      <c r="E585" s="14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489"/>
      <c r="Q585" s="1119"/>
      <c r="R585" s="29"/>
      <c r="S585" s="18"/>
    </row>
    <row r="586" spans="2:19" x14ac:dyDescent="0.2">
      <c r="B586" s="24"/>
      <c r="C586" s="24"/>
      <c r="D586" s="24"/>
      <c r="E586" s="14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489"/>
      <c r="Q586" s="1119"/>
      <c r="R586" s="29"/>
      <c r="S586" s="18"/>
    </row>
    <row r="587" spans="2:19" x14ac:dyDescent="0.2">
      <c r="B587" s="24"/>
      <c r="C587" s="24"/>
      <c r="D587" s="24"/>
      <c r="E587" s="14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489"/>
      <c r="Q587" s="1119"/>
      <c r="R587" s="29"/>
      <c r="S587" s="18"/>
    </row>
    <row r="588" spans="2:19" x14ac:dyDescent="0.2">
      <c r="B588" s="24"/>
      <c r="C588" s="24"/>
      <c r="D588" s="24"/>
      <c r="E588" s="14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489"/>
      <c r="Q588" s="1119"/>
      <c r="R588" s="29"/>
      <c r="S588" s="18"/>
    </row>
    <row r="589" spans="2:19" x14ac:dyDescent="0.2">
      <c r="B589" s="24"/>
      <c r="C589" s="24"/>
      <c r="D589" s="24"/>
      <c r="E589" s="14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489"/>
      <c r="Q589" s="1119"/>
      <c r="R589" s="29"/>
      <c r="S589" s="18"/>
    </row>
    <row r="590" spans="2:19" x14ac:dyDescent="0.2">
      <c r="B590" s="24"/>
      <c r="C590" s="24"/>
      <c r="D590" s="24"/>
      <c r="E590" s="14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489"/>
      <c r="Q590" s="1119"/>
      <c r="R590" s="29"/>
      <c r="S590" s="18"/>
    </row>
    <row r="591" spans="2:19" x14ac:dyDescent="0.2">
      <c r="B591" s="24"/>
      <c r="C591" s="24"/>
      <c r="D591" s="24"/>
      <c r="E591" s="14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489"/>
      <c r="Q591" s="1119"/>
      <c r="R591" s="29"/>
      <c r="S591" s="18"/>
    </row>
    <row r="592" spans="2:19" x14ac:dyDescent="0.2">
      <c r="B592" s="24"/>
      <c r="C592" s="24"/>
      <c r="D592" s="24"/>
      <c r="E592" s="14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489"/>
      <c r="Q592" s="1119"/>
      <c r="R592" s="29"/>
      <c r="S592" s="18"/>
    </row>
    <row r="593" spans="2:19" x14ac:dyDescent="0.2">
      <c r="B593" s="24"/>
      <c r="C593" s="24"/>
      <c r="D593" s="24"/>
      <c r="E593" s="14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489"/>
      <c r="Q593" s="1119"/>
      <c r="R593" s="29"/>
      <c r="S593" s="18"/>
    </row>
    <row r="594" spans="2:19" x14ac:dyDescent="0.2">
      <c r="B594" s="24"/>
      <c r="C594" s="24"/>
      <c r="D594" s="24"/>
      <c r="E594" s="14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489"/>
      <c r="Q594" s="1119"/>
      <c r="R594" s="29"/>
      <c r="S594" s="18"/>
    </row>
    <row r="595" spans="2:19" x14ac:dyDescent="0.2">
      <c r="B595" s="24"/>
      <c r="C595" s="24"/>
      <c r="D595" s="24"/>
      <c r="E595" s="14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489"/>
      <c r="Q595" s="1119"/>
      <c r="R595" s="29"/>
      <c r="S595" s="18"/>
    </row>
    <row r="596" spans="2:19" x14ac:dyDescent="0.2">
      <c r="B596" s="24"/>
      <c r="C596" s="24"/>
      <c r="D596" s="24"/>
      <c r="E596" s="14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489"/>
      <c r="Q596" s="1119"/>
      <c r="R596" s="29"/>
      <c r="S596" s="18"/>
    </row>
    <row r="597" spans="2:19" x14ac:dyDescent="0.2">
      <c r="B597" s="24"/>
      <c r="C597" s="24"/>
      <c r="D597" s="24"/>
      <c r="E597" s="14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489"/>
      <c r="Q597" s="1119"/>
      <c r="R597" s="29"/>
      <c r="S597" s="18"/>
    </row>
    <row r="598" spans="2:19" x14ac:dyDescent="0.2">
      <c r="B598" s="24"/>
      <c r="C598" s="24"/>
      <c r="D598" s="24"/>
      <c r="E598" s="14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489"/>
      <c r="Q598" s="1119"/>
      <c r="R598" s="29"/>
      <c r="S598" s="18"/>
    </row>
    <row r="599" spans="2:19" x14ac:dyDescent="0.2">
      <c r="B599" s="24"/>
      <c r="C599" s="24"/>
      <c r="D599" s="24"/>
      <c r="E599" s="14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489"/>
      <c r="Q599" s="1119"/>
      <c r="R599" s="29"/>
      <c r="S599" s="18"/>
    </row>
    <row r="600" spans="2:19" x14ac:dyDescent="0.2">
      <c r="B600" s="24"/>
      <c r="C600" s="24"/>
      <c r="D600" s="24"/>
      <c r="E600" s="14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489"/>
      <c r="Q600" s="1119"/>
      <c r="R600" s="29"/>
      <c r="S600" s="18"/>
    </row>
    <row r="601" spans="2:19" x14ac:dyDescent="0.2">
      <c r="B601" s="24"/>
      <c r="C601" s="24"/>
      <c r="D601" s="24"/>
      <c r="E601" s="14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489"/>
      <c r="Q601" s="1119"/>
      <c r="R601" s="29"/>
      <c r="S601" s="18"/>
    </row>
    <row r="602" spans="2:19" x14ac:dyDescent="0.2">
      <c r="B602" s="24"/>
      <c r="C602" s="24"/>
      <c r="D602" s="24"/>
      <c r="E602" s="14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489"/>
      <c r="Q602" s="1119"/>
      <c r="R602" s="29"/>
      <c r="S602" s="18"/>
    </row>
    <row r="603" spans="2:19" x14ac:dyDescent="0.2">
      <c r="B603" s="24"/>
      <c r="C603" s="24"/>
      <c r="D603" s="24"/>
      <c r="E603" s="14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489"/>
      <c r="Q603" s="1119"/>
      <c r="R603" s="29"/>
      <c r="S603" s="18"/>
    </row>
    <row r="604" spans="2:19" x14ac:dyDescent="0.2">
      <c r="B604" s="24"/>
      <c r="C604" s="24"/>
      <c r="D604" s="24"/>
      <c r="E604" s="14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489"/>
      <c r="Q604" s="1119"/>
      <c r="R604" s="29"/>
      <c r="S604" s="18"/>
    </row>
    <row r="605" spans="2:19" x14ac:dyDescent="0.2">
      <c r="B605" s="24"/>
      <c r="C605" s="24"/>
      <c r="D605" s="24"/>
      <c r="E605" s="14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489"/>
      <c r="Q605" s="1119"/>
      <c r="R605" s="29"/>
      <c r="S605" s="18"/>
    </row>
    <row r="606" spans="2:19" x14ac:dyDescent="0.2">
      <c r="B606" s="24"/>
      <c r="C606" s="24"/>
      <c r="D606" s="24"/>
      <c r="E606" s="14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489"/>
      <c r="Q606" s="1119"/>
      <c r="R606" s="29"/>
      <c r="S606" s="18"/>
    </row>
    <row r="607" spans="2:19" x14ac:dyDescent="0.2">
      <c r="B607" s="24"/>
      <c r="C607" s="24"/>
      <c r="D607" s="24"/>
      <c r="E607" s="14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489"/>
      <c r="Q607" s="1119"/>
      <c r="R607" s="29"/>
      <c r="S607" s="18"/>
    </row>
    <row r="608" spans="2:19" x14ac:dyDescent="0.2">
      <c r="B608" s="24"/>
      <c r="C608" s="24"/>
      <c r="D608" s="24"/>
      <c r="E608" s="14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489"/>
      <c r="Q608" s="1119"/>
      <c r="R608" s="29"/>
      <c r="S608" s="18"/>
    </row>
    <row r="609" spans="2:19" x14ac:dyDescent="0.2">
      <c r="B609" s="24"/>
      <c r="C609" s="24"/>
      <c r="D609" s="24"/>
      <c r="E609" s="14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489"/>
      <c r="Q609" s="1119"/>
      <c r="R609" s="29"/>
      <c r="S609" s="18"/>
    </row>
    <row r="610" spans="2:19" x14ac:dyDescent="0.2">
      <c r="B610" s="24"/>
      <c r="C610" s="24"/>
      <c r="D610" s="24"/>
      <c r="E610" s="14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489"/>
      <c r="Q610" s="1119"/>
      <c r="R610" s="29"/>
      <c r="S610" s="18"/>
    </row>
    <row r="611" spans="2:19" x14ac:dyDescent="0.2">
      <c r="B611" s="24"/>
      <c r="C611" s="24"/>
      <c r="D611" s="24"/>
      <c r="E611" s="14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489"/>
      <c r="Q611" s="1119"/>
      <c r="R611" s="29"/>
      <c r="S611" s="18"/>
    </row>
    <row r="612" spans="2:19" x14ac:dyDescent="0.2">
      <c r="B612" s="24"/>
      <c r="C612" s="24"/>
      <c r="D612" s="24"/>
      <c r="E612" s="14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489"/>
      <c r="Q612" s="1119"/>
      <c r="R612" s="29"/>
      <c r="S612" s="18"/>
    </row>
    <row r="613" spans="2:19" x14ac:dyDescent="0.2">
      <c r="B613" s="24"/>
      <c r="C613" s="24"/>
      <c r="D613" s="24"/>
      <c r="E613" s="14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489"/>
      <c r="Q613" s="1119"/>
      <c r="R613" s="29"/>
      <c r="S613" s="18"/>
    </row>
    <row r="614" spans="2:19" x14ac:dyDescent="0.2">
      <c r="B614" s="24"/>
      <c r="C614" s="24"/>
      <c r="D614" s="24"/>
      <c r="E614" s="14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489"/>
      <c r="Q614" s="1119"/>
      <c r="R614" s="29"/>
      <c r="S614" s="18"/>
    </row>
    <row r="615" spans="2:19" x14ac:dyDescent="0.2">
      <c r="B615" s="24"/>
      <c r="C615" s="24"/>
      <c r="D615" s="24"/>
      <c r="E615" s="14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489"/>
      <c r="Q615" s="1119"/>
      <c r="R615" s="29"/>
      <c r="S615" s="18"/>
    </row>
    <row r="616" spans="2:19" x14ac:dyDescent="0.2">
      <c r="B616" s="24"/>
      <c r="C616" s="24"/>
      <c r="D616" s="24"/>
      <c r="E616" s="14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489"/>
      <c r="Q616" s="1119"/>
      <c r="R616" s="29"/>
      <c r="S616" s="18"/>
    </row>
    <row r="617" spans="2:19" x14ac:dyDescent="0.2">
      <c r="B617" s="24"/>
      <c r="C617" s="24"/>
      <c r="D617" s="24"/>
      <c r="E617" s="14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489"/>
      <c r="Q617" s="1119"/>
      <c r="R617" s="29"/>
      <c r="S617" s="18"/>
    </row>
    <row r="618" spans="2:19" x14ac:dyDescent="0.2">
      <c r="B618" s="24"/>
      <c r="C618" s="24"/>
      <c r="D618" s="24"/>
      <c r="E618" s="14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489"/>
      <c r="Q618" s="1119"/>
      <c r="R618" s="29"/>
      <c r="S618" s="18"/>
    </row>
    <row r="619" spans="2:19" x14ac:dyDescent="0.2">
      <c r="B619" s="24"/>
      <c r="C619" s="24"/>
      <c r="D619" s="24"/>
      <c r="E619" s="14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489"/>
      <c r="Q619" s="1119"/>
      <c r="R619" s="29"/>
      <c r="S619" s="18"/>
    </row>
    <row r="620" spans="2:19" x14ac:dyDescent="0.2">
      <c r="B620" s="24"/>
      <c r="C620" s="24"/>
      <c r="D620" s="24"/>
      <c r="E620" s="14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489"/>
      <c r="Q620" s="1119"/>
      <c r="R620" s="29"/>
      <c r="S620" s="18"/>
    </row>
    <row r="621" spans="2:19" x14ac:dyDescent="0.2">
      <c r="B621" s="24"/>
      <c r="C621" s="24"/>
      <c r="D621" s="24"/>
      <c r="E621" s="14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489"/>
      <c r="Q621" s="1119"/>
      <c r="R621" s="29"/>
      <c r="S621" s="18"/>
    </row>
    <row r="622" spans="2:19" x14ac:dyDescent="0.2">
      <c r="B622" s="24"/>
      <c r="C622" s="24"/>
      <c r="D622" s="24"/>
      <c r="E622" s="14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489"/>
      <c r="Q622" s="1119"/>
      <c r="R622" s="29"/>
      <c r="S622" s="18"/>
    </row>
    <row r="623" spans="2:19" x14ac:dyDescent="0.2">
      <c r="B623" s="24"/>
      <c r="C623" s="24"/>
      <c r="D623" s="24"/>
      <c r="E623" s="14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489"/>
      <c r="Q623" s="1119"/>
      <c r="R623" s="29"/>
      <c r="S623" s="18"/>
    </row>
    <row r="624" spans="2:19" x14ac:dyDescent="0.2">
      <c r="B624" s="24"/>
      <c r="C624" s="24"/>
      <c r="D624" s="24"/>
      <c r="E624" s="14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489"/>
      <c r="Q624" s="1119"/>
      <c r="R624" s="29"/>
      <c r="S624" s="18"/>
    </row>
    <row r="625" spans="2:19" x14ac:dyDescent="0.2">
      <c r="B625" s="24"/>
      <c r="C625" s="24"/>
      <c r="D625" s="24"/>
      <c r="E625" s="14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489"/>
      <c r="Q625" s="1119"/>
      <c r="R625" s="29"/>
      <c r="S625" s="18"/>
    </row>
    <row r="626" spans="2:19" x14ac:dyDescent="0.2">
      <c r="B626" s="24"/>
      <c r="C626" s="24"/>
      <c r="D626" s="24"/>
      <c r="E626" s="14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489"/>
      <c r="Q626" s="1119"/>
      <c r="R626" s="29"/>
      <c r="S626" s="18"/>
    </row>
    <row r="627" spans="2:19" x14ac:dyDescent="0.2">
      <c r="B627" s="24"/>
      <c r="C627" s="24"/>
      <c r="D627" s="24"/>
      <c r="E627" s="14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489"/>
      <c r="Q627" s="1119"/>
      <c r="R627" s="29"/>
      <c r="S627" s="18"/>
    </row>
    <row r="628" spans="2:19" x14ac:dyDescent="0.2">
      <c r="B628" s="24"/>
      <c r="C628" s="24"/>
      <c r="D628" s="24"/>
      <c r="E628" s="14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489"/>
      <c r="Q628" s="1119"/>
      <c r="R628" s="29"/>
      <c r="S628" s="18"/>
    </row>
    <row r="629" spans="2:19" x14ac:dyDescent="0.2">
      <c r="B629" s="24"/>
      <c r="C629" s="24"/>
      <c r="D629" s="24"/>
      <c r="E629" s="14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489"/>
      <c r="Q629" s="1119"/>
      <c r="R629" s="29"/>
      <c r="S629" s="18"/>
    </row>
    <row r="630" spans="2:19" x14ac:dyDescent="0.2">
      <c r="B630" s="24"/>
      <c r="C630" s="24"/>
      <c r="D630" s="24"/>
      <c r="E630" s="14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489"/>
      <c r="Q630" s="1119"/>
      <c r="R630" s="29"/>
      <c r="S630" s="18"/>
    </row>
    <row r="631" spans="2:19" x14ac:dyDescent="0.2">
      <c r="B631" s="24"/>
      <c r="C631" s="24"/>
      <c r="D631" s="24"/>
      <c r="E631" s="14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489"/>
      <c r="Q631" s="1119"/>
      <c r="R631" s="29"/>
      <c r="S631" s="18"/>
    </row>
    <row r="632" spans="2:19" x14ac:dyDescent="0.2">
      <c r="B632" s="24"/>
      <c r="C632" s="24"/>
      <c r="D632" s="24"/>
      <c r="E632" s="14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489"/>
      <c r="Q632" s="1119"/>
      <c r="R632" s="29"/>
      <c r="S632" s="18"/>
    </row>
    <row r="633" spans="2:19" x14ac:dyDescent="0.2">
      <c r="B633" s="24"/>
      <c r="C633" s="24"/>
      <c r="D633" s="24"/>
      <c r="E633" s="14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489"/>
      <c r="Q633" s="1119"/>
      <c r="R633" s="29"/>
      <c r="S633" s="18"/>
    </row>
    <row r="634" spans="2:19" x14ac:dyDescent="0.2">
      <c r="B634" s="24"/>
      <c r="C634" s="24"/>
      <c r="D634" s="24"/>
      <c r="E634" s="14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489"/>
      <c r="Q634" s="1119"/>
      <c r="R634" s="29"/>
      <c r="S634" s="18"/>
    </row>
    <row r="635" spans="2:19" x14ac:dyDescent="0.2">
      <c r="B635" s="24"/>
      <c r="C635" s="24"/>
      <c r="D635" s="24"/>
      <c r="E635" s="14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489"/>
      <c r="Q635" s="1119"/>
      <c r="R635" s="29"/>
      <c r="S635" s="18"/>
    </row>
    <row r="636" spans="2:19" x14ac:dyDescent="0.2">
      <c r="B636" s="24"/>
      <c r="C636" s="24"/>
      <c r="D636" s="24"/>
      <c r="E636" s="14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489"/>
      <c r="Q636" s="1119"/>
      <c r="R636" s="29"/>
      <c r="S636" s="18"/>
    </row>
    <row r="637" spans="2:19" x14ac:dyDescent="0.2">
      <c r="B637" s="24"/>
      <c r="C637" s="24"/>
      <c r="D637" s="24"/>
      <c r="E637" s="14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489"/>
      <c r="Q637" s="1119"/>
      <c r="R637" s="29"/>
      <c r="S637" s="18"/>
    </row>
    <row r="638" spans="2:19" x14ac:dyDescent="0.2">
      <c r="B638" s="24"/>
      <c r="C638" s="24"/>
      <c r="D638" s="24"/>
      <c r="E638" s="14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489"/>
      <c r="Q638" s="1119"/>
      <c r="R638" s="29"/>
      <c r="S638" s="18"/>
    </row>
    <row r="639" spans="2:19" x14ac:dyDescent="0.2">
      <c r="B639" s="24"/>
      <c r="C639" s="24"/>
      <c r="D639" s="24"/>
      <c r="E639" s="14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489"/>
      <c r="Q639" s="1119"/>
      <c r="R639" s="29"/>
      <c r="S639" s="18"/>
    </row>
    <row r="640" spans="2:19" x14ac:dyDescent="0.2">
      <c r="B640" s="24"/>
      <c r="C640" s="24"/>
      <c r="D640" s="24"/>
      <c r="E640" s="14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489"/>
      <c r="Q640" s="1119"/>
      <c r="R640" s="29"/>
      <c r="S640" s="18"/>
    </row>
    <row r="641" spans="2:19" x14ac:dyDescent="0.2">
      <c r="B641" s="24"/>
      <c r="C641" s="24"/>
      <c r="D641" s="24"/>
      <c r="E641" s="14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489"/>
      <c r="Q641" s="1119"/>
      <c r="R641" s="29"/>
      <c r="S641" s="18"/>
    </row>
    <row r="642" spans="2:19" x14ac:dyDescent="0.2">
      <c r="B642" s="24"/>
      <c r="C642" s="24"/>
      <c r="D642" s="24"/>
      <c r="E642" s="14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489"/>
      <c r="Q642" s="1119"/>
      <c r="R642" s="29"/>
      <c r="S642" s="18"/>
    </row>
    <row r="643" spans="2:19" x14ac:dyDescent="0.2">
      <c r="B643" s="24"/>
      <c r="C643" s="24"/>
      <c r="D643" s="24"/>
      <c r="E643" s="14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489"/>
      <c r="Q643" s="1119"/>
      <c r="R643" s="29"/>
      <c r="S643" s="18"/>
    </row>
    <row r="644" spans="2:19" x14ac:dyDescent="0.2">
      <c r="B644" s="24"/>
      <c r="C644" s="24"/>
      <c r="D644" s="24"/>
      <c r="E644" s="14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489"/>
      <c r="Q644" s="1119"/>
      <c r="R644" s="29"/>
      <c r="S644" s="18"/>
    </row>
    <row r="645" spans="2:19" x14ac:dyDescent="0.2">
      <c r="B645" s="24"/>
      <c r="C645" s="24"/>
      <c r="D645" s="24"/>
      <c r="E645" s="14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489"/>
      <c r="Q645" s="1119"/>
      <c r="R645" s="29"/>
      <c r="S645" s="18"/>
    </row>
    <row r="646" spans="2:19" x14ac:dyDescent="0.2">
      <c r="B646" s="24"/>
      <c r="C646" s="24"/>
      <c r="D646" s="24"/>
      <c r="E646" s="14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489"/>
      <c r="Q646" s="1119"/>
      <c r="R646" s="29"/>
      <c r="S646" s="18"/>
    </row>
    <row r="647" spans="2:19" x14ac:dyDescent="0.2">
      <c r="B647" s="24"/>
      <c r="C647" s="24"/>
      <c r="D647" s="24"/>
      <c r="E647" s="14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489"/>
      <c r="Q647" s="1119"/>
      <c r="R647" s="29"/>
      <c r="S647" s="18"/>
    </row>
    <row r="648" spans="2:19" x14ac:dyDescent="0.2">
      <c r="B648" s="24"/>
      <c r="C648" s="24"/>
      <c r="D648" s="24"/>
      <c r="E648" s="14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489"/>
      <c r="Q648" s="1119"/>
      <c r="R648" s="29"/>
      <c r="S648" s="18"/>
    </row>
    <row r="649" spans="2:19" x14ac:dyDescent="0.2">
      <c r="B649" s="24"/>
      <c r="C649" s="24"/>
      <c r="D649" s="24"/>
      <c r="E649" s="14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489"/>
      <c r="Q649" s="1119"/>
      <c r="R649" s="29"/>
      <c r="S649" s="18"/>
    </row>
    <row r="650" spans="2:19" x14ac:dyDescent="0.2">
      <c r="B650" s="24"/>
      <c r="C650" s="24"/>
      <c r="D650" s="24"/>
      <c r="E650" s="14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489"/>
      <c r="Q650" s="1119"/>
      <c r="R650" s="29"/>
      <c r="S650" s="18"/>
    </row>
    <row r="651" spans="2:19" x14ac:dyDescent="0.2">
      <c r="B651" s="24"/>
      <c r="C651" s="24"/>
      <c r="D651" s="24"/>
      <c r="E651" s="14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489"/>
      <c r="Q651" s="1119"/>
      <c r="R651" s="29"/>
      <c r="S651" s="18"/>
    </row>
    <row r="652" spans="2:19" x14ac:dyDescent="0.2">
      <c r="B652" s="24"/>
      <c r="C652" s="24"/>
      <c r="D652" s="24"/>
      <c r="E652" s="14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489"/>
      <c r="Q652" s="1119"/>
      <c r="R652" s="29"/>
      <c r="S652" s="18"/>
    </row>
    <row r="653" spans="2:19" x14ac:dyDescent="0.2">
      <c r="B653" s="24"/>
      <c r="C653" s="24"/>
      <c r="D653" s="24"/>
      <c r="E653" s="14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489"/>
      <c r="Q653" s="1119"/>
      <c r="R653" s="29"/>
      <c r="S653" s="18"/>
    </row>
    <row r="654" spans="2:19" x14ac:dyDescent="0.2">
      <c r="B654" s="24"/>
      <c r="C654" s="24"/>
      <c r="D654" s="24"/>
      <c r="E654" s="14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489"/>
      <c r="Q654" s="1119"/>
      <c r="R654" s="29"/>
      <c r="S654" s="18"/>
    </row>
    <row r="655" spans="2:19" x14ac:dyDescent="0.2">
      <c r="B655" s="24"/>
      <c r="C655" s="24"/>
      <c r="D655" s="24"/>
      <c r="E655" s="14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489"/>
      <c r="Q655" s="1119"/>
      <c r="R655" s="29"/>
      <c r="S655" s="18"/>
    </row>
    <row r="656" spans="2:19" x14ac:dyDescent="0.2">
      <c r="B656" s="24"/>
      <c r="C656" s="24"/>
      <c r="D656" s="24"/>
      <c r="E656" s="14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489"/>
      <c r="Q656" s="1119"/>
      <c r="R656" s="29"/>
      <c r="S656" s="18"/>
    </row>
    <row r="657" spans="2:19" x14ac:dyDescent="0.2">
      <c r="B657" s="24"/>
      <c r="C657" s="24"/>
      <c r="D657" s="24"/>
      <c r="E657" s="14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489"/>
      <c r="Q657" s="1119"/>
      <c r="R657" s="29"/>
      <c r="S657" s="18"/>
    </row>
    <row r="658" spans="2:19" x14ac:dyDescent="0.2">
      <c r="B658" s="24"/>
      <c r="C658" s="24"/>
      <c r="D658" s="24"/>
      <c r="E658" s="14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489"/>
      <c r="Q658" s="1119"/>
      <c r="R658" s="29"/>
      <c r="S658" s="18"/>
    </row>
    <row r="659" spans="2:19" x14ac:dyDescent="0.2">
      <c r="B659" s="24"/>
      <c r="C659" s="24"/>
      <c r="D659" s="24"/>
      <c r="E659" s="14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489"/>
      <c r="Q659" s="1119"/>
      <c r="R659" s="29"/>
      <c r="S659" s="18"/>
    </row>
    <row r="660" spans="2:19" x14ac:dyDescent="0.2">
      <c r="B660" s="24"/>
      <c r="C660" s="24"/>
      <c r="D660" s="24"/>
      <c r="E660" s="14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489"/>
      <c r="Q660" s="1119"/>
      <c r="R660" s="29"/>
      <c r="S660" s="18"/>
    </row>
    <row r="661" spans="2:19" x14ac:dyDescent="0.2">
      <c r="B661" s="24"/>
      <c r="C661" s="24"/>
      <c r="D661" s="24"/>
      <c r="E661" s="14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489"/>
      <c r="Q661" s="1119"/>
      <c r="R661" s="29"/>
      <c r="S661" s="18"/>
    </row>
    <row r="662" spans="2:19" x14ac:dyDescent="0.2">
      <c r="B662" s="24"/>
      <c r="C662" s="24"/>
      <c r="D662" s="24"/>
      <c r="E662" s="14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489"/>
      <c r="Q662" s="1119"/>
      <c r="R662" s="29"/>
      <c r="S662" s="18"/>
    </row>
    <row r="663" spans="2:19" x14ac:dyDescent="0.2">
      <c r="B663" s="24"/>
      <c r="C663" s="24"/>
      <c r="D663" s="24"/>
      <c r="E663" s="14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489"/>
      <c r="Q663" s="1119"/>
      <c r="R663" s="29"/>
      <c r="S663" s="18"/>
    </row>
    <row r="664" spans="2:19" x14ac:dyDescent="0.2">
      <c r="B664" s="24"/>
      <c r="C664" s="24"/>
      <c r="D664" s="24"/>
      <c r="E664" s="14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489"/>
      <c r="Q664" s="1119"/>
      <c r="R664" s="29"/>
      <c r="S664" s="18"/>
    </row>
    <row r="665" spans="2:19" x14ac:dyDescent="0.2">
      <c r="B665" s="24"/>
      <c r="C665" s="24"/>
      <c r="D665" s="24"/>
      <c r="E665" s="14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489"/>
      <c r="Q665" s="1119"/>
      <c r="R665" s="29"/>
      <c r="S665" s="18"/>
    </row>
    <row r="666" spans="2:19" x14ac:dyDescent="0.2">
      <c r="B666" s="24"/>
      <c r="C666" s="24"/>
      <c r="D666" s="24"/>
      <c r="E666" s="14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489"/>
      <c r="Q666" s="1119"/>
      <c r="R666" s="29"/>
      <c r="S666" s="18"/>
    </row>
    <row r="667" spans="2:19" x14ac:dyDescent="0.2">
      <c r="B667" s="24"/>
      <c r="C667" s="24"/>
      <c r="D667" s="24"/>
      <c r="E667" s="14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489"/>
      <c r="Q667" s="1119"/>
      <c r="R667" s="29"/>
      <c r="S667" s="18"/>
    </row>
    <row r="668" spans="2:19" x14ac:dyDescent="0.2">
      <c r="B668" s="24"/>
      <c r="C668" s="24"/>
      <c r="D668" s="24"/>
      <c r="E668" s="14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489"/>
      <c r="Q668" s="1119"/>
      <c r="R668" s="29"/>
      <c r="S668" s="18"/>
    </row>
    <row r="669" spans="2:19" x14ac:dyDescent="0.2">
      <c r="B669" s="24"/>
      <c r="C669" s="24"/>
      <c r="D669" s="24"/>
      <c r="E669" s="14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489"/>
      <c r="Q669" s="1119"/>
      <c r="R669" s="29"/>
      <c r="S669" s="18"/>
    </row>
    <row r="670" spans="2:19" x14ac:dyDescent="0.2">
      <c r="B670" s="24"/>
      <c r="C670" s="24"/>
      <c r="D670" s="24"/>
      <c r="E670" s="14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489"/>
      <c r="Q670" s="1119"/>
      <c r="R670" s="29"/>
      <c r="S670" s="18"/>
    </row>
    <row r="671" spans="2:19" x14ac:dyDescent="0.2">
      <c r="B671" s="24"/>
      <c r="C671" s="24"/>
      <c r="D671" s="24"/>
      <c r="E671" s="14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489"/>
      <c r="Q671" s="1119"/>
      <c r="R671" s="29"/>
      <c r="S671" s="18"/>
    </row>
    <row r="672" spans="2:19" x14ac:dyDescent="0.2">
      <c r="B672" s="24"/>
      <c r="C672" s="24"/>
      <c r="D672" s="24"/>
      <c r="E672" s="14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489"/>
      <c r="Q672" s="1119"/>
      <c r="R672" s="29"/>
      <c r="S672" s="18"/>
    </row>
    <row r="673" spans="2:19" x14ac:dyDescent="0.2">
      <c r="B673" s="24"/>
      <c r="C673" s="24"/>
      <c r="D673" s="24"/>
      <c r="E673" s="14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489"/>
      <c r="Q673" s="1119"/>
      <c r="R673" s="29"/>
      <c r="S673" s="18"/>
    </row>
    <row r="674" spans="2:19" x14ac:dyDescent="0.2">
      <c r="B674" s="24"/>
      <c r="C674" s="24"/>
      <c r="D674" s="24"/>
      <c r="E674" s="14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489"/>
      <c r="Q674" s="1119"/>
      <c r="R674" s="29"/>
      <c r="S674" s="18"/>
    </row>
    <row r="675" spans="2:19" x14ac:dyDescent="0.2">
      <c r="B675" s="24"/>
      <c r="C675" s="24"/>
      <c r="D675" s="24"/>
      <c r="E675" s="14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489"/>
      <c r="Q675" s="1119"/>
      <c r="R675" s="29"/>
      <c r="S675" s="18"/>
    </row>
    <row r="676" spans="2:19" x14ac:dyDescent="0.2">
      <c r="B676" s="24"/>
      <c r="C676" s="24"/>
      <c r="D676" s="24"/>
      <c r="E676" s="14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489"/>
      <c r="Q676" s="1119"/>
      <c r="R676" s="29"/>
      <c r="S676" s="18"/>
    </row>
    <row r="677" spans="2:19" x14ac:dyDescent="0.2">
      <c r="B677" s="24"/>
      <c r="C677" s="24"/>
      <c r="D677" s="24"/>
      <c r="E677" s="14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489"/>
      <c r="Q677" s="1119"/>
      <c r="R677" s="29"/>
      <c r="S677" s="18"/>
    </row>
    <row r="678" spans="2:19" x14ac:dyDescent="0.2">
      <c r="B678" s="24"/>
      <c r="C678" s="24"/>
      <c r="D678" s="24"/>
      <c r="E678" s="14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489"/>
      <c r="Q678" s="1119"/>
      <c r="R678" s="29"/>
      <c r="S678" s="18"/>
    </row>
    <row r="679" spans="2:19" x14ac:dyDescent="0.2">
      <c r="B679" s="24"/>
      <c r="C679" s="24"/>
      <c r="D679" s="24"/>
      <c r="E679" s="14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489"/>
      <c r="Q679" s="1119"/>
      <c r="R679" s="29"/>
      <c r="S679" s="18"/>
    </row>
    <row r="680" spans="2:19" x14ac:dyDescent="0.2">
      <c r="B680" s="24"/>
      <c r="C680" s="24"/>
      <c r="D680" s="24"/>
      <c r="E680" s="14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489"/>
      <c r="Q680" s="1119"/>
      <c r="R680" s="29"/>
      <c r="S680" s="18"/>
    </row>
    <row r="681" spans="2:19" x14ac:dyDescent="0.2">
      <c r="B681" s="24"/>
      <c r="C681" s="24"/>
      <c r="D681" s="24"/>
      <c r="E681" s="14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489"/>
      <c r="Q681" s="1119"/>
      <c r="R681" s="29"/>
      <c r="S681" s="18"/>
    </row>
    <row r="682" spans="2:19" x14ac:dyDescent="0.2">
      <c r="B682" s="24"/>
      <c r="C682" s="24"/>
      <c r="D682" s="24"/>
      <c r="E682" s="14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489"/>
      <c r="Q682" s="1119"/>
      <c r="R682" s="29"/>
      <c r="S682" s="18"/>
    </row>
    <row r="683" spans="2:19" x14ac:dyDescent="0.2">
      <c r="B683" s="24"/>
      <c r="C683" s="24"/>
      <c r="D683" s="24"/>
      <c r="E683" s="14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489"/>
      <c r="Q683" s="1119"/>
      <c r="R683" s="29"/>
      <c r="S683" s="18"/>
    </row>
    <row r="684" spans="2:19" x14ac:dyDescent="0.2">
      <c r="B684" s="24"/>
      <c r="C684" s="24"/>
      <c r="D684" s="24"/>
      <c r="E684" s="14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489"/>
      <c r="Q684" s="1119"/>
      <c r="R684" s="29"/>
      <c r="S684" s="18"/>
    </row>
    <row r="685" spans="2:19" x14ac:dyDescent="0.2">
      <c r="B685" s="24"/>
      <c r="C685" s="24"/>
      <c r="D685" s="24"/>
      <c r="E685" s="14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489"/>
      <c r="Q685" s="1119"/>
      <c r="R685" s="29"/>
      <c r="S685" s="18"/>
    </row>
    <row r="686" spans="2:19" x14ac:dyDescent="0.2">
      <c r="B686" s="24"/>
      <c r="C686" s="24"/>
      <c r="D686" s="24"/>
      <c r="E686" s="14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489"/>
      <c r="Q686" s="1119"/>
      <c r="R686" s="29"/>
      <c r="S686" s="18"/>
    </row>
    <row r="687" spans="2:19" x14ac:dyDescent="0.2">
      <c r="B687" s="24"/>
      <c r="C687" s="24"/>
      <c r="D687" s="24"/>
      <c r="E687" s="14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489"/>
      <c r="Q687" s="1119"/>
      <c r="R687" s="29"/>
      <c r="S687" s="18"/>
    </row>
    <row r="688" spans="2:19" x14ac:dyDescent="0.2">
      <c r="B688" s="24"/>
      <c r="C688" s="24"/>
      <c r="D688" s="24"/>
      <c r="E688" s="14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489"/>
      <c r="Q688" s="1119"/>
      <c r="R688" s="29"/>
      <c r="S688" s="18"/>
    </row>
    <row r="689" spans="2:19" x14ac:dyDescent="0.2">
      <c r="B689" s="24"/>
      <c r="C689" s="24"/>
      <c r="D689" s="24"/>
      <c r="E689" s="14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489"/>
      <c r="Q689" s="1119"/>
      <c r="R689" s="29"/>
      <c r="S689" s="18"/>
    </row>
    <row r="690" spans="2:19" x14ac:dyDescent="0.2">
      <c r="B690" s="24"/>
      <c r="C690" s="24"/>
      <c r="D690" s="24"/>
      <c r="E690" s="14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489"/>
      <c r="Q690" s="1119"/>
      <c r="R690" s="29"/>
      <c r="S690" s="18"/>
    </row>
    <row r="691" spans="2:19" x14ac:dyDescent="0.2">
      <c r="B691" s="24"/>
      <c r="C691" s="24"/>
      <c r="D691" s="24"/>
      <c r="E691" s="14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489"/>
      <c r="Q691" s="1119"/>
      <c r="R691" s="29"/>
      <c r="S691" s="18"/>
    </row>
    <row r="692" spans="2:19" x14ac:dyDescent="0.2">
      <c r="B692" s="24"/>
      <c r="C692" s="24"/>
      <c r="D692" s="24"/>
      <c r="E692" s="14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489"/>
      <c r="Q692" s="1119"/>
      <c r="R692" s="29"/>
      <c r="S692" s="18"/>
    </row>
    <row r="693" spans="2:19" x14ac:dyDescent="0.2">
      <c r="B693" s="24"/>
      <c r="C693" s="24"/>
      <c r="D693" s="24"/>
      <c r="E693" s="14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489"/>
      <c r="Q693" s="1119"/>
      <c r="R693" s="29"/>
      <c r="S693" s="18"/>
    </row>
    <row r="694" spans="2:19" x14ac:dyDescent="0.2">
      <c r="B694" s="24"/>
      <c r="C694" s="24"/>
      <c r="D694" s="24"/>
      <c r="E694" s="14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489"/>
      <c r="Q694" s="1119"/>
      <c r="R694" s="29"/>
      <c r="S694" s="18"/>
    </row>
    <row r="695" spans="2:19" x14ac:dyDescent="0.2">
      <c r="B695" s="24"/>
      <c r="C695" s="24"/>
      <c r="D695" s="24"/>
      <c r="E695" s="14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489"/>
      <c r="Q695" s="1119"/>
      <c r="R695" s="29"/>
      <c r="S695" s="18"/>
    </row>
    <row r="696" spans="2:19" x14ac:dyDescent="0.2">
      <c r="B696" s="24"/>
      <c r="C696" s="24"/>
      <c r="D696" s="24"/>
      <c r="E696" s="14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489"/>
      <c r="Q696" s="1119"/>
      <c r="R696" s="29"/>
      <c r="S696" s="18"/>
    </row>
    <row r="697" spans="2:19" x14ac:dyDescent="0.2">
      <c r="B697" s="24"/>
      <c r="C697" s="24"/>
      <c r="D697" s="24"/>
      <c r="E697" s="14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489"/>
      <c r="Q697" s="1119"/>
      <c r="R697" s="29"/>
      <c r="S697" s="18"/>
    </row>
    <row r="698" spans="2:19" x14ac:dyDescent="0.2">
      <c r="B698" s="24"/>
      <c r="C698" s="24"/>
      <c r="D698" s="24"/>
      <c r="E698" s="14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489"/>
      <c r="Q698" s="1119"/>
      <c r="R698" s="29"/>
      <c r="S698" s="18"/>
    </row>
    <row r="699" spans="2:19" x14ac:dyDescent="0.2">
      <c r="B699" s="24"/>
      <c r="C699" s="24"/>
      <c r="D699" s="24"/>
      <c r="E699" s="14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489"/>
      <c r="Q699" s="1119"/>
      <c r="R699" s="29"/>
      <c r="S699" s="18"/>
    </row>
    <row r="700" spans="2:19" x14ac:dyDescent="0.2">
      <c r="B700" s="24"/>
      <c r="C700" s="24"/>
      <c r="D700" s="24"/>
      <c r="E700" s="14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489"/>
      <c r="Q700" s="1119"/>
      <c r="R700" s="29"/>
      <c r="S700" s="18"/>
    </row>
    <row r="701" spans="2:19" x14ac:dyDescent="0.2">
      <c r="B701" s="24"/>
      <c r="C701" s="24"/>
      <c r="D701" s="24"/>
      <c r="E701" s="14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489"/>
      <c r="Q701" s="1119"/>
      <c r="R701" s="29"/>
      <c r="S701" s="18"/>
    </row>
    <row r="702" spans="2:19" x14ac:dyDescent="0.2">
      <c r="B702" s="24"/>
      <c r="C702" s="24"/>
      <c r="D702" s="24"/>
      <c r="E702" s="14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489"/>
      <c r="Q702" s="1119"/>
      <c r="R702" s="29"/>
      <c r="S702" s="18"/>
    </row>
    <row r="703" spans="2:19" x14ac:dyDescent="0.2">
      <c r="B703" s="24"/>
      <c r="C703" s="24"/>
      <c r="D703" s="24"/>
      <c r="E703" s="14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489"/>
      <c r="Q703" s="1119"/>
      <c r="R703" s="29"/>
      <c r="S703" s="18"/>
    </row>
    <row r="704" spans="2:19" x14ac:dyDescent="0.2">
      <c r="B704" s="24"/>
      <c r="C704" s="24"/>
      <c r="D704" s="24"/>
      <c r="E704" s="14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489"/>
      <c r="Q704" s="1119"/>
      <c r="R704" s="29"/>
      <c r="S704" s="18"/>
    </row>
    <row r="705" spans="2:19" x14ac:dyDescent="0.2">
      <c r="B705" s="24"/>
      <c r="C705" s="24"/>
      <c r="D705" s="24"/>
      <c r="E705" s="14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489"/>
      <c r="Q705" s="1119"/>
      <c r="R705" s="29"/>
      <c r="S705" s="18"/>
    </row>
    <row r="706" spans="2:19" x14ac:dyDescent="0.2">
      <c r="B706" s="24"/>
      <c r="C706" s="24"/>
      <c r="D706" s="24"/>
      <c r="E706" s="14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489"/>
      <c r="Q706" s="1119"/>
      <c r="R706" s="29"/>
      <c r="S706" s="18"/>
    </row>
    <row r="707" spans="2:19" x14ac:dyDescent="0.2">
      <c r="B707" s="24"/>
      <c r="C707" s="24"/>
      <c r="D707" s="24"/>
      <c r="E707" s="14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489"/>
      <c r="Q707" s="1119"/>
      <c r="R707" s="29"/>
      <c r="S707" s="18"/>
    </row>
    <row r="708" spans="2:19" x14ac:dyDescent="0.2">
      <c r="B708" s="24"/>
      <c r="C708" s="24"/>
      <c r="D708" s="24"/>
      <c r="E708" s="14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489"/>
      <c r="Q708" s="1119"/>
      <c r="R708" s="29"/>
      <c r="S708" s="18"/>
    </row>
    <row r="709" spans="2:19" x14ac:dyDescent="0.2">
      <c r="B709" s="24"/>
      <c r="C709" s="24"/>
      <c r="D709" s="24"/>
      <c r="E709" s="14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489"/>
      <c r="Q709" s="1119"/>
      <c r="R709" s="29"/>
      <c r="S709" s="18"/>
    </row>
    <row r="710" spans="2:19" x14ac:dyDescent="0.2">
      <c r="B710" s="24"/>
      <c r="C710" s="24"/>
      <c r="D710" s="24"/>
      <c r="E710" s="14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489"/>
      <c r="Q710" s="1119"/>
      <c r="R710" s="29"/>
      <c r="S710" s="18"/>
    </row>
    <row r="711" spans="2:19" x14ac:dyDescent="0.2">
      <c r="B711" s="24"/>
      <c r="C711" s="24"/>
      <c r="D711" s="24"/>
      <c r="E711" s="14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489"/>
      <c r="Q711" s="1119"/>
      <c r="R711" s="29"/>
      <c r="S711" s="18"/>
    </row>
    <row r="712" spans="2:19" x14ac:dyDescent="0.2">
      <c r="B712" s="24"/>
      <c r="C712" s="24"/>
      <c r="D712" s="24"/>
      <c r="E712" s="14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489"/>
      <c r="Q712" s="1119"/>
      <c r="R712" s="29"/>
      <c r="S712" s="18"/>
    </row>
    <row r="713" spans="2:19" x14ac:dyDescent="0.2">
      <c r="B713" s="24"/>
      <c r="C713" s="24"/>
      <c r="D713" s="24"/>
      <c r="E713" s="14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489"/>
      <c r="Q713" s="1119"/>
      <c r="R713" s="29"/>
      <c r="S713" s="18"/>
    </row>
    <row r="714" spans="2:19" x14ac:dyDescent="0.2">
      <c r="B714" s="24"/>
      <c r="C714" s="24"/>
      <c r="D714" s="24"/>
      <c r="E714" s="14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489"/>
      <c r="Q714" s="1119"/>
      <c r="R714" s="29"/>
      <c r="S714" s="18"/>
    </row>
    <row r="715" spans="2:19" x14ac:dyDescent="0.2">
      <c r="B715" s="24"/>
      <c r="C715" s="24"/>
      <c r="D715" s="24"/>
      <c r="E715" s="14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489"/>
      <c r="Q715" s="1119"/>
      <c r="R715" s="29"/>
      <c r="S715" s="18"/>
    </row>
    <row r="716" spans="2:19" x14ac:dyDescent="0.2">
      <c r="B716" s="24"/>
      <c r="C716" s="24"/>
      <c r="D716" s="24"/>
      <c r="E716" s="14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489"/>
      <c r="Q716" s="1119"/>
      <c r="R716" s="29"/>
      <c r="S716" s="18"/>
    </row>
    <row r="717" spans="2:19" x14ac:dyDescent="0.2">
      <c r="B717" s="24"/>
      <c r="C717" s="24"/>
      <c r="D717" s="24"/>
      <c r="E717" s="14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489"/>
      <c r="Q717" s="1119"/>
      <c r="R717" s="29"/>
      <c r="S717" s="18"/>
    </row>
    <row r="718" spans="2:19" x14ac:dyDescent="0.2">
      <c r="B718" s="24"/>
      <c r="C718" s="24"/>
      <c r="D718" s="24"/>
      <c r="E718" s="14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489"/>
      <c r="Q718" s="1119"/>
      <c r="R718" s="29"/>
      <c r="S718" s="18"/>
    </row>
    <row r="719" spans="2:19" x14ac:dyDescent="0.2">
      <c r="B719" s="24"/>
      <c r="C719" s="24"/>
      <c r="D719" s="24"/>
      <c r="E719" s="14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489"/>
      <c r="Q719" s="1119"/>
      <c r="R719" s="29"/>
      <c r="S719" s="18"/>
    </row>
    <row r="720" spans="2:19" x14ac:dyDescent="0.2">
      <c r="B720" s="24"/>
      <c r="C720" s="24"/>
      <c r="D720" s="24"/>
      <c r="E720" s="14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489"/>
      <c r="Q720" s="1119"/>
      <c r="R720" s="29"/>
      <c r="S720" s="18"/>
    </row>
    <row r="721" spans="2:19" x14ac:dyDescent="0.2">
      <c r="B721" s="24"/>
      <c r="C721" s="24"/>
      <c r="D721" s="24"/>
      <c r="E721" s="14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489"/>
      <c r="Q721" s="1119"/>
      <c r="R721" s="29"/>
      <c r="S721" s="18"/>
    </row>
    <row r="722" spans="2:19" x14ac:dyDescent="0.2">
      <c r="B722" s="24"/>
      <c r="C722" s="24"/>
      <c r="D722" s="24"/>
      <c r="E722" s="14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489"/>
      <c r="Q722" s="1119"/>
      <c r="R722" s="29"/>
      <c r="S722" s="18"/>
    </row>
    <row r="723" spans="2:19" x14ac:dyDescent="0.2">
      <c r="B723" s="24"/>
      <c r="C723" s="24"/>
      <c r="D723" s="24"/>
      <c r="E723" s="14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489"/>
      <c r="Q723" s="1119"/>
      <c r="R723" s="29"/>
      <c r="S723" s="18"/>
    </row>
    <row r="724" spans="2:19" x14ac:dyDescent="0.2">
      <c r="B724" s="24"/>
      <c r="C724" s="24"/>
      <c r="D724" s="24"/>
      <c r="E724" s="14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489"/>
      <c r="Q724" s="1119"/>
      <c r="R724" s="29"/>
      <c r="S724" s="18"/>
    </row>
    <row r="725" spans="2:19" x14ac:dyDescent="0.2">
      <c r="B725" s="24"/>
      <c r="C725" s="24"/>
      <c r="D725" s="24"/>
      <c r="E725" s="14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489"/>
      <c r="Q725" s="1119"/>
      <c r="R725" s="29"/>
      <c r="S725" s="18"/>
    </row>
    <row r="726" spans="2:19" x14ac:dyDescent="0.2">
      <c r="B726" s="24"/>
      <c r="C726" s="24"/>
      <c r="D726" s="24"/>
      <c r="E726" s="14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489"/>
      <c r="Q726" s="1119"/>
      <c r="R726" s="29"/>
      <c r="S726" s="18"/>
    </row>
    <row r="727" spans="2:19" x14ac:dyDescent="0.2">
      <c r="B727" s="24"/>
      <c r="C727" s="24"/>
      <c r="D727" s="24"/>
      <c r="E727" s="14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489"/>
      <c r="Q727" s="1119"/>
      <c r="R727" s="29"/>
      <c r="S727" s="18"/>
    </row>
    <row r="728" spans="2:19" x14ac:dyDescent="0.2">
      <c r="B728" s="24"/>
      <c r="C728" s="24"/>
      <c r="D728" s="24"/>
      <c r="E728" s="14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489"/>
      <c r="Q728" s="1119"/>
      <c r="R728" s="29"/>
      <c r="S728" s="18"/>
    </row>
    <row r="729" spans="2:19" x14ac:dyDescent="0.2">
      <c r="B729" s="24"/>
      <c r="C729" s="24"/>
      <c r="D729" s="24"/>
      <c r="E729" s="14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489"/>
      <c r="Q729" s="1119"/>
      <c r="R729" s="29"/>
      <c r="S729" s="18"/>
    </row>
    <row r="730" spans="2:19" x14ac:dyDescent="0.2">
      <c r="B730" s="24"/>
      <c r="C730" s="24"/>
      <c r="D730" s="24"/>
      <c r="E730" s="14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489"/>
      <c r="Q730" s="1119"/>
      <c r="R730" s="29"/>
      <c r="S730" s="18"/>
    </row>
    <row r="731" spans="2:19" x14ac:dyDescent="0.2">
      <c r="B731" s="24"/>
      <c r="C731" s="24"/>
      <c r="D731" s="24"/>
      <c r="E731" s="14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489"/>
      <c r="Q731" s="1119"/>
      <c r="R731" s="29"/>
      <c r="S731" s="18"/>
    </row>
    <row r="732" spans="2:19" x14ac:dyDescent="0.2">
      <c r="B732" s="24"/>
      <c r="C732" s="24"/>
      <c r="D732" s="24"/>
      <c r="E732" s="14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489"/>
      <c r="Q732" s="1119"/>
      <c r="R732" s="29"/>
      <c r="S732" s="18"/>
    </row>
    <row r="733" spans="2:19" x14ac:dyDescent="0.2">
      <c r="B733" s="24"/>
      <c r="C733" s="24"/>
      <c r="D733" s="24"/>
      <c r="E733" s="14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489"/>
      <c r="Q733" s="1119"/>
      <c r="R733" s="29"/>
      <c r="S733" s="18"/>
    </row>
    <row r="734" spans="2:19" x14ac:dyDescent="0.2">
      <c r="B734" s="24"/>
      <c r="C734" s="24"/>
      <c r="D734" s="24"/>
      <c r="E734" s="14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489"/>
      <c r="Q734" s="1119"/>
      <c r="R734" s="29"/>
      <c r="S734" s="18"/>
    </row>
    <row r="735" spans="2:19" x14ac:dyDescent="0.2">
      <c r="B735" s="24"/>
      <c r="C735" s="24"/>
      <c r="D735" s="24"/>
      <c r="E735" s="14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489"/>
      <c r="Q735" s="1119"/>
      <c r="R735" s="29"/>
      <c r="S735" s="18"/>
    </row>
    <row r="736" spans="2:19" x14ac:dyDescent="0.2">
      <c r="B736" s="24"/>
      <c r="C736" s="24"/>
      <c r="D736" s="24"/>
      <c r="E736" s="14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489"/>
      <c r="Q736" s="1119"/>
      <c r="R736" s="29"/>
      <c r="S736" s="18"/>
    </row>
    <row r="737" spans="2:19" x14ac:dyDescent="0.2">
      <c r="B737" s="24"/>
      <c r="C737" s="24"/>
      <c r="D737" s="24"/>
      <c r="E737" s="14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489"/>
      <c r="Q737" s="1119"/>
      <c r="R737" s="29"/>
      <c r="S737" s="18"/>
    </row>
    <row r="738" spans="2:19" x14ac:dyDescent="0.2">
      <c r="B738" s="24"/>
      <c r="C738" s="24"/>
      <c r="D738" s="24"/>
      <c r="E738" s="14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489"/>
      <c r="Q738" s="1119"/>
      <c r="R738" s="29"/>
      <c r="S738" s="18"/>
    </row>
    <row r="739" spans="2:19" x14ac:dyDescent="0.2">
      <c r="B739" s="24"/>
      <c r="C739" s="24"/>
      <c r="D739" s="24"/>
      <c r="E739" s="14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489"/>
      <c r="Q739" s="1119"/>
      <c r="R739" s="29"/>
      <c r="S739" s="18"/>
    </row>
    <row r="740" spans="2:19" x14ac:dyDescent="0.2">
      <c r="B740" s="24"/>
      <c r="C740" s="24"/>
      <c r="D740" s="24"/>
      <c r="E740" s="14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489"/>
      <c r="Q740" s="1119"/>
      <c r="R740" s="29"/>
      <c r="S740" s="18"/>
    </row>
    <row r="741" spans="2:19" x14ac:dyDescent="0.2">
      <c r="B741" s="24"/>
      <c r="C741" s="24"/>
      <c r="D741" s="24"/>
      <c r="E741" s="14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489"/>
      <c r="Q741" s="1119"/>
      <c r="R741" s="29"/>
      <c r="S741" s="18"/>
    </row>
    <row r="742" spans="2:19" x14ac:dyDescent="0.2">
      <c r="B742" s="24"/>
      <c r="C742" s="24"/>
      <c r="D742" s="24"/>
      <c r="E742" s="14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489"/>
      <c r="Q742" s="1119"/>
      <c r="R742" s="29"/>
      <c r="S742" s="18"/>
    </row>
    <row r="743" spans="2:19" x14ac:dyDescent="0.2">
      <c r="B743" s="24"/>
      <c r="C743" s="24"/>
      <c r="D743" s="24"/>
      <c r="E743" s="14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489"/>
      <c r="Q743" s="1119"/>
      <c r="R743" s="29"/>
      <c r="S743" s="18"/>
    </row>
    <row r="744" spans="2:19" x14ac:dyDescent="0.2">
      <c r="B744" s="24"/>
      <c r="C744" s="24"/>
      <c r="D744" s="24"/>
      <c r="E744" s="14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489"/>
      <c r="Q744" s="1119"/>
      <c r="R744" s="29"/>
      <c r="S744" s="18"/>
    </row>
    <row r="745" spans="2:19" x14ac:dyDescent="0.2">
      <c r="B745" s="24"/>
      <c r="C745" s="24"/>
      <c r="D745" s="24"/>
      <c r="E745" s="14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489"/>
      <c r="Q745" s="1119"/>
      <c r="R745" s="29"/>
      <c r="S745" s="18"/>
    </row>
    <row r="746" spans="2:19" x14ac:dyDescent="0.2">
      <c r="B746" s="24"/>
      <c r="C746" s="24"/>
      <c r="D746" s="24"/>
      <c r="E746" s="14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489"/>
      <c r="Q746" s="1119"/>
      <c r="R746" s="29"/>
      <c r="S746" s="18"/>
    </row>
    <row r="747" spans="2:19" x14ac:dyDescent="0.2">
      <c r="B747" s="24"/>
      <c r="C747" s="24"/>
      <c r="D747" s="24"/>
      <c r="E747" s="14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489"/>
      <c r="Q747" s="1119"/>
      <c r="R747" s="29"/>
      <c r="S747" s="18"/>
    </row>
    <row r="748" spans="2:19" x14ac:dyDescent="0.2">
      <c r="B748" s="24"/>
      <c r="C748" s="24"/>
      <c r="D748" s="24"/>
      <c r="E748" s="14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489"/>
      <c r="Q748" s="1119"/>
      <c r="R748" s="29"/>
      <c r="S748" s="18"/>
    </row>
    <row r="749" spans="2:19" x14ac:dyDescent="0.2">
      <c r="B749" s="24"/>
      <c r="C749" s="24"/>
      <c r="D749" s="24"/>
      <c r="E749" s="14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489"/>
      <c r="Q749" s="1119"/>
      <c r="R749" s="29"/>
      <c r="S749" s="18"/>
    </row>
    <row r="750" spans="2:19" x14ac:dyDescent="0.2">
      <c r="B750" s="24"/>
      <c r="C750" s="24"/>
      <c r="D750" s="24"/>
      <c r="E750" s="14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489"/>
      <c r="Q750" s="1119"/>
      <c r="R750" s="29"/>
      <c r="S750" s="18"/>
    </row>
    <row r="751" spans="2:19" x14ac:dyDescent="0.2">
      <c r="B751" s="24"/>
      <c r="C751" s="24"/>
      <c r="D751" s="24"/>
      <c r="E751" s="14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489"/>
      <c r="Q751" s="1119"/>
      <c r="R751" s="29"/>
      <c r="S751" s="18"/>
    </row>
    <row r="752" spans="2:19" x14ac:dyDescent="0.2">
      <c r="B752" s="24"/>
      <c r="C752" s="24"/>
      <c r="D752" s="24"/>
      <c r="E752" s="14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489"/>
      <c r="Q752" s="1119"/>
      <c r="R752" s="29"/>
      <c r="S752" s="18"/>
    </row>
    <row r="753" spans="2:19" x14ac:dyDescent="0.2">
      <c r="B753" s="24"/>
      <c r="C753" s="24"/>
      <c r="D753" s="24"/>
      <c r="E753" s="14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489"/>
      <c r="Q753" s="1119"/>
      <c r="R753" s="29"/>
      <c r="S753" s="18"/>
    </row>
    <row r="754" spans="2:19" x14ac:dyDescent="0.2">
      <c r="B754" s="24"/>
      <c r="C754" s="24"/>
      <c r="D754" s="24"/>
      <c r="E754" s="14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489"/>
      <c r="Q754" s="1119"/>
      <c r="R754" s="29"/>
      <c r="S754" s="18"/>
    </row>
    <row r="755" spans="2:19" x14ac:dyDescent="0.2">
      <c r="B755" s="24"/>
      <c r="C755" s="24"/>
      <c r="D755" s="24"/>
      <c r="E755" s="14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489"/>
      <c r="Q755" s="1119"/>
      <c r="R755" s="29"/>
      <c r="S755" s="18"/>
    </row>
    <row r="756" spans="2:19" x14ac:dyDescent="0.2">
      <c r="B756" s="24"/>
      <c r="C756" s="24"/>
      <c r="D756" s="24"/>
      <c r="E756" s="14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489"/>
      <c r="Q756" s="1119"/>
      <c r="R756" s="29"/>
      <c r="S756" s="18"/>
    </row>
    <row r="757" spans="2:19" x14ac:dyDescent="0.2">
      <c r="B757" s="24"/>
      <c r="C757" s="24"/>
      <c r="D757" s="24"/>
      <c r="E757" s="14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489"/>
      <c r="Q757" s="1119"/>
      <c r="R757" s="29"/>
      <c r="S757" s="18"/>
    </row>
    <row r="758" spans="2:19" x14ac:dyDescent="0.2">
      <c r="B758" s="24"/>
      <c r="C758" s="24"/>
      <c r="D758" s="24"/>
      <c r="E758" s="14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489"/>
      <c r="Q758" s="1119"/>
      <c r="R758" s="29"/>
      <c r="S758" s="18"/>
    </row>
    <row r="759" spans="2:19" x14ac:dyDescent="0.2">
      <c r="B759" s="24"/>
      <c r="C759" s="24"/>
      <c r="D759" s="24"/>
      <c r="E759" s="14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489"/>
      <c r="Q759" s="1119"/>
      <c r="R759" s="29"/>
      <c r="S759" s="18"/>
    </row>
    <row r="760" spans="2:19" x14ac:dyDescent="0.2">
      <c r="B760" s="24"/>
      <c r="C760" s="24"/>
      <c r="D760" s="24"/>
      <c r="E760" s="14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489"/>
      <c r="Q760" s="1119"/>
      <c r="R760" s="29"/>
      <c r="S760" s="18"/>
    </row>
    <row r="761" spans="2:19" x14ac:dyDescent="0.2">
      <c r="B761" s="24"/>
      <c r="C761" s="24"/>
      <c r="D761" s="24"/>
      <c r="E761" s="14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489"/>
      <c r="Q761" s="1119"/>
      <c r="R761" s="29"/>
      <c r="S761" s="18"/>
    </row>
    <row r="762" spans="2:19" x14ac:dyDescent="0.2">
      <c r="B762" s="24"/>
      <c r="C762" s="24"/>
      <c r="D762" s="24"/>
      <c r="E762" s="14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489"/>
      <c r="Q762" s="1119"/>
      <c r="R762" s="29"/>
      <c r="S762" s="18"/>
    </row>
    <row r="763" spans="2:19" x14ac:dyDescent="0.2">
      <c r="B763" s="24"/>
      <c r="C763" s="24"/>
      <c r="D763" s="24"/>
      <c r="E763" s="14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489"/>
      <c r="Q763" s="1119"/>
      <c r="R763" s="29"/>
      <c r="S763" s="18"/>
    </row>
    <row r="764" spans="2:19" x14ac:dyDescent="0.2">
      <c r="B764" s="24"/>
      <c r="C764" s="24"/>
      <c r="D764" s="24"/>
      <c r="E764" s="14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489"/>
      <c r="Q764" s="1119"/>
      <c r="R764" s="29"/>
      <c r="S764" s="18"/>
    </row>
    <row r="765" spans="2:19" x14ac:dyDescent="0.2">
      <c r="B765" s="24"/>
      <c r="C765" s="24"/>
      <c r="D765" s="24"/>
      <c r="E765" s="14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489"/>
      <c r="Q765" s="1119"/>
      <c r="R765" s="29"/>
      <c r="S765" s="18"/>
    </row>
    <row r="766" spans="2:19" x14ac:dyDescent="0.2">
      <c r="B766" s="24"/>
      <c r="C766" s="24"/>
      <c r="D766" s="24"/>
      <c r="E766" s="14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489"/>
      <c r="Q766" s="1119"/>
      <c r="R766" s="29"/>
      <c r="S766" s="18"/>
    </row>
    <row r="767" spans="2:19" x14ac:dyDescent="0.2">
      <c r="B767" s="24"/>
      <c r="C767" s="24"/>
      <c r="D767" s="24"/>
      <c r="E767" s="14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489"/>
      <c r="Q767" s="1119"/>
      <c r="R767" s="29"/>
      <c r="S767" s="18"/>
    </row>
    <row r="768" spans="2:19" x14ac:dyDescent="0.2">
      <c r="B768" s="24"/>
      <c r="C768" s="24"/>
      <c r="D768" s="24"/>
      <c r="E768" s="14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489"/>
      <c r="Q768" s="1119"/>
      <c r="R768" s="29"/>
      <c r="S768" s="18"/>
    </row>
    <row r="769" spans="2:19" x14ac:dyDescent="0.2">
      <c r="B769" s="24"/>
      <c r="C769" s="24"/>
      <c r="D769" s="24"/>
      <c r="E769" s="14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489"/>
      <c r="Q769" s="1119"/>
      <c r="R769" s="29"/>
      <c r="S769" s="18"/>
    </row>
    <row r="770" spans="2:19" x14ac:dyDescent="0.2">
      <c r="B770" s="24"/>
      <c r="C770" s="24"/>
      <c r="D770" s="24"/>
      <c r="E770" s="14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489"/>
      <c r="Q770" s="1119"/>
      <c r="R770" s="29"/>
      <c r="S770" s="18"/>
    </row>
    <row r="771" spans="2:19" x14ac:dyDescent="0.2">
      <c r="B771" s="24"/>
      <c r="C771" s="24"/>
      <c r="D771" s="24"/>
      <c r="E771" s="14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489"/>
      <c r="Q771" s="1119"/>
      <c r="R771" s="29"/>
      <c r="S771" s="18"/>
    </row>
    <row r="772" spans="2:19" x14ac:dyDescent="0.2">
      <c r="B772" s="24"/>
      <c r="C772" s="24"/>
      <c r="D772" s="24"/>
      <c r="E772" s="14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489"/>
      <c r="Q772" s="1119"/>
      <c r="R772" s="29"/>
      <c r="S772" s="18"/>
    </row>
    <row r="773" spans="2:19" x14ac:dyDescent="0.2">
      <c r="B773" s="24"/>
      <c r="C773" s="24"/>
      <c r="D773" s="24"/>
      <c r="E773" s="14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489"/>
      <c r="Q773" s="1119"/>
      <c r="R773" s="29"/>
      <c r="S773" s="18"/>
    </row>
    <row r="774" spans="2:19" x14ac:dyDescent="0.2">
      <c r="B774" s="24"/>
      <c r="C774" s="24"/>
      <c r="D774" s="24"/>
      <c r="E774" s="14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489"/>
      <c r="Q774" s="1119"/>
      <c r="R774" s="29"/>
      <c r="S774" s="18"/>
    </row>
    <row r="775" spans="2:19" x14ac:dyDescent="0.2">
      <c r="B775" s="24"/>
      <c r="C775" s="24"/>
      <c r="D775" s="24"/>
      <c r="E775" s="14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489"/>
      <c r="Q775" s="1119"/>
      <c r="R775" s="29"/>
      <c r="S775" s="18"/>
    </row>
    <row r="776" spans="2:19" x14ac:dyDescent="0.2">
      <c r="B776" s="24"/>
      <c r="C776" s="24"/>
      <c r="D776" s="24"/>
      <c r="E776" s="14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489"/>
      <c r="Q776" s="1119"/>
      <c r="R776" s="29"/>
      <c r="S776" s="18"/>
    </row>
    <row r="777" spans="2:19" x14ac:dyDescent="0.2">
      <c r="B777" s="24"/>
      <c r="C777" s="24"/>
      <c r="D777" s="24"/>
      <c r="E777" s="14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489"/>
      <c r="Q777" s="1119"/>
      <c r="R777" s="29"/>
      <c r="S777" s="18"/>
    </row>
    <row r="778" spans="2:19" x14ac:dyDescent="0.2">
      <c r="B778" s="24"/>
      <c r="C778" s="24"/>
      <c r="D778" s="24"/>
      <c r="E778" s="14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489"/>
      <c r="Q778" s="1119"/>
      <c r="R778" s="29"/>
      <c r="S778" s="18"/>
    </row>
    <row r="779" spans="2:19" x14ac:dyDescent="0.2">
      <c r="B779" s="24"/>
      <c r="C779" s="24"/>
      <c r="D779" s="24"/>
      <c r="E779" s="14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489"/>
      <c r="Q779" s="1119"/>
      <c r="R779" s="29"/>
      <c r="S779" s="18"/>
    </row>
    <row r="780" spans="2:19" x14ac:dyDescent="0.2">
      <c r="B780" s="24"/>
      <c r="C780" s="24"/>
      <c r="D780" s="24"/>
      <c r="E780" s="14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489"/>
      <c r="Q780" s="1119"/>
      <c r="R780" s="29"/>
      <c r="S780" s="18"/>
    </row>
    <row r="781" spans="2:19" x14ac:dyDescent="0.2">
      <c r="B781" s="24"/>
      <c r="C781" s="24"/>
      <c r="D781" s="24"/>
      <c r="E781" s="14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489"/>
      <c r="Q781" s="1119"/>
      <c r="R781" s="29"/>
      <c r="S781" s="18"/>
    </row>
    <row r="782" spans="2:19" x14ac:dyDescent="0.2">
      <c r="B782" s="24"/>
      <c r="C782" s="24"/>
      <c r="D782" s="24"/>
      <c r="E782" s="14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489"/>
      <c r="Q782" s="1119"/>
      <c r="R782" s="29"/>
      <c r="S782" s="18"/>
    </row>
    <row r="783" spans="2:19" x14ac:dyDescent="0.2">
      <c r="B783" s="24"/>
      <c r="C783" s="24"/>
      <c r="D783" s="24"/>
      <c r="E783" s="14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489"/>
      <c r="Q783" s="1119"/>
      <c r="R783" s="29"/>
      <c r="S783" s="18"/>
    </row>
    <row r="784" spans="2:19" x14ac:dyDescent="0.2">
      <c r="B784" s="24"/>
      <c r="C784" s="24"/>
      <c r="D784" s="24"/>
      <c r="E784" s="14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489"/>
      <c r="Q784" s="1119"/>
      <c r="R784" s="29"/>
      <c r="S784" s="18"/>
    </row>
    <row r="785" spans="2:19" x14ac:dyDescent="0.2">
      <c r="B785" s="24"/>
      <c r="C785" s="24"/>
      <c r="D785" s="24"/>
      <c r="E785" s="14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489"/>
      <c r="Q785" s="1119"/>
      <c r="R785" s="29"/>
      <c r="S785" s="18"/>
    </row>
    <row r="786" spans="2:19" x14ac:dyDescent="0.2">
      <c r="B786" s="24"/>
      <c r="C786" s="24"/>
      <c r="D786" s="24"/>
      <c r="E786" s="14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489"/>
      <c r="Q786" s="1119"/>
      <c r="R786" s="29"/>
      <c r="S786" s="18"/>
    </row>
    <row r="787" spans="2:19" x14ac:dyDescent="0.2">
      <c r="B787" s="24"/>
      <c r="C787" s="24"/>
      <c r="D787" s="24"/>
      <c r="E787" s="14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489"/>
      <c r="Q787" s="1119"/>
      <c r="R787" s="29"/>
      <c r="S787" s="18"/>
    </row>
    <row r="788" spans="2:19" x14ac:dyDescent="0.2">
      <c r="B788" s="24"/>
      <c r="C788" s="24"/>
      <c r="D788" s="24"/>
      <c r="E788" s="14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489"/>
      <c r="Q788" s="1119"/>
      <c r="R788" s="29"/>
      <c r="S788" s="18"/>
    </row>
    <row r="789" spans="2:19" x14ac:dyDescent="0.2">
      <c r="B789" s="24"/>
      <c r="C789" s="24"/>
      <c r="D789" s="24"/>
      <c r="E789" s="14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489"/>
      <c r="Q789" s="1119"/>
      <c r="R789" s="29"/>
      <c r="S789" s="18"/>
    </row>
    <row r="790" spans="2:19" x14ac:dyDescent="0.2">
      <c r="B790" s="24"/>
      <c r="C790" s="24"/>
      <c r="D790" s="24"/>
      <c r="E790" s="14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489"/>
      <c r="Q790" s="1119"/>
      <c r="R790" s="29"/>
      <c r="S790" s="18"/>
    </row>
    <row r="791" spans="2:19" x14ac:dyDescent="0.2">
      <c r="B791" s="24"/>
      <c r="C791" s="24"/>
      <c r="D791" s="24"/>
      <c r="E791" s="14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489"/>
      <c r="Q791" s="1119"/>
      <c r="R791" s="29"/>
      <c r="S791" s="18"/>
    </row>
    <row r="792" spans="2:19" x14ac:dyDescent="0.2">
      <c r="B792" s="24"/>
      <c r="C792" s="24"/>
      <c r="D792" s="24"/>
      <c r="E792" s="14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489"/>
      <c r="Q792" s="1119"/>
      <c r="R792" s="29"/>
      <c r="S792" s="18"/>
    </row>
    <row r="793" spans="2:19" x14ac:dyDescent="0.2">
      <c r="B793" s="24"/>
      <c r="C793" s="24"/>
      <c r="D793" s="24"/>
      <c r="E793" s="14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489"/>
      <c r="Q793" s="1119"/>
      <c r="R793" s="29"/>
      <c r="S793" s="18"/>
    </row>
    <row r="794" spans="2:19" x14ac:dyDescent="0.2">
      <c r="B794" s="24"/>
      <c r="C794" s="24"/>
      <c r="D794" s="24"/>
      <c r="E794" s="14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489"/>
      <c r="Q794" s="1119"/>
      <c r="R794" s="29"/>
      <c r="S794" s="18"/>
    </row>
    <row r="795" spans="2:19" x14ac:dyDescent="0.2">
      <c r="B795" s="24"/>
      <c r="C795" s="24"/>
      <c r="D795" s="24"/>
      <c r="E795" s="14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489"/>
      <c r="Q795" s="1119"/>
      <c r="R795" s="29"/>
      <c r="S795" s="18"/>
    </row>
    <row r="796" spans="2:19" x14ac:dyDescent="0.2">
      <c r="B796" s="24"/>
      <c r="C796" s="24"/>
      <c r="D796" s="24"/>
      <c r="E796" s="14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489"/>
      <c r="Q796" s="1119"/>
      <c r="R796" s="29"/>
      <c r="S796" s="18"/>
    </row>
    <row r="797" spans="2:19" x14ac:dyDescent="0.2">
      <c r="B797" s="24"/>
      <c r="C797" s="24"/>
      <c r="D797" s="24"/>
      <c r="E797" s="14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489"/>
      <c r="Q797" s="1119"/>
      <c r="R797" s="29"/>
      <c r="S797" s="18"/>
    </row>
    <row r="798" spans="2:19" x14ac:dyDescent="0.2">
      <c r="B798" s="24"/>
      <c r="C798" s="24"/>
      <c r="D798" s="24"/>
      <c r="E798" s="14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489"/>
      <c r="Q798" s="1119"/>
      <c r="R798" s="29"/>
      <c r="S798" s="18"/>
    </row>
    <row r="799" spans="2:19" x14ac:dyDescent="0.2">
      <c r="B799" s="24"/>
      <c r="C799" s="24"/>
      <c r="D799" s="24"/>
      <c r="E799" s="14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489"/>
      <c r="Q799" s="1119"/>
      <c r="R799" s="29"/>
      <c r="S799" s="18"/>
    </row>
    <row r="800" spans="2:19" x14ac:dyDescent="0.2">
      <c r="B800" s="24"/>
      <c r="C800" s="24"/>
      <c r="D800" s="24"/>
      <c r="E800" s="14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489"/>
      <c r="Q800" s="1119"/>
      <c r="R800" s="29"/>
      <c r="S800" s="18"/>
    </row>
    <row r="801" spans="2:19" x14ac:dyDescent="0.2">
      <c r="B801" s="24"/>
      <c r="C801" s="24"/>
      <c r="D801" s="24"/>
      <c r="E801" s="14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489"/>
      <c r="Q801" s="1119"/>
      <c r="R801" s="29"/>
      <c r="S801" s="18"/>
    </row>
    <row r="802" spans="2:19" x14ac:dyDescent="0.2">
      <c r="B802" s="24"/>
      <c r="C802" s="24"/>
      <c r="D802" s="24"/>
      <c r="E802" s="14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489"/>
      <c r="Q802" s="1119"/>
      <c r="R802" s="29"/>
      <c r="S802" s="18"/>
    </row>
    <row r="803" spans="2:19" x14ac:dyDescent="0.2">
      <c r="B803" s="24"/>
      <c r="C803" s="24"/>
      <c r="D803" s="24"/>
      <c r="E803" s="14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489"/>
      <c r="Q803" s="1119"/>
      <c r="R803" s="29"/>
      <c r="S803" s="18"/>
    </row>
    <row r="804" spans="2:19" x14ac:dyDescent="0.2">
      <c r="B804" s="24"/>
      <c r="C804" s="24"/>
      <c r="D804" s="24"/>
      <c r="E804" s="14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489"/>
      <c r="Q804" s="1119"/>
      <c r="R804" s="29"/>
      <c r="S804" s="18"/>
    </row>
    <row r="805" spans="2:19" x14ac:dyDescent="0.2">
      <c r="B805" s="24"/>
      <c r="C805" s="24"/>
      <c r="D805" s="24"/>
      <c r="E805" s="14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489"/>
      <c r="Q805" s="1119"/>
      <c r="R805" s="29"/>
      <c r="S805" s="18"/>
    </row>
    <row r="806" spans="2:19" x14ac:dyDescent="0.2">
      <c r="B806" s="24"/>
      <c r="C806" s="24"/>
      <c r="D806" s="24"/>
      <c r="E806" s="14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489"/>
      <c r="Q806" s="1119"/>
      <c r="R806" s="29"/>
      <c r="S806" s="18"/>
    </row>
    <row r="807" spans="2:19" x14ac:dyDescent="0.2">
      <c r="B807" s="24"/>
      <c r="C807" s="24"/>
      <c r="D807" s="24"/>
      <c r="E807" s="14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489"/>
      <c r="Q807" s="1119"/>
      <c r="R807" s="29"/>
      <c r="S807" s="18"/>
    </row>
    <row r="808" spans="2:19" x14ac:dyDescent="0.2">
      <c r="B808" s="24"/>
      <c r="C808" s="24"/>
      <c r="D808" s="24"/>
      <c r="E808" s="14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489"/>
      <c r="Q808" s="1119"/>
      <c r="R808" s="29"/>
      <c r="S808" s="18"/>
    </row>
    <row r="809" spans="2:19" x14ac:dyDescent="0.2">
      <c r="B809" s="24"/>
      <c r="C809" s="24"/>
      <c r="D809" s="24"/>
      <c r="E809" s="14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489"/>
      <c r="Q809" s="1119"/>
      <c r="R809" s="29"/>
      <c r="S809" s="18"/>
    </row>
    <row r="810" spans="2:19" x14ac:dyDescent="0.2">
      <c r="B810" s="24"/>
      <c r="C810" s="24"/>
      <c r="D810" s="24"/>
      <c r="E810" s="14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489"/>
      <c r="Q810" s="1119"/>
      <c r="R810" s="29"/>
      <c r="S810" s="18"/>
    </row>
    <row r="811" spans="2:19" x14ac:dyDescent="0.2">
      <c r="B811" s="24"/>
      <c r="C811" s="24"/>
      <c r="D811" s="24"/>
      <c r="E811" s="14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489"/>
      <c r="Q811" s="1119"/>
      <c r="R811" s="29"/>
      <c r="S811" s="18"/>
    </row>
    <row r="812" spans="2:19" x14ac:dyDescent="0.2">
      <c r="B812" s="24"/>
      <c r="C812" s="24"/>
      <c r="D812" s="24"/>
      <c r="E812" s="14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489"/>
      <c r="Q812" s="1119"/>
      <c r="R812" s="29"/>
      <c r="S812" s="18"/>
    </row>
    <row r="813" spans="2:19" x14ac:dyDescent="0.2">
      <c r="B813" s="24"/>
      <c r="C813" s="24"/>
      <c r="D813" s="24"/>
      <c r="E813" s="14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489"/>
      <c r="Q813" s="1119"/>
      <c r="R813" s="29"/>
      <c r="S813" s="18"/>
    </row>
    <row r="814" spans="2:19" x14ac:dyDescent="0.2">
      <c r="B814" s="24"/>
      <c r="C814" s="24"/>
      <c r="D814" s="24"/>
      <c r="E814" s="14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489"/>
      <c r="Q814" s="1119"/>
      <c r="R814" s="29"/>
      <c r="S814" s="18"/>
    </row>
    <row r="815" spans="2:19" x14ac:dyDescent="0.2">
      <c r="B815" s="24"/>
      <c r="C815" s="24"/>
      <c r="D815" s="24"/>
      <c r="E815" s="14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489"/>
      <c r="Q815" s="1119"/>
      <c r="R815" s="29"/>
      <c r="S815" s="18"/>
    </row>
    <row r="816" spans="2:19" x14ac:dyDescent="0.2">
      <c r="B816" s="24"/>
      <c r="C816" s="24"/>
      <c r="D816" s="24"/>
      <c r="E816" s="14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489"/>
      <c r="Q816" s="1119"/>
      <c r="R816" s="29"/>
      <c r="S816" s="18"/>
    </row>
    <row r="817" spans="2:19" x14ac:dyDescent="0.2">
      <c r="B817" s="24"/>
      <c r="C817" s="24"/>
      <c r="D817" s="24"/>
      <c r="E817" s="14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489"/>
      <c r="Q817" s="1119"/>
      <c r="R817" s="29"/>
      <c r="S817" s="18"/>
    </row>
    <row r="818" spans="2:19" x14ac:dyDescent="0.2">
      <c r="B818" s="24"/>
      <c r="C818" s="24"/>
      <c r="D818" s="24"/>
      <c r="E818" s="14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489"/>
      <c r="Q818" s="1119"/>
      <c r="R818" s="29"/>
      <c r="S818" s="18"/>
    </row>
    <row r="819" spans="2:19" x14ac:dyDescent="0.2">
      <c r="B819" s="24"/>
      <c r="C819" s="24"/>
      <c r="D819" s="24"/>
      <c r="E819" s="14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489"/>
      <c r="Q819" s="1119"/>
      <c r="R819" s="29"/>
      <c r="S819" s="18"/>
    </row>
    <row r="820" spans="2:19" x14ac:dyDescent="0.2">
      <c r="B820" s="24"/>
      <c r="C820" s="24"/>
      <c r="D820" s="24"/>
      <c r="E820" s="14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489"/>
      <c r="Q820" s="1119"/>
      <c r="R820" s="29"/>
      <c r="S820" s="18"/>
    </row>
    <row r="821" spans="2:19" x14ac:dyDescent="0.2">
      <c r="B821" s="24"/>
      <c r="C821" s="24"/>
      <c r="D821" s="24"/>
      <c r="E821" s="14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489"/>
      <c r="Q821" s="1119"/>
      <c r="R821" s="29"/>
      <c r="S821" s="18"/>
    </row>
    <row r="822" spans="2:19" x14ac:dyDescent="0.2">
      <c r="B822" s="24"/>
      <c r="C822" s="24"/>
      <c r="D822" s="24"/>
      <c r="E822" s="14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489"/>
      <c r="Q822" s="1119"/>
      <c r="R822" s="29"/>
      <c r="S822" s="18"/>
    </row>
    <row r="823" spans="2:19" x14ac:dyDescent="0.2">
      <c r="B823" s="24"/>
      <c r="C823" s="24"/>
      <c r="D823" s="24"/>
      <c r="E823" s="14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489"/>
      <c r="Q823" s="1119"/>
      <c r="R823" s="29"/>
      <c r="S823" s="18"/>
    </row>
    <row r="824" spans="2:19" x14ac:dyDescent="0.2">
      <c r="B824" s="24"/>
      <c r="C824" s="24"/>
      <c r="D824" s="24"/>
      <c r="E824" s="14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489"/>
      <c r="Q824" s="1119"/>
      <c r="R824" s="29"/>
      <c r="S824" s="18"/>
    </row>
    <row r="825" spans="2:19" x14ac:dyDescent="0.2">
      <c r="B825" s="24"/>
      <c r="C825" s="24"/>
      <c r="D825" s="24"/>
      <c r="E825" s="14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489"/>
      <c r="Q825" s="1119"/>
      <c r="R825" s="29"/>
      <c r="S825" s="18"/>
    </row>
    <row r="826" spans="2:19" x14ac:dyDescent="0.2">
      <c r="B826" s="24"/>
      <c r="C826" s="24"/>
      <c r="D826" s="24"/>
      <c r="E826" s="14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489"/>
      <c r="Q826" s="1119"/>
      <c r="R826" s="29"/>
      <c r="S826" s="18"/>
    </row>
    <row r="827" spans="2:19" x14ac:dyDescent="0.2">
      <c r="B827" s="24"/>
      <c r="C827" s="24"/>
      <c r="D827" s="24"/>
      <c r="E827" s="14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489"/>
      <c r="Q827" s="1119"/>
      <c r="R827" s="29"/>
      <c r="S827" s="18"/>
    </row>
    <row r="828" spans="2:19" x14ac:dyDescent="0.2">
      <c r="B828" s="24"/>
      <c r="C828" s="24"/>
      <c r="D828" s="24"/>
      <c r="E828" s="14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489"/>
      <c r="Q828" s="1119"/>
      <c r="R828" s="29"/>
      <c r="S828" s="18"/>
    </row>
    <row r="829" spans="2:19" x14ac:dyDescent="0.2">
      <c r="B829" s="24"/>
      <c r="C829" s="24"/>
      <c r="D829" s="24"/>
      <c r="E829" s="14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489"/>
      <c r="Q829" s="1119"/>
      <c r="R829" s="29"/>
      <c r="S829" s="18"/>
    </row>
    <row r="830" spans="2:19" x14ac:dyDescent="0.2">
      <c r="B830" s="24"/>
      <c r="C830" s="24"/>
      <c r="D830" s="24"/>
      <c r="E830" s="14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489"/>
      <c r="Q830" s="1119"/>
      <c r="R830" s="29"/>
      <c r="S830" s="18"/>
    </row>
    <row r="831" spans="2:19" x14ac:dyDescent="0.2">
      <c r="B831" s="24"/>
      <c r="C831" s="24"/>
      <c r="D831" s="24"/>
      <c r="E831" s="14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489"/>
      <c r="Q831" s="1119"/>
      <c r="R831" s="29"/>
      <c r="S831" s="18"/>
    </row>
    <row r="832" spans="2:19" x14ac:dyDescent="0.2">
      <c r="B832" s="24"/>
      <c r="C832" s="24"/>
      <c r="D832" s="24"/>
      <c r="E832" s="14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489"/>
      <c r="Q832" s="1119"/>
      <c r="R832" s="29"/>
      <c r="S832" s="18"/>
    </row>
    <row r="833" spans="2:19" x14ac:dyDescent="0.2">
      <c r="B833" s="24"/>
      <c r="C833" s="24"/>
      <c r="D833" s="24"/>
      <c r="E833" s="14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489"/>
      <c r="Q833" s="1119"/>
      <c r="R833" s="29"/>
      <c r="S833" s="18"/>
    </row>
    <row r="834" spans="2:19" x14ac:dyDescent="0.2">
      <c r="B834" s="24"/>
      <c r="C834" s="24"/>
      <c r="D834" s="24"/>
      <c r="E834" s="14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489"/>
      <c r="Q834" s="1119"/>
      <c r="R834" s="29"/>
      <c r="S834" s="18"/>
    </row>
    <row r="835" spans="2:19" x14ac:dyDescent="0.2">
      <c r="B835" s="24"/>
      <c r="C835" s="24"/>
      <c r="D835" s="24"/>
      <c r="E835" s="14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489"/>
      <c r="Q835" s="1119"/>
      <c r="R835" s="29"/>
      <c r="S835" s="18"/>
    </row>
    <row r="836" spans="2:19" x14ac:dyDescent="0.2">
      <c r="B836" s="24"/>
      <c r="C836" s="24"/>
      <c r="D836" s="24"/>
      <c r="E836" s="14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489"/>
      <c r="Q836" s="1119"/>
      <c r="R836" s="29"/>
      <c r="S836" s="18"/>
    </row>
    <row r="837" spans="2:19" x14ac:dyDescent="0.2">
      <c r="B837" s="24"/>
      <c r="C837" s="24"/>
      <c r="D837" s="24"/>
      <c r="E837" s="14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489"/>
      <c r="Q837" s="1119"/>
      <c r="R837" s="29"/>
      <c r="S837" s="18"/>
    </row>
    <row r="838" spans="2:19" x14ac:dyDescent="0.2">
      <c r="B838" s="24"/>
      <c r="C838" s="24"/>
      <c r="D838" s="24"/>
      <c r="E838" s="14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489"/>
      <c r="Q838" s="1119"/>
      <c r="R838" s="29"/>
      <c r="S838" s="18"/>
    </row>
    <row r="839" spans="2:19" x14ac:dyDescent="0.2">
      <c r="B839" s="24"/>
      <c r="C839" s="24"/>
      <c r="D839" s="24"/>
      <c r="E839" s="14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489"/>
      <c r="Q839" s="1119"/>
      <c r="R839" s="29"/>
      <c r="S839" s="18"/>
    </row>
    <row r="840" spans="2:19" x14ac:dyDescent="0.2">
      <c r="B840" s="24"/>
      <c r="C840" s="24"/>
      <c r="D840" s="24"/>
      <c r="E840" s="14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489"/>
      <c r="Q840" s="1119"/>
      <c r="R840" s="29"/>
      <c r="S840" s="18"/>
    </row>
    <row r="841" spans="2:19" x14ac:dyDescent="0.2">
      <c r="B841" s="24"/>
      <c r="C841" s="24"/>
      <c r="D841" s="24"/>
      <c r="E841" s="14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489"/>
      <c r="Q841" s="1119"/>
      <c r="R841" s="29"/>
      <c r="S841" s="18"/>
    </row>
    <row r="842" spans="2:19" x14ac:dyDescent="0.2">
      <c r="B842" s="24"/>
      <c r="C842" s="24"/>
      <c r="D842" s="24"/>
      <c r="E842" s="14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489"/>
      <c r="Q842" s="1119"/>
      <c r="R842" s="29"/>
      <c r="S842" s="18"/>
    </row>
    <row r="843" spans="2:19" x14ac:dyDescent="0.2">
      <c r="B843" s="24"/>
      <c r="C843" s="24"/>
      <c r="D843" s="24"/>
      <c r="E843" s="14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489"/>
      <c r="Q843" s="1119"/>
      <c r="R843" s="29"/>
      <c r="S843" s="18"/>
    </row>
    <row r="844" spans="2:19" x14ac:dyDescent="0.2">
      <c r="B844" s="24"/>
      <c r="C844" s="24"/>
      <c r="D844" s="24"/>
      <c r="E844" s="14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489"/>
      <c r="Q844" s="1119"/>
      <c r="R844" s="29"/>
      <c r="S844" s="18"/>
    </row>
    <row r="845" spans="2:19" x14ac:dyDescent="0.2">
      <c r="B845" s="24"/>
      <c r="C845" s="24"/>
      <c r="D845" s="24"/>
      <c r="E845" s="14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489"/>
      <c r="Q845" s="1119"/>
      <c r="R845" s="29"/>
      <c r="S845" s="18"/>
    </row>
    <row r="846" spans="2:19" x14ac:dyDescent="0.2">
      <c r="B846" s="24"/>
      <c r="C846" s="24"/>
      <c r="D846" s="24"/>
      <c r="E846" s="14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489"/>
      <c r="Q846" s="1119"/>
      <c r="R846" s="29"/>
      <c r="S846" s="18"/>
    </row>
    <row r="847" spans="2:19" x14ac:dyDescent="0.2">
      <c r="B847" s="24"/>
      <c r="C847" s="24"/>
      <c r="D847" s="24"/>
      <c r="E847" s="14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489"/>
      <c r="Q847" s="1119"/>
      <c r="R847" s="29"/>
      <c r="S847" s="18"/>
    </row>
    <row r="848" spans="2:19" x14ac:dyDescent="0.2">
      <c r="B848" s="24"/>
      <c r="C848" s="24"/>
      <c r="D848" s="24"/>
      <c r="E848" s="14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489"/>
      <c r="Q848" s="1119"/>
      <c r="R848" s="29"/>
      <c r="S848" s="18"/>
    </row>
    <row r="849" spans="2:19" x14ac:dyDescent="0.2">
      <c r="B849" s="24"/>
      <c r="C849" s="24"/>
      <c r="D849" s="24"/>
      <c r="E849" s="14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489"/>
      <c r="Q849" s="1119"/>
      <c r="R849" s="29"/>
      <c r="S849" s="18"/>
    </row>
    <row r="850" spans="2:19" x14ac:dyDescent="0.2">
      <c r="B850" s="24"/>
      <c r="C850" s="24"/>
      <c r="D850" s="24"/>
      <c r="E850" s="14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489"/>
      <c r="Q850" s="1119"/>
      <c r="R850" s="29"/>
      <c r="S850" s="18"/>
    </row>
    <row r="851" spans="2:19" x14ac:dyDescent="0.2">
      <c r="B851" s="24"/>
      <c r="C851" s="24"/>
      <c r="D851" s="24"/>
      <c r="E851" s="14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489"/>
      <c r="Q851" s="1119"/>
      <c r="R851" s="29"/>
      <c r="S851" s="18"/>
    </row>
    <row r="852" spans="2:19" x14ac:dyDescent="0.2">
      <c r="B852" s="24"/>
      <c r="C852" s="24"/>
      <c r="D852" s="24"/>
      <c r="E852" s="14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489"/>
      <c r="Q852" s="1119"/>
      <c r="R852" s="29"/>
      <c r="S852" s="18"/>
    </row>
    <row r="853" spans="2:19" x14ac:dyDescent="0.2">
      <c r="B853" s="24"/>
      <c r="C853" s="24"/>
      <c r="D853" s="24"/>
      <c r="E853" s="14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489"/>
      <c r="Q853" s="1119"/>
      <c r="R853" s="29"/>
      <c r="S853" s="18"/>
    </row>
    <row r="854" spans="2:19" x14ac:dyDescent="0.2">
      <c r="B854" s="24"/>
      <c r="C854" s="24"/>
      <c r="D854" s="24"/>
      <c r="E854" s="14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489"/>
      <c r="Q854" s="1119"/>
      <c r="R854" s="29"/>
      <c r="S854" s="18"/>
    </row>
    <row r="855" spans="2:19" x14ac:dyDescent="0.2">
      <c r="B855" s="24"/>
      <c r="C855" s="24"/>
      <c r="D855" s="24"/>
      <c r="E855" s="14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489"/>
      <c r="Q855" s="1119"/>
      <c r="R855" s="29"/>
      <c r="S855" s="18"/>
    </row>
    <row r="856" spans="2:19" x14ac:dyDescent="0.2">
      <c r="B856" s="24"/>
      <c r="C856" s="24"/>
      <c r="D856" s="24"/>
      <c r="E856" s="14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489"/>
      <c r="Q856" s="1119"/>
      <c r="R856" s="29"/>
      <c r="S856" s="18"/>
    </row>
    <row r="857" spans="2:19" x14ac:dyDescent="0.2">
      <c r="B857" s="24"/>
      <c r="C857" s="24"/>
      <c r="D857" s="24"/>
      <c r="E857" s="14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489"/>
      <c r="Q857" s="1119"/>
      <c r="R857" s="29"/>
      <c r="S857" s="18"/>
    </row>
    <row r="858" spans="2:19" x14ac:dyDescent="0.2">
      <c r="B858" s="24"/>
      <c r="C858" s="24"/>
      <c r="D858" s="24"/>
      <c r="E858" s="14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489"/>
      <c r="Q858" s="1119"/>
      <c r="R858" s="29"/>
      <c r="S858" s="18"/>
    </row>
    <row r="859" spans="2:19" x14ac:dyDescent="0.2">
      <c r="B859" s="24"/>
      <c r="C859" s="24"/>
      <c r="D859" s="24"/>
      <c r="E859" s="14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489"/>
      <c r="Q859" s="1119"/>
      <c r="R859" s="29"/>
      <c r="S859" s="18"/>
    </row>
    <row r="860" spans="2:19" x14ac:dyDescent="0.2">
      <c r="B860" s="24"/>
      <c r="C860" s="24"/>
      <c r="D860" s="24"/>
      <c r="E860" s="14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489"/>
      <c r="Q860" s="1119"/>
      <c r="R860" s="29"/>
      <c r="S860" s="18"/>
    </row>
    <row r="861" spans="2:19" x14ac:dyDescent="0.2">
      <c r="B861" s="24"/>
      <c r="C861" s="24"/>
      <c r="D861" s="24"/>
      <c r="E861" s="14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489"/>
      <c r="Q861" s="1119"/>
      <c r="R861" s="29"/>
      <c r="S861" s="18"/>
    </row>
    <row r="862" spans="2:19" x14ac:dyDescent="0.2">
      <c r="B862" s="24"/>
      <c r="C862" s="24"/>
      <c r="D862" s="24"/>
      <c r="E862" s="14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489"/>
      <c r="Q862" s="1119"/>
      <c r="R862" s="29"/>
      <c r="S862" s="18"/>
    </row>
    <row r="863" spans="2:19" x14ac:dyDescent="0.2">
      <c r="B863" s="24"/>
      <c r="C863" s="24"/>
      <c r="D863" s="24"/>
      <c r="E863" s="14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489"/>
      <c r="Q863" s="1119"/>
      <c r="R863" s="29"/>
      <c r="S863" s="18"/>
    </row>
    <row r="864" spans="2:19" x14ac:dyDescent="0.2">
      <c r="B864" s="24"/>
      <c r="C864" s="24"/>
      <c r="D864" s="24"/>
      <c r="E864" s="14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489"/>
      <c r="Q864" s="1119"/>
      <c r="R864" s="29"/>
      <c r="S864" s="18"/>
    </row>
    <row r="865" spans="2:19" x14ac:dyDescent="0.2">
      <c r="B865" s="24"/>
      <c r="C865" s="24"/>
      <c r="D865" s="24"/>
      <c r="E865" s="14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489"/>
      <c r="Q865" s="1119"/>
      <c r="R865" s="29"/>
      <c r="S865" s="18"/>
    </row>
    <row r="866" spans="2:19" x14ac:dyDescent="0.2">
      <c r="B866" s="24"/>
      <c r="C866" s="24"/>
      <c r="D866" s="24"/>
      <c r="E866" s="14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489"/>
      <c r="Q866" s="1119"/>
      <c r="R866" s="29"/>
      <c r="S866" s="18"/>
    </row>
    <row r="867" spans="2:19" x14ac:dyDescent="0.2">
      <c r="B867" s="24"/>
      <c r="C867" s="24"/>
      <c r="D867" s="24"/>
      <c r="E867" s="14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489"/>
      <c r="Q867" s="1119"/>
      <c r="R867" s="29"/>
      <c r="S867" s="18"/>
    </row>
    <row r="868" spans="2:19" x14ac:dyDescent="0.2">
      <c r="B868" s="24"/>
      <c r="C868" s="24"/>
      <c r="D868" s="24"/>
      <c r="E868" s="14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489"/>
      <c r="Q868" s="1119"/>
      <c r="R868" s="29"/>
      <c r="S868" s="18"/>
    </row>
    <row r="869" spans="2:19" x14ac:dyDescent="0.2">
      <c r="B869" s="24"/>
      <c r="C869" s="24"/>
      <c r="D869" s="24"/>
      <c r="E869" s="14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489"/>
      <c r="Q869" s="1119"/>
      <c r="R869" s="29"/>
      <c r="S869" s="18"/>
    </row>
    <row r="870" spans="2:19" x14ac:dyDescent="0.2">
      <c r="B870" s="24"/>
      <c r="C870" s="24"/>
      <c r="D870" s="24"/>
      <c r="E870" s="14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489"/>
      <c r="Q870" s="1119"/>
      <c r="R870" s="29"/>
      <c r="S870" s="18"/>
    </row>
    <row r="871" spans="2:19" x14ac:dyDescent="0.2">
      <c r="B871" s="24"/>
      <c r="C871" s="24"/>
      <c r="D871" s="24"/>
      <c r="E871" s="14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489"/>
      <c r="Q871" s="1119"/>
      <c r="R871" s="29"/>
      <c r="S871" s="18"/>
    </row>
    <row r="872" spans="2:19" x14ac:dyDescent="0.2">
      <c r="B872" s="24"/>
      <c r="C872" s="24"/>
      <c r="D872" s="24"/>
      <c r="E872" s="14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489"/>
      <c r="Q872" s="1119"/>
      <c r="R872" s="29"/>
      <c r="S872" s="18"/>
    </row>
    <row r="873" spans="2:19" x14ac:dyDescent="0.2">
      <c r="B873" s="24"/>
      <c r="C873" s="24"/>
      <c r="D873" s="24"/>
      <c r="E873" s="14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489"/>
      <c r="Q873" s="1119"/>
      <c r="R873" s="29"/>
      <c r="S873" s="18"/>
    </row>
    <row r="874" spans="2:19" x14ac:dyDescent="0.2">
      <c r="B874" s="24"/>
      <c r="C874" s="24"/>
      <c r="D874" s="24"/>
      <c r="E874" s="14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489"/>
      <c r="Q874" s="1119"/>
      <c r="R874" s="29"/>
      <c r="S874" s="18"/>
    </row>
    <row r="875" spans="2:19" x14ac:dyDescent="0.2">
      <c r="B875" s="24"/>
      <c r="C875" s="24"/>
      <c r="D875" s="24"/>
      <c r="E875" s="14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489"/>
      <c r="Q875" s="1119"/>
      <c r="R875" s="29"/>
      <c r="S875" s="18"/>
    </row>
    <row r="876" spans="2:19" x14ac:dyDescent="0.2">
      <c r="B876" s="24"/>
      <c r="C876" s="24"/>
      <c r="D876" s="24"/>
      <c r="E876" s="14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489"/>
      <c r="Q876" s="1119"/>
      <c r="R876" s="29"/>
      <c r="S876" s="18"/>
    </row>
    <row r="877" spans="2:19" x14ac:dyDescent="0.2">
      <c r="B877" s="24"/>
      <c r="C877" s="24"/>
      <c r="D877" s="24"/>
      <c r="E877" s="14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489"/>
      <c r="Q877" s="1119"/>
      <c r="R877" s="29"/>
      <c r="S877" s="18"/>
    </row>
    <row r="878" spans="2:19" x14ac:dyDescent="0.2">
      <c r="B878" s="24"/>
      <c r="C878" s="24"/>
      <c r="D878" s="24"/>
      <c r="E878" s="14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489"/>
      <c r="Q878" s="1119"/>
      <c r="R878" s="29"/>
      <c r="S878" s="18"/>
    </row>
    <row r="879" spans="2:19" x14ac:dyDescent="0.2">
      <c r="B879" s="24"/>
      <c r="C879" s="24"/>
      <c r="D879" s="24"/>
      <c r="E879" s="14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489"/>
      <c r="Q879" s="1119"/>
      <c r="R879" s="29"/>
      <c r="S879" s="18"/>
    </row>
    <row r="880" spans="2:19" x14ac:dyDescent="0.2">
      <c r="B880" s="24"/>
      <c r="C880" s="24"/>
      <c r="D880" s="24"/>
      <c r="E880" s="14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489"/>
      <c r="Q880" s="1119"/>
      <c r="R880" s="29"/>
      <c r="S880" s="18"/>
    </row>
    <row r="881" spans="2:19" x14ac:dyDescent="0.2">
      <c r="B881" s="24"/>
      <c r="C881" s="24"/>
      <c r="D881" s="24"/>
      <c r="E881" s="14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489"/>
      <c r="Q881" s="1119"/>
      <c r="R881" s="29"/>
      <c r="S881" s="18"/>
    </row>
    <row r="882" spans="2:19" x14ac:dyDescent="0.2">
      <c r="B882" s="24"/>
      <c r="C882" s="24"/>
      <c r="D882" s="24"/>
      <c r="E882" s="14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489"/>
      <c r="Q882" s="1119"/>
      <c r="R882" s="29"/>
      <c r="S882" s="18"/>
    </row>
    <row r="883" spans="2:19" x14ac:dyDescent="0.2">
      <c r="B883" s="24"/>
      <c r="C883" s="24"/>
      <c r="D883" s="24"/>
      <c r="E883" s="14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489"/>
      <c r="Q883" s="1119"/>
      <c r="R883" s="29"/>
      <c r="S883" s="18"/>
    </row>
    <row r="884" spans="2:19" x14ac:dyDescent="0.2">
      <c r="B884" s="24"/>
      <c r="C884" s="24"/>
      <c r="D884" s="24"/>
      <c r="E884" s="14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489"/>
      <c r="Q884" s="1119"/>
      <c r="R884" s="29"/>
      <c r="S884" s="18"/>
    </row>
    <row r="885" spans="2:19" x14ac:dyDescent="0.2">
      <c r="B885" s="24"/>
      <c r="C885" s="24"/>
      <c r="D885" s="24"/>
      <c r="E885" s="14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489"/>
      <c r="Q885" s="1119"/>
      <c r="R885" s="29"/>
      <c r="S885" s="18"/>
    </row>
    <row r="886" spans="2:19" x14ac:dyDescent="0.2">
      <c r="B886" s="24"/>
      <c r="C886" s="24"/>
      <c r="D886" s="24"/>
      <c r="E886" s="14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489"/>
      <c r="Q886" s="1119"/>
      <c r="R886" s="29"/>
      <c r="S886" s="18"/>
    </row>
    <row r="887" spans="2:19" x14ac:dyDescent="0.2">
      <c r="B887" s="24"/>
      <c r="C887" s="24"/>
      <c r="D887" s="24"/>
      <c r="E887" s="14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489"/>
      <c r="Q887" s="1119"/>
      <c r="R887" s="29"/>
      <c r="S887" s="18"/>
    </row>
    <row r="888" spans="2:19" x14ac:dyDescent="0.2">
      <c r="B888" s="24"/>
      <c r="C888" s="24"/>
      <c r="D888" s="24"/>
      <c r="E888" s="14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489"/>
      <c r="Q888" s="1119"/>
      <c r="R888" s="29"/>
      <c r="S888" s="18"/>
    </row>
    <row r="889" spans="2:19" x14ac:dyDescent="0.2">
      <c r="B889" s="24"/>
      <c r="C889" s="24"/>
      <c r="D889" s="24"/>
      <c r="E889" s="14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489"/>
      <c r="Q889" s="1119"/>
      <c r="R889" s="29"/>
      <c r="S889" s="18"/>
    </row>
    <row r="890" spans="2:19" x14ac:dyDescent="0.2">
      <c r="B890" s="24"/>
      <c r="C890" s="24"/>
      <c r="D890" s="24"/>
      <c r="E890" s="14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489"/>
      <c r="Q890" s="1119"/>
      <c r="R890" s="29"/>
      <c r="S890" s="18"/>
    </row>
    <row r="891" spans="2:19" x14ac:dyDescent="0.2">
      <c r="B891" s="24"/>
      <c r="C891" s="24"/>
      <c r="D891" s="24"/>
      <c r="E891" s="14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489"/>
      <c r="Q891" s="1119"/>
      <c r="R891" s="29"/>
      <c r="S891" s="18"/>
    </row>
    <row r="892" spans="2:19" x14ac:dyDescent="0.2">
      <c r="B892" s="24"/>
      <c r="C892" s="24"/>
      <c r="D892" s="24"/>
      <c r="E892" s="14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489"/>
      <c r="Q892" s="1119"/>
      <c r="R892" s="29"/>
      <c r="S892" s="18"/>
    </row>
    <row r="893" spans="2:19" x14ac:dyDescent="0.2">
      <c r="B893" s="24"/>
      <c r="C893" s="24"/>
      <c r="D893" s="24"/>
      <c r="E893" s="14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489"/>
      <c r="Q893" s="1119"/>
      <c r="R893" s="29"/>
      <c r="S893" s="18"/>
    </row>
    <row r="894" spans="2:19" x14ac:dyDescent="0.2">
      <c r="B894" s="24"/>
      <c r="C894" s="24"/>
      <c r="D894" s="24"/>
      <c r="E894" s="14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489"/>
      <c r="Q894" s="1119"/>
      <c r="R894" s="29"/>
      <c r="S894" s="18"/>
    </row>
    <row r="895" spans="2:19" x14ac:dyDescent="0.2">
      <c r="B895" s="24"/>
      <c r="C895" s="24"/>
      <c r="D895" s="24"/>
      <c r="E895" s="14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489"/>
      <c r="Q895" s="1119"/>
      <c r="R895" s="29"/>
      <c r="S895" s="18"/>
    </row>
    <row r="896" spans="2:19" x14ac:dyDescent="0.2">
      <c r="B896" s="24"/>
      <c r="C896" s="24"/>
      <c r="D896" s="24"/>
      <c r="E896" s="14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489"/>
      <c r="Q896" s="1119"/>
      <c r="R896" s="29"/>
      <c r="S896" s="18"/>
    </row>
    <row r="897" spans="2:19" x14ac:dyDescent="0.2">
      <c r="B897" s="24"/>
      <c r="C897" s="24"/>
      <c r="D897" s="24"/>
      <c r="E897" s="14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489"/>
      <c r="Q897" s="1119"/>
      <c r="R897" s="29"/>
      <c r="S897" s="18"/>
    </row>
    <row r="898" spans="2:19" x14ac:dyDescent="0.2">
      <c r="B898" s="24"/>
      <c r="C898" s="24"/>
      <c r="D898" s="24"/>
      <c r="E898" s="14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489"/>
      <c r="Q898" s="1119"/>
      <c r="R898" s="29"/>
      <c r="S898" s="18"/>
    </row>
    <row r="899" spans="2:19" x14ac:dyDescent="0.2">
      <c r="B899" s="24"/>
      <c r="C899" s="24"/>
      <c r="D899" s="24"/>
      <c r="E899" s="14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489"/>
      <c r="Q899" s="1119"/>
      <c r="R899" s="29"/>
      <c r="S899" s="18"/>
    </row>
    <row r="900" spans="2:19" x14ac:dyDescent="0.2">
      <c r="B900" s="24"/>
      <c r="C900" s="24"/>
      <c r="D900" s="24"/>
      <c r="E900" s="14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489"/>
      <c r="Q900" s="1119"/>
      <c r="R900" s="29"/>
      <c r="S900" s="18"/>
    </row>
    <row r="901" spans="2:19" x14ac:dyDescent="0.2">
      <c r="B901" s="24"/>
      <c r="C901" s="24"/>
      <c r="D901" s="24"/>
      <c r="E901" s="14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489"/>
      <c r="Q901" s="1119"/>
      <c r="R901" s="29"/>
      <c r="S901" s="18"/>
    </row>
    <row r="902" spans="2:19" x14ac:dyDescent="0.2">
      <c r="B902" s="24"/>
      <c r="C902" s="24"/>
      <c r="D902" s="24"/>
      <c r="E902" s="14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489"/>
      <c r="Q902" s="1119"/>
      <c r="R902" s="29"/>
      <c r="S902" s="18"/>
    </row>
    <row r="903" spans="2:19" x14ac:dyDescent="0.2">
      <c r="B903" s="24"/>
      <c r="C903" s="24"/>
      <c r="D903" s="24"/>
      <c r="E903" s="14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489"/>
      <c r="Q903" s="1119"/>
      <c r="R903" s="29"/>
      <c r="S903" s="18"/>
    </row>
    <row r="904" spans="2:19" x14ac:dyDescent="0.2">
      <c r="B904" s="24"/>
      <c r="C904" s="24"/>
      <c r="D904" s="24"/>
      <c r="E904" s="14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489"/>
      <c r="Q904" s="1119"/>
      <c r="R904" s="29"/>
      <c r="S904" s="18"/>
    </row>
    <row r="905" spans="2:19" x14ac:dyDescent="0.2">
      <c r="B905" s="24"/>
      <c r="C905" s="24"/>
      <c r="D905" s="24"/>
      <c r="E905" s="14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489"/>
      <c r="Q905" s="1119"/>
      <c r="R905" s="29"/>
      <c r="S905" s="18"/>
    </row>
    <row r="906" spans="2:19" x14ac:dyDescent="0.2">
      <c r="B906" s="24"/>
      <c r="C906" s="24"/>
      <c r="D906" s="24"/>
      <c r="E906" s="14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489"/>
      <c r="Q906" s="1119"/>
      <c r="R906" s="29"/>
      <c r="S906" s="18"/>
    </row>
    <row r="907" spans="2:19" x14ac:dyDescent="0.2">
      <c r="B907" s="24"/>
      <c r="C907" s="24"/>
      <c r="D907" s="24"/>
      <c r="E907" s="14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489"/>
      <c r="Q907" s="1119"/>
      <c r="R907" s="29"/>
      <c r="S907" s="18"/>
    </row>
    <row r="908" spans="2:19" x14ac:dyDescent="0.2">
      <c r="B908" s="24"/>
      <c r="C908" s="24"/>
      <c r="D908" s="24"/>
      <c r="E908" s="14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489"/>
      <c r="Q908" s="1119"/>
      <c r="R908" s="29"/>
      <c r="S908" s="18"/>
    </row>
    <row r="909" spans="2:19" x14ac:dyDescent="0.2">
      <c r="B909" s="24"/>
      <c r="C909" s="24"/>
      <c r="D909" s="24"/>
      <c r="E909" s="14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489"/>
      <c r="Q909" s="1119"/>
      <c r="R909" s="29"/>
      <c r="S909" s="18"/>
    </row>
    <row r="910" spans="2:19" x14ac:dyDescent="0.2">
      <c r="B910" s="24"/>
      <c r="C910" s="24"/>
      <c r="D910" s="24"/>
      <c r="E910" s="14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489"/>
      <c r="Q910" s="1119"/>
      <c r="R910" s="29"/>
      <c r="S910" s="18"/>
    </row>
    <row r="911" spans="2:19" x14ac:dyDescent="0.2">
      <c r="B911" s="24"/>
      <c r="C911" s="24"/>
      <c r="D911" s="24"/>
      <c r="E911" s="14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489"/>
      <c r="Q911" s="1119"/>
      <c r="R911" s="29"/>
      <c r="S911" s="18"/>
    </row>
    <row r="912" spans="2:19" x14ac:dyDescent="0.2">
      <c r="B912" s="24"/>
      <c r="C912" s="24"/>
      <c r="D912" s="24"/>
      <c r="E912" s="14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489"/>
      <c r="Q912" s="1119"/>
      <c r="R912" s="29"/>
      <c r="S912" s="18"/>
    </row>
    <row r="913" spans="2:19" x14ac:dyDescent="0.2">
      <c r="B913" s="24"/>
      <c r="C913" s="24"/>
      <c r="D913" s="24"/>
      <c r="E913" s="14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489"/>
      <c r="Q913" s="1119"/>
      <c r="R913" s="29"/>
      <c r="S913" s="18"/>
    </row>
    <row r="914" spans="2:19" x14ac:dyDescent="0.2">
      <c r="B914" s="24"/>
      <c r="C914" s="24"/>
      <c r="D914" s="24"/>
      <c r="E914" s="14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489"/>
      <c r="Q914" s="1119"/>
      <c r="R914" s="29"/>
      <c r="S914" s="18"/>
    </row>
    <row r="915" spans="2:19" x14ac:dyDescent="0.2">
      <c r="B915" s="24"/>
      <c r="C915" s="24"/>
      <c r="D915" s="24"/>
      <c r="E915" s="14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489"/>
      <c r="Q915" s="1119"/>
      <c r="R915" s="29"/>
      <c r="S915" s="18"/>
    </row>
    <row r="916" spans="2:19" x14ac:dyDescent="0.2">
      <c r="B916" s="24"/>
      <c r="C916" s="24"/>
      <c r="D916" s="24"/>
      <c r="E916" s="14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489"/>
      <c r="Q916" s="1119"/>
      <c r="R916" s="29"/>
      <c r="S916" s="18"/>
    </row>
    <row r="917" spans="2:19" x14ac:dyDescent="0.2">
      <c r="B917" s="24"/>
      <c r="C917" s="24"/>
      <c r="D917" s="24"/>
      <c r="E917" s="14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489"/>
      <c r="Q917" s="1119"/>
      <c r="R917" s="29"/>
      <c r="S917" s="18"/>
    </row>
    <row r="918" spans="2:19" x14ac:dyDescent="0.2">
      <c r="B918" s="24"/>
      <c r="C918" s="24"/>
      <c r="D918" s="24"/>
      <c r="E918" s="14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489"/>
      <c r="Q918" s="1119"/>
      <c r="R918" s="29"/>
      <c r="S918" s="18"/>
    </row>
    <row r="919" spans="2:19" x14ac:dyDescent="0.2">
      <c r="B919" s="24"/>
      <c r="C919" s="24"/>
      <c r="D919" s="24"/>
      <c r="E919" s="14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489"/>
      <c r="Q919" s="1119"/>
      <c r="R919" s="29"/>
      <c r="S919" s="18"/>
    </row>
    <row r="920" spans="2:19" x14ac:dyDescent="0.2">
      <c r="B920" s="24"/>
      <c r="C920" s="24"/>
      <c r="D920" s="24"/>
      <c r="E920" s="14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489"/>
      <c r="Q920" s="1119"/>
      <c r="R920" s="29"/>
      <c r="S920" s="18"/>
    </row>
    <row r="921" spans="2:19" x14ac:dyDescent="0.2">
      <c r="B921" s="24"/>
      <c r="C921" s="24"/>
      <c r="D921" s="24"/>
      <c r="E921" s="14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489"/>
      <c r="Q921" s="1119"/>
      <c r="R921" s="29"/>
      <c r="S921" s="18"/>
    </row>
    <row r="922" spans="2:19" x14ac:dyDescent="0.2">
      <c r="B922" s="24"/>
      <c r="C922" s="24"/>
      <c r="D922" s="24"/>
      <c r="E922" s="14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489"/>
      <c r="Q922" s="1119"/>
      <c r="R922" s="29"/>
      <c r="S922" s="18"/>
    </row>
    <row r="923" spans="2:19" x14ac:dyDescent="0.2">
      <c r="B923" s="24"/>
      <c r="C923" s="24"/>
      <c r="D923" s="24"/>
      <c r="E923" s="14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489"/>
      <c r="Q923" s="1119"/>
      <c r="R923" s="29"/>
      <c r="S923" s="18"/>
    </row>
    <row r="924" spans="2:19" x14ac:dyDescent="0.2">
      <c r="B924" s="24"/>
      <c r="C924" s="24"/>
      <c r="D924" s="24"/>
      <c r="E924" s="14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489"/>
      <c r="Q924" s="1119"/>
      <c r="R924" s="29"/>
      <c r="S924" s="18"/>
    </row>
    <row r="925" spans="2:19" x14ac:dyDescent="0.2">
      <c r="B925" s="24"/>
      <c r="C925" s="24"/>
      <c r="D925" s="24"/>
      <c r="E925" s="14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489"/>
      <c r="Q925" s="1119"/>
      <c r="R925" s="29"/>
      <c r="S925" s="18"/>
    </row>
    <row r="926" spans="2:19" x14ac:dyDescent="0.2">
      <c r="B926" s="24"/>
      <c r="C926" s="24"/>
      <c r="D926" s="24"/>
      <c r="E926" s="14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489"/>
      <c r="Q926" s="1119"/>
      <c r="R926" s="29"/>
      <c r="S926" s="18"/>
    </row>
    <row r="927" spans="2:19" x14ac:dyDescent="0.2">
      <c r="B927" s="24"/>
      <c r="C927" s="24"/>
      <c r="D927" s="24"/>
      <c r="E927" s="14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489"/>
      <c r="Q927" s="1119"/>
      <c r="R927" s="29"/>
      <c r="S927" s="18"/>
    </row>
    <row r="928" spans="2:19" x14ac:dyDescent="0.2">
      <c r="B928" s="24"/>
      <c r="C928" s="24"/>
      <c r="D928" s="24"/>
      <c r="E928" s="14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489"/>
      <c r="Q928" s="1119"/>
      <c r="R928" s="29"/>
      <c r="S928" s="18"/>
    </row>
    <row r="929" spans="2:19" x14ac:dyDescent="0.2">
      <c r="B929" s="24"/>
      <c r="C929" s="24"/>
      <c r="D929" s="24"/>
      <c r="E929" s="14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489"/>
      <c r="Q929" s="1119"/>
      <c r="R929" s="29"/>
      <c r="S929" s="18"/>
    </row>
    <row r="930" spans="2:19" x14ac:dyDescent="0.2">
      <c r="B930" s="24"/>
      <c r="C930" s="24"/>
      <c r="D930" s="24"/>
      <c r="E930" s="14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489"/>
      <c r="Q930" s="1119"/>
      <c r="R930" s="29"/>
      <c r="S930" s="18"/>
    </row>
    <row r="931" spans="2:19" x14ac:dyDescent="0.2">
      <c r="B931" s="24"/>
      <c r="C931" s="24"/>
      <c r="D931" s="24"/>
      <c r="E931" s="14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489"/>
      <c r="Q931" s="1119"/>
      <c r="R931" s="29"/>
      <c r="S931" s="18"/>
    </row>
    <row r="932" spans="2:19" x14ac:dyDescent="0.2">
      <c r="B932" s="24"/>
      <c r="C932" s="24"/>
      <c r="D932" s="24"/>
      <c r="E932" s="14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489"/>
      <c r="Q932" s="1119"/>
      <c r="R932" s="29"/>
      <c r="S932" s="18"/>
    </row>
    <row r="933" spans="2:19" x14ac:dyDescent="0.2">
      <c r="B933" s="24"/>
      <c r="C933" s="24"/>
      <c r="D933" s="24"/>
      <c r="E933" s="14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489"/>
      <c r="Q933" s="1119"/>
      <c r="R933" s="29"/>
      <c r="S933" s="18"/>
    </row>
    <row r="934" spans="2:19" x14ac:dyDescent="0.2">
      <c r="B934" s="24"/>
      <c r="C934" s="24"/>
      <c r="D934" s="24"/>
      <c r="E934" s="14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489"/>
      <c r="Q934" s="1119"/>
      <c r="R934" s="29"/>
      <c r="S934" s="18"/>
    </row>
    <row r="935" spans="2:19" x14ac:dyDescent="0.2">
      <c r="B935" s="24"/>
      <c r="C935" s="24"/>
      <c r="D935" s="24"/>
      <c r="E935" s="14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489"/>
      <c r="Q935" s="1119"/>
      <c r="R935" s="29"/>
      <c r="S935" s="18"/>
    </row>
    <row r="936" spans="2:19" x14ac:dyDescent="0.2">
      <c r="B936" s="24"/>
      <c r="C936" s="24"/>
      <c r="D936" s="24"/>
      <c r="E936" s="14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489"/>
      <c r="Q936" s="1119"/>
      <c r="R936" s="29"/>
      <c r="S936" s="18"/>
    </row>
    <row r="937" spans="2:19" x14ac:dyDescent="0.2">
      <c r="B937" s="24"/>
      <c r="C937" s="24"/>
      <c r="D937" s="24"/>
      <c r="E937" s="14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489"/>
      <c r="Q937" s="1119"/>
      <c r="R937" s="29"/>
      <c r="S937" s="18"/>
    </row>
    <row r="938" spans="2:19" x14ac:dyDescent="0.2">
      <c r="B938" s="24"/>
      <c r="C938" s="24"/>
      <c r="D938" s="24"/>
      <c r="E938" s="14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489"/>
      <c r="Q938" s="1119"/>
      <c r="R938" s="29"/>
      <c r="S938" s="18"/>
    </row>
    <row r="939" spans="2:19" x14ac:dyDescent="0.2">
      <c r="B939" s="24"/>
      <c r="C939" s="24"/>
      <c r="D939" s="24"/>
      <c r="E939" s="14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489"/>
      <c r="Q939" s="1119"/>
      <c r="R939" s="29"/>
      <c r="S939" s="18"/>
    </row>
    <row r="940" spans="2:19" x14ac:dyDescent="0.2">
      <c r="B940" s="24"/>
      <c r="C940" s="24"/>
      <c r="D940" s="24"/>
      <c r="E940" s="14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489"/>
      <c r="Q940" s="1119"/>
      <c r="R940" s="29"/>
      <c r="S940" s="18"/>
    </row>
    <row r="941" spans="2:19" x14ac:dyDescent="0.2">
      <c r="B941" s="24"/>
      <c r="C941" s="24"/>
      <c r="D941" s="24"/>
      <c r="E941" s="14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489"/>
      <c r="Q941" s="1119"/>
      <c r="R941" s="29"/>
      <c r="S941" s="18"/>
    </row>
    <row r="942" spans="2:19" x14ac:dyDescent="0.2">
      <c r="B942" s="24"/>
      <c r="C942" s="24"/>
      <c r="D942" s="24"/>
      <c r="E942" s="14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489"/>
      <c r="Q942" s="1119"/>
      <c r="R942" s="29"/>
      <c r="S942" s="18"/>
    </row>
    <row r="943" spans="2:19" x14ac:dyDescent="0.2">
      <c r="B943" s="24"/>
      <c r="C943" s="24"/>
      <c r="D943" s="24"/>
      <c r="E943" s="14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489"/>
      <c r="Q943" s="1119"/>
      <c r="R943" s="29"/>
      <c r="S943" s="18"/>
    </row>
    <row r="944" spans="2:19" x14ac:dyDescent="0.2">
      <c r="B944" s="24"/>
      <c r="C944" s="24"/>
      <c r="D944" s="24"/>
      <c r="E944" s="14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489"/>
      <c r="Q944" s="1119"/>
      <c r="R944" s="29"/>
      <c r="S944" s="18"/>
    </row>
    <row r="945" spans="2:19" x14ac:dyDescent="0.2">
      <c r="B945" s="24"/>
      <c r="C945" s="24"/>
      <c r="D945" s="24"/>
      <c r="E945" s="14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489"/>
      <c r="Q945" s="1119"/>
      <c r="R945" s="29"/>
      <c r="S945" s="18"/>
    </row>
    <row r="946" spans="2:19" x14ac:dyDescent="0.2">
      <c r="B946" s="24"/>
      <c r="C946" s="24"/>
      <c r="D946" s="24"/>
      <c r="E946" s="14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489"/>
      <c r="Q946" s="1119"/>
      <c r="R946" s="29"/>
      <c r="S946" s="18"/>
    </row>
    <row r="947" spans="2:19" x14ac:dyDescent="0.2">
      <c r="B947" s="24"/>
      <c r="C947" s="24"/>
      <c r="D947" s="24"/>
      <c r="E947" s="14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489"/>
      <c r="Q947" s="1119"/>
      <c r="R947" s="29"/>
      <c r="S947" s="18"/>
    </row>
    <row r="948" spans="2:19" x14ac:dyDescent="0.2">
      <c r="B948" s="24"/>
      <c r="C948" s="24"/>
      <c r="D948" s="24"/>
      <c r="E948" s="14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489"/>
      <c r="Q948" s="1119"/>
      <c r="R948" s="29"/>
      <c r="S948" s="18"/>
    </row>
    <row r="949" spans="2:19" x14ac:dyDescent="0.2">
      <c r="B949" s="24"/>
      <c r="C949" s="24"/>
      <c r="D949" s="24"/>
      <c r="E949" s="14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489"/>
      <c r="Q949" s="1119"/>
      <c r="R949" s="29"/>
      <c r="S949" s="18"/>
    </row>
    <row r="950" spans="2:19" x14ac:dyDescent="0.2">
      <c r="B950" s="24"/>
      <c r="C950" s="24"/>
      <c r="D950" s="24"/>
      <c r="E950" s="14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489"/>
      <c r="Q950" s="1119"/>
      <c r="R950" s="29"/>
      <c r="S950" s="18"/>
    </row>
    <row r="951" spans="2:19" x14ac:dyDescent="0.2">
      <c r="B951" s="24"/>
      <c r="C951" s="24"/>
      <c r="D951" s="24"/>
      <c r="E951" s="14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489"/>
      <c r="Q951" s="1119"/>
      <c r="R951" s="29"/>
      <c r="S951" s="18"/>
    </row>
    <row r="952" spans="2:19" x14ac:dyDescent="0.2">
      <c r="B952" s="24"/>
      <c r="C952" s="24"/>
      <c r="D952" s="24"/>
      <c r="E952" s="14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489"/>
      <c r="Q952" s="1119"/>
      <c r="R952" s="29"/>
      <c r="S952" s="18"/>
    </row>
    <row r="953" spans="2:19" x14ac:dyDescent="0.2">
      <c r="B953" s="24"/>
      <c r="C953" s="24"/>
      <c r="D953" s="24"/>
      <c r="E953" s="14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489"/>
      <c r="Q953" s="1119"/>
      <c r="R953" s="29"/>
      <c r="S953" s="18"/>
    </row>
    <row r="954" spans="2:19" x14ac:dyDescent="0.2">
      <c r="B954" s="24"/>
      <c r="C954" s="24"/>
      <c r="D954" s="24"/>
      <c r="E954" s="14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489"/>
      <c r="Q954" s="1119"/>
      <c r="R954" s="29"/>
      <c r="S954" s="18"/>
    </row>
    <row r="955" spans="2:19" x14ac:dyDescent="0.2">
      <c r="B955" s="24"/>
      <c r="C955" s="24"/>
      <c r="D955" s="24"/>
      <c r="E955" s="14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489"/>
      <c r="Q955" s="1119"/>
      <c r="R955" s="29"/>
      <c r="S955" s="18"/>
    </row>
    <row r="956" spans="2:19" x14ac:dyDescent="0.2">
      <c r="B956" s="24"/>
      <c r="C956" s="24"/>
      <c r="D956" s="24"/>
      <c r="E956" s="14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489"/>
      <c r="Q956" s="1119"/>
      <c r="R956" s="29"/>
      <c r="S956" s="18"/>
    </row>
    <row r="957" spans="2:19" x14ac:dyDescent="0.2">
      <c r="B957" s="24"/>
      <c r="C957" s="24"/>
      <c r="D957" s="24"/>
      <c r="E957" s="14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489"/>
      <c r="Q957" s="1119"/>
      <c r="R957" s="29"/>
      <c r="S957" s="18"/>
    </row>
    <row r="958" spans="2:19" x14ac:dyDescent="0.2">
      <c r="B958" s="24"/>
      <c r="C958" s="24"/>
      <c r="D958" s="24"/>
      <c r="E958" s="14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489"/>
      <c r="Q958" s="1119"/>
      <c r="R958" s="29"/>
      <c r="S958" s="18"/>
    </row>
    <row r="959" spans="2:19" x14ac:dyDescent="0.2">
      <c r="B959" s="24"/>
      <c r="C959" s="24"/>
      <c r="D959" s="24"/>
      <c r="E959" s="14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489"/>
      <c r="Q959" s="1119"/>
      <c r="R959" s="29"/>
      <c r="S959" s="18"/>
    </row>
    <row r="960" spans="2:19" x14ac:dyDescent="0.2">
      <c r="B960" s="24"/>
      <c r="C960" s="24"/>
      <c r="D960" s="24"/>
      <c r="E960" s="14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489"/>
      <c r="Q960" s="1119"/>
      <c r="R960" s="29"/>
      <c r="S960" s="18"/>
    </row>
    <row r="961" spans="2:19" x14ac:dyDescent="0.2">
      <c r="B961" s="24"/>
      <c r="C961" s="24"/>
      <c r="D961" s="24"/>
      <c r="E961" s="14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489"/>
      <c r="Q961" s="1119"/>
      <c r="R961" s="29"/>
      <c r="S961" s="18"/>
    </row>
    <row r="962" spans="2:19" x14ac:dyDescent="0.2">
      <c r="B962" s="24"/>
      <c r="C962" s="24"/>
      <c r="D962" s="24"/>
      <c r="E962" s="14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489"/>
      <c r="Q962" s="1119"/>
      <c r="R962" s="29"/>
      <c r="S962" s="18"/>
    </row>
    <row r="963" spans="2:19" x14ac:dyDescent="0.2">
      <c r="B963" s="24"/>
      <c r="C963" s="24"/>
      <c r="D963" s="24"/>
      <c r="E963" s="14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489"/>
      <c r="Q963" s="1119"/>
      <c r="R963" s="29"/>
      <c r="S963" s="18"/>
    </row>
    <row r="964" spans="2:19" x14ac:dyDescent="0.2">
      <c r="B964" s="24"/>
      <c r="C964" s="24"/>
      <c r="D964" s="24"/>
      <c r="E964" s="14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489"/>
      <c r="Q964" s="1119"/>
      <c r="R964" s="29"/>
      <c r="S964" s="18"/>
    </row>
    <row r="965" spans="2:19" x14ac:dyDescent="0.2">
      <c r="B965" s="24"/>
      <c r="C965" s="24"/>
      <c r="D965" s="24"/>
      <c r="E965" s="14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489"/>
      <c r="Q965" s="1119"/>
      <c r="R965" s="29"/>
      <c r="S965" s="18"/>
    </row>
    <row r="966" spans="2:19" x14ac:dyDescent="0.2">
      <c r="B966" s="24"/>
      <c r="C966" s="24"/>
      <c r="D966" s="24"/>
      <c r="E966" s="14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489"/>
      <c r="Q966" s="1119"/>
      <c r="R966" s="29"/>
      <c r="S966" s="18"/>
    </row>
    <row r="967" spans="2:19" x14ac:dyDescent="0.2">
      <c r="B967" s="24"/>
      <c r="C967" s="24"/>
      <c r="D967" s="24"/>
      <c r="E967" s="14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489"/>
      <c r="Q967" s="1119"/>
      <c r="R967" s="29"/>
      <c r="S967" s="18"/>
    </row>
    <row r="968" spans="2:19" x14ac:dyDescent="0.2">
      <c r="B968" s="24"/>
      <c r="C968" s="24"/>
      <c r="D968" s="24"/>
      <c r="E968" s="14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489"/>
      <c r="Q968" s="1119"/>
      <c r="R968" s="29"/>
      <c r="S968" s="18"/>
    </row>
    <row r="969" spans="2:19" x14ac:dyDescent="0.2">
      <c r="B969" s="24"/>
      <c r="C969" s="24"/>
      <c r="D969" s="24"/>
      <c r="E969" s="14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489"/>
      <c r="Q969" s="1119"/>
      <c r="R969" s="29"/>
      <c r="S969" s="18"/>
    </row>
    <row r="970" spans="2:19" x14ac:dyDescent="0.2">
      <c r="B970" s="24"/>
      <c r="C970" s="24"/>
      <c r="D970" s="24"/>
      <c r="E970" s="14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489"/>
      <c r="Q970" s="1119"/>
      <c r="R970" s="29"/>
      <c r="S970" s="18"/>
    </row>
    <row r="971" spans="2:19" x14ac:dyDescent="0.2">
      <c r="B971" s="24"/>
      <c r="C971" s="24"/>
      <c r="D971" s="24"/>
      <c r="E971" s="14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489"/>
      <c r="Q971" s="1119"/>
      <c r="R971" s="29"/>
      <c r="S971" s="18"/>
    </row>
    <row r="972" spans="2:19" x14ac:dyDescent="0.2">
      <c r="B972" s="24"/>
      <c r="C972" s="24"/>
      <c r="D972" s="24"/>
      <c r="E972" s="14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489"/>
      <c r="Q972" s="1119"/>
      <c r="R972" s="29"/>
      <c r="S972" s="18"/>
    </row>
    <row r="973" spans="2:19" x14ac:dyDescent="0.2">
      <c r="B973" s="24"/>
      <c r="C973" s="24"/>
      <c r="D973" s="24"/>
      <c r="E973" s="14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489"/>
      <c r="Q973" s="1119"/>
      <c r="R973" s="29"/>
      <c r="S973" s="18"/>
    </row>
    <row r="974" spans="2:19" x14ac:dyDescent="0.2">
      <c r="B974" s="24"/>
      <c r="C974" s="24"/>
      <c r="D974" s="24"/>
      <c r="E974" s="14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489"/>
      <c r="Q974" s="1119"/>
      <c r="R974" s="29"/>
      <c r="S974" s="18"/>
    </row>
    <row r="975" spans="2:19" x14ac:dyDescent="0.2">
      <c r="B975" s="24"/>
      <c r="C975" s="24"/>
      <c r="D975" s="24"/>
      <c r="E975" s="14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489"/>
      <c r="Q975" s="1119"/>
      <c r="R975" s="29"/>
      <c r="S975" s="18"/>
    </row>
    <row r="976" spans="2:19" x14ac:dyDescent="0.2">
      <c r="B976" s="24"/>
      <c r="C976" s="24"/>
      <c r="D976" s="24"/>
      <c r="E976" s="14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489"/>
      <c r="Q976" s="1119"/>
      <c r="R976" s="29"/>
      <c r="S976" s="18"/>
    </row>
    <row r="977" spans="2:19" x14ac:dyDescent="0.2">
      <c r="B977" s="24"/>
      <c r="C977" s="24"/>
      <c r="D977" s="24"/>
      <c r="E977" s="14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489"/>
      <c r="Q977" s="1119"/>
      <c r="R977" s="29"/>
      <c r="S977" s="18"/>
    </row>
    <row r="978" spans="2:19" x14ac:dyDescent="0.2">
      <c r="B978" s="24"/>
      <c r="C978" s="24"/>
      <c r="D978" s="24"/>
      <c r="E978" s="14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489"/>
      <c r="Q978" s="1119"/>
      <c r="R978" s="29"/>
      <c r="S978" s="18"/>
    </row>
    <row r="979" spans="2:19" x14ac:dyDescent="0.2">
      <c r="B979" s="24"/>
      <c r="C979" s="24"/>
      <c r="D979" s="24"/>
      <c r="E979" s="14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489"/>
      <c r="Q979" s="1119"/>
      <c r="R979" s="29"/>
      <c r="S979" s="18"/>
    </row>
    <row r="980" spans="2:19" x14ac:dyDescent="0.2">
      <c r="B980" s="24"/>
      <c r="C980" s="24"/>
      <c r="D980" s="24"/>
      <c r="E980" s="14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489"/>
      <c r="Q980" s="1119"/>
      <c r="R980" s="29"/>
      <c r="S980" s="18"/>
    </row>
    <row r="981" spans="2:19" x14ac:dyDescent="0.2">
      <c r="B981" s="24"/>
      <c r="C981" s="24"/>
      <c r="D981" s="24"/>
      <c r="E981" s="14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489"/>
      <c r="Q981" s="1119"/>
      <c r="R981" s="29"/>
      <c r="S981" s="18"/>
    </row>
    <row r="982" spans="2:19" x14ac:dyDescent="0.2">
      <c r="B982" s="24"/>
      <c r="C982" s="24"/>
      <c r="D982" s="24"/>
      <c r="E982" s="14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489"/>
      <c r="Q982" s="1119"/>
      <c r="R982" s="29"/>
      <c r="S982" s="18"/>
    </row>
    <row r="983" spans="2:19" x14ac:dyDescent="0.2">
      <c r="B983" s="24"/>
      <c r="C983" s="24"/>
      <c r="D983" s="24"/>
      <c r="E983" s="14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489"/>
      <c r="Q983" s="1119"/>
      <c r="R983" s="29"/>
      <c r="S983" s="18"/>
    </row>
    <row r="984" spans="2:19" x14ac:dyDescent="0.2">
      <c r="B984" s="24"/>
      <c r="C984" s="24"/>
      <c r="D984" s="24"/>
      <c r="E984" s="14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489"/>
      <c r="Q984" s="1119"/>
      <c r="R984" s="29"/>
      <c r="S984" s="18"/>
    </row>
    <row r="985" spans="2:19" x14ac:dyDescent="0.2">
      <c r="B985" s="24"/>
      <c r="C985" s="24"/>
      <c r="D985" s="24"/>
      <c r="E985" s="14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489"/>
      <c r="Q985" s="1119"/>
      <c r="R985" s="29"/>
      <c r="S985" s="18"/>
    </row>
    <row r="986" spans="2:19" x14ac:dyDescent="0.2">
      <c r="B986" s="24"/>
      <c r="C986" s="24"/>
      <c r="D986" s="24"/>
      <c r="E986" s="14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489"/>
      <c r="Q986" s="1119"/>
      <c r="R986" s="29"/>
      <c r="S986" s="18"/>
    </row>
    <row r="987" spans="2:19" x14ac:dyDescent="0.2">
      <c r="B987" s="24"/>
      <c r="C987" s="24"/>
      <c r="D987" s="24"/>
      <c r="E987" s="14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489"/>
      <c r="Q987" s="1119"/>
      <c r="R987" s="29"/>
      <c r="S987" s="18"/>
    </row>
    <row r="988" spans="2:19" x14ac:dyDescent="0.2">
      <c r="B988" s="24"/>
      <c r="C988" s="24"/>
      <c r="D988" s="24"/>
      <c r="E988" s="14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489"/>
      <c r="Q988" s="1119"/>
      <c r="R988" s="29"/>
      <c r="S988" s="18"/>
    </row>
    <row r="989" spans="2:19" x14ac:dyDescent="0.2">
      <c r="B989" s="24"/>
      <c r="C989" s="24"/>
      <c r="D989" s="24"/>
      <c r="E989" s="14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489"/>
      <c r="Q989" s="1119"/>
      <c r="R989" s="29"/>
      <c r="S989" s="18"/>
    </row>
    <row r="990" spans="2:19" x14ac:dyDescent="0.2">
      <c r="B990" s="24"/>
      <c r="C990" s="24"/>
      <c r="D990" s="24"/>
      <c r="E990" s="14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489"/>
      <c r="Q990" s="1119"/>
      <c r="R990" s="29"/>
      <c r="S990" s="18"/>
    </row>
    <row r="991" spans="2:19" x14ac:dyDescent="0.2">
      <c r="B991" s="24"/>
      <c r="C991" s="24"/>
      <c r="D991" s="24"/>
      <c r="E991" s="14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489"/>
      <c r="Q991" s="1119"/>
      <c r="R991" s="29"/>
      <c r="S991" s="18"/>
    </row>
    <row r="992" spans="2:19" x14ac:dyDescent="0.2">
      <c r="B992" s="24"/>
      <c r="C992" s="24"/>
      <c r="D992" s="24"/>
      <c r="E992" s="14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489"/>
      <c r="Q992" s="1119"/>
      <c r="R992" s="29"/>
      <c r="S992" s="18"/>
    </row>
    <row r="993" spans="2:19" x14ac:dyDescent="0.2">
      <c r="B993" s="24"/>
      <c r="C993" s="24"/>
      <c r="D993" s="24"/>
      <c r="E993" s="14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489"/>
      <c r="Q993" s="1119"/>
      <c r="R993" s="29"/>
      <c r="S993" s="18"/>
    </row>
    <row r="994" spans="2:19" x14ac:dyDescent="0.2">
      <c r="B994" s="24"/>
      <c r="C994" s="24"/>
      <c r="D994" s="24"/>
      <c r="E994" s="14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489"/>
      <c r="Q994" s="1119"/>
      <c r="R994" s="29"/>
      <c r="S994" s="18"/>
    </row>
    <row r="995" spans="2:19" x14ac:dyDescent="0.2">
      <c r="B995" s="24"/>
      <c r="C995" s="24"/>
      <c r="D995" s="24"/>
      <c r="E995" s="14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489"/>
      <c r="Q995" s="1119"/>
      <c r="R995" s="29"/>
      <c r="S995" s="18"/>
    </row>
    <row r="996" spans="2:19" x14ac:dyDescent="0.2">
      <c r="B996" s="24"/>
      <c r="C996" s="24"/>
      <c r="D996" s="24"/>
      <c r="E996" s="14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489"/>
      <c r="Q996" s="1119"/>
      <c r="R996" s="29"/>
      <c r="S996" s="18"/>
    </row>
    <row r="997" spans="2:19" x14ac:dyDescent="0.2">
      <c r="B997" s="24"/>
      <c r="C997" s="24"/>
      <c r="D997" s="24"/>
      <c r="E997" s="14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489"/>
      <c r="Q997" s="1119"/>
      <c r="R997" s="29"/>
      <c r="S997" s="18"/>
    </row>
    <row r="998" spans="2:19" x14ac:dyDescent="0.2">
      <c r="B998" s="24"/>
      <c r="C998" s="24"/>
      <c r="D998" s="24"/>
      <c r="E998" s="14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489"/>
      <c r="Q998" s="1119"/>
      <c r="R998" s="29"/>
      <c r="S998" s="18"/>
    </row>
    <row r="999" spans="2:19" x14ac:dyDescent="0.2">
      <c r="B999" s="24"/>
      <c r="C999" s="24"/>
      <c r="D999" s="24"/>
      <c r="E999" s="14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489"/>
      <c r="Q999" s="1119"/>
      <c r="R999" s="29"/>
      <c r="S999" s="18"/>
    </row>
    <row r="1000" spans="2:19" x14ac:dyDescent="0.2">
      <c r="B1000" s="24"/>
      <c r="C1000" s="24"/>
      <c r="D1000" s="24"/>
      <c r="E1000" s="14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489"/>
      <c r="Q1000" s="1119"/>
      <c r="R1000" s="29"/>
      <c r="S1000" s="18"/>
    </row>
    <row r="1001" spans="2:19" x14ac:dyDescent="0.2">
      <c r="B1001" s="24"/>
      <c r="C1001" s="24"/>
      <c r="D1001" s="24"/>
      <c r="E1001" s="14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489"/>
      <c r="Q1001" s="1119"/>
      <c r="R1001" s="29"/>
      <c r="S1001" s="18"/>
    </row>
    <row r="1002" spans="2:19" x14ac:dyDescent="0.2">
      <c r="B1002" s="24"/>
      <c r="C1002" s="24"/>
      <c r="D1002" s="24"/>
      <c r="E1002" s="14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489"/>
      <c r="Q1002" s="1119"/>
      <c r="R1002" s="29"/>
      <c r="S1002" s="18"/>
    </row>
    <row r="1003" spans="2:19" x14ac:dyDescent="0.2">
      <c r="B1003" s="24"/>
      <c r="C1003" s="24"/>
      <c r="D1003" s="24"/>
      <c r="E1003" s="14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489"/>
      <c r="Q1003" s="1119"/>
      <c r="R1003" s="29"/>
      <c r="S1003" s="18"/>
    </row>
    <row r="1004" spans="2:19" x14ac:dyDescent="0.2">
      <c r="B1004" s="24"/>
      <c r="C1004" s="24"/>
      <c r="D1004" s="24"/>
      <c r="E1004" s="14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489"/>
      <c r="Q1004" s="1119"/>
      <c r="R1004" s="29"/>
      <c r="S1004" s="18"/>
    </row>
    <row r="1005" spans="2:19" x14ac:dyDescent="0.2">
      <c r="B1005" s="24"/>
      <c r="C1005" s="24"/>
      <c r="D1005" s="24"/>
      <c r="E1005" s="14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489"/>
      <c r="Q1005" s="1119"/>
      <c r="R1005" s="29"/>
      <c r="S1005" s="18"/>
    </row>
    <row r="1006" spans="2:19" x14ac:dyDescent="0.2">
      <c r="B1006" s="24"/>
      <c r="C1006" s="24"/>
      <c r="D1006" s="24"/>
      <c r="E1006" s="14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489"/>
      <c r="Q1006" s="1119"/>
      <c r="R1006" s="29"/>
      <c r="S1006" s="18"/>
    </row>
    <row r="1007" spans="2:19" x14ac:dyDescent="0.2">
      <c r="B1007" s="24"/>
      <c r="C1007" s="24"/>
      <c r="D1007" s="24"/>
      <c r="E1007" s="14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489"/>
      <c r="Q1007" s="1119"/>
      <c r="R1007" s="29"/>
      <c r="S1007" s="18"/>
    </row>
    <row r="1008" spans="2:19" x14ac:dyDescent="0.2">
      <c r="B1008" s="24"/>
      <c r="C1008" s="24"/>
      <c r="D1008" s="24"/>
      <c r="E1008" s="14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489"/>
      <c r="Q1008" s="1119"/>
      <c r="R1008" s="29"/>
      <c r="S1008" s="18"/>
    </row>
    <row r="1009" spans="2:19" x14ac:dyDescent="0.2">
      <c r="B1009" s="24"/>
      <c r="C1009" s="24"/>
      <c r="D1009" s="24"/>
      <c r="E1009" s="14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489"/>
      <c r="Q1009" s="1119"/>
      <c r="R1009" s="29"/>
      <c r="S1009" s="18"/>
    </row>
    <row r="1010" spans="2:19" x14ac:dyDescent="0.2">
      <c r="B1010" s="24"/>
      <c r="C1010" s="24"/>
      <c r="D1010" s="24"/>
      <c r="E1010" s="14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489"/>
      <c r="Q1010" s="1119"/>
      <c r="R1010" s="29"/>
      <c r="S1010" s="18"/>
    </row>
    <row r="1011" spans="2:19" x14ac:dyDescent="0.2">
      <c r="B1011" s="24"/>
      <c r="C1011" s="24"/>
      <c r="D1011" s="24"/>
      <c r="E1011" s="14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489"/>
      <c r="Q1011" s="1119"/>
      <c r="R1011" s="29"/>
      <c r="S1011" s="18"/>
    </row>
    <row r="1012" spans="2:19" x14ac:dyDescent="0.2">
      <c r="B1012" s="24"/>
      <c r="C1012" s="24"/>
      <c r="D1012" s="24"/>
      <c r="E1012" s="14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489"/>
      <c r="Q1012" s="1119"/>
      <c r="R1012" s="29"/>
      <c r="S1012" s="18"/>
    </row>
    <row r="1013" spans="2:19" x14ac:dyDescent="0.2">
      <c r="B1013" s="24"/>
      <c r="C1013" s="24"/>
      <c r="D1013" s="24"/>
      <c r="E1013" s="14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489"/>
      <c r="Q1013" s="1119"/>
      <c r="R1013" s="29"/>
      <c r="S1013" s="18"/>
    </row>
    <row r="1014" spans="2:19" x14ac:dyDescent="0.2">
      <c r="B1014" s="24"/>
      <c r="C1014" s="24"/>
      <c r="D1014" s="24"/>
      <c r="E1014" s="14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489"/>
      <c r="Q1014" s="1119"/>
      <c r="R1014" s="29"/>
      <c r="S1014" s="18"/>
    </row>
    <row r="1015" spans="2:19" x14ac:dyDescent="0.2">
      <c r="B1015" s="24"/>
      <c r="C1015" s="24"/>
      <c r="D1015" s="24"/>
      <c r="E1015" s="14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489"/>
      <c r="Q1015" s="1119"/>
      <c r="R1015" s="29"/>
      <c r="S1015" s="18"/>
    </row>
    <row r="1016" spans="2:19" x14ac:dyDescent="0.2">
      <c r="B1016" s="24"/>
      <c r="C1016" s="24"/>
      <c r="D1016" s="24"/>
      <c r="E1016" s="14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489"/>
      <c r="Q1016" s="1119"/>
      <c r="R1016" s="29"/>
      <c r="S1016" s="18"/>
    </row>
    <row r="1017" spans="2:19" x14ac:dyDescent="0.2">
      <c r="B1017" s="24"/>
      <c r="C1017" s="24"/>
      <c r="D1017" s="24"/>
      <c r="E1017" s="14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489"/>
      <c r="Q1017" s="1119"/>
      <c r="R1017" s="29"/>
      <c r="S1017" s="18"/>
    </row>
    <row r="1018" spans="2:19" x14ac:dyDescent="0.2">
      <c r="B1018" s="24"/>
      <c r="C1018" s="24"/>
      <c r="D1018" s="24"/>
      <c r="E1018" s="14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489"/>
      <c r="Q1018" s="1119"/>
      <c r="R1018" s="29"/>
      <c r="S1018" s="18"/>
    </row>
    <row r="1019" spans="2:19" x14ac:dyDescent="0.2">
      <c r="B1019" s="24"/>
      <c r="C1019" s="24"/>
      <c r="D1019" s="24"/>
      <c r="E1019" s="14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489"/>
      <c r="Q1019" s="1119"/>
      <c r="R1019" s="29"/>
      <c r="S1019" s="18"/>
    </row>
    <row r="1020" spans="2:19" x14ac:dyDescent="0.2">
      <c r="B1020" s="24"/>
      <c r="C1020" s="24"/>
      <c r="D1020" s="24"/>
      <c r="E1020" s="14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489"/>
      <c r="Q1020" s="1119"/>
      <c r="R1020" s="29"/>
      <c r="S1020" s="18"/>
    </row>
    <row r="1021" spans="2:19" x14ac:dyDescent="0.2">
      <c r="B1021" s="24"/>
      <c r="C1021" s="24"/>
      <c r="D1021" s="24"/>
      <c r="E1021" s="14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489"/>
      <c r="Q1021" s="1119"/>
      <c r="R1021" s="29"/>
      <c r="S1021" s="18"/>
    </row>
    <row r="1022" spans="2:19" x14ac:dyDescent="0.2">
      <c r="B1022" s="24"/>
      <c r="C1022" s="24"/>
      <c r="D1022" s="24"/>
      <c r="E1022" s="14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489"/>
      <c r="Q1022" s="1119"/>
      <c r="R1022" s="29"/>
      <c r="S1022" s="18"/>
    </row>
    <row r="1023" spans="2:19" x14ac:dyDescent="0.2">
      <c r="B1023" s="24"/>
      <c r="C1023" s="24"/>
      <c r="D1023" s="24"/>
      <c r="E1023" s="14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489"/>
      <c r="Q1023" s="1119"/>
      <c r="R1023" s="29"/>
      <c r="S1023" s="18"/>
    </row>
    <row r="1024" spans="2:19" x14ac:dyDescent="0.2">
      <c r="B1024" s="24"/>
      <c r="C1024" s="24"/>
      <c r="D1024" s="24"/>
      <c r="E1024" s="14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489"/>
      <c r="Q1024" s="1119"/>
      <c r="R1024" s="29"/>
      <c r="S1024" s="18"/>
    </row>
    <row r="1025" spans="2:19" x14ac:dyDescent="0.2">
      <c r="B1025" s="24"/>
      <c r="C1025" s="24"/>
      <c r="D1025" s="24"/>
      <c r="E1025" s="14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489"/>
      <c r="Q1025" s="1119"/>
      <c r="R1025" s="29"/>
      <c r="S1025" s="18"/>
    </row>
    <row r="1026" spans="2:19" x14ac:dyDescent="0.2">
      <c r="B1026" s="24"/>
      <c r="C1026" s="24"/>
      <c r="D1026" s="24"/>
      <c r="E1026" s="14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489"/>
      <c r="Q1026" s="1119"/>
      <c r="R1026" s="29"/>
      <c r="S1026" s="18"/>
    </row>
    <row r="1027" spans="2:19" x14ac:dyDescent="0.2">
      <c r="B1027" s="24"/>
      <c r="C1027" s="24"/>
      <c r="D1027" s="24"/>
      <c r="E1027" s="14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489"/>
      <c r="Q1027" s="1119"/>
      <c r="R1027" s="29"/>
      <c r="S1027" s="18"/>
    </row>
    <row r="1028" spans="2:19" x14ac:dyDescent="0.2">
      <c r="B1028" s="24"/>
      <c r="C1028" s="24"/>
      <c r="D1028" s="24"/>
      <c r="E1028" s="14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489"/>
      <c r="Q1028" s="1119"/>
      <c r="R1028" s="29"/>
      <c r="S1028" s="18"/>
    </row>
    <row r="1029" spans="2:19" x14ac:dyDescent="0.2">
      <c r="B1029" s="24"/>
      <c r="C1029" s="24"/>
      <c r="D1029" s="24"/>
      <c r="E1029" s="14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489"/>
      <c r="Q1029" s="1119"/>
      <c r="R1029" s="29"/>
      <c r="S1029" s="18"/>
    </row>
    <row r="1030" spans="2:19" x14ac:dyDescent="0.2">
      <c r="B1030" s="24"/>
      <c r="C1030" s="24"/>
      <c r="D1030" s="24"/>
      <c r="E1030" s="14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489"/>
      <c r="Q1030" s="1119"/>
      <c r="R1030" s="29"/>
      <c r="S1030" s="18"/>
    </row>
    <row r="1031" spans="2:19" x14ac:dyDescent="0.2">
      <c r="B1031" s="24"/>
      <c r="C1031" s="24"/>
      <c r="D1031" s="24"/>
      <c r="E1031" s="14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489"/>
      <c r="Q1031" s="1119"/>
      <c r="R1031" s="29"/>
      <c r="S1031" s="18"/>
    </row>
    <row r="1032" spans="2:19" x14ac:dyDescent="0.2">
      <c r="B1032" s="24"/>
      <c r="C1032" s="24"/>
      <c r="D1032" s="24"/>
      <c r="E1032" s="14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489"/>
      <c r="Q1032" s="1119"/>
      <c r="R1032" s="29"/>
      <c r="S1032" s="18"/>
    </row>
    <row r="1033" spans="2:19" x14ac:dyDescent="0.2">
      <c r="B1033" s="24"/>
      <c r="C1033" s="24"/>
      <c r="D1033" s="24"/>
      <c r="E1033" s="14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489"/>
      <c r="Q1033" s="1119"/>
      <c r="R1033" s="29"/>
      <c r="S1033" s="18"/>
    </row>
    <row r="1034" spans="2:19" x14ac:dyDescent="0.2">
      <c r="B1034" s="24"/>
      <c r="C1034" s="24"/>
      <c r="D1034" s="24"/>
      <c r="E1034" s="14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489"/>
      <c r="Q1034" s="1119"/>
      <c r="R1034" s="29"/>
      <c r="S1034" s="18"/>
    </row>
    <row r="1035" spans="2:19" x14ac:dyDescent="0.2">
      <c r="B1035" s="24"/>
      <c r="C1035" s="24"/>
      <c r="D1035" s="24"/>
      <c r="E1035" s="14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489"/>
      <c r="Q1035" s="1119"/>
      <c r="R1035" s="29"/>
      <c r="S1035" s="18"/>
    </row>
    <row r="1036" spans="2:19" x14ac:dyDescent="0.2">
      <c r="B1036" s="24"/>
      <c r="C1036" s="24"/>
      <c r="D1036" s="24"/>
      <c r="E1036" s="14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489"/>
      <c r="Q1036" s="1119"/>
      <c r="R1036" s="29"/>
      <c r="S1036" s="18"/>
    </row>
    <row r="1037" spans="2:19" x14ac:dyDescent="0.2">
      <c r="B1037" s="24"/>
      <c r="C1037" s="24"/>
      <c r="D1037" s="24"/>
      <c r="E1037" s="14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489"/>
      <c r="Q1037" s="1119"/>
      <c r="R1037" s="29"/>
      <c r="S1037" s="18"/>
    </row>
    <row r="1038" spans="2:19" x14ac:dyDescent="0.2">
      <c r="B1038" s="24"/>
      <c r="C1038" s="24"/>
      <c r="D1038" s="24"/>
      <c r="E1038" s="14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489"/>
      <c r="Q1038" s="1119"/>
      <c r="R1038" s="29"/>
      <c r="S1038" s="18"/>
    </row>
    <row r="1039" spans="2:19" x14ac:dyDescent="0.2">
      <c r="B1039" s="24"/>
      <c r="C1039" s="24"/>
      <c r="D1039" s="24"/>
      <c r="E1039" s="14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489"/>
      <c r="Q1039" s="1119"/>
      <c r="R1039" s="29"/>
      <c r="S1039" s="18"/>
    </row>
    <row r="1040" spans="2:19" x14ac:dyDescent="0.2">
      <c r="B1040" s="24"/>
      <c r="C1040" s="24"/>
      <c r="D1040" s="24"/>
      <c r="E1040" s="14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489"/>
      <c r="Q1040" s="1119"/>
      <c r="R1040" s="29"/>
      <c r="S1040" s="18"/>
    </row>
    <row r="1041" spans="2:19" x14ac:dyDescent="0.2">
      <c r="B1041" s="24"/>
      <c r="C1041" s="24"/>
      <c r="D1041" s="24"/>
      <c r="E1041" s="14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489"/>
      <c r="Q1041" s="1119"/>
      <c r="R1041" s="29"/>
      <c r="S1041" s="18"/>
    </row>
    <row r="1042" spans="2:19" x14ac:dyDescent="0.2">
      <c r="B1042" s="24"/>
      <c r="C1042" s="24"/>
      <c r="D1042" s="24"/>
      <c r="E1042" s="14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489"/>
      <c r="Q1042" s="1119"/>
      <c r="R1042" s="29"/>
      <c r="S1042" s="18"/>
    </row>
    <row r="1043" spans="2:19" x14ac:dyDescent="0.2">
      <c r="B1043" s="24"/>
      <c r="C1043" s="24"/>
      <c r="D1043" s="24"/>
      <c r="E1043" s="14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489"/>
      <c r="Q1043" s="1119"/>
      <c r="R1043" s="29"/>
      <c r="S1043" s="18"/>
    </row>
    <row r="1044" spans="2:19" x14ac:dyDescent="0.2">
      <c r="B1044" s="24"/>
      <c r="C1044" s="24"/>
      <c r="D1044" s="24"/>
      <c r="E1044" s="14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489"/>
      <c r="Q1044" s="1119"/>
      <c r="R1044" s="29"/>
      <c r="S1044" s="18"/>
    </row>
    <row r="1045" spans="2:19" x14ac:dyDescent="0.2">
      <c r="B1045" s="24"/>
      <c r="C1045" s="24"/>
      <c r="D1045" s="24"/>
      <c r="E1045" s="14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489"/>
      <c r="Q1045" s="1119"/>
      <c r="R1045" s="29"/>
      <c r="S1045" s="18"/>
    </row>
    <row r="1046" spans="2:19" x14ac:dyDescent="0.2">
      <c r="B1046" s="24"/>
      <c r="C1046" s="24"/>
      <c r="D1046" s="24"/>
      <c r="E1046" s="14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489"/>
      <c r="Q1046" s="1119"/>
      <c r="R1046" s="29"/>
      <c r="S1046" s="18"/>
    </row>
    <row r="1047" spans="2:19" x14ac:dyDescent="0.2">
      <c r="B1047" s="24"/>
      <c r="C1047" s="24"/>
      <c r="D1047" s="24"/>
      <c r="E1047" s="14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489"/>
      <c r="Q1047" s="1119"/>
      <c r="R1047" s="29"/>
      <c r="S1047" s="18"/>
    </row>
    <row r="1048" spans="2:19" x14ac:dyDescent="0.2">
      <c r="B1048" s="24"/>
      <c r="C1048" s="24"/>
      <c r="D1048" s="24"/>
      <c r="E1048" s="14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489"/>
      <c r="Q1048" s="1119"/>
      <c r="R1048" s="29"/>
      <c r="S1048" s="18"/>
    </row>
    <row r="1049" spans="2:19" x14ac:dyDescent="0.2">
      <c r="B1049" s="24"/>
      <c r="C1049" s="24"/>
      <c r="D1049" s="24"/>
      <c r="E1049" s="14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489"/>
      <c r="Q1049" s="1119"/>
      <c r="R1049" s="29"/>
      <c r="S1049" s="18"/>
    </row>
    <row r="1050" spans="2:19" x14ac:dyDescent="0.2">
      <c r="B1050" s="24"/>
      <c r="C1050" s="24"/>
      <c r="D1050" s="24"/>
      <c r="E1050" s="14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489"/>
      <c r="Q1050" s="1119"/>
      <c r="R1050" s="29"/>
      <c r="S1050" s="18"/>
    </row>
    <row r="1051" spans="2:19" x14ac:dyDescent="0.2">
      <c r="B1051" s="24"/>
      <c r="C1051" s="24"/>
      <c r="D1051" s="24"/>
      <c r="E1051" s="14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489"/>
      <c r="Q1051" s="1119"/>
      <c r="R1051" s="29"/>
      <c r="S1051" s="18"/>
    </row>
    <row r="1052" spans="2:19" x14ac:dyDescent="0.2">
      <c r="B1052" s="24"/>
      <c r="C1052" s="24"/>
      <c r="D1052" s="24"/>
      <c r="E1052" s="14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489"/>
      <c r="Q1052" s="1119"/>
      <c r="R1052" s="29"/>
      <c r="S1052" s="18"/>
    </row>
    <row r="1053" spans="2:19" x14ac:dyDescent="0.2">
      <c r="B1053" s="24"/>
      <c r="C1053" s="24"/>
      <c r="D1053" s="24"/>
      <c r="E1053" s="14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489"/>
      <c r="Q1053" s="1119"/>
      <c r="R1053" s="29"/>
      <c r="S1053" s="18"/>
    </row>
    <row r="1054" spans="2:19" x14ac:dyDescent="0.2">
      <c r="B1054" s="24"/>
      <c r="C1054" s="24"/>
      <c r="D1054" s="24"/>
      <c r="E1054" s="14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489"/>
      <c r="Q1054" s="1119"/>
      <c r="R1054" s="29"/>
      <c r="S1054" s="18"/>
    </row>
    <row r="1055" spans="2:19" x14ac:dyDescent="0.2">
      <c r="B1055" s="24"/>
      <c r="C1055" s="24"/>
      <c r="D1055" s="24"/>
      <c r="E1055" s="14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489"/>
      <c r="Q1055" s="1119"/>
      <c r="R1055" s="29"/>
      <c r="S1055" s="18"/>
    </row>
    <row r="1056" spans="2:19" x14ac:dyDescent="0.2">
      <c r="B1056" s="24"/>
      <c r="C1056" s="24"/>
      <c r="D1056" s="24"/>
      <c r="E1056" s="14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489"/>
      <c r="Q1056" s="1119"/>
      <c r="R1056" s="29"/>
      <c r="S1056" s="18"/>
    </row>
    <row r="1057" spans="2:19" x14ac:dyDescent="0.2">
      <c r="B1057" s="24"/>
      <c r="C1057" s="24"/>
      <c r="D1057" s="24"/>
      <c r="E1057" s="14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489"/>
      <c r="Q1057" s="1119"/>
      <c r="R1057" s="29"/>
      <c r="S1057" s="18"/>
    </row>
    <row r="1058" spans="2:19" x14ac:dyDescent="0.2">
      <c r="B1058" s="24"/>
      <c r="C1058" s="24"/>
      <c r="D1058" s="24"/>
      <c r="E1058" s="14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489"/>
      <c r="Q1058" s="1119"/>
      <c r="R1058" s="29"/>
      <c r="S1058" s="18"/>
    </row>
    <row r="1059" spans="2:19" x14ac:dyDescent="0.2">
      <c r="B1059" s="24"/>
      <c r="C1059" s="24"/>
      <c r="D1059" s="24"/>
      <c r="E1059" s="14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489"/>
      <c r="Q1059" s="1119"/>
      <c r="R1059" s="29"/>
      <c r="S1059" s="18"/>
    </row>
    <row r="1060" spans="2:19" x14ac:dyDescent="0.2">
      <c r="B1060" s="24"/>
      <c r="C1060" s="24"/>
      <c r="D1060" s="24"/>
      <c r="E1060" s="14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489"/>
      <c r="Q1060" s="1119"/>
      <c r="R1060" s="29"/>
      <c r="S1060" s="18"/>
    </row>
    <row r="1061" spans="2:19" x14ac:dyDescent="0.2">
      <c r="B1061" s="24"/>
      <c r="C1061" s="24"/>
      <c r="D1061" s="24"/>
      <c r="E1061" s="14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489"/>
      <c r="Q1061" s="1119"/>
      <c r="R1061" s="29"/>
      <c r="S1061" s="18"/>
    </row>
    <row r="1062" spans="2:19" x14ac:dyDescent="0.2">
      <c r="B1062" s="24"/>
      <c r="C1062" s="24"/>
      <c r="D1062" s="24"/>
      <c r="E1062" s="14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489"/>
      <c r="Q1062" s="1119"/>
      <c r="R1062" s="29"/>
      <c r="S1062" s="18"/>
    </row>
    <row r="1063" spans="2:19" x14ac:dyDescent="0.2">
      <c r="B1063" s="24"/>
      <c r="C1063" s="24"/>
      <c r="D1063" s="24"/>
      <c r="E1063" s="14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489"/>
      <c r="Q1063" s="1119"/>
      <c r="R1063" s="29"/>
      <c r="S1063" s="18"/>
    </row>
    <row r="1064" spans="2:19" x14ac:dyDescent="0.2">
      <c r="B1064" s="24"/>
      <c r="C1064" s="24"/>
      <c r="D1064" s="24"/>
      <c r="E1064" s="14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489"/>
      <c r="Q1064" s="1119"/>
      <c r="R1064" s="29"/>
      <c r="S1064" s="18"/>
    </row>
    <row r="1065" spans="2:19" x14ac:dyDescent="0.2">
      <c r="B1065" s="24"/>
      <c r="C1065" s="24"/>
      <c r="D1065" s="24"/>
      <c r="E1065" s="14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489"/>
      <c r="Q1065" s="1119"/>
      <c r="R1065" s="29"/>
      <c r="S1065" s="18"/>
    </row>
    <row r="1066" spans="2:19" x14ac:dyDescent="0.2">
      <c r="B1066" s="24"/>
      <c r="C1066" s="24"/>
      <c r="D1066" s="24"/>
      <c r="E1066" s="14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489"/>
      <c r="Q1066" s="1119"/>
      <c r="R1066" s="29"/>
      <c r="S1066" s="18"/>
    </row>
    <row r="1067" spans="2:19" x14ac:dyDescent="0.2">
      <c r="B1067" s="24"/>
      <c r="C1067" s="24"/>
      <c r="D1067" s="24"/>
      <c r="E1067" s="14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489"/>
      <c r="Q1067" s="1119"/>
      <c r="R1067" s="29"/>
      <c r="S1067" s="18"/>
    </row>
    <row r="1068" spans="2:19" x14ac:dyDescent="0.2">
      <c r="B1068" s="24"/>
      <c r="C1068" s="24"/>
      <c r="D1068" s="24"/>
      <c r="E1068" s="14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489"/>
      <c r="Q1068" s="1119"/>
      <c r="R1068" s="29"/>
      <c r="S1068" s="18"/>
    </row>
    <row r="1069" spans="2:19" x14ac:dyDescent="0.2">
      <c r="B1069" s="24"/>
      <c r="C1069" s="24"/>
      <c r="D1069" s="24"/>
      <c r="E1069" s="14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489"/>
      <c r="Q1069" s="1119"/>
      <c r="R1069" s="29"/>
      <c r="S1069" s="18"/>
    </row>
    <row r="1070" spans="2:19" x14ac:dyDescent="0.2">
      <c r="B1070" s="24"/>
      <c r="C1070" s="24"/>
      <c r="D1070" s="24"/>
      <c r="E1070" s="14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489"/>
      <c r="Q1070" s="1119"/>
      <c r="R1070" s="29"/>
      <c r="S1070" s="18"/>
    </row>
    <row r="1071" spans="2:19" x14ac:dyDescent="0.2">
      <c r="B1071" s="24"/>
      <c r="C1071" s="24"/>
      <c r="D1071" s="24"/>
      <c r="E1071" s="14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489"/>
      <c r="Q1071" s="1119"/>
      <c r="R1071" s="29"/>
      <c r="S1071" s="18"/>
    </row>
    <row r="1072" spans="2:19" x14ac:dyDescent="0.2">
      <c r="B1072" s="24"/>
      <c r="C1072" s="24"/>
      <c r="D1072" s="24"/>
      <c r="E1072" s="14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489"/>
      <c r="Q1072" s="1119"/>
      <c r="R1072" s="29"/>
      <c r="S1072" s="18"/>
    </row>
    <row r="1073" spans="2:19" x14ac:dyDescent="0.2">
      <c r="B1073" s="24"/>
      <c r="C1073" s="24"/>
      <c r="D1073" s="24"/>
      <c r="E1073" s="14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489"/>
      <c r="Q1073" s="1119"/>
      <c r="R1073" s="29"/>
      <c r="S1073" s="18"/>
    </row>
    <row r="1074" spans="2:19" x14ac:dyDescent="0.2">
      <c r="B1074" s="24"/>
      <c r="C1074" s="24"/>
      <c r="D1074" s="24"/>
      <c r="E1074" s="14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489"/>
      <c r="Q1074" s="1119"/>
      <c r="R1074" s="29"/>
      <c r="S1074" s="18"/>
    </row>
    <row r="1075" spans="2:19" x14ac:dyDescent="0.2">
      <c r="B1075" s="24"/>
      <c r="C1075" s="24"/>
      <c r="D1075" s="24"/>
      <c r="E1075" s="14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489"/>
      <c r="Q1075" s="1119"/>
      <c r="R1075" s="29"/>
      <c r="S1075" s="18"/>
    </row>
    <row r="1076" spans="2:19" x14ac:dyDescent="0.2">
      <c r="B1076" s="24"/>
      <c r="C1076" s="24"/>
      <c r="D1076" s="24"/>
      <c r="E1076" s="14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489"/>
      <c r="Q1076" s="1119"/>
      <c r="R1076" s="29"/>
      <c r="S1076" s="18"/>
    </row>
    <row r="1077" spans="2:19" x14ac:dyDescent="0.2">
      <c r="B1077" s="24"/>
      <c r="C1077" s="24"/>
      <c r="D1077" s="24"/>
      <c r="E1077" s="14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489"/>
      <c r="Q1077" s="1119"/>
      <c r="R1077" s="29"/>
      <c r="S1077" s="18"/>
    </row>
    <row r="1078" spans="2:19" x14ac:dyDescent="0.2">
      <c r="B1078" s="24"/>
      <c r="C1078" s="24"/>
      <c r="D1078" s="24"/>
      <c r="E1078" s="14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489"/>
      <c r="Q1078" s="1119"/>
      <c r="R1078" s="29"/>
      <c r="S1078" s="18"/>
    </row>
    <row r="1079" spans="2:19" x14ac:dyDescent="0.2">
      <c r="B1079" s="24"/>
      <c r="C1079" s="24"/>
      <c r="D1079" s="24"/>
      <c r="E1079" s="14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489"/>
      <c r="Q1079" s="1119"/>
      <c r="R1079" s="29"/>
      <c r="S1079" s="18"/>
    </row>
    <row r="1080" spans="2:19" x14ac:dyDescent="0.2">
      <c r="B1080" s="24"/>
      <c r="C1080" s="24"/>
      <c r="D1080" s="24"/>
      <c r="E1080" s="14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489"/>
      <c r="Q1080" s="1119"/>
      <c r="R1080" s="29"/>
      <c r="S1080" s="18"/>
    </row>
    <row r="1081" spans="2:19" x14ac:dyDescent="0.2">
      <c r="B1081" s="24"/>
      <c r="C1081" s="24"/>
      <c r="D1081" s="24"/>
      <c r="E1081" s="14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489"/>
      <c r="Q1081" s="1119"/>
      <c r="R1081" s="29"/>
      <c r="S1081" s="18"/>
    </row>
    <row r="1082" spans="2:19" x14ac:dyDescent="0.2">
      <c r="B1082" s="24"/>
      <c r="C1082" s="24"/>
      <c r="D1082" s="24"/>
      <c r="E1082" s="14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489"/>
      <c r="Q1082" s="1119"/>
      <c r="R1082" s="29"/>
      <c r="S1082" s="18"/>
    </row>
    <row r="1083" spans="2:19" x14ac:dyDescent="0.2">
      <c r="B1083" s="24"/>
      <c r="C1083" s="24"/>
      <c r="D1083" s="24"/>
      <c r="E1083" s="14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489"/>
      <c r="Q1083" s="1119"/>
      <c r="R1083" s="29"/>
      <c r="S1083" s="18"/>
    </row>
    <row r="1084" spans="2:19" x14ac:dyDescent="0.2">
      <c r="B1084" s="24"/>
      <c r="C1084" s="24"/>
      <c r="D1084" s="24"/>
      <c r="E1084" s="14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  <c r="P1084" s="489"/>
      <c r="Q1084" s="1119"/>
      <c r="R1084" s="29"/>
      <c r="S1084" s="18"/>
    </row>
    <row r="1085" spans="2:19" x14ac:dyDescent="0.2">
      <c r="B1085" s="24"/>
      <c r="C1085" s="24"/>
      <c r="D1085" s="24"/>
      <c r="E1085" s="14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489"/>
      <c r="Q1085" s="1119"/>
      <c r="R1085" s="29"/>
      <c r="S1085" s="18"/>
    </row>
    <row r="1086" spans="2:19" x14ac:dyDescent="0.2">
      <c r="B1086" s="24"/>
      <c r="C1086" s="24"/>
      <c r="D1086" s="24"/>
      <c r="E1086" s="14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489"/>
      <c r="Q1086" s="1119"/>
      <c r="R1086" s="29"/>
      <c r="S1086" s="18"/>
    </row>
    <row r="1087" spans="2:19" x14ac:dyDescent="0.2">
      <c r="B1087" s="24"/>
      <c r="C1087" s="24"/>
      <c r="D1087" s="24"/>
      <c r="E1087" s="14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489"/>
      <c r="Q1087" s="1119"/>
      <c r="R1087" s="29"/>
      <c r="S1087" s="18"/>
    </row>
    <row r="1088" spans="2:19" x14ac:dyDescent="0.2">
      <c r="B1088" s="24"/>
      <c r="C1088" s="24"/>
      <c r="D1088" s="24"/>
      <c r="E1088" s="14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489"/>
      <c r="Q1088" s="1119"/>
      <c r="R1088" s="29"/>
      <c r="S1088" s="18"/>
    </row>
    <row r="1089" spans="2:19" x14ac:dyDescent="0.2">
      <c r="B1089" s="24"/>
      <c r="C1089" s="24"/>
      <c r="D1089" s="24"/>
      <c r="E1089" s="14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489"/>
      <c r="Q1089" s="1119"/>
      <c r="R1089" s="29"/>
      <c r="S1089" s="18"/>
    </row>
    <row r="1090" spans="2:19" x14ac:dyDescent="0.2">
      <c r="B1090" s="24"/>
      <c r="C1090" s="24"/>
      <c r="D1090" s="24"/>
      <c r="E1090" s="14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489"/>
      <c r="Q1090" s="1119"/>
      <c r="R1090" s="29"/>
      <c r="S1090" s="18"/>
    </row>
    <row r="1091" spans="2:19" x14ac:dyDescent="0.2">
      <c r="B1091" s="24"/>
      <c r="C1091" s="24"/>
      <c r="D1091" s="24"/>
      <c r="E1091" s="14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489"/>
      <c r="Q1091" s="1119"/>
      <c r="R1091" s="29"/>
      <c r="S1091" s="18"/>
    </row>
    <row r="1092" spans="2:19" x14ac:dyDescent="0.2">
      <c r="B1092" s="24"/>
      <c r="C1092" s="24"/>
      <c r="D1092" s="24"/>
      <c r="E1092" s="14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489"/>
      <c r="Q1092" s="1119"/>
      <c r="R1092" s="29"/>
      <c r="S1092" s="18"/>
    </row>
    <row r="1093" spans="2:19" x14ac:dyDescent="0.2">
      <c r="B1093" s="24"/>
      <c r="C1093" s="24"/>
      <c r="D1093" s="24"/>
      <c r="E1093" s="14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489"/>
      <c r="Q1093" s="1119"/>
      <c r="R1093" s="29"/>
      <c r="S1093" s="18"/>
    </row>
    <row r="1094" spans="2:19" x14ac:dyDescent="0.2">
      <c r="B1094" s="24"/>
      <c r="C1094" s="24"/>
      <c r="D1094" s="24"/>
      <c r="E1094" s="14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489"/>
      <c r="Q1094" s="1119"/>
      <c r="R1094" s="29"/>
      <c r="S1094" s="18"/>
    </row>
    <row r="1095" spans="2:19" x14ac:dyDescent="0.2">
      <c r="B1095" s="24"/>
      <c r="C1095" s="24"/>
      <c r="D1095" s="24"/>
      <c r="E1095" s="14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489"/>
      <c r="Q1095" s="1119"/>
      <c r="R1095" s="29"/>
      <c r="S1095" s="18"/>
    </row>
    <row r="1096" spans="2:19" x14ac:dyDescent="0.2">
      <c r="B1096" s="24"/>
      <c r="C1096" s="24"/>
      <c r="D1096" s="24"/>
      <c r="E1096" s="14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489"/>
      <c r="Q1096" s="1119"/>
      <c r="R1096" s="29"/>
      <c r="S1096" s="18"/>
    </row>
    <row r="1097" spans="2:19" x14ac:dyDescent="0.2">
      <c r="B1097" s="24"/>
      <c r="C1097" s="24"/>
      <c r="D1097" s="24"/>
      <c r="E1097" s="14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  <c r="P1097" s="489"/>
      <c r="Q1097" s="1119"/>
      <c r="R1097" s="29"/>
      <c r="S1097" s="18"/>
    </row>
    <row r="1098" spans="2:19" x14ac:dyDescent="0.2">
      <c r="B1098" s="24"/>
      <c r="C1098" s="24"/>
      <c r="D1098" s="24"/>
      <c r="E1098" s="14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  <c r="P1098" s="489"/>
      <c r="Q1098" s="1119"/>
      <c r="R1098" s="29"/>
      <c r="S1098" s="18"/>
    </row>
    <row r="1099" spans="2:19" x14ac:dyDescent="0.2">
      <c r="B1099" s="24"/>
      <c r="C1099" s="24"/>
      <c r="D1099" s="24"/>
      <c r="E1099" s="14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489"/>
      <c r="Q1099" s="1119"/>
      <c r="R1099" s="29"/>
      <c r="S1099" s="18"/>
    </row>
    <row r="1100" spans="2:19" x14ac:dyDescent="0.2">
      <c r="B1100" s="24"/>
      <c r="C1100" s="24"/>
      <c r="D1100" s="24"/>
      <c r="E1100" s="14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  <c r="P1100" s="489"/>
      <c r="Q1100" s="1119"/>
      <c r="R1100" s="29"/>
      <c r="S1100" s="18"/>
    </row>
    <row r="1101" spans="2:19" x14ac:dyDescent="0.2">
      <c r="B1101" s="24"/>
      <c r="C1101" s="24"/>
      <c r="D1101" s="24"/>
      <c r="E1101" s="14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489"/>
      <c r="Q1101" s="1119"/>
      <c r="R1101" s="29"/>
      <c r="S1101" s="18"/>
    </row>
    <row r="1102" spans="2:19" x14ac:dyDescent="0.2">
      <c r="B1102" s="24"/>
      <c r="C1102" s="24"/>
      <c r="D1102" s="24"/>
      <c r="E1102" s="14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  <c r="P1102" s="489"/>
      <c r="Q1102" s="1119"/>
      <c r="R1102" s="29"/>
      <c r="S1102" s="18"/>
    </row>
    <row r="1103" spans="2:19" x14ac:dyDescent="0.2">
      <c r="B1103" s="24"/>
      <c r="C1103" s="24"/>
      <c r="D1103" s="24"/>
      <c r="E1103" s="14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489"/>
      <c r="Q1103" s="1119"/>
      <c r="R1103" s="29"/>
      <c r="S1103" s="18"/>
    </row>
    <row r="1104" spans="2:19" x14ac:dyDescent="0.2">
      <c r="B1104" s="24"/>
      <c r="C1104" s="24"/>
      <c r="D1104" s="24"/>
      <c r="E1104" s="14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489"/>
      <c r="Q1104" s="1119"/>
      <c r="R1104" s="29"/>
      <c r="S1104" s="18"/>
    </row>
    <row r="1105" spans="2:19" x14ac:dyDescent="0.2">
      <c r="B1105" s="24"/>
      <c r="C1105" s="24"/>
      <c r="D1105" s="24"/>
      <c r="E1105" s="14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489"/>
      <c r="Q1105" s="1119"/>
      <c r="R1105" s="29"/>
      <c r="S1105" s="18"/>
    </row>
    <row r="1106" spans="2:19" x14ac:dyDescent="0.2">
      <c r="B1106" s="24"/>
      <c r="C1106" s="24"/>
      <c r="D1106" s="24"/>
      <c r="E1106" s="14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489"/>
      <c r="Q1106" s="1119"/>
      <c r="R1106" s="29"/>
      <c r="S1106" s="18"/>
    </row>
    <row r="1107" spans="2:19" x14ac:dyDescent="0.2">
      <c r="B1107" s="24"/>
      <c r="C1107" s="24"/>
      <c r="D1107" s="24"/>
      <c r="E1107" s="14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489"/>
      <c r="Q1107" s="1119"/>
      <c r="R1107" s="29"/>
      <c r="S1107" s="18"/>
    </row>
    <row r="1108" spans="2:19" x14ac:dyDescent="0.2">
      <c r="B1108" s="24"/>
      <c r="C1108" s="24"/>
      <c r="D1108" s="24"/>
      <c r="E1108" s="14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489"/>
      <c r="Q1108" s="1119"/>
      <c r="R1108" s="29"/>
      <c r="S1108" s="18"/>
    </row>
    <row r="1109" spans="2:19" x14ac:dyDescent="0.2">
      <c r="B1109" s="24"/>
      <c r="C1109" s="24"/>
      <c r="D1109" s="24"/>
      <c r="E1109" s="14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489"/>
      <c r="Q1109" s="1119"/>
      <c r="R1109" s="29"/>
      <c r="S1109" s="18"/>
    </row>
    <row r="1110" spans="2:19" x14ac:dyDescent="0.2">
      <c r="B1110" s="24"/>
      <c r="C1110" s="24"/>
      <c r="D1110" s="24"/>
      <c r="E1110" s="14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489"/>
      <c r="Q1110" s="1119"/>
      <c r="R1110" s="29"/>
      <c r="S1110" s="18"/>
    </row>
    <row r="1111" spans="2:19" x14ac:dyDescent="0.2">
      <c r="B1111" s="24"/>
      <c r="C1111" s="24"/>
      <c r="D1111" s="24"/>
      <c r="E1111" s="14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489"/>
      <c r="Q1111" s="1119"/>
      <c r="R1111" s="29"/>
      <c r="S1111" s="18"/>
    </row>
    <row r="1112" spans="2:19" x14ac:dyDescent="0.2">
      <c r="B1112" s="24"/>
      <c r="C1112" s="24"/>
      <c r="D1112" s="24"/>
      <c r="E1112" s="14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489"/>
      <c r="Q1112" s="1119"/>
      <c r="R1112" s="29"/>
      <c r="S1112" s="18"/>
    </row>
    <row r="1113" spans="2:19" x14ac:dyDescent="0.2">
      <c r="B1113" s="24"/>
      <c r="C1113" s="24"/>
      <c r="D1113" s="24"/>
      <c r="E1113" s="14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489"/>
      <c r="Q1113" s="1119"/>
      <c r="R1113" s="29"/>
      <c r="S1113" s="18"/>
    </row>
    <row r="1114" spans="2:19" x14ac:dyDescent="0.2">
      <c r="B1114" s="24"/>
      <c r="C1114" s="24"/>
      <c r="D1114" s="24"/>
      <c r="E1114" s="14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489"/>
      <c r="Q1114" s="1119"/>
      <c r="R1114" s="29"/>
      <c r="S1114" s="18"/>
    </row>
    <row r="1115" spans="2:19" x14ac:dyDescent="0.2">
      <c r="B1115" s="24"/>
      <c r="C1115" s="24"/>
      <c r="D1115" s="24"/>
      <c r="E1115" s="14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489"/>
      <c r="Q1115" s="1119"/>
      <c r="R1115" s="29"/>
      <c r="S1115" s="18"/>
    </row>
    <row r="1116" spans="2:19" x14ac:dyDescent="0.2">
      <c r="B1116" s="24"/>
      <c r="C1116" s="24"/>
      <c r="D1116" s="24"/>
      <c r="E1116" s="14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  <c r="P1116" s="489"/>
      <c r="Q1116" s="1119"/>
      <c r="R1116" s="29"/>
      <c r="S1116" s="18"/>
    </row>
    <row r="1117" spans="2:19" x14ac:dyDescent="0.2">
      <c r="B1117" s="24"/>
      <c r="C1117" s="24"/>
      <c r="D1117" s="24"/>
      <c r="E1117" s="14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489"/>
      <c r="Q1117" s="1119"/>
      <c r="R1117" s="29"/>
      <c r="S1117" s="18"/>
    </row>
    <row r="1118" spans="2:19" x14ac:dyDescent="0.2">
      <c r="B1118" s="24"/>
      <c r="C1118" s="24"/>
      <c r="D1118" s="24"/>
      <c r="E1118" s="14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489"/>
      <c r="Q1118" s="1119"/>
      <c r="R1118" s="29"/>
      <c r="S1118" s="18"/>
    </row>
    <row r="1119" spans="2:19" x14ac:dyDescent="0.2">
      <c r="B1119" s="24"/>
      <c r="C1119" s="24"/>
      <c r="D1119" s="24"/>
      <c r="E1119" s="14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489"/>
      <c r="Q1119" s="1119"/>
      <c r="R1119" s="29"/>
      <c r="S1119" s="18"/>
    </row>
    <row r="1120" spans="2:19" x14ac:dyDescent="0.2">
      <c r="B1120" s="24"/>
      <c r="C1120" s="24"/>
      <c r="D1120" s="24"/>
      <c r="E1120" s="14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489"/>
      <c r="Q1120" s="1119"/>
      <c r="R1120" s="29"/>
      <c r="S1120" s="18"/>
    </row>
    <row r="1121" spans="2:19" x14ac:dyDescent="0.2">
      <c r="B1121" s="24"/>
      <c r="C1121" s="24"/>
      <c r="D1121" s="24"/>
      <c r="E1121" s="14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489"/>
      <c r="Q1121" s="1119"/>
      <c r="R1121" s="29"/>
      <c r="S1121" s="18"/>
    </row>
    <row r="1122" spans="2:19" x14ac:dyDescent="0.2">
      <c r="B1122" s="24"/>
      <c r="C1122" s="24"/>
      <c r="D1122" s="24"/>
      <c r="E1122" s="14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489"/>
      <c r="Q1122" s="1119"/>
      <c r="R1122" s="29"/>
      <c r="S1122" s="18"/>
    </row>
    <row r="1123" spans="2:19" x14ac:dyDescent="0.2">
      <c r="B1123" s="24"/>
      <c r="C1123" s="24"/>
      <c r="D1123" s="24"/>
      <c r="E1123" s="14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489"/>
      <c r="Q1123" s="1119"/>
      <c r="R1123" s="29"/>
      <c r="S1123" s="18"/>
    </row>
    <row r="1124" spans="2:19" x14ac:dyDescent="0.2">
      <c r="B1124" s="24"/>
      <c r="C1124" s="24"/>
      <c r="D1124" s="24"/>
      <c r="E1124" s="14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489"/>
      <c r="Q1124" s="1119"/>
      <c r="R1124" s="29"/>
      <c r="S1124" s="18"/>
    </row>
    <row r="1125" spans="2:19" x14ac:dyDescent="0.2">
      <c r="B1125" s="24"/>
      <c r="C1125" s="24"/>
      <c r="D1125" s="24"/>
      <c r="E1125" s="14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489"/>
      <c r="Q1125" s="1119"/>
      <c r="R1125" s="29"/>
      <c r="S1125" s="18"/>
    </row>
    <row r="1126" spans="2:19" x14ac:dyDescent="0.2">
      <c r="B1126" s="24"/>
      <c r="C1126" s="24"/>
      <c r="D1126" s="24"/>
      <c r="E1126" s="14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489"/>
      <c r="Q1126" s="1119"/>
      <c r="R1126" s="29"/>
      <c r="S1126" s="18"/>
    </row>
    <row r="1127" spans="2:19" x14ac:dyDescent="0.2">
      <c r="B1127" s="24"/>
      <c r="C1127" s="24"/>
      <c r="D1127" s="24"/>
      <c r="E1127" s="14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489"/>
      <c r="Q1127" s="1119"/>
      <c r="R1127" s="29"/>
      <c r="S1127" s="18"/>
    </row>
    <row r="1128" spans="2:19" x14ac:dyDescent="0.2">
      <c r="B1128" s="24"/>
      <c r="C1128" s="24"/>
      <c r="D1128" s="24"/>
      <c r="E1128" s="14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  <c r="P1128" s="489"/>
      <c r="Q1128" s="1119"/>
      <c r="R1128" s="29"/>
      <c r="S1128" s="18"/>
    </row>
    <row r="1129" spans="2:19" x14ac:dyDescent="0.2">
      <c r="B1129" s="24"/>
      <c r="C1129" s="24"/>
      <c r="D1129" s="24"/>
      <c r="E1129" s="14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  <c r="P1129" s="489"/>
      <c r="Q1129" s="1119"/>
      <c r="R1129" s="29"/>
      <c r="S1129" s="18"/>
    </row>
    <row r="1130" spans="2:19" x14ac:dyDescent="0.2">
      <c r="B1130" s="24"/>
      <c r="C1130" s="24"/>
      <c r="D1130" s="24"/>
      <c r="E1130" s="14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  <c r="P1130" s="489"/>
      <c r="Q1130" s="1119"/>
      <c r="R1130" s="29"/>
      <c r="S1130" s="18"/>
    </row>
    <row r="1131" spans="2:19" x14ac:dyDescent="0.2">
      <c r="B1131" s="24"/>
      <c r="C1131" s="24"/>
      <c r="D1131" s="24"/>
      <c r="E1131" s="14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489"/>
      <c r="Q1131" s="1119"/>
      <c r="R1131" s="29"/>
      <c r="S1131" s="18"/>
    </row>
    <row r="1132" spans="2:19" x14ac:dyDescent="0.2">
      <c r="B1132" s="24"/>
      <c r="C1132" s="24"/>
      <c r="D1132" s="24"/>
      <c r="E1132" s="14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489"/>
      <c r="Q1132" s="1119"/>
      <c r="R1132" s="29"/>
      <c r="S1132" s="18"/>
    </row>
    <row r="1133" spans="2:19" x14ac:dyDescent="0.2">
      <c r="B1133" s="24"/>
      <c r="C1133" s="24"/>
      <c r="D1133" s="24"/>
      <c r="E1133" s="14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489"/>
      <c r="Q1133" s="1119"/>
      <c r="R1133" s="29"/>
      <c r="S1133" s="18"/>
    </row>
    <row r="1134" spans="2:19" x14ac:dyDescent="0.2">
      <c r="B1134" s="24"/>
      <c r="C1134" s="24"/>
      <c r="D1134" s="24"/>
      <c r="E1134" s="14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489"/>
      <c r="Q1134" s="1119"/>
      <c r="R1134" s="29"/>
      <c r="S1134" s="18"/>
    </row>
    <row r="1135" spans="2:19" x14ac:dyDescent="0.2">
      <c r="B1135" s="24"/>
      <c r="C1135" s="24"/>
      <c r="D1135" s="24"/>
      <c r="E1135" s="14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489"/>
      <c r="Q1135" s="1119"/>
      <c r="R1135" s="29"/>
      <c r="S1135" s="18"/>
    </row>
    <row r="1136" spans="2:19" x14ac:dyDescent="0.2">
      <c r="B1136" s="24"/>
      <c r="C1136" s="24"/>
      <c r="D1136" s="24"/>
      <c r="E1136" s="14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489"/>
      <c r="Q1136" s="1119"/>
      <c r="R1136" s="29"/>
      <c r="S1136" s="18"/>
    </row>
    <row r="1137" spans="2:19" x14ac:dyDescent="0.2">
      <c r="B1137" s="24"/>
      <c r="C1137" s="24"/>
      <c r="D1137" s="24"/>
      <c r="E1137" s="14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489"/>
      <c r="Q1137" s="1119"/>
      <c r="R1137" s="29"/>
      <c r="S1137" s="18"/>
    </row>
    <row r="1138" spans="2:19" x14ac:dyDescent="0.2">
      <c r="B1138" s="24"/>
      <c r="C1138" s="24"/>
      <c r="D1138" s="24"/>
      <c r="E1138" s="14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489"/>
      <c r="Q1138" s="1119"/>
      <c r="R1138" s="29"/>
      <c r="S1138" s="18"/>
    </row>
    <row r="1139" spans="2:19" x14ac:dyDescent="0.2">
      <c r="B1139" s="24"/>
      <c r="C1139" s="24"/>
      <c r="D1139" s="24"/>
      <c r="E1139" s="14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489"/>
      <c r="Q1139" s="1119"/>
      <c r="R1139" s="29"/>
      <c r="S1139" s="18"/>
    </row>
    <row r="1140" spans="2:19" x14ac:dyDescent="0.2">
      <c r="B1140" s="24"/>
      <c r="C1140" s="24"/>
      <c r="D1140" s="24"/>
      <c r="E1140" s="14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  <c r="P1140" s="489"/>
      <c r="Q1140" s="1119"/>
      <c r="R1140" s="29"/>
      <c r="S1140" s="18"/>
    </row>
    <row r="1141" spans="2:19" x14ac:dyDescent="0.2">
      <c r="B1141" s="24"/>
      <c r="C1141" s="24"/>
      <c r="D1141" s="24"/>
      <c r="E1141" s="14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  <c r="P1141" s="489"/>
      <c r="Q1141" s="1119"/>
      <c r="R1141" s="29"/>
      <c r="S1141" s="18"/>
    </row>
    <row r="1142" spans="2:19" x14ac:dyDescent="0.2">
      <c r="B1142" s="24"/>
      <c r="C1142" s="24"/>
      <c r="D1142" s="24"/>
      <c r="E1142" s="14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  <c r="P1142" s="489"/>
      <c r="Q1142" s="1119"/>
      <c r="R1142" s="29"/>
      <c r="S1142" s="18"/>
    </row>
    <row r="1143" spans="2:19" x14ac:dyDescent="0.2">
      <c r="B1143" s="24"/>
      <c r="C1143" s="24"/>
      <c r="D1143" s="24"/>
      <c r="E1143" s="14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  <c r="P1143" s="489"/>
      <c r="Q1143" s="1119"/>
      <c r="R1143" s="29"/>
      <c r="S1143" s="18"/>
    </row>
    <row r="1144" spans="2:19" x14ac:dyDescent="0.2">
      <c r="B1144" s="24"/>
      <c r="C1144" s="24"/>
      <c r="D1144" s="24"/>
      <c r="E1144" s="14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  <c r="P1144" s="489"/>
      <c r="Q1144" s="1119"/>
      <c r="R1144" s="29"/>
      <c r="S1144" s="18"/>
    </row>
    <row r="1145" spans="2:19" x14ac:dyDescent="0.2">
      <c r="B1145" s="24"/>
      <c r="C1145" s="24"/>
      <c r="D1145" s="24"/>
      <c r="E1145" s="14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489"/>
      <c r="Q1145" s="1119"/>
      <c r="R1145" s="29"/>
      <c r="S1145" s="18"/>
    </row>
    <row r="1146" spans="2:19" x14ac:dyDescent="0.2">
      <c r="B1146" s="24"/>
      <c r="C1146" s="24"/>
      <c r="D1146" s="24"/>
      <c r="E1146" s="14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489"/>
      <c r="Q1146" s="1119"/>
      <c r="R1146" s="29"/>
      <c r="S1146" s="18"/>
    </row>
    <row r="1147" spans="2:19" x14ac:dyDescent="0.2">
      <c r="B1147" s="24"/>
      <c r="C1147" s="24"/>
      <c r="D1147" s="24"/>
      <c r="E1147" s="14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489"/>
      <c r="Q1147" s="1119"/>
      <c r="R1147" s="29"/>
      <c r="S1147" s="18"/>
    </row>
    <row r="1148" spans="2:19" x14ac:dyDescent="0.2">
      <c r="B1148" s="24"/>
      <c r="C1148" s="24"/>
      <c r="D1148" s="24"/>
      <c r="E1148" s="14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  <c r="P1148" s="489"/>
      <c r="Q1148" s="1119"/>
      <c r="R1148" s="29"/>
      <c r="S1148" s="18"/>
    </row>
    <row r="1149" spans="2:19" x14ac:dyDescent="0.2">
      <c r="B1149" s="24"/>
      <c r="C1149" s="24"/>
      <c r="D1149" s="24"/>
      <c r="E1149" s="14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489"/>
      <c r="Q1149" s="1119"/>
      <c r="R1149" s="29"/>
      <c r="S1149" s="18"/>
    </row>
    <row r="1150" spans="2:19" x14ac:dyDescent="0.2">
      <c r="B1150" s="24"/>
      <c r="C1150" s="24"/>
      <c r="D1150" s="24"/>
      <c r="E1150" s="14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  <c r="P1150" s="489"/>
      <c r="Q1150" s="1119"/>
      <c r="R1150" s="29"/>
      <c r="S1150" s="18"/>
    </row>
    <row r="1151" spans="2:19" x14ac:dyDescent="0.2">
      <c r="B1151" s="24"/>
      <c r="C1151" s="24"/>
      <c r="D1151" s="24"/>
      <c r="E1151" s="14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489"/>
      <c r="Q1151" s="1119"/>
      <c r="R1151" s="29"/>
      <c r="S1151" s="18"/>
    </row>
    <row r="1152" spans="2:19" x14ac:dyDescent="0.2">
      <c r="B1152" s="24"/>
      <c r="C1152" s="24"/>
      <c r="D1152" s="24"/>
      <c r="E1152" s="14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489"/>
      <c r="Q1152" s="1119"/>
      <c r="R1152" s="29"/>
      <c r="S1152" s="18"/>
    </row>
    <row r="1153" spans="2:19" x14ac:dyDescent="0.2">
      <c r="B1153" s="24"/>
      <c r="C1153" s="24"/>
      <c r="D1153" s="24"/>
      <c r="E1153" s="14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489"/>
      <c r="Q1153" s="1119"/>
      <c r="R1153" s="29"/>
      <c r="S1153" s="18"/>
    </row>
    <row r="1154" spans="2:19" x14ac:dyDescent="0.2">
      <c r="B1154" s="24"/>
      <c r="C1154" s="24"/>
      <c r="D1154" s="24"/>
      <c r="E1154" s="14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489"/>
      <c r="Q1154" s="1119"/>
      <c r="R1154" s="29"/>
      <c r="S1154" s="18"/>
    </row>
    <row r="1155" spans="2:19" x14ac:dyDescent="0.2">
      <c r="B1155" s="24"/>
      <c r="C1155" s="24"/>
      <c r="D1155" s="24"/>
      <c r="E1155" s="14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489"/>
      <c r="Q1155" s="1119"/>
      <c r="R1155" s="29"/>
      <c r="S1155" s="18"/>
    </row>
    <row r="1156" spans="2:19" x14ac:dyDescent="0.2">
      <c r="B1156" s="24"/>
      <c r="C1156" s="24"/>
      <c r="D1156" s="24"/>
      <c r="E1156" s="14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489"/>
      <c r="Q1156" s="1119"/>
      <c r="R1156" s="29"/>
      <c r="S1156" s="18"/>
    </row>
    <row r="1157" spans="2:19" x14ac:dyDescent="0.2">
      <c r="B1157" s="24"/>
      <c r="C1157" s="24"/>
      <c r="D1157" s="24"/>
      <c r="E1157" s="14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489"/>
      <c r="Q1157" s="1119"/>
      <c r="R1157" s="29"/>
      <c r="S1157" s="18"/>
    </row>
    <row r="1158" spans="2:19" x14ac:dyDescent="0.2">
      <c r="B1158" s="24"/>
      <c r="C1158" s="24"/>
      <c r="D1158" s="24"/>
      <c r="E1158" s="14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489"/>
      <c r="Q1158" s="1119"/>
      <c r="R1158" s="29"/>
      <c r="S1158" s="18"/>
    </row>
    <row r="1159" spans="2:19" x14ac:dyDescent="0.2">
      <c r="B1159" s="24"/>
      <c r="C1159" s="24"/>
      <c r="D1159" s="24"/>
      <c r="E1159" s="14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489"/>
      <c r="Q1159" s="1119"/>
      <c r="R1159" s="29"/>
      <c r="S1159" s="18"/>
    </row>
    <row r="1160" spans="2:19" x14ac:dyDescent="0.2">
      <c r="B1160" s="24"/>
      <c r="C1160" s="24"/>
      <c r="D1160" s="24"/>
      <c r="E1160" s="14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  <c r="P1160" s="489"/>
      <c r="Q1160" s="1119"/>
      <c r="R1160" s="29"/>
      <c r="S1160" s="18"/>
    </row>
    <row r="1161" spans="2:19" x14ac:dyDescent="0.2">
      <c r="B1161" s="24"/>
      <c r="C1161" s="24"/>
      <c r="D1161" s="24"/>
      <c r="E1161" s="14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  <c r="P1161" s="489"/>
      <c r="Q1161" s="1119"/>
      <c r="R1161" s="29"/>
      <c r="S1161" s="18"/>
    </row>
    <row r="1162" spans="2:19" x14ac:dyDescent="0.2">
      <c r="B1162" s="24"/>
      <c r="C1162" s="24"/>
      <c r="D1162" s="24"/>
      <c r="E1162" s="14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  <c r="P1162" s="489"/>
      <c r="Q1162" s="1119"/>
      <c r="R1162" s="29"/>
      <c r="S1162" s="18"/>
    </row>
    <row r="1163" spans="2:19" x14ac:dyDescent="0.2">
      <c r="B1163" s="24"/>
      <c r="C1163" s="24"/>
      <c r="D1163" s="24"/>
      <c r="E1163" s="14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  <c r="P1163" s="489"/>
      <c r="Q1163" s="1119"/>
      <c r="R1163" s="29"/>
      <c r="S1163" s="18"/>
    </row>
    <row r="1164" spans="2:19" x14ac:dyDescent="0.2">
      <c r="B1164" s="24"/>
      <c r="C1164" s="24"/>
      <c r="D1164" s="24"/>
      <c r="E1164" s="14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  <c r="P1164" s="489"/>
      <c r="Q1164" s="1119"/>
      <c r="R1164" s="29"/>
      <c r="S1164" s="18"/>
    </row>
    <row r="1165" spans="2:19" x14ac:dyDescent="0.2">
      <c r="B1165" s="24"/>
      <c r="C1165" s="24"/>
      <c r="D1165" s="24"/>
      <c r="E1165" s="14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  <c r="P1165" s="489"/>
      <c r="Q1165" s="1119"/>
      <c r="R1165" s="29"/>
      <c r="S1165" s="18"/>
    </row>
    <row r="1166" spans="2:19" x14ac:dyDescent="0.2">
      <c r="B1166" s="24"/>
      <c r="C1166" s="24"/>
      <c r="D1166" s="24"/>
      <c r="E1166" s="14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  <c r="P1166" s="489"/>
      <c r="Q1166" s="1119"/>
      <c r="R1166" s="29"/>
      <c r="S1166" s="18"/>
    </row>
    <row r="1167" spans="2:19" x14ac:dyDescent="0.2">
      <c r="B1167" s="24"/>
      <c r="C1167" s="24"/>
      <c r="D1167" s="24"/>
      <c r="E1167" s="14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489"/>
      <c r="Q1167" s="1119"/>
      <c r="R1167" s="29"/>
      <c r="S1167" s="18"/>
    </row>
    <row r="1168" spans="2:19" x14ac:dyDescent="0.2">
      <c r="B1168" s="24"/>
      <c r="C1168" s="24"/>
      <c r="D1168" s="24"/>
      <c r="E1168" s="14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489"/>
      <c r="Q1168" s="1119"/>
      <c r="R1168" s="29"/>
      <c r="S1168" s="18"/>
    </row>
    <row r="1169" spans="2:19" x14ac:dyDescent="0.2">
      <c r="B1169" s="24"/>
      <c r="C1169" s="24"/>
      <c r="D1169" s="24"/>
      <c r="E1169" s="14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489"/>
      <c r="Q1169" s="1119"/>
      <c r="R1169" s="29"/>
      <c r="S1169" s="18"/>
    </row>
    <row r="1170" spans="2:19" x14ac:dyDescent="0.2">
      <c r="B1170" s="24"/>
      <c r="C1170" s="24"/>
      <c r="D1170" s="24"/>
      <c r="E1170" s="14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  <c r="P1170" s="489"/>
      <c r="Q1170" s="1119"/>
      <c r="R1170" s="29"/>
      <c r="S1170" s="18"/>
    </row>
    <row r="1171" spans="2:19" x14ac:dyDescent="0.2">
      <c r="B1171" s="24"/>
      <c r="C1171" s="24"/>
      <c r="D1171" s="24"/>
      <c r="E1171" s="14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489"/>
      <c r="Q1171" s="1119"/>
      <c r="R1171" s="29"/>
      <c r="S1171" s="18"/>
    </row>
    <row r="1172" spans="2:19" x14ac:dyDescent="0.2">
      <c r="B1172" s="24"/>
      <c r="C1172" s="24"/>
      <c r="D1172" s="24"/>
      <c r="E1172" s="14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489"/>
      <c r="Q1172" s="1119"/>
      <c r="R1172" s="29"/>
      <c r="S1172" s="18"/>
    </row>
    <row r="1173" spans="2:19" x14ac:dyDescent="0.2">
      <c r="B1173" s="24"/>
      <c r="C1173" s="24"/>
      <c r="D1173" s="24"/>
      <c r="E1173" s="14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  <c r="P1173" s="489"/>
      <c r="Q1173" s="1119"/>
      <c r="R1173" s="29"/>
      <c r="S1173" s="18"/>
    </row>
    <row r="1174" spans="2:19" x14ac:dyDescent="0.2">
      <c r="B1174" s="24"/>
      <c r="C1174" s="24"/>
      <c r="D1174" s="24"/>
      <c r="E1174" s="14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  <c r="P1174" s="489"/>
      <c r="Q1174" s="1119"/>
      <c r="R1174" s="29"/>
      <c r="S1174" s="18"/>
    </row>
    <row r="1175" spans="2:19" x14ac:dyDescent="0.2">
      <c r="B1175" s="24"/>
      <c r="C1175" s="24"/>
      <c r="D1175" s="24"/>
      <c r="E1175" s="14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489"/>
      <c r="Q1175" s="1119"/>
      <c r="R1175" s="29"/>
      <c r="S1175" s="18"/>
    </row>
    <row r="1176" spans="2:19" x14ac:dyDescent="0.2">
      <c r="B1176" s="24"/>
      <c r="C1176" s="24"/>
      <c r="D1176" s="24"/>
      <c r="E1176" s="14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489"/>
      <c r="Q1176" s="1119"/>
      <c r="R1176" s="29"/>
      <c r="S1176" s="18"/>
    </row>
    <row r="1177" spans="2:19" x14ac:dyDescent="0.2">
      <c r="B1177" s="24"/>
      <c r="C1177" s="24"/>
      <c r="D1177" s="24"/>
      <c r="E1177" s="14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489"/>
      <c r="Q1177" s="1119"/>
      <c r="R1177" s="29"/>
      <c r="S1177" s="18"/>
    </row>
    <row r="1178" spans="2:19" x14ac:dyDescent="0.2">
      <c r="B1178" s="24"/>
      <c r="C1178" s="24"/>
      <c r="D1178" s="24"/>
      <c r="E1178" s="14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  <c r="P1178" s="489"/>
      <c r="Q1178" s="1119"/>
      <c r="R1178" s="29"/>
      <c r="S1178" s="18"/>
    </row>
    <row r="1179" spans="2:19" x14ac:dyDescent="0.2">
      <c r="B1179" s="24"/>
      <c r="C1179" s="24"/>
      <c r="D1179" s="24"/>
      <c r="E1179" s="14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489"/>
      <c r="Q1179" s="1119"/>
      <c r="R1179" s="29"/>
      <c r="S1179" s="18"/>
    </row>
    <row r="1180" spans="2:19" x14ac:dyDescent="0.2">
      <c r="B1180" s="24"/>
      <c r="C1180" s="24"/>
      <c r="D1180" s="24"/>
      <c r="E1180" s="14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  <c r="P1180" s="489"/>
      <c r="Q1180" s="1119"/>
      <c r="R1180" s="29"/>
      <c r="S1180" s="18"/>
    </row>
    <row r="1181" spans="2:19" x14ac:dyDescent="0.2">
      <c r="B1181" s="24"/>
      <c r="C1181" s="24"/>
      <c r="D1181" s="24"/>
      <c r="E1181" s="14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489"/>
      <c r="Q1181" s="1119"/>
      <c r="R1181" s="29"/>
      <c r="S1181" s="18"/>
    </row>
    <row r="1182" spans="2:19" x14ac:dyDescent="0.2">
      <c r="B1182" s="24"/>
      <c r="C1182" s="24"/>
      <c r="D1182" s="24"/>
      <c r="E1182" s="14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  <c r="P1182" s="489"/>
      <c r="Q1182" s="1119"/>
      <c r="R1182" s="29"/>
      <c r="S1182" s="18"/>
    </row>
    <row r="1183" spans="2:19" x14ac:dyDescent="0.2">
      <c r="B1183" s="24"/>
      <c r="C1183" s="24"/>
      <c r="D1183" s="24"/>
      <c r="E1183" s="14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489"/>
      <c r="Q1183" s="1119"/>
      <c r="R1183" s="29"/>
      <c r="S1183" s="18"/>
    </row>
    <row r="1184" spans="2:19" x14ac:dyDescent="0.2">
      <c r="B1184" s="24"/>
      <c r="C1184" s="24"/>
      <c r="D1184" s="24"/>
      <c r="E1184" s="14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  <c r="P1184" s="489"/>
      <c r="Q1184" s="1119"/>
      <c r="R1184" s="29"/>
      <c r="S1184" s="18"/>
    </row>
    <row r="1185" spans="2:19" x14ac:dyDescent="0.2">
      <c r="B1185" s="24"/>
      <c r="C1185" s="24"/>
      <c r="D1185" s="24"/>
      <c r="E1185" s="14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  <c r="P1185" s="489"/>
      <c r="Q1185" s="1119"/>
      <c r="R1185" s="29"/>
      <c r="S1185" s="18"/>
    </row>
    <row r="1186" spans="2:19" x14ac:dyDescent="0.2">
      <c r="B1186" s="24"/>
      <c r="C1186" s="24"/>
      <c r="D1186" s="24"/>
      <c r="E1186" s="14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  <c r="P1186" s="489"/>
      <c r="Q1186" s="1119"/>
      <c r="R1186" s="29"/>
      <c r="S1186" s="18"/>
    </row>
    <row r="1187" spans="2:19" x14ac:dyDescent="0.2">
      <c r="B1187" s="24"/>
      <c r="C1187" s="24"/>
      <c r="D1187" s="24"/>
      <c r="E1187" s="14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  <c r="P1187" s="489"/>
      <c r="Q1187" s="1119"/>
      <c r="R1187" s="29"/>
      <c r="S1187" s="18"/>
    </row>
    <row r="1188" spans="2:19" x14ac:dyDescent="0.2">
      <c r="B1188" s="24"/>
      <c r="C1188" s="24"/>
      <c r="D1188" s="24"/>
      <c r="E1188" s="14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  <c r="P1188" s="489"/>
      <c r="Q1188" s="1119"/>
      <c r="R1188" s="29"/>
      <c r="S1188" s="18"/>
    </row>
    <row r="1189" spans="2:19" x14ac:dyDescent="0.2">
      <c r="B1189" s="24"/>
      <c r="C1189" s="24"/>
      <c r="D1189" s="24"/>
      <c r="E1189" s="14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  <c r="P1189" s="489"/>
      <c r="Q1189" s="1119"/>
      <c r="R1189" s="29"/>
      <c r="S1189" s="18"/>
    </row>
    <row r="1190" spans="2:19" x14ac:dyDescent="0.2">
      <c r="B1190" s="24"/>
      <c r="C1190" s="24"/>
      <c r="D1190" s="24"/>
      <c r="E1190" s="14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  <c r="P1190" s="489"/>
      <c r="Q1190" s="1119"/>
      <c r="R1190" s="29"/>
      <c r="S1190" s="18"/>
    </row>
    <row r="1191" spans="2:19" x14ac:dyDescent="0.2">
      <c r="B1191" s="24"/>
      <c r="C1191" s="24"/>
      <c r="D1191" s="24"/>
      <c r="E1191" s="14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489"/>
      <c r="Q1191" s="1119"/>
      <c r="R1191" s="29"/>
      <c r="S1191" s="18"/>
    </row>
    <row r="1192" spans="2:19" x14ac:dyDescent="0.2">
      <c r="B1192" s="24"/>
      <c r="C1192" s="24"/>
      <c r="D1192" s="24"/>
      <c r="E1192" s="14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  <c r="P1192" s="489"/>
      <c r="Q1192" s="1119"/>
      <c r="R1192" s="29"/>
      <c r="S1192" s="18"/>
    </row>
    <row r="1193" spans="2:19" x14ac:dyDescent="0.2">
      <c r="B1193" s="24"/>
      <c r="C1193" s="24"/>
      <c r="D1193" s="24"/>
      <c r="E1193" s="14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489"/>
      <c r="Q1193" s="1119"/>
      <c r="R1193" s="29"/>
      <c r="S1193" s="18"/>
    </row>
    <row r="1194" spans="2:19" x14ac:dyDescent="0.2">
      <c r="B1194" s="24"/>
      <c r="C1194" s="24"/>
      <c r="D1194" s="24"/>
      <c r="E1194" s="14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  <c r="P1194" s="489"/>
      <c r="Q1194" s="1119"/>
      <c r="R1194" s="29"/>
      <c r="S1194" s="18"/>
    </row>
    <row r="1195" spans="2:19" x14ac:dyDescent="0.2">
      <c r="B1195" s="24"/>
      <c r="C1195" s="24"/>
      <c r="D1195" s="24"/>
      <c r="E1195" s="14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489"/>
      <c r="Q1195" s="1119"/>
      <c r="R1195" s="29"/>
      <c r="S1195" s="18"/>
    </row>
    <row r="1196" spans="2:19" x14ac:dyDescent="0.2">
      <c r="B1196" s="24"/>
      <c r="C1196" s="24"/>
      <c r="D1196" s="24"/>
      <c r="E1196" s="14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  <c r="P1196" s="489"/>
      <c r="Q1196" s="1119"/>
      <c r="R1196" s="29"/>
      <c r="S1196" s="18"/>
    </row>
    <row r="1197" spans="2:19" x14ac:dyDescent="0.2">
      <c r="B1197" s="24"/>
      <c r="C1197" s="24"/>
      <c r="D1197" s="24"/>
      <c r="E1197" s="14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489"/>
      <c r="Q1197" s="1119"/>
      <c r="R1197" s="29"/>
      <c r="S1197" s="18"/>
    </row>
    <row r="1198" spans="2:19" x14ac:dyDescent="0.2">
      <c r="B1198" s="24"/>
      <c r="C1198" s="24"/>
      <c r="D1198" s="24"/>
      <c r="E1198" s="14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  <c r="P1198" s="489"/>
      <c r="Q1198" s="1119"/>
      <c r="R1198" s="29"/>
      <c r="S1198" s="18"/>
    </row>
    <row r="1199" spans="2:19" x14ac:dyDescent="0.2">
      <c r="B1199" s="24"/>
      <c r="C1199" s="24"/>
      <c r="D1199" s="24"/>
      <c r="E1199" s="14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  <c r="P1199" s="489"/>
      <c r="Q1199" s="1119"/>
      <c r="R1199" s="29"/>
      <c r="S1199" s="18"/>
    </row>
    <row r="1200" spans="2:19" x14ac:dyDescent="0.2">
      <c r="B1200" s="24"/>
      <c r="C1200" s="24"/>
      <c r="D1200" s="24"/>
      <c r="E1200" s="14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  <c r="P1200" s="489"/>
      <c r="Q1200" s="1119"/>
      <c r="R1200" s="29"/>
      <c r="S1200" s="18"/>
    </row>
    <row r="1201" spans="2:19" x14ac:dyDescent="0.2">
      <c r="B1201" s="24"/>
      <c r="C1201" s="24"/>
      <c r="D1201" s="24"/>
      <c r="E1201" s="14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  <c r="P1201" s="489"/>
      <c r="Q1201" s="1119"/>
      <c r="R1201" s="29"/>
      <c r="S1201" s="18"/>
    </row>
    <row r="1202" spans="2:19" x14ac:dyDescent="0.2">
      <c r="B1202" s="24"/>
      <c r="C1202" s="24"/>
      <c r="D1202" s="24"/>
      <c r="E1202" s="14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  <c r="P1202" s="489"/>
      <c r="Q1202" s="1119"/>
      <c r="R1202" s="29"/>
      <c r="S1202" s="18"/>
    </row>
    <row r="1203" spans="2:19" x14ac:dyDescent="0.2">
      <c r="B1203" s="24"/>
      <c r="C1203" s="24"/>
      <c r="D1203" s="24"/>
      <c r="E1203" s="14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  <c r="P1203" s="489"/>
      <c r="Q1203" s="1119"/>
      <c r="R1203" s="29"/>
      <c r="S1203" s="18"/>
    </row>
    <row r="1204" spans="2:19" x14ac:dyDescent="0.2">
      <c r="B1204" s="24"/>
      <c r="C1204" s="24"/>
      <c r="D1204" s="24"/>
      <c r="E1204" s="14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  <c r="P1204" s="489"/>
      <c r="Q1204" s="1119"/>
      <c r="R1204" s="29"/>
      <c r="S1204" s="18"/>
    </row>
    <row r="1205" spans="2:19" x14ac:dyDescent="0.2">
      <c r="B1205" s="24"/>
      <c r="C1205" s="24"/>
      <c r="D1205" s="24"/>
      <c r="E1205" s="14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  <c r="P1205" s="489"/>
      <c r="Q1205" s="1119"/>
      <c r="R1205" s="29"/>
      <c r="S1205" s="18"/>
    </row>
    <row r="1206" spans="2:19" x14ac:dyDescent="0.2">
      <c r="B1206" s="24"/>
      <c r="C1206" s="24"/>
      <c r="D1206" s="24"/>
      <c r="E1206" s="14"/>
      <c r="F1206" s="18"/>
      <c r="G1206" s="18"/>
      <c r="H1206" s="18"/>
      <c r="I1206" s="18"/>
      <c r="J1206" s="18"/>
      <c r="K1206" s="18"/>
      <c r="L1206" s="18"/>
      <c r="M1206" s="18"/>
      <c r="N1206" s="18"/>
      <c r="O1206" s="18"/>
      <c r="P1206" s="489"/>
      <c r="Q1206" s="1119"/>
      <c r="R1206" s="29"/>
      <c r="S1206" s="18"/>
    </row>
    <row r="1207" spans="2:19" x14ac:dyDescent="0.2">
      <c r="B1207" s="24"/>
      <c r="C1207" s="24"/>
      <c r="D1207" s="24"/>
      <c r="E1207" s="14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  <c r="P1207" s="489"/>
      <c r="Q1207" s="1119"/>
      <c r="R1207" s="29"/>
      <c r="S1207" s="18"/>
    </row>
    <row r="1208" spans="2:19" x14ac:dyDescent="0.2">
      <c r="B1208" s="24"/>
      <c r="C1208" s="24"/>
      <c r="D1208" s="24"/>
      <c r="E1208" s="14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  <c r="P1208" s="489"/>
      <c r="Q1208" s="1119"/>
      <c r="R1208" s="29"/>
      <c r="S1208" s="18"/>
    </row>
    <row r="1209" spans="2:19" x14ac:dyDescent="0.2">
      <c r="B1209" s="24"/>
      <c r="C1209" s="24"/>
      <c r="D1209" s="24"/>
      <c r="E1209" s="14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  <c r="P1209" s="489"/>
      <c r="Q1209" s="1119"/>
      <c r="R1209" s="29"/>
      <c r="S1209" s="18"/>
    </row>
    <row r="1210" spans="2:19" x14ac:dyDescent="0.2">
      <c r="B1210" s="24"/>
      <c r="C1210" s="24"/>
      <c r="D1210" s="24"/>
      <c r="E1210" s="14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  <c r="P1210" s="489"/>
      <c r="Q1210" s="1119"/>
      <c r="R1210" s="29"/>
      <c r="S1210" s="18"/>
    </row>
    <row r="1211" spans="2:19" x14ac:dyDescent="0.2">
      <c r="B1211" s="24"/>
      <c r="C1211" s="24"/>
      <c r="D1211" s="24"/>
      <c r="E1211" s="14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  <c r="P1211" s="489"/>
      <c r="Q1211" s="1119"/>
      <c r="R1211" s="29"/>
      <c r="S1211" s="18"/>
    </row>
    <row r="1212" spans="2:19" x14ac:dyDescent="0.2">
      <c r="B1212" s="24"/>
      <c r="C1212" s="24"/>
      <c r="D1212" s="24"/>
      <c r="E1212" s="14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  <c r="P1212" s="489"/>
      <c r="Q1212" s="1119"/>
      <c r="R1212" s="29"/>
      <c r="S1212" s="18"/>
    </row>
    <row r="1213" spans="2:19" x14ac:dyDescent="0.2">
      <c r="B1213" s="24"/>
      <c r="C1213" s="24"/>
      <c r="D1213" s="24"/>
      <c r="E1213" s="14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489"/>
      <c r="Q1213" s="1119"/>
      <c r="R1213" s="29"/>
      <c r="S1213" s="18"/>
    </row>
    <row r="1214" spans="2:19" x14ac:dyDescent="0.2">
      <c r="B1214" s="24"/>
      <c r="C1214" s="24"/>
      <c r="D1214" s="24"/>
      <c r="E1214" s="14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489"/>
      <c r="Q1214" s="1119"/>
      <c r="R1214" s="29"/>
      <c r="S1214" s="18"/>
    </row>
    <row r="1215" spans="2:19" x14ac:dyDescent="0.2">
      <c r="B1215" s="24"/>
      <c r="C1215" s="24"/>
      <c r="D1215" s="24"/>
      <c r="E1215" s="14"/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  <c r="P1215" s="489"/>
      <c r="Q1215" s="1119"/>
      <c r="R1215" s="29"/>
      <c r="S1215" s="18"/>
    </row>
    <row r="1216" spans="2:19" x14ac:dyDescent="0.2">
      <c r="B1216" s="24"/>
      <c r="C1216" s="24"/>
      <c r="D1216" s="24"/>
      <c r="E1216" s="14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  <c r="P1216" s="489"/>
      <c r="Q1216" s="1119"/>
      <c r="R1216" s="29"/>
      <c r="S1216" s="18"/>
    </row>
    <row r="1217" spans="2:19" x14ac:dyDescent="0.2">
      <c r="B1217" s="24"/>
      <c r="C1217" s="24"/>
      <c r="D1217" s="24"/>
      <c r="E1217" s="14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489"/>
      <c r="Q1217" s="1119"/>
      <c r="R1217" s="29"/>
      <c r="S1217" s="18"/>
    </row>
    <row r="1218" spans="2:19" x14ac:dyDescent="0.2">
      <c r="B1218" s="24"/>
      <c r="C1218" s="24"/>
      <c r="D1218" s="24"/>
      <c r="E1218" s="14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489"/>
      <c r="Q1218" s="1119"/>
      <c r="R1218" s="29"/>
      <c r="S1218" s="18"/>
    </row>
    <row r="1219" spans="2:19" x14ac:dyDescent="0.2">
      <c r="B1219" s="24"/>
      <c r="C1219" s="24"/>
      <c r="D1219" s="24"/>
      <c r="E1219" s="14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489"/>
      <c r="Q1219" s="1119"/>
      <c r="R1219" s="29"/>
      <c r="S1219" s="18"/>
    </row>
    <row r="1220" spans="2:19" x14ac:dyDescent="0.2">
      <c r="B1220" s="24"/>
      <c r="C1220" s="24"/>
      <c r="D1220" s="24"/>
      <c r="E1220" s="14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  <c r="P1220" s="489"/>
      <c r="Q1220" s="1119"/>
      <c r="R1220" s="29"/>
      <c r="S1220" s="18"/>
    </row>
    <row r="1221" spans="2:19" x14ac:dyDescent="0.2">
      <c r="B1221" s="24"/>
      <c r="C1221" s="24"/>
      <c r="D1221" s="24"/>
      <c r="E1221" s="14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489"/>
      <c r="Q1221" s="1119"/>
      <c r="R1221" s="29"/>
      <c r="S1221" s="18"/>
    </row>
    <row r="1222" spans="2:19" x14ac:dyDescent="0.2">
      <c r="B1222" s="24"/>
      <c r="C1222" s="24"/>
      <c r="D1222" s="24"/>
      <c r="E1222" s="14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  <c r="P1222" s="489"/>
      <c r="Q1222" s="1119"/>
      <c r="R1222" s="29"/>
      <c r="S1222" s="18"/>
    </row>
    <row r="1223" spans="2:19" x14ac:dyDescent="0.2">
      <c r="B1223" s="24"/>
      <c r="C1223" s="24"/>
      <c r="D1223" s="24"/>
      <c r="E1223" s="14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  <c r="P1223" s="489"/>
      <c r="Q1223" s="1119"/>
      <c r="R1223" s="29"/>
      <c r="S1223" s="18"/>
    </row>
    <row r="1224" spans="2:19" x14ac:dyDescent="0.2">
      <c r="B1224" s="24"/>
      <c r="C1224" s="24"/>
      <c r="D1224" s="24"/>
      <c r="E1224" s="14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  <c r="P1224" s="489"/>
      <c r="Q1224" s="1119"/>
      <c r="R1224" s="29"/>
      <c r="S1224" s="18"/>
    </row>
    <row r="1225" spans="2:19" x14ac:dyDescent="0.2">
      <c r="B1225" s="24"/>
      <c r="C1225" s="24"/>
      <c r="D1225" s="24"/>
      <c r="E1225" s="14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489"/>
      <c r="Q1225" s="1119"/>
      <c r="R1225" s="29"/>
      <c r="S1225" s="18"/>
    </row>
    <row r="1226" spans="2:19" x14ac:dyDescent="0.2">
      <c r="B1226" s="24"/>
      <c r="C1226" s="24"/>
      <c r="D1226" s="24"/>
      <c r="E1226" s="14"/>
      <c r="F1226" s="18"/>
      <c r="G1226" s="18"/>
      <c r="H1226" s="18"/>
      <c r="I1226" s="18"/>
      <c r="J1226" s="18"/>
      <c r="K1226" s="18"/>
      <c r="L1226" s="18"/>
      <c r="M1226" s="18"/>
      <c r="N1226" s="18"/>
      <c r="O1226" s="18"/>
      <c r="P1226" s="489"/>
      <c r="Q1226" s="1119"/>
      <c r="R1226" s="29"/>
      <c r="S1226" s="18"/>
    </row>
    <row r="1227" spans="2:19" x14ac:dyDescent="0.2">
      <c r="B1227" s="24"/>
      <c r="C1227" s="24"/>
      <c r="D1227" s="24"/>
      <c r="E1227" s="14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  <c r="P1227" s="489"/>
      <c r="Q1227" s="1119"/>
      <c r="R1227" s="29"/>
      <c r="S1227" s="18"/>
    </row>
    <row r="1228" spans="2:19" x14ac:dyDescent="0.2">
      <c r="B1228" s="24"/>
      <c r="C1228" s="24"/>
      <c r="D1228" s="24"/>
      <c r="E1228" s="14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  <c r="P1228" s="489"/>
      <c r="Q1228" s="1119"/>
      <c r="R1228" s="29"/>
      <c r="S1228" s="18"/>
    </row>
    <row r="1229" spans="2:19" x14ac:dyDescent="0.2">
      <c r="B1229" s="24"/>
      <c r="C1229" s="24"/>
      <c r="D1229" s="24"/>
      <c r="E1229" s="14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  <c r="P1229" s="489"/>
      <c r="Q1229" s="1119"/>
      <c r="R1229" s="29"/>
      <c r="S1229" s="18"/>
    </row>
    <row r="1230" spans="2:19" x14ac:dyDescent="0.2">
      <c r="B1230" s="24"/>
      <c r="C1230" s="24"/>
      <c r="D1230" s="24"/>
      <c r="E1230" s="14"/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  <c r="P1230" s="489"/>
      <c r="Q1230" s="1119"/>
      <c r="R1230" s="29"/>
      <c r="S1230" s="18"/>
    </row>
    <row r="1231" spans="2:19" x14ac:dyDescent="0.2">
      <c r="B1231" s="24"/>
      <c r="C1231" s="24"/>
      <c r="D1231" s="24"/>
      <c r="E1231" s="14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  <c r="P1231" s="489"/>
      <c r="Q1231" s="1119"/>
      <c r="R1231" s="29"/>
      <c r="S1231" s="18"/>
    </row>
    <row r="1232" spans="2:19" x14ac:dyDescent="0.2">
      <c r="B1232" s="24"/>
      <c r="C1232" s="24"/>
      <c r="D1232" s="24"/>
      <c r="E1232" s="14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  <c r="P1232" s="489"/>
      <c r="Q1232" s="1119"/>
      <c r="R1232" s="29"/>
      <c r="S1232" s="18"/>
    </row>
    <row r="1233" spans="2:19" x14ac:dyDescent="0.2">
      <c r="B1233" s="24"/>
      <c r="C1233" s="24"/>
      <c r="D1233" s="24"/>
      <c r="E1233" s="14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  <c r="P1233" s="489"/>
      <c r="Q1233" s="1119"/>
      <c r="R1233" s="29"/>
      <c r="S1233" s="18"/>
    </row>
    <row r="1234" spans="2:19" x14ac:dyDescent="0.2">
      <c r="B1234" s="24"/>
      <c r="C1234" s="24"/>
      <c r="D1234" s="24"/>
      <c r="E1234" s="14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  <c r="P1234" s="489"/>
      <c r="Q1234" s="1119"/>
      <c r="R1234" s="29"/>
      <c r="S1234" s="18"/>
    </row>
    <row r="1235" spans="2:19" x14ac:dyDescent="0.2">
      <c r="B1235" s="24"/>
      <c r="C1235" s="24"/>
      <c r="D1235" s="24"/>
      <c r="E1235" s="14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  <c r="P1235" s="489"/>
      <c r="Q1235" s="1119"/>
      <c r="R1235" s="29"/>
      <c r="S1235" s="18"/>
    </row>
    <row r="1236" spans="2:19" x14ac:dyDescent="0.2">
      <c r="B1236" s="24"/>
      <c r="C1236" s="24"/>
      <c r="D1236" s="24"/>
      <c r="E1236" s="14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  <c r="P1236" s="489"/>
      <c r="Q1236" s="1119"/>
      <c r="R1236" s="29"/>
      <c r="S1236" s="18"/>
    </row>
    <row r="1237" spans="2:19" x14ac:dyDescent="0.2">
      <c r="B1237" s="24"/>
      <c r="C1237" s="24"/>
      <c r="D1237" s="24"/>
      <c r="E1237" s="14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  <c r="P1237" s="489"/>
      <c r="Q1237" s="1119"/>
      <c r="R1237" s="29"/>
      <c r="S1237" s="18"/>
    </row>
    <row r="1238" spans="2:19" x14ac:dyDescent="0.2">
      <c r="B1238" s="24"/>
      <c r="C1238" s="24"/>
      <c r="D1238" s="24"/>
      <c r="E1238" s="14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  <c r="P1238" s="489"/>
      <c r="Q1238" s="1119"/>
      <c r="R1238" s="29"/>
      <c r="S1238" s="18"/>
    </row>
    <row r="1239" spans="2:19" x14ac:dyDescent="0.2">
      <c r="B1239" s="24"/>
      <c r="C1239" s="24"/>
      <c r="D1239" s="24"/>
      <c r="E1239" s="14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  <c r="P1239" s="489"/>
      <c r="Q1239" s="1119"/>
      <c r="R1239" s="29"/>
      <c r="S1239" s="18"/>
    </row>
    <row r="1240" spans="2:19" x14ac:dyDescent="0.2">
      <c r="B1240" s="24"/>
      <c r="C1240" s="24"/>
      <c r="D1240" s="24"/>
      <c r="E1240" s="14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  <c r="P1240" s="489"/>
      <c r="Q1240" s="1119"/>
      <c r="R1240" s="29"/>
      <c r="S1240" s="18"/>
    </row>
    <row r="1241" spans="2:19" x14ac:dyDescent="0.2">
      <c r="B1241" s="24"/>
      <c r="C1241" s="24"/>
      <c r="D1241" s="24"/>
      <c r="E1241" s="14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  <c r="P1241" s="489"/>
      <c r="Q1241" s="1119"/>
      <c r="R1241" s="29"/>
      <c r="S1241" s="18"/>
    </row>
    <row r="1242" spans="2:19" x14ac:dyDescent="0.2">
      <c r="B1242" s="24"/>
      <c r="C1242" s="24"/>
      <c r="D1242" s="24"/>
      <c r="E1242" s="14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  <c r="P1242" s="489"/>
      <c r="Q1242" s="1119"/>
      <c r="R1242" s="29"/>
      <c r="S1242" s="18"/>
    </row>
    <row r="1243" spans="2:19" x14ac:dyDescent="0.2">
      <c r="B1243" s="24"/>
      <c r="C1243" s="24"/>
      <c r="D1243" s="24"/>
      <c r="E1243" s="14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  <c r="P1243" s="489"/>
      <c r="Q1243" s="1119"/>
      <c r="R1243" s="29"/>
      <c r="S1243" s="18"/>
    </row>
    <row r="1244" spans="2:19" x14ac:dyDescent="0.2">
      <c r="B1244" s="24"/>
      <c r="C1244" s="24"/>
      <c r="D1244" s="24"/>
      <c r="E1244" s="14"/>
      <c r="F1244" s="18"/>
      <c r="G1244" s="18"/>
      <c r="H1244" s="18"/>
      <c r="I1244" s="18"/>
      <c r="J1244" s="18"/>
      <c r="K1244" s="18"/>
      <c r="L1244" s="18"/>
      <c r="M1244" s="18"/>
      <c r="N1244" s="18"/>
      <c r="O1244" s="18"/>
      <c r="P1244" s="489"/>
      <c r="Q1244" s="1119"/>
      <c r="R1244" s="29"/>
      <c r="S1244" s="18"/>
    </row>
    <row r="1245" spans="2:19" x14ac:dyDescent="0.2">
      <c r="B1245" s="24"/>
      <c r="C1245" s="24"/>
      <c r="D1245" s="24"/>
      <c r="E1245" s="14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  <c r="P1245" s="489"/>
      <c r="Q1245" s="1119"/>
      <c r="R1245" s="29"/>
      <c r="S1245" s="18"/>
    </row>
    <row r="1246" spans="2:19" x14ac:dyDescent="0.2">
      <c r="B1246" s="24"/>
      <c r="C1246" s="24"/>
      <c r="D1246" s="24"/>
      <c r="E1246" s="14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  <c r="P1246" s="489"/>
      <c r="Q1246" s="1119"/>
      <c r="R1246" s="29"/>
      <c r="S1246" s="18"/>
    </row>
    <row r="1247" spans="2:19" x14ac:dyDescent="0.2">
      <c r="B1247" s="24"/>
      <c r="C1247" s="24"/>
      <c r="D1247" s="24"/>
      <c r="E1247" s="14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  <c r="P1247" s="489"/>
      <c r="Q1247" s="1119"/>
      <c r="R1247" s="29"/>
      <c r="S1247" s="18"/>
    </row>
    <row r="1248" spans="2:19" x14ac:dyDescent="0.2">
      <c r="B1248" s="24"/>
      <c r="C1248" s="24"/>
      <c r="D1248" s="24"/>
      <c r="E1248" s="14"/>
      <c r="F1248" s="18"/>
      <c r="G1248" s="18"/>
      <c r="H1248" s="18"/>
      <c r="I1248" s="18"/>
      <c r="J1248" s="18"/>
      <c r="K1248" s="18"/>
      <c r="L1248" s="18"/>
      <c r="M1248" s="18"/>
      <c r="N1248" s="18"/>
      <c r="O1248" s="18"/>
      <c r="P1248" s="489"/>
      <c r="Q1248" s="1119"/>
      <c r="R1248" s="29"/>
      <c r="S1248" s="18"/>
    </row>
    <row r="1249" spans="2:19" x14ac:dyDescent="0.2">
      <c r="B1249" s="24"/>
      <c r="C1249" s="24"/>
      <c r="D1249" s="24"/>
      <c r="E1249" s="14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  <c r="P1249" s="489"/>
      <c r="Q1249" s="1119"/>
      <c r="R1249" s="29"/>
      <c r="S1249" s="18"/>
    </row>
    <row r="1250" spans="2:19" x14ac:dyDescent="0.2">
      <c r="B1250" s="24"/>
      <c r="C1250" s="24"/>
      <c r="D1250" s="24"/>
      <c r="E1250" s="14"/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  <c r="P1250" s="489"/>
      <c r="Q1250" s="1119"/>
      <c r="R1250" s="29"/>
      <c r="S1250" s="18"/>
    </row>
    <row r="1251" spans="2:19" x14ac:dyDescent="0.2">
      <c r="B1251" s="24"/>
      <c r="C1251" s="24"/>
      <c r="D1251" s="24"/>
      <c r="E1251" s="14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  <c r="P1251" s="489"/>
      <c r="Q1251" s="1119"/>
      <c r="R1251" s="29"/>
      <c r="S1251" s="18"/>
    </row>
    <row r="1252" spans="2:19" x14ac:dyDescent="0.2">
      <c r="B1252" s="24"/>
      <c r="C1252" s="24"/>
      <c r="D1252" s="24"/>
      <c r="E1252" s="14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  <c r="P1252" s="489"/>
      <c r="Q1252" s="1119"/>
      <c r="R1252" s="29"/>
      <c r="S1252" s="18"/>
    </row>
    <row r="1253" spans="2:19" x14ac:dyDescent="0.2">
      <c r="B1253" s="24"/>
      <c r="C1253" s="24"/>
      <c r="D1253" s="24"/>
      <c r="E1253" s="14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  <c r="P1253" s="489"/>
      <c r="Q1253" s="1119"/>
      <c r="R1253" s="29"/>
      <c r="S1253" s="18"/>
    </row>
    <row r="1254" spans="2:19" x14ac:dyDescent="0.2">
      <c r="B1254" s="24"/>
      <c r="C1254" s="24"/>
      <c r="D1254" s="24"/>
      <c r="E1254" s="14"/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  <c r="P1254" s="489"/>
      <c r="Q1254" s="1119"/>
      <c r="R1254" s="29"/>
      <c r="S1254" s="18"/>
    </row>
    <row r="1255" spans="2:19" x14ac:dyDescent="0.2">
      <c r="B1255" s="24"/>
      <c r="C1255" s="24"/>
      <c r="D1255" s="24"/>
      <c r="E1255" s="14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  <c r="P1255" s="489"/>
      <c r="Q1255" s="1119"/>
      <c r="R1255" s="29"/>
      <c r="S1255" s="18"/>
    </row>
    <row r="1256" spans="2:19" x14ac:dyDescent="0.2">
      <c r="B1256" s="24"/>
      <c r="C1256" s="24"/>
      <c r="D1256" s="24"/>
      <c r="E1256" s="14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  <c r="P1256" s="489"/>
      <c r="Q1256" s="1119"/>
      <c r="R1256" s="29"/>
      <c r="S1256" s="18"/>
    </row>
    <row r="1257" spans="2:19" x14ac:dyDescent="0.2">
      <c r="B1257" s="24"/>
      <c r="C1257" s="24"/>
      <c r="D1257" s="24"/>
      <c r="E1257" s="14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  <c r="P1257" s="489"/>
      <c r="Q1257" s="1119"/>
      <c r="R1257" s="29"/>
      <c r="S1257" s="18"/>
    </row>
    <row r="1258" spans="2:19" x14ac:dyDescent="0.2">
      <c r="B1258" s="24"/>
      <c r="C1258" s="24"/>
      <c r="D1258" s="24"/>
      <c r="E1258" s="14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  <c r="P1258" s="489"/>
      <c r="Q1258" s="1119"/>
      <c r="R1258" s="29"/>
      <c r="S1258" s="18"/>
    </row>
    <row r="1259" spans="2:19" x14ac:dyDescent="0.2">
      <c r="B1259" s="24"/>
      <c r="C1259" s="24"/>
      <c r="D1259" s="24"/>
      <c r="E1259" s="14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  <c r="P1259" s="489"/>
      <c r="Q1259" s="1119"/>
      <c r="R1259" s="29"/>
      <c r="S1259" s="18"/>
    </row>
    <row r="1260" spans="2:19" x14ac:dyDescent="0.2">
      <c r="B1260" s="24"/>
      <c r="C1260" s="24"/>
      <c r="D1260" s="24"/>
      <c r="E1260" s="14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  <c r="P1260" s="489"/>
      <c r="Q1260" s="1119"/>
      <c r="R1260" s="29"/>
      <c r="S1260" s="18"/>
    </row>
    <row r="1261" spans="2:19" x14ac:dyDescent="0.2">
      <c r="B1261" s="24"/>
      <c r="C1261" s="24"/>
      <c r="D1261" s="24"/>
      <c r="E1261" s="14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  <c r="P1261" s="489"/>
      <c r="Q1261" s="1119"/>
      <c r="R1261" s="29"/>
      <c r="S1261" s="18"/>
    </row>
    <row r="1262" spans="2:19" x14ac:dyDescent="0.2">
      <c r="B1262" s="24"/>
      <c r="C1262" s="24"/>
      <c r="D1262" s="24"/>
      <c r="E1262" s="14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  <c r="P1262" s="489"/>
      <c r="Q1262" s="1119"/>
      <c r="R1262" s="29"/>
      <c r="S1262" s="18"/>
    </row>
    <row r="1263" spans="2:19" x14ac:dyDescent="0.2">
      <c r="B1263" s="24"/>
      <c r="C1263" s="24"/>
      <c r="D1263" s="24"/>
      <c r="E1263" s="14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  <c r="P1263" s="489"/>
      <c r="Q1263" s="1119"/>
      <c r="R1263" s="29"/>
      <c r="S1263" s="18"/>
    </row>
    <row r="1264" spans="2:19" x14ac:dyDescent="0.2">
      <c r="B1264" s="24"/>
      <c r="C1264" s="24"/>
      <c r="D1264" s="24"/>
      <c r="E1264" s="14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  <c r="P1264" s="489"/>
      <c r="Q1264" s="1119"/>
      <c r="R1264" s="29"/>
      <c r="S1264" s="18"/>
    </row>
    <row r="1265" spans="2:19" x14ac:dyDescent="0.2">
      <c r="B1265" s="24"/>
      <c r="C1265" s="24"/>
      <c r="D1265" s="24"/>
      <c r="E1265" s="14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489"/>
      <c r="Q1265" s="1119"/>
      <c r="R1265" s="29"/>
      <c r="S1265" s="18"/>
    </row>
    <row r="1266" spans="2:19" x14ac:dyDescent="0.2">
      <c r="B1266" s="24"/>
      <c r="C1266" s="24"/>
      <c r="D1266" s="24"/>
      <c r="E1266" s="14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  <c r="P1266" s="489"/>
      <c r="Q1266" s="1119"/>
      <c r="R1266" s="29"/>
      <c r="S1266" s="18"/>
    </row>
    <row r="1267" spans="2:19" x14ac:dyDescent="0.2">
      <c r="B1267" s="24"/>
      <c r="C1267" s="24"/>
      <c r="D1267" s="24"/>
      <c r="E1267" s="14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  <c r="P1267" s="489"/>
      <c r="Q1267" s="1119"/>
      <c r="R1267" s="29"/>
      <c r="S1267" s="18"/>
    </row>
    <row r="1268" spans="2:19" x14ac:dyDescent="0.2">
      <c r="B1268" s="24"/>
      <c r="C1268" s="24"/>
      <c r="D1268" s="24"/>
      <c r="E1268" s="14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489"/>
      <c r="Q1268" s="1119"/>
      <c r="R1268" s="29"/>
      <c r="S1268" s="18"/>
    </row>
    <row r="1269" spans="2:19" x14ac:dyDescent="0.2">
      <c r="B1269" s="24"/>
      <c r="C1269" s="24"/>
      <c r="D1269" s="24"/>
      <c r="E1269" s="14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489"/>
      <c r="Q1269" s="1119"/>
      <c r="R1269" s="29"/>
      <c r="S1269" s="18"/>
    </row>
    <row r="1270" spans="2:19" x14ac:dyDescent="0.2">
      <c r="B1270" s="24"/>
      <c r="C1270" s="24"/>
      <c r="D1270" s="24"/>
      <c r="E1270" s="14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  <c r="P1270" s="489"/>
      <c r="Q1270" s="1119"/>
      <c r="R1270" s="29"/>
      <c r="S1270" s="18"/>
    </row>
    <row r="1271" spans="2:19" x14ac:dyDescent="0.2">
      <c r="B1271" s="24"/>
      <c r="C1271" s="24"/>
      <c r="D1271" s="24"/>
      <c r="E1271" s="14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  <c r="P1271" s="489"/>
      <c r="Q1271" s="1119"/>
      <c r="R1271" s="29"/>
      <c r="S1271" s="18"/>
    </row>
    <row r="1272" spans="2:19" x14ac:dyDescent="0.2">
      <c r="B1272" s="24"/>
      <c r="C1272" s="24"/>
      <c r="D1272" s="24"/>
      <c r="E1272" s="14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  <c r="P1272" s="489"/>
      <c r="Q1272" s="1119"/>
      <c r="R1272" s="29"/>
      <c r="S1272" s="18"/>
    </row>
    <row r="1273" spans="2:19" x14ac:dyDescent="0.2">
      <c r="B1273" s="24"/>
      <c r="C1273" s="24"/>
      <c r="D1273" s="24"/>
      <c r="E1273" s="14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  <c r="P1273" s="489"/>
      <c r="Q1273" s="1119"/>
      <c r="R1273" s="29"/>
      <c r="S1273" s="18"/>
    </row>
    <row r="1274" spans="2:19" x14ac:dyDescent="0.2">
      <c r="B1274" s="24"/>
      <c r="C1274" s="24"/>
      <c r="D1274" s="24"/>
      <c r="E1274" s="14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  <c r="P1274" s="489"/>
      <c r="Q1274" s="1119"/>
      <c r="R1274" s="29"/>
      <c r="S1274" s="18"/>
    </row>
    <row r="1275" spans="2:19" x14ac:dyDescent="0.2">
      <c r="B1275" s="24"/>
      <c r="C1275" s="24"/>
      <c r="D1275" s="24"/>
      <c r="E1275" s="14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  <c r="P1275" s="489"/>
      <c r="Q1275" s="1119"/>
      <c r="R1275" s="29"/>
      <c r="S1275" s="18"/>
    </row>
    <row r="1276" spans="2:19" x14ac:dyDescent="0.2">
      <c r="B1276" s="24"/>
      <c r="C1276" s="24"/>
      <c r="D1276" s="24"/>
      <c r="E1276" s="14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  <c r="P1276" s="489"/>
      <c r="Q1276" s="1119"/>
      <c r="R1276" s="29"/>
      <c r="S1276" s="18"/>
    </row>
    <row r="1277" spans="2:19" x14ac:dyDescent="0.2">
      <c r="B1277" s="24"/>
      <c r="C1277" s="24"/>
      <c r="D1277" s="24"/>
      <c r="E1277" s="14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  <c r="P1277" s="489"/>
      <c r="Q1277" s="1119"/>
      <c r="R1277" s="29"/>
      <c r="S1277" s="18"/>
    </row>
    <row r="1278" spans="2:19" x14ac:dyDescent="0.2">
      <c r="B1278" s="24"/>
      <c r="C1278" s="24"/>
      <c r="D1278" s="24"/>
      <c r="E1278" s="14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  <c r="P1278" s="489"/>
      <c r="Q1278" s="1119"/>
      <c r="R1278" s="29"/>
      <c r="S1278" s="18"/>
    </row>
    <row r="1279" spans="2:19" x14ac:dyDescent="0.2">
      <c r="B1279" s="24"/>
      <c r="C1279" s="24"/>
      <c r="D1279" s="24"/>
      <c r="E1279" s="14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  <c r="P1279" s="489"/>
      <c r="Q1279" s="1119"/>
      <c r="R1279" s="29"/>
      <c r="S1279" s="18"/>
    </row>
    <row r="1280" spans="2:19" x14ac:dyDescent="0.2">
      <c r="B1280" s="24"/>
      <c r="C1280" s="24"/>
      <c r="D1280" s="24"/>
      <c r="E1280" s="14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  <c r="P1280" s="489"/>
      <c r="Q1280" s="1119"/>
      <c r="R1280" s="29"/>
      <c r="S1280" s="18"/>
    </row>
    <row r="1281" spans="2:19" x14ac:dyDescent="0.2">
      <c r="B1281" s="24"/>
      <c r="C1281" s="24"/>
      <c r="D1281" s="24"/>
      <c r="E1281" s="14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  <c r="P1281" s="489"/>
      <c r="Q1281" s="1119"/>
      <c r="R1281" s="29"/>
      <c r="S1281" s="18"/>
    </row>
    <row r="1282" spans="2:19" x14ac:dyDescent="0.2">
      <c r="B1282" s="24"/>
      <c r="C1282" s="24"/>
      <c r="D1282" s="24"/>
      <c r="E1282" s="14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  <c r="P1282" s="489"/>
      <c r="Q1282" s="1119"/>
      <c r="R1282" s="29"/>
      <c r="S1282" s="18"/>
    </row>
    <row r="1283" spans="2:19" x14ac:dyDescent="0.2">
      <c r="B1283" s="24"/>
      <c r="C1283" s="24"/>
      <c r="D1283" s="24"/>
      <c r="E1283" s="14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489"/>
      <c r="Q1283" s="1119"/>
      <c r="R1283" s="29"/>
      <c r="S1283" s="18"/>
    </row>
    <row r="1284" spans="2:19" x14ac:dyDescent="0.2">
      <c r="B1284" s="24"/>
      <c r="C1284" s="24"/>
      <c r="D1284" s="24"/>
      <c r="E1284" s="14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  <c r="P1284" s="489"/>
      <c r="Q1284" s="1119"/>
      <c r="R1284" s="29"/>
      <c r="S1284" s="18"/>
    </row>
    <row r="1285" spans="2:19" x14ac:dyDescent="0.2">
      <c r="B1285" s="24"/>
      <c r="C1285" s="24"/>
      <c r="D1285" s="24"/>
      <c r="E1285" s="14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  <c r="P1285" s="489"/>
      <c r="Q1285" s="1119"/>
      <c r="R1285" s="29"/>
      <c r="S1285" s="18"/>
    </row>
    <row r="1286" spans="2:19" x14ac:dyDescent="0.2">
      <c r="B1286" s="24"/>
      <c r="C1286" s="24"/>
      <c r="D1286" s="24"/>
      <c r="E1286" s="14"/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  <c r="P1286" s="489"/>
      <c r="Q1286" s="1119"/>
      <c r="R1286" s="29"/>
      <c r="S1286" s="18"/>
    </row>
    <row r="1287" spans="2:19" x14ac:dyDescent="0.2">
      <c r="B1287" s="24"/>
      <c r="C1287" s="24"/>
      <c r="D1287" s="24"/>
      <c r="E1287" s="14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  <c r="P1287" s="489"/>
      <c r="Q1287" s="1119"/>
      <c r="R1287" s="29"/>
      <c r="S1287" s="18"/>
    </row>
    <row r="1288" spans="2:19" x14ac:dyDescent="0.2">
      <c r="B1288" s="24"/>
      <c r="C1288" s="24"/>
      <c r="D1288" s="24"/>
      <c r="E1288" s="14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  <c r="P1288" s="489"/>
      <c r="Q1288" s="1119"/>
      <c r="R1288" s="29"/>
      <c r="S1288" s="18"/>
    </row>
    <row r="1289" spans="2:19" x14ac:dyDescent="0.2">
      <c r="B1289" s="24"/>
      <c r="C1289" s="24"/>
      <c r="D1289" s="24"/>
      <c r="E1289" s="14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  <c r="P1289" s="489"/>
      <c r="Q1289" s="1119"/>
      <c r="R1289" s="29"/>
      <c r="S1289" s="18"/>
    </row>
    <row r="1290" spans="2:19" x14ac:dyDescent="0.2">
      <c r="B1290" s="24"/>
      <c r="C1290" s="24"/>
      <c r="D1290" s="24"/>
      <c r="E1290" s="14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  <c r="P1290" s="489"/>
      <c r="Q1290" s="1119"/>
      <c r="R1290" s="29"/>
      <c r="S1290" s="18"/>
    </row>
    <row r="1291" spans="2:19" x14ac:dyDescent="0.2">
      <c r="B1291" s="24"/>
      <c r="C1291" s="24"/>
      <c r="D1291" s="24"/>
      <c r="E1291" s="14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  <c r="P1291" s="489"/>
      <c r="Q1291" s="1119"/>
      <c r="R1291" s="29"/>
      <c r="S1291" s="18"/>
    </row>
    <row r="1292" spans="2:19" x14ac:dyDescent="0.2">
      <c r="B1292" s="24"/>
      <c r="C1292" s="24"/>
      <c r="D1292" s="24"/>
      <c r="E1292" s="14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  <c r="P1292" s="489"/>
      <c r="Q1292" s="1119"/>
      <c r="R1292" s="29"/>
      <c r="S1292" s="18"/>
    </row>
    <row r="1293" spans="2:19" x14ac:dyDescent="0.2">
      <c r="B1293" s="24"/>
      <c r="C1293" s="24"/>
      <c r="D1293" s="24"/>
      <c r="E1293" s="14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  <c r="P1293" s="489"/>
      <c r="Q1293" s="1119"/>
      <c r="R1293" s="29"/>
      <c r="S1293" s="18"/>
    </row>
    <row r="1294" spans="2:19" x14ac:dyDescent="0.2">
      <c r="B1294" s="24"/>
      <c r="C1294" s="24"/>
      <c r="D1294" s="24"/>
      <c r="E1294" s="14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  <c r="P1294" s="489"/>
      <c r="Q1294" s="1119"/>
      <c r="R1294" s="29"/>
      <c r="S1294" s="18"/>
    </row>
    <row r="1295" spans="2:19" x14ac:dyDescent="0.2">
      <c r="B1295" s="24"/>
      <c r="C1295" s="24"/>
      <c r="D1295" s="24"/>
      <c r="E1295" s="14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  <c r="P1295" s="489"/>
      <c r="Q1295" s="1119"/>
      <c r="R1295" s="29"/>
      <c r="S1295" s="18"/>
    </row>
    <row r="1296" spans="2:19" x14ac:dyDescent="0.2">
      <c r="B1296" s="24"/>
      <c r="C1296" s="24"/>
      <c r="D1296" s="24"/>
      <c r="E1296" s="14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  <c r="P1296" s="489"/>
      <c r="Q1296" s="1119"/>
      <c r="R1296" s="29"/>
      <c r="S1296" s="18"/>
    </row>
    <row r="1297" spans="2:19" x14ac:dyDescent="0.2">
      <c r="B1297" s="24"/>
      <c r="C1297" s="24"/>
      <c r="D1297" s="24"/>
      <c r="E1297" s="14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  <c r="P1297" s="489"/>
      <c r="Q1297" s="1119"/>
      <c r="R1297" s="29"/>
      <c r="S1297" s="18"/>
    </row>
    <row r="1298" spans="2:19" x14ac:dyDescent="0.2">
      <c r="B1298" s="24"/>
      <c r="C1298" s="24"/>
      <c r="D1298" s="24"/>
      <c r="E1298" s="14"/>
      <c r="F1298" s="18"/>
      <c r="G1298" s="18"/>
      <c r="H1298" s="18"/>
      <c r="I1298" s="18"/>
      <c r="J1298" s="18"/>
      <c r="K1298" s="18"/>
      <c r="L1298" s="18"/>
      <c r="M1298" s="18"/>
      <c r="N1298" s="18"/>
      <c r="O1298" s="18"/>
      <c r="P1298" s="489"/>
      <c r="Q1298" s="1119"/>
      <c r="R1298" s="29"/>
      <c r="S1298" s="18"/>
    </row>
    <row r="1299" spans="2:19" x14ac:dyDescent="0.2">
      <c r="B1299" s="24"/>
      <c r="C1299" s="24"/>
      <c r="D1299" s="24"/>
      <c r="E1299" s="14"/>
      <c r="F1299" s="18"/>
      <c r="G1299" s="18"/>
      <c r="H1299" s="18"/>
      <c r="I1299" s="18"/>
      <c r="J1299" s="18"/>
      <c r="K1299" s="18"/>
      <c r="L1299" s="18"/>
      <c r="M1299" s="18"/>
      <c r="N1299" s="18"/>
      <c r="O1299" s="18"/>
      <c r="P1299" s="489"/>
      <c r="Q1299" s="1119"/>
      <c r="R1299" s="29"/>
      <c r="S1299" s="18"/>
    </row>
    <row r="1300" spans="2:19" x14ac:dyDescent="0.2">
      <c r="B1300" s="24"/>
      <c r="C1300" s="24"/>
      <c r="D1300" s="24"/>
      <c r="E1300" s="14"/>
      <c r="F1300" s="18"/>
      <c r="G1300" s="18"/>
      <c r="H1300" s="18"/>
      <c r="I1300" s="18"/>
      <c r="J1300" s="18"/>
      <c r="K1300" s="18"/>
      <c r="L1300" s="18"/>
      <c r="M1300" s="18"/>
      <c r="N1300" s="18"/>
      <c r="O1300" s="18"/>
      <c r="P1300" s="489"/>
      <c r="Q1300" s="1119"/>
      <c r="R1300" s="29"/>
      <c r="S1300" s="18"/>
    </row>
    <row r="1301" spans="2:19" x14ac:dyDescent="0.2">
      <c r="B1301" s="24"/>
      <c r="C1301" s="24"/>
      <c r="D1301" s="24"/>
      <c r="E1301" s="14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  <c r="P1301" s="489"/>
      <c r="Q1301" s="1119"/>
      <c r="R1301" s="29"/>
      <c r="S1301" s="18"/>
    </row>
    <row r="1302" spans="2:19" x14ac:dyDescent="0.2">
      <c r="B1302" s="24"/>
      <c r="C1302" s="24"/>
      <c r="D1302" s="24"/>
      <c r="E1302" s="14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  <c r="P1302" s="489"/>
      <c r="Q1302" s="1119"/>
      <c r="R1302" s="29"/>
      <c r="S1302" s="18"/>
    </row>
    <row r="1303" spans="2:19" x14ac:dyDescent="0.2">
      <c r="B1303" s="24"/>
      <c r="C1303" s="24"/>
      <c r="D1303" s="24"/>
      <c r="E1303" s="14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  <c r="P1303" s="489"/>
      <c r="Q1303" s="1119"/>
      <c r="R1303" s="29"/>
      <c r="S1303" s="18"/>
    </row>
    <row r="1304" spans="2:19" x14ac:dyDescent="0.2">
      <c r="B1304" s="24"/>
      <c r="C1304" s="24"/>
      <c r="D1304" s="24"/>
      <c r="E1304" s="14"/>
      <c r="F1304" s="18"/>
      <c r="G1304" s="18"/>
      <c r="H1304" s="18"/>
      <c r="I1304" s="18"/>
      <c r="J1304" s="18"/>
      <c r="K1304" s="18"/>
      <c r="L1304" s="18"/>
      <c r="M1304" s="18"/>
      <c r="N1304" s="18"/>
      <c r="O1304" s="18"/>
      <c r="P1304" s="489"/>
      <c r="Q1304" s="1119"/>
      <c r="R1304" s="29"/>
      <c r="S1304" s="18"/>
    </row>
    <row r="1305" spans="2:19" x14ac:dyDescent="0.2">
      <c r="B1305" s="24"/>
      <c r="C1305" s="24"/>
      <c r="D1305" s="24"/>
      <c r="E1305" s="14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  <c r="P1305" s="489"/>
      <c r="Q1305" s="1119"/>
      <c r="R1305" s="29"/>
      <c r="S1305" s="18"/>
    </row>
    <row r="1306" spans="2:19" x14ac:dyDescent="0.2">
      <c r="B1306" s="24"/>
      <c r="C1306" s="24"/>
      <c r="D1306" s="24"/>
      <c r="E1306" s="14"/>
      <c r="F1306" s="18"/>
      <c r="G1306" s="18"/>
      <c r="H1306" s="18"/>
      <c r="I1306" s="18"/>
      <c r="J1306" s="18"/>
      <c r="K1306" s="18"/>
      <c r="L1306" s="18"/>
      <c r="M1306" s="18"/>
      <c r="N1306" s="18"/>
      <c r="O1306" s="18"/>
      <c r="P1306" s="489"/>
      <c r="Q1306" s="1119"/>
      <c r="R1306" s="29"/>
      <c r="S1306" s="18"/>
    </row>
    <row r="1307" spans="2:19" x14ac:dyDescent="0.2">
      <c r="B1307" s="24"/>
      <c r="C1307" s="24"/>
      <c r="D1307" s="24"/>
      <c r="E1307" s="14"/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  <c r="P1307" s="489"/>
      <c r="Q1307" s="1119"/>
      <c r="R1307" s="29"/>
      <c r="S1307" s="18"/>
    </row>
    <row r="1308" spans="2:19" x14ac:dyDescent="0.2">
      <c r="B1308" s="24"/>
      <c r="C1308" s="24"/>
      <c r="D1308" s="24"/>
      <c r="E1308" s="14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  <c r="P1308" s="489"/>
      <c r="Q1308" s="1119"/>
      <c r="R1308" s="29"/>
      <c r="S1308" s="18"/>
    </row>
    <row r="1309" spans="2:19" x14ac:dyDescent="0.2">
      <c r="B1309" s="24"/>
      <c r="C1309" s="24"/>
      <c r="D1309" s="24"/>
      <c r="E1309" s="14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  <c r="P1309" s="489"/>
      <c r="Q1309" s="1119"/>
      <c r="R1309" s="29"/>
      <c r="S1309" s="18"/>
    </row>
    <row r="1310" spans="2:19" x14ac:dyDescent="0.2">
      <c r="B1310" s="24"/>
      <c r="C1310" s="24"/>
      <c r="D1310" s="24"/>
      <c r="E1310" s="14"/>
      <c r="F1310" s="18"/>
      <c r="G1310" s="18"/>
      <c r="H1310" s="18"/>
      <c r="I1310" s="18"/>
      <c r="J1310" s="18"/>
      <c r="K1310" s="18"/>
      <c r="L1310" s="18"/>
      <c r="M1310" s="18"/>
      <c r="N1310" s="18"/>
      <c r="O1310" s="18"/>
      <c r="P1310" s="489"/>
      <c r="Q1310" s="1119"/>
      <c r="R1310" s="29"/>
      <c r="S1310" s="18"/>
    </row>
    <row r="1311" spans="2:19" x14ac:dyDescent="0.2">
      <c r="B1311" s="24"/>
      <c r="C1311" s="24"/>
      <c r="D1311" s="24"/>
      <c r="E1311" s="14"/>
      <c r="F1311" s="18"/>
      <c r="G1311" s="18"/>
      <c r="H1311" s="18"/>
      <c r="I1311" s="18"/>
      <c r="J1311" s="18"/>
      <c r="K1311" s="18"/>
      <c r="L1311" s="18"/>
      <c r="M1311" s="18"/>
      <c r="N1311" s="18"/>
      <c r="O1311" s="18"/>
      <c r="P1311" s="489"/>
      <c r="Q1311" s="1119"/>
      <c r="R1311" s="29"/>
      <c r="S1311" s="18"/>
    </row>
    <row r="1312" spans="2:19" x14ac:dyDescent="0.2">
      <c r="B1312" s="24"/>
      <c r="C1312" s="24"/>
      <c r="D1312" s="24"/>
      <c r="E1312" s="14"/>
      <c r="F1312" s="18"/>
      <c r="G1312" s="18"/>
      <c r="H1312" s="18"/>
      <c r="I1312" s="18"/>
      <c r="J1312" s="18"/>
      <c r="K1312" s="18"/>
      <c r="L1312" s="18"/>
      <c r="M1312" s="18"/>
      <c r="N1312" s="18"/>
      <c r="O1312" s="18"/>
      <c r="P1312" s="489"/>
      <c r="Q1312" s="1119"/>
      <c r="R1312" s="29"/>
      <c r="S1312" s="18"/>
    </row>
    <row r="1313" spans="2:19" x14ac:dyDescent="0.2">
      <c r="B1313" s="24"/>
      <c r="C1313" s="24"/>
      <c r="D1313" s="24"/>
      <c r="E1313" s="14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  <c r="P1313" s="489"/>
      <c r="Q1313" s="1119"/>
      <c r="R1313" s="29"/>
      <c r="S1313" s="18"/>
    </row>
    <row r="1314" spans="2:19" x14ac:dyDescent="0.2">
      <c r="B1314" s="24"/>
      <c r="C1314" s="24"/>
      <c r="D1314" s="24"/>
      <c r="E1314" s="14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  <c r="P1314" s="489"/>
      <c r="Q1314" s="1119"/>
      <c r="R1314" s="29"/>
      <c r="S1314" s="18"/>
    </row>
    <row r="1315" spans="2:19" x14ac:dyDescent="0.2">
      <c r="B1315" s="24"/>
      <c r="C1315" s="24"/>
      <c r="D1315" s="24"/>
      <c r="E1315" s="14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  <c r="P1315" s="489"/>
      <c r="Q1315" s="1119"/>
      <c r="R1315" s="29"/>
      <c r="S1315" s="18"/>
    </row>
    <row r="1316" spans="2:19" x14ac:dyDescent="0.2">
      <c r="B1316" s="24"/>
      <c r="C1316" s="24"/>
      <c r="D1316" s="24"/>
      <c r="E1316" s="14"/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  <c r="P1316" s="489"/>
      <c r="Q1316" s="1119"/>
      <c r="R1316" s="29"/>
      <c r="S1316" s="18"/>
    </row>
    <row r="1317" spans="2:19" x14ac:dyDescent="0.2">
      <c r="B1317" s="24"/>
      <c r="C1317" s="24"/>
      <c r="D1317" s="24"/>
      <c r="E1317" s="14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  <c r="P1317" s="489"/>
      <c r="Q1317" s="1119"/>
      <c r="R1317" s="29"/>
      <c r="S1317" s="18"/>
    </row>
    <row r="1318" spans="2:19" x14ac:dyDescent="0.2">
      <c r="B1318" s="24"/>
      <c r="C1318" s="24"/>
      <c r="D1318" s="24"/>
      <c r="E1318" s="14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  <c r="P1318" s="489"/>
      <c r="Q1318" s="1119"/>
      <c r="R1318" s="29"/>
      <c r="S1318" s="18"/>
    </row>
    <row r="1319" spans="2:19" x14ac:dyDescent="0.2">
      <c r="B1319" s="24"/>
      <c r="C1319" s="24"/>
      <c r="D1319" s="24"/>
      <c r="E1319" s="14"/>
      <c r="F1319" s="18"/>
      <c r="G1319" s="18"/>
      <c r="H1319" s="18"/>
      <c r="I1319" s="18"/>
      <c r="J1319" s="18"/>
      <c r="K1319" s="18"/>
      <c r="L1319" s="18"/>
      <c r="M1319" s="18"/>
      <c r="N1319" s="18"/>
      <c r="O1319" s="18"/>
      <c r="P1319" s="489"/>
      <c r="Q1319" s="1119"/>
      <c r="R1319" s="29"/>
      <c r="S1319" s="18"/>
    </row>
    <row r="1320" spans="2:19" x14ac:dyDescent="0.2">
      <c r="B1320" s="24"/>
      <c r="C1320" s="24"/>
      <c r="D1320" s="24"/>
      <c r="E1320" s="14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  <c r="P1320" s="489"/>
      <c r="Q1320" s="1119"/>
      <c r="R1320" s="29"/>
      <c r="S1320" s="18"/>
    </row>
    <row r="1321" spans="2:19" x14ac:dyDescent="0.2">
      <c r="B1321" s="24"/>
      <c r="C1321" s="24"/>
      <c r="D1321" s="24"/>
      <c r="E1321" s="14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  <c r="P1321" s="489"/>
      <c r="Q1321" s="1119"/>
      <c r="R1321" s="29"/>
      <c r="S1321" s="18"/>
    </row>
    <row r="1322" spans="2:19" x14ac:dyDescent="0.2">
      <c r="B1322" s="24"/>
      <c r="C1322" s="24"/>
      <c r="D1322" s="24"/>
      <c r="E1322" s="14"/>
      <c r="F1322" s="18"/>
      <c r="G1322" s="18"/>
      <c r="H1322" s="18"/>
      <c r="I1322" s="18"/>
      <c r="J1322" s="18"/>
      <c r="K1322" s="18"/>
      <c r="L1322" s="18"/>
      <c r="M1322" s="18"/>
      <c r="N1322" s="18"/>
      <c r="O1322" s="18"/>
      <c r="P1322" s="489"/>
      <c r="Q1322" s="1119"/>
      <c r="R1322" s="29"/>
      <c r="S1322" s="18"/>
    </row>
    <row r="1323" spans="2:19" x14ac:dyDescent="0.2">
      <c r="B1323" s="24"/>
      <c r="C1323" s="24"/>
      <c r="D1323" s="24"/>
      <c r="E1323" s="14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489"/>
      <c r="Q1323" s="1119"/>
      <c r="R1323" s="29"/>
      <c r="S1323" s="18"/>
    </row>
    <row r="1324" spans="2:19" x14ac:dyDescent="0.2">
      <c r="B1324" s="24"/>
      <c r="C1324" s="24"/>
      <c r="D1324" s="24"/>
      <c r="E1324" s="14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  <c r="P1324" s="489"/>
      <c r="Q1324" s="1119"/>
      <c r="R1324" s="29"/>
      <c r="S1324" s="18"/>
    </row>
    <row r="1325" spans="2:19" x14ac:dyDescent="0.2">
      <c r="B1325" s="24"/>
      <c r="C1325" s="24"/>
      <c r="D1325" s="24"/>
      <c r="E1325" s="14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  <c r="P1325" s="489"/>
      <c r="Q1325" s="1119"/>
      <c r="R1325" s="29"/>
      <c r="S1325" s="18"/>
    </row>
    <row r="1326" spans="2:19" x14ac:dyDescent="0.2">
      <c r="B1326" s="24"/>
      <c r="C1326" s="24"/>
      <c r="D1326" s="24"/>
      <c r="E1326" s="14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  <c r="P1326" s="489"/>
      <c r="Q1326" s="1119"/>
      <c r="R1326" s="29"/>
      <c r="S1326" s="18"/>
    </row>
    <row r="1327" spans="2:19" x14ac:dyDescent="0.2">
      <c r="B1327" s="24"/>
      <c r="C1327" s="24"/>
      <c r="D1327" s="24"/>
      <c r="E1327" s="14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  <c r="P1327" s="489"/>
      <c r="Q1327" s="1119"/>
      <c r="R1327" s="29"/>
      <c r="S1327" s="18"/>
    </row>
    <row r="1328" spans="2:19" x14ac:dyDescent="0.2">
      <c r="B1328" s="24"/>
      <c r="C1328" s="24"/>
      <c r="D1328" s="24"/>
      <c r="E1328" s="14"/>
      <c r="F1328" s="18"/>
      <c r="G1328" s="18"/>
      <c r="H1328" s="18"/>
      <c r="I1328" s="18"/>
      <c r="J1328" s="18"/>
      <c r="K1328" s="18"/>
      <c r="L1328" s="18"/>
      <c r="M1328" s="18"/>
      <c r="N1328" s="18"/>
      <c r="O1328" s="18"/>
      <c r="P1328" s="489"/>
      <c r="Q1328" s="1119"/>
      <c r="R1328" s="29"/>
      <c r="S1328" s="18"/>
    </row>
    <row r="1329" spans="2:19" x14ac:dyDescent="0.2">
      <c r="B1329" s="24"/>
      <c r="C1329" s="24"/>
      <c r="D1329" s="24"/>
      <c r="E1329" s="14"/>
      <c r="F1329" s="18"/>
      <c r="G1329" s="18"/>
      <c r="H1329" s="18"/>
      <c r="I1329" s="18"/>
      <c r="J1329" s="18"/>
      <c r="K1329" s="18"/>
      <c r="L1329" s="18"/>
      <c r="M1329" s="18"/>
      <c r="N1329" s="18"/>
      <c r="O1329" s="18"/>
      <c r="P1329" s="489"/>
      <c r="Q1329" s="1119"/>
      <c r="R1329" s="29"/>
      <c r="S1329" s="18"/>
    </row>
    <row r="1330" spans="2:19" x14ac:dyDescent="0.2">
      <c r="B1330" s="24"/>
      <c r="C1330" s="24"/>
      <c r="D1330" s="24"/>
      <c r="E1330" s="14"/>
      <c r="F1330" s="18"/>
      <c r="G1330" s="18"/>
      <c r="H1330" s="18"/>
      <c r="I1330" s="18"/>
      <c r="J1330" s="18"/>
      <c r="K1330" s="18"/>
      <c r="L1330" s="18"/>
      <c r="M1330" s="18"/>
      <c r="N1330" s="18"/>
      <c r="O1330" s="18"/>
      <c r="P1330" s="489"/>
      <c r="Q1330" s="1119"/>
      <c r="R1330" s="29"/>
      <c r="S1330" s="18"/>
    </row>
    <row r="1331" spans="2:19" x14ac:dyDescent="0.2">
      <c r="B1331" s="24"/>
      <c r="C1331" s="24"/>
      <c r="D1331" s="24"/>
      <c r="E1331" s="14"/>
      <c r="F1331" s="18"/>
      <c r="G1331" s="18"/>
      <c r="H1331" s="18"/>
      <c r="I1331" s="18"/>
      <c r="J1331" s="18"/>
      <c r="K1331" s="18"/>
      <c r="L1331" s="18"/>
      <c r="M1331" s="18"/>
      <c r="N1331" s="18"/>
      <c r="O1331" s="18"/>
      <c r="P1331" s="489"/>
      <c r="Q1331" s="1119"/>
      <c r="R1331" s="29"/>
      <c r="S1331" s="18"/>
    </row>
    <row r="1332" spans="2:19" x14ac:dyDescent="0.2">
      <c r="B1332" s="24"/>
      <c r="C1332" s="24"/>
      <c r="D1332" s="24"/>
      <c r="E1332" s="14"/>
      <c r="F1332" s="18"/>
      <c r="G1332" s="18"/>
      <c r="H1332" s="18"/>
      <c r="I1332" s="18"/>
      <c r="J1332" s="18"/>
      <c r="K1332" s="18"/>
      <c r="L1332" s="18"/>
      <c r="M1332" s="18"/>
      <c r="N1332" s="18"/>
      <c r="O1332" s="18"/>
      <c r="P1332" s="489"/>
      <c r="Q1332" s="1119"/>
      <c r="R1332" s="29"/>
      <c r="S1332" s="18"/>
    </row>
    <row r="1333" spans="2:19" x14ac:dyDescent="0.2">
      <c r="B1333" s="24"/>
      <c r="C1333" s="24"/>
      <c r="D1333" s="24"/>
      <c r="E1333" s="14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  <c r="P1333" s="489"/>
      <c r="Q1333" s="1119"/>
      <c r="R1333" s="29"/>
      <c r="S1333" s="18"/>
    </row>
    <row r="1334" spans="2:19" x14ac:dyDescent="0.2">
      <c r="B1334" s="24"/>
      <c r="C1334" s="24"/>
      <c r="D1334" s="24"/>
      <c r="E1334" s="14"/>
      <c r="F1334" s="18"/>
      <c r="G1334" s="18"/>
      <c r="H1334" s="18"/>
      <c r="I1334" s="18"/>
      <c r="J1334" s="18"/>
      <c r="K1334" s="18"/>
      <c r="L1334" s="18"/>
      <c r="M1334" s="18"/>
      <c r="N1334" s="18"/>
      <c r="O1334" s="18"/>
      <c r="P1334" s="489"/>
      <c r="Q1334" s="1119"/>
      <c r="R1334" s="29"/>
      <c r="S1334" s="18"/>
    </row>
    <row r="1335" spans="2:19" x14ac:dyDescent="0.2">
      <c r="B1335" s="24"/>
      <c r="C1335" s="24"/>
      <c r="D1335" s="24"/>
      <c r="E1335" s="14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  <c r="P1335" s="489"/>
      <c r="Q1335" s="1119"/>
      <c r="R1335" s="29"/>
      <c r="S1335" s="18"/>
    </row>
    <row r="1336" spans="2:19" x14ac:dyDescent="0.2">
      <c r="B1336" s="24"/>
      <c r="C1336" s="24"/>
      <c r="D1336" s="24"/>
      <c r="E1336" s="14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  <c r="P1336" s="489"/>
      <c r="Q1336" s="1119"/>
      <c r="R1336" s="29"/>
      <c r="S1336" s="18"/>
    </row>
    <row r="1337" spans="2:19" x14ac:dyDescent="0.2">
      <c r="B1337" s="24"/>
      <c r="C1337" s="24"/>
      <c r="D1337" s="24"/>
      <c r="E1337" s="14"/>
      <c r="F1337" s="18"/>
      <c r="G1337" s="18"/>
      <c r="H1337" s="18"/>
      <c r="I1337" s="18"/>
      <c r="J1337" s="18"/>
      <c r="K1337" s="18"/>
      <c r="L1337" s="18"/>
      <c r="M1337" s="18"/>
      <c r="N1337" s="18"/>
      <c r="O1337" s="18"/>
      <c r="P1337" s="489"/>
      <c r="Q1337" s="1119"/>
      <c r="R1337" s="29"/>
      <c r="S1337" s="18"/>
    </row>
    <row r="1338" spans="2:19" x14ac:dyDescent="0.2">
      <c r="B1338" s="24"/>
      <c r="C1338" s="24"/>
      <c r="D1338" s="24"/>
      <c r="E1338" s="14"/>
      <c r="F1338" s="18"/>
      <c r="G1338" s="18"/>
      <c r="H1338" s="18"/>
      <c r="I1338" s="18"/>
      <c r="J1338" s="18"/>
      <c r="K1338" s="18"/>
      <c r="L1338" s="18"/>
      <c r="M1338" s="18"/>
      <c r="N1338" s="18"/>
      <c r="O1338" s="18"/>
      <c r="P1338" s="489"/>
      <c r="Q1338" s="1119"/>
      <c r="R1338" s="29"/>
      <c r="S1338" s="18"/>
    </row>
    <row r="1339" spans="2:19" x14ac:dyDescent="0.2">
      <c r="B1339" s="24"/>
      <c r="C1339" s="24"/>
      <c r="D1339" s="24"/>
      <c r="E1339" s="14"/>
      <c r="F1339" s="18"/>
      <c r="G1339" s="18"/>
      <c r="H1339" s="18"/>
      <c r="I1339" s="18"/>
      <c r="J1339" s="18"/>
      <c r="K1339" s="18"/>
      <c r="L1339" s="18"/>
      <c r="M1339" s="18"/>
      <c r="N1339" s="18"/>
      <c r="O1339" s="18"/>
      <c r="P1339" s="489"/>
      <c r="Q1339" s="1119"/>
      <c r="R1339" s="29"/>
      <c r="S1339" s="18"/>
    </row>
    <row r="1340" spans="2:19" x14ac:dyDescent="0.2">
      <c r="B1340" s="24"/>
      <c r="C1340" s="24"/>
      <c r="D1340" s="24"/>
      <c r="E1340" s="14"/>
      <c r="F1340" s="18"/>
      <c r="G1340" s="18"/>
      <c r="H1340" s="18"/>
      <c r="I1340" s="18"/>
      <c r="J1340" s="18"/>
      <c r="K1340" s="18"/>
      <c r="L1340" s="18"/>
      <c r="M1340" s="18"/>
      <c r="N1340" s="18"/>
      <c r="O1340" s="18"/>
      <c r="P1340" s="489"/>
      <c r="Q1340" s="1119"/>
      <c r="R1340" s="29"/>
      <c r="S1340" s="18"/>
    </row>
    <row r="1341" spans="2:19" x14ac:dyDescent="0.2">
      <c r="B1341" s="24"/>
      <c r="C1341" s="24"/>
      <c r="D1341" s="24"/>
      <c r="E1341" s="14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  <c r="P1341" s="489"/>
      <c r="Q1341" s="1119"/>
      <c r="R1341" s="29"/>
      <c r="S1341" s="18"/>
    </row>
    <row r="1342" spans="2:19" x14ac:dyDescent="0.2">
      <c r="B1342" s="24"/>
      <c r="C1342" s="24"/>
      <c r="D1342" s="24"/>
      <c r="E1342" s="14"/>
      <c r="F1342" s="18"/>
      <c r="G1342" s="18"/>
      <c r="H1342" s="18"/>
      <c r="I1342" s="18"/>
      <c r="J1342" s="18"/>
      <c r="K1342" s="18"/>
      <c r="L1342" s="18"/>
      <c r="M1342" s="18"/>
      <c r="N1342" s="18"/>
      <c r="O1342" s="18"/>
      <c r="P1342" s="489"/>
      <c r="Q1342" s="1119"/>
      <c r="R1342" s="29"/>
      <c r="S1342" s="18"/>
    </row>
    <row r="1343" spans="2:19" x14ac:dyDescent="0.2">
      <c r="B1343" s="24"/>
      <c r="C1343" s="24"/>
      <c r="D1343" s="24"/>
      <c r="E1343" s="14"/>
      <c r="F1343" s="18"/>
      <c r="G1343" s="18"/>
      <c r="H1343" s="18"/>
      <c r="I1343" s="18"/>
      <c r="J1343" s="18"/>
      <c r="K1343" s="18"/>
      <c r="L1343" s="18"/>
      <c r="M1343" s="18"/>
      <c r="N1343" s="18"/>
      <c r="O1343" s="18"/>
      <c r="P1343" s="489"/>
      <c r="Q1343" s="1119"/>
      <c r="R1343" s="29"/>
      <c r="S1343" s="18"/>
    </row>
    <row r="1344" spans="2:19" x14ac:dyDescent="0.2">
      <c r="B1344" s="24"/>
      <c r="C1344" s="24"/>
      <c r="D1344" s="24"/>
      <c r="E1344" s="14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  <c r="P1344" s="489"/>
      <c r="Q1344" s="1119"/>
      <c r="R1344" s="29"/>
      <c r="S1344" s="18"/>
    </row>
    <row r="1345" spans="2:19" x14ac:dyDescent="0.2">
      <c r="B1345" s="24"/>
      <c r="C1345" s="24"/>
      <c r="D1345" s="24"/>
      <c r="E1345" s="14"/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  <c r="P1345" s="489"/>
      <c r="Q1345" s="1119"/>
      <c r="R1345" s="29"/>
      <c r="S1345" s="18"/>
    </row>
    <row r="1346" spans="2:19" x14ac:dyDescent="0.2">
      <c r="B1346" s="24"/>
      <c r="C1346" s="24"/>
      <c r="D1346" s="24"/>
      <c r="E1346" s="14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  <c r="P1346" s="489"/>
      <c r="Q1346" s="1119"/>
      <c r="R1346" s="29"/>
      <c r="S1346" s="18"/>
    </row>
    <row r="1347" spans="2:19" x14ac:dyDescent="0.2">
      <c r="B1347" s="24"/>
      <c r="C1347" s="24"/>
      <c r="D1347" s="24"/>
      <c r="E1347" s="14"/>
      <c r="F1347" s="18"/>
      <c r="G1347" s="18"/>
      <c r="H1347" s="18"/>
      <c r="I1347" s="18"/>
      <c r="J1347" s="18"/>
      <c r="K1347" s="18"/>
      <c r="L1347" s="18"/>
      <c r="M1347" s="18"/>
      <c r="N1347" s="18"/>
      <c r="O1347" s="18"/>
      <c r="P1347" s="489"/>
      <c r="Q1347" s="1119"/>
      <c r="R1347" s="29"/>
      <c r="S1347" s="18"/>
    </row>
    <row r="1348" spans="2:19" x14ac:dyDescent="0.2">
      <c r="B1348" s="24"/>
      <c r="C1348" s="24"/>
      <c r="D1348" s="24"/>
      <c r="E1348" s="14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  <c r="P1348" s="489"/>
      <c r="Q1348" s="1119"/>
      <c r="R1348" s="29"/>
      <c r="S1348" s="18"/>
    </row>
    <row r="1349" spans="2:19" x14ac:dyDescent="0.2">
      <c r="B1349" s="24"/>
      <c r="C1349" s="24"/>
      <c r="D1349" s="24"/>
      <c r="E1349" s="14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  <c r="P1349" s="489"/>
      <c r="Q1349" s="1119"/>
      <c r="R1349" s="29"/>
      <c r="S1349" s="18"/>
    </row>
    <row r="1350" spans="2:19" x14ac:dyDescent="0.2">
      <c r="B1350" s="24"/>
      <c r="C1350" s="24"/>
      <c r="D1350" s="24"/>
      <c r="E1350" s="14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  <c r="P1350" s="489"/>
      <c r="Q1350" s="1119"/>
      <c r="R1350" s="29"/>
      <c r="S1350" s="18"/>
    </row>
    <row r="1351" spans="2:19" x14ac:dyDescent="0.2">
      <c r="B1351" s="24"/>
      <c r="C1351" s="24"/>
      <c r="D1351" s="24"/>
      <c r="E1351" s="14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  <c r="P1351" s="489"/>
      <c r="Q1351" s="1119"/>
      <c r="R1351" s="29"/>
      <c r="S1351" s="18"/>
    </row>
    <row r="1352" spans="2:19" x14ac:dyDescent="0.2">
      <c r="B1352" s="24"/>
      <c r="C1352" s="24"/>
      <c r="D1352" s="24"/>
      <c r="E1352" s="14"/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  <c r="P1352" s="489"/>
      <c r="Q1352" s="1119"/>
      <c r="R1352" s="29"/>
      <c r="S1352" s="18"/>
    </row>
    <row r="1353" spans="2:19" x14ac:dyDescent="0.2">
      <c r="B1353" s="24"/>
      <c r="C1353" s="24"/>
      <c r="D1353" s="24"/>
      <c r="E1353" s="14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  <c r="P1353" s="489"/>
      <c r="Q1353" s="1119"/>
      <c r="R1353" s="29"/>
      <c r="S1353" s="18"/>
    </row>
    <row r="1354" spans="2:19" x14ac:dyDescent="0.2">
      <c r="B1354" s="24"/>
      <c r="C1354" s="24"/>
      <c r="D1354" s="24"/>
      <c r="E1354" s="14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  <c r="P1354" s="489"/>
      <c r="Q1354" s="1119"/>
      <c r="R1354" s="29"/>
      <c r="S1354" s="18"/>
    </row>
    <row r="1355" spans="2:19" x14ac:dyDescent="0.2">
      <c r="B1355" s="24"/>
      <c r="C1355" s="24"/>
      <c r="D1355" s="24"/>
      <c r="E1355" s="14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  <c r="P1355" s="489"/>
      <c r="Q1355" s="1119"/>
      <c r="R1355" s="29"/>
      <c r="S1355" s="18"/>
    </row>
    <row r="1356" spans="2:19" x14ac:dyDescent="0.2">
      <c r="B1356" s="24"/>
      <c r="C1356" s="24"/>
      <c r="D1356" s="24"/>
      <c r="E1356" s="14"/>
      <c r="F1356" s="18"/>
      <c r="G1356" s="18"/>
      <c r="H1356" s="18"/>
      <c r="I1356" s="18"/>
      <c r="J1356" s="18"/>
      <c r="K1356" s="18"/>
      <c r="L1356" s="18"/>
      <c r="M1356" s="18"/>
      <c r="N1356" s="18"/>
      <c r="O1356" s="18"/>
      <c r="P1356" s="489"/>
      <c r="Q1356" s="1119"/>
      <c r="R1356" s="29"/>
      <c r="S1356" s="18"/>
    </row>
    <row r="1357" spans="2:19" x14ac:dyDescent="0.2">
      <c r="B1357" s="24"/>
      <c r="C1357" s="24"/>
      <c r="D1357" s="24"/>
      <c r="E1357" s="14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  <c r="P1357" s="489"/>
      <c r="Q1357" s="1119"/>
      <c r="R1357" s="29"/>
      <c r="S1357" s="18"/>
    </row>
    <row r="1358" spans="2:19" x14ac:dyDescent="0.2">
      <c r="B1358" s="24"/>
      <c r="C1358" s="24"/>
      <c r="D1358" s="24"/>
      <c r="E1358" s="14"/>
      <c r="F1358" s="18"/>
      <c r="G1358" s="18"/>
      <c r="H1358" s="18"/>
      <c r="I1358" s="18"/>
      <c r="J1358" s="18"/>
      <c r="K1358" s="18"/>
      <c r="L1358" s="18"/>
      <c r="M1358" s="18"/>
      <c r="N1358" s="18"/>
      <c r="O1358" s="18"/>
      <c r="P1358" s="489"/>
      <c r="Q1358" s="1119"/>
      <c r="R1358" s="29"/>
      <c r="S1358" s="18"/>
    </row>
    <row r="1359" spans="2:19" x14ac:dyDescent="0.2">
      <c r="B1359" s="24"/>
      <c r="C1359" s="24"/>
      <c r="D1359" s="24"/>
      <c r="E1359" s="14"/>
      <c r="F1359" s="18"/>
      <c r="G1359" s="18"/>
      <c r="H1359" s="18"/>
      <c r="I1359" s="18"/>
      <c r="J1359" s="18"/>
      <c r="K1359" s="18"/>
      <c r="L1359" s="18"/>
      <c r="M1359" s="18"/>
      <c r="N1359" s="18"/>
      <c r="O1359" s="18"/>
      <c r="P1359" s="489"/>
      <c r="Q1359" s="1119"/>
      <c r="R1359" s="29"/>
      <c r="S1359" s="18"/>
    </row>
    <row r="1360" spans="2:19" x14ac:dyDescent="0.2">
      <c r="B1360" s="24"/>
      <c r="C1360" s="24"/>
      <c r="D1360" s="24"/>
      <c r="E1360" s="14"/>
      <c r="F1360" s="18"/>
      <c r="G1360" s="18"/>
      <c r="H1360" s="18"/>
      <c r="I1360" s="18"/>
      <c r="J1360" s="18"/>
      <c r="K1360" s="18"/>
      <c r="L1360" s="18"/>
      <c r="M1360" s="18"/>
      <c r="N1360" s="18"/>
      <c r="O1360" s="18"/>
      <c r="P1360" s="489"/>
      <c r="Q1360" s="1119"/>
      <c r="R1360" s="29"/>
      <c r="S1360" s="18"/>
    </row>
    <row r="1361" spans="2:19" x14ac:dyDescent="0.2">
      <c r="B1361" s="24"/>
      <c r="C1361" s="24"/>
      <c r="D1361" s="24"/>
      <c r="E1361" s="14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  <c r="P1361" s="489"/>
      <c r="Q1361" s="1119"/>
      <c r="R1361" s="29"/>
      <c r="S1361" s="18"/>
    </row>
    <row r="1362" spans="2:19" x14ac:dyDescent="0.2">
      <c r="B1362" s="24"/>
      <c r="C1362" s="24"/>
      <c r="D1362" s="24"/>
      <c r="E1362" s="14"/>
      <c r="F1362" s="18"/>
      <c r="G1362" s="18"/>
      <c r="H1362" s="18"/>
      <c r="I1362" s="18"/>
      <c r="J1362" s="18"/>
      <c r="K1362" s="18"/>
      <c r="L1362" s="18"/>
      <c r="M1362" s="18"/>
      <c r="N1362" s="18"/>
      <c r="O1362" s="18"/>
      <c r="P1362" s="489"/>
      <c r="Q1362" s="1119"/>
      <c r="R1362" s="29"/>
      <c r="S1362" s="18"/>
    </row>
    <row r="1363" spans="2:19" x14ac:dyDescent="0.2">
      <c r="B1363" s="24"/>
      <c r="C1363" s="24"/>
      <c r="D1363" s="24"/>
      <c r="E1363" s="14"/>
      <c r="F1363" s="18"/>
      <c r="G1363" s="18"/>
      <c r="H1363" s="18"/>
      <c r="I1363" s="18"/>
      <c r="J1363" s="18"/>
      <c r="K1363" s="18"/>
      <c r="L1363" s="18"/>
      <c r="M1363" s="18"/>
      <c r="N1363" s="18"/>
      <c r="O1363" s="18"/>
      <c r="P1363" s="489"/>
      <c r="Q1363" s="1119"/>
      <c r="R1363" s="29"/>
      <c r="S1363" s="18"/>
    </row>
    <row r="1364" spans="2:19" x14ac:dyDescent="0.2">
      <c r="B1364" s="24"/>
      <c r="C1364" s="24"/>
      <c r="D1364" s="24"/>
      <c r="E1364" s="14"/>
      <c r="F1364" s="18"/>
      <c r="G1364" s="18"/>
      <c r="H1364" s="18"/>
      <c r="I1364" s="18"/>
      <c r="J1364" s="18"/>
      <c r="K1364" s="18"/>
      <c r="L1364" s="18"/>
      <c r="M1364" s="18"/>
      <c r="N1364" s="18"/>
      <c r="O1364" s="18"/>
      <c r="P1364" s="489"/>
      <c r="Q1364" s="1119"/>
      <c r="R1364" s="29"/>
      <c r="S1364" s="18"/>
    </row>
    <row r="1365" spans="2:19" x14ac:dyDescent="0.2">
      <c r="B1365" s="24"/>
      <c r="C1365" s="24"/>
      <c r="D1365" s="24"/>
      <c r="E1365" s="14"/>
      <c r="F1365" s="18"/>
      <c r="G1365" s="18"/>
      <c r="H1365" s="18"/>
      <c r="I1365" s="18"/>
      <c r="J1365" s="18"/>
      <c r="K1365" s="18"/>
      <c r="L1365" s="18"/>
      <c r="M1365" s="18"/>
      <c r="N1365" s="18"/>
      <c r="O1365" s="18"/>
      <c r="P1365" s="489"/>
      <c r="Q1365" s="1119"/>
      <c r="R1365" s="29"/>
      <c r="S1365" s="18"/>
    </row>
    <row r="1366" spans="2:19" x14ac:dyDescent="0.2">
      <c r="B1366" s="24"/>
      <c r="C1366" s="24"/>
      <c r="D1366" s="24"/>
      <c r="E1366" s="14"/>
      <c r="F1366" s="18"/>
      <c r="G1366" s="18"/>
      <c r="H1366" s="18"/>
      <c r="I1366" s="18"/>
      <c r="J1366" s="18"/>
      <c r="K1366" s="18"/>
      <c r="L1366" s="18"/>
      <c r="M1366" s="18"/>
      <c r="N1366" s="18"/>
      <c r="O1366" s="18"/>
      <c r="P1366" s="489"/>
      <c r="Q1366" s="1119"/>
      <c r="R1366" s="29"/>
      <c r="S1366" s="18"/>
    </row>
    <row r="1367" spans="2:19" x14ac:dyDescent="0.2">
      <c r="B1367" s="24"/>
      <c r="C1367" s="24"/>
      <c r="D1367" s="24"/>
      <c r="E1367" s="14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  <c r="P1367" s="489"/>
      <c r="Q1367" s="1119"/>
      <c r="R1367" s="29"/>
      <c r="S1367" s="18"/>
    </row>
    <row r="1368" spans="2:19" x14ac:dyDescent="0.2">
      <c r="B1368" s="24"/>
      <c r="C1368" s="24"/>
      <c r="D1368" s="24"/>
      <c r="E1368" s="14"/>
      <c r="F1368" s="18"/>
      <c r="G1368" s="18"/>
      <c r="H1368" s="18"/>
      <c r="I1368" s="18"/>
      <c r="J1368" s="18"/>
      <c r="K1368" s="18"/>
      <c r="L1368" s="18"/>
      <c r="M1368" s="18"/>
      <c r="N1368" s="18"/>
      <c r="O1368" s="18"/>
      <c r="P1368" s="489"/>
      <c r="Q1368" s="1119"/>
      <c r="R1368" s="29"/>
      <c r="S1368" s="18"/>
    </row>
    <row r="1369" spans="2:19" x14ac:dyDescent="0.2">
      <c r="B1369" s="24"/>
      <c r="C1369" s="24"/>
      <c r="D1369" s="24"/>
      <c r="E1369" s="14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489"/>
      <c r="Q1369" s="1119"/>
      <c r="R1369" s="29"/>
      <c r="S1369" s="18"/>
    </row>
    <row r="1370" spans="2:19" x14ac:dyDescent="0.2">
      <c r="B1370" s="24"/>
      <c r="C1370" s="24"/>
      <c r="D1370" s="24"/>
      <c r="E1370" s="14"/>
      <c r="F1370" s="18"/>
      <c r="G1370" s="18"/>
      <c r="H1370" s="18"/>
      <c r="I1370" s="18"/>
      <c r="J1370" s="18"/>
      <c r="K1370" s="18"/>
      <c r="L1370" s="18"/>
      <c r="M1370" s="18"/>
      <c r="N1370" s="18"/>
      <c r="O1370" s="18"/>
      <c r="P1370" s="489"/>
      <c r="Q1370" s="1119"/>
      <c r="R1370" s="29"/>
      <c r="S1370" s="18"/>
    </row>
    <row r="1371" spans="2:19" x14ac:dyDescent="0.2">
      <c r="B1371" s="24"/>
      <c r="C1371" s="24"/>
      <c r="D1371" s="24"/>
      <c r="E1371" s="14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  <c r="P1371" s="489"/>
      <c r="Q1371" s="1119"/>
      <c r="R1371" s="29"/>
      <c r="S1371" s="18"/>
    </row>
    <row r="1372" spans="2:19" x14ac:dyDescent="0.2">
      <c r="B1372" s="24"/>
      <c r="C1372" s="24"/>
      <c r="D1372" s="24"/>
      <c r="E1372" s="14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  <c r="P1372" s="489"/>
      <c r="Q1372" s="1119"/>
      <c r="R1372" s="29"/>
      <c r="S1372" s="18"/>
    </row>
    <row r="1373" spans="2:19" x14ac:dyDescent="0.2">
      <c r="B1373" s="24"/>
      <c r="C1373" s="24"/>
      <c r="D1373" s="24"/>
      <c r="E1373" s="14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  <c r="P1373" s="489"/>
      <c r="Q1373" s="1119"/>
      <c r="R1373" s="29"/>
      <c r="S1373" s="18"/>
    </row>
    <row r="1374" spans="2:19" x14ac:dyDescent="0.2">
      <c r="B1374" s="24"/>
      <c r="C1374" s="24"/>
      <c r="D1374" s="24"/>
      <c r="E1374" s="14"/>
      <c r="F1374" s="18"/>
      <c r="G1374" s="18"/>
      <c r="H1374" s="18"/>
      <c r="I1374" s="18"/>
      <c r="J1374" s="18"/>
      <c r="K1374" s="18"/>
      <c r="L1374" s="18"/>
      <c r="M1374" s="18"/>
      <c r="N1374" s="18"/>
      <c r="O1374" s="18"/>
      <c r="P1374" s="489"/>
      <c r="Q1374" s="1119"/>
      <c r="R1374" s="29"/>
      <c r="S1374" s="18"/>
    </row>
    <row r="1375" spans="2:19" x14ac:dyDescent="0.2">
      <c r="B1375" s="24"/>
      <c r="C1375" s="24"/>
      <c r="D1375" s="24"/>
      <c r="E1375" s="14"/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  <c r="P1375" s="489"/>
      <c r="Q1375" s="1119"/>
      <c r="R1375" s="29"/>
      <c r="S1375" s="18"/>
    </row>
    <row r="1376" spans="2:19" x14ac:dyDescent="0.2">
      <c r="B1376" s="24"/>
      <c r="C1376" s="24"/>
      <c r="D1376" s="24"/>
      <c r="E1376" s="14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  <c r="P1376" s="489"/>
      <c r="Q1376" s="1119"/>
      <c r="R1376" s="29"/>
      <c r="S1376" s="18"/>
    </row>
    <row r="1377" spans="2:19" x14ac:dyDescent="0.2">
      <c r="B1377" s="24"/>
      <c r="C1377" s="24"/>
      <c r="D1377" s="24"/>
      <c r="E1377" s="14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489"/>
      <c r="Q1377" s="1119"/>
      <c r="R1377" s="29"/>
      <c r="S1377" s="18"/>
    </row>
    <row r="1378" spans="2:19" x14ac:dyDescent="0.2">
      <c r="B1378" s="24"/>
      <c r="C1378" s="24"/>
      <c r="D1378" s="24"/>
      <c r="E1378" s="14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489"/>
      <c r="Q1378" s="1119"/>
      <c r="R1378" s="29"/>
      <c r="S1378" s="18"/>
    </row>
    <row r="1379" spans="2:19" x14ac:dyDescent="0.2">
      <c r="B1379" s="24"/>
      <c r="C1379" s="24"/>
      <c r="D1379" s="24"/>
      <c r="E1379" s="14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489"/>
      <c r="Q1379" s="1119"/>
      <c r="R1379" s="29"/>
      <c r="S1379" s="18"/>
    </row>
    <row r="1380" spans="2:19" x14ac:dyDescent="0.2">
      <c r="B1380" s="24"/>
      <c r="C1380" s="24"/>
      <c r="D1380" s="24"/>
      <c r="E1380" s="14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  <c r="P1380" s="489"/>
      <c r="Q1380" s="1119"/>
      <c r="R1380" s="29"/>
      <c r="S1380" s="18"/>
    </row>
    <row r="1381" spans="2:19" x14ac:dyDescent="0.2">
      <c r="B1381" s="24"/>
      <c r="C1381" s="24"/>
      <c r="D1381" s="24"/>
      <c r="E1381" s="14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  <c r="P1381" s="489"/>
      <c r="Q1381" s="1119"/>
      <c r="R1381" s="29"/>
      <c r="S1381" s="18"/>
    </row>
    <row r="1382" spans="2:19" x14ac:dyDescent="0.2">
      <c r="B1382" s="24"/>
      <c r="C1382" s="24"/>
      <c r="D1382" s="24"/>
      <c r="E1382" s="14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  <c r="P1382" s="489"/>
      <c r="Q1382" s="1119"/>
      <c r="R1382" s="29"/>
      <c r="S1382" s="18"/>
    </row>
    <row r="1383" spans="2:19" x14ac:dyDescent="0.2">
      <c r="B1383" s="24"/>
      <c r="C1383" s="24"/>
      <c r="D1383" s="24"/>
      <c r="E1383" s="14"/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  <c r="P1383" s="489"/>
      <c r="Q1383" s="1119"/>
      <c r="R1383" s="29"/>
      <c r="S1383" s="18"/>
    </row>
    <row r="1384" spans="2:19" x14ac:dyDescent="0.2">
      <c r="B1384" s="24"/>
      <c r="C1384" s="24"/>
      <c r="D1384" s="24"/>
      <c r="E1384" s="14"/>
      <c r="F1384" s="18"/>
      <c r="G1384" s="18"/>
      <c r="H1384" s="18"/>
      <c r="I1384" s="18"/>
      <c r="J1384" s="18"/>
      <c r="K1384" s="18"/>
      <c r="L1384" s="18"/>
      <c r="M1384" s="18"/>
      <c r="N1384" s="18"/>
      <c r="O1384" s="18"/>
      <c r="P1384" s="489"/>
      <c r="Q1384" s="1119"/>
      <c r="R1384" s="29"/>
      <c r="S1384" s="18"/>
    </row>
    <row r="1385" spans="2:19" x14ac:dyDescent="0.2">
      <c r="B1385" s="24"/>
      <c r="C1385" s="24"/>
      <c r="D1385" s="24"/>
      <c r="E1385" s="14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  <c r="P1385" s="489"/>
      <c r="Q1385" s="1119"/>
      <c r="R1385" s="29"/>
      <c r="S1385" s="18"/>
    </row>
    <row r="1386" spans="2:19" x14ac:dyDescent="0.2">
      <c r="B1386" s="24"/>
      <c r="C1386" s="24"/>
      <c r="D1386" s="24"/>
      <c r="E1386" s="14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  <c r="P1386" s="489"/>
      <c r="Q1386" s="1119"/>
      <c r="R1386" s="29"/>
      <c r="S1386" s="18"/>
    </row>
    <row r="1387" spans="2:19" x14ac:dyDescent="0.2">
      <c r="B1387" s="24"/>
      <c r="C1387" s="24"/>
      <c r="D1387" s="24"/>
      <c r="E1387" s="14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  <c r="P1387" s="489"/>
      <c r="Q1387" s="1119"/>
      <c r="R1387" s="29"/>
      <c r="S1387" s="18"/>
    </row>
    <row r="1388" spans="2:19" x14ac:dyDescent="0.2">
      <c r="B1388" s="24"/>
      <c r="C1388" s="24"/>
      <c r="D1388" s="24"/>
      <c r="E1388" s="14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  <c r="P1388" s="489"/>
      <c r="Q1388" s="1119"/>
      <c r="R1388" s="29"/>
      <c r="S1388" s="18"/>
    </row>
    <row r="1389" spans="2:19" x14ac:dyDescent="0.2">
      <c r="B1389" s="24"/>
      <c r="C1389" s="24"/>
      <c r="D1389" s="24"/>
      <c r="E1389" s="14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489"/>
      <c r="Q1389" s="1119"/>
      <c r="R1389" s="29"/>
      <c r="S1389" s="18"/>
    </row>
    <row r="1390" spans="2:19" x14ac:dyDescent="0.2">
      <c r="B1390" s="24"/>
      <c r="C1390" s="24"/>
      <c r="D1390" s="24"/>
      <c r="E1390" s="14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  <c r="P1390" s="489"/>
      <c r="Q1390" s="1119"/>
      <c r="R1390" s="29"/>
      <c r="S1390" s="18"/>
    </row>
    <row r="1391" spans="2:19" x14ac:dyDescent="0.2">
      <c r="B1391" s="24"/>
      <c r="C1391" s="24"/>
      <c r="D1391" s="24"/>
      <c r="E1391" s="14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489"/>
      <c r="Q1391" s="1119"/>
      <c r="R1391" s="29"/>
      <c r="S1391" s="18"/>
    </row>
    <row r="1392" spans="2:19" x14ac:dyDescent="0.2">
      <c r="B1392" s="24"/>
      <c r="C1392" s="24"/>
      <c r="D1392" s="24"/>
      <c r="E1392" s="14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  <c r="P1392" s="489"/>
      <c r="Q1392" s="1119"/>
      <c r="R1392" s="29"/>
      <c r="S1392" s="18"/>
    </row>
    <row r="1393" spans="2:19" x14ac:dyDescent="0.2">
      <c r="B1393" s="24"/>
      <c r="C1393" s="24"/>
      <c r="D1393" s="24"/>
      <c r="E1393" s="14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  <c r="P1393" s="489"/>
      <c r="Q1393" s="1119"/>
      <c r="R1393" s="29"/>
      <c r="S1393" s="18"/>
    </row>
    <row r="1394" spans="2:19" x14ac:dyDescent="0.2">
      <c r="B1394" s="24"/>
      <c r="C1394" s="24"/>
      <c r="D1394" s="24"/>
      <c r="E1394" s="14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  <c r="P1394" s="489"/>
      <c r="Q1394" s="1119"/>
      <c r="R1394" s="29"/>
      <c r="S1394" s="18"/>
    </row>
    <row r="1395" spans="2:19" x14ac:dyDescent="0.2">
      <c r="B1395" s="24"/>
      <c r="C1395" s="24"/>
      <c r="D1395" s="24"/>
      <c r="E1395" s="14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489"/>
      <c r="Q1395" s="1119"/>
      <c r="R1395" s="29"/>
      <c r="S1395" s="18"/>
    </row>
    <row r="1396" spans="2:19" x14ac:dyDescent="0.2">
      <c r="B1396" s="24"/>
      <c r="C1396" s="24"/>
      <c r="D1396" s="24"/>
      <c r="E1396" s="14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  <c r="P1396" s="489"/>
      <c r="Q1396" s="1119"/>
      <c r="R1396" s="29"/>
      <c r="S1396" s="18"/>
    </row>
    <row r="1397" spans="2:19" x14ac:dyDescent="0.2">
      <c r="B1397" s="24"/>
      <c r="C1397" s="24"/>
      <c r="D1397" s="24"/>
      <c r="E1397" s="14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  <c r="P1397" s="489"/>
      <c r="Q1397" s="1119"/>
      <c r="R1397" s="29"/>
      <c r="S1397" s="18"/>
    </row>
    <row r="1398" spans="2:19" x14ac:dyDescent="0.2">
      <c r="B1398" s="24"/>
      <c r="C1398" s="24"/>
      <c r="D1398" s="24"/>
      <c r="E1398" s="14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  <c r="P1398" s="489"/>
      <c r="Q1398" s="1119"/>
      <c r="R1398" s="29"/>
      <c r="S1398" s="18"/>
    </row>
    <row r="1399" spans="2:19" x14ac:dyDescent="0.2">
      <c r="B1399" s="24"/>
      <c r="C1399" s="24"/>
      <c r="D1399" s="24"/>
      <c r="E1399" s="14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  <c r="P1399" s="489"/>
      <c r="Q1399" s="1119"/>
      <c r="R1399" s="29"/>
      <c r="S1399" s="18"/>
    </row>
    <row r="1400" spans="2:19" x14ac:dyDescent="0.2">
      <c r="B1400" s="24"/>
      <c r="C1400" s="24"/>
      <c r="D1400" s="24"/>
      <c r="E1400" s="14"/>
      <c r="F1400" s="18"/>
      <c r="G1400" s="18"/>
      <c r="H1400" s="18"/>
      <c r="I1400" s="18"/>
      <c r="J1400" s="18"/>
      <c r="K1400" s="18"/>
      <c r="L1400" s="18"/>
      <c r="M1400" s="18"/>
      <c r="N1400" s="18"/>
      <c r="O1400" s="18"/>
      <c r="P1400" s="489"/>
      <c r="Q1400" s="1119"/>
      <c r="R1400" s="29"/>
      <c r="S1400" s="18"/>
    </row>
    <row r="1401" spans="2:19" x14ac:dyDescent="0.2">
      <c r="B1401" s="24"/>
      <c r="C1401" s="24"/>
      <c r="D1401" s="24"/>
      <c r="E1401" s="14"/>
      <c r="F1401" s="18"/>
      <c r="G1401" s="18"/>
      <c r="H1401" s="18"/>
      <c r="I1401" s="18"/>
      <c r="J1401" s="18"/>
      <c r="K1401" s="18"/>
      <c r="L1401" s="18"/>
      <c r="M1401" s="18"/>
      <c r="N1401" s="18"/>
      <c r="O1401" s="18"/>
      <c r="P1401" s="489"/>
      <c r="Q1401" s="1119"/>
      <c r="R1401" s="29"/>
      <c r="S1401" s="18"/>
    </row>
    <row r="1402" spans="2:19" x14ac:dyDescent="0.2">
      <c r="B1402" s="24"/>
      <c r="C1402" s="24"/>
      <c r="D1402" s="24"/>
      <c r="E1402" s="14"/>
      <c r="F1402" s="18"/>
      <c r="G1402" s="18"/>
      <c r="H1402" s="18"/>
      <c r="I1402" s="18"/>
      <c r="J1402" s="18"/>
      <c r="K1402" s="18"/>
      <c r="L1402" s="18"/>
      <c r="M1402" s="18"/>
      <c r="N1402" s="18"/>
      <c r="O1402" s="18"/>
      <c r="P1402" s="489"/>
      <c r="Q1402" s="1119"/>
      <c r="R1402" s="29"/>
      <c r="S1402" s="18"/>
    </row>
    <row r="1403" spans="2:19" x14ac:dyDescent="0.2">
      <c r="B1403" s="24"/>
      <c r="C1403" s="24"/>
      <c r="D1403" s="24"/>
      <c r="E1403" s="14"/>
      <c r="F1403" s="18"/>
      <c r="G1403" s="18"/>
      <c r="H1403" s="18"/>
      <c r="I1403" s="18"/>
      <c r="J1403" s="18"/>
      <c r="K1403" s="18"/>
      <c r="L1403" s="18"/>
      <c r="M1403" s="18"/>
      <c r="N1403" s="18"/>
      <c r="O1403" s="18"/>
      <c r="P1403" s="489"/>
      <c r="Q1403" s="1119"/>
      <c r="R1403" s="29"/>
      <c r="S1403" s="18"/>
    </row>
    <row r="1404" spans="2:19" x14ac:dyDescent="0.2">
      <c r="B1404" s="24"/>
      <c r="C1404" s="24"/>
      <c r="D1404" s="24"/>
      <c r="E1404" s="14"/>
      <c r="F1404" s="18"/>
      <c r="G1404" s="18"/>
      <c r="H1404" s="18"/>
      <c r="I1404" s="18"/>
      <c r="J1404" s="18"/>
      <c r="K1404" s="18"/>
      <c r="L1404" s="18"/>
      <c r="M1404" s="18"/>
      <c r="N1404" s="18"/>
      <c r="O1404" s="18"/>
      <c r="P1404" s="489"/>
      <c r="Q1404" s="1119"/>
      <c r="R1404" s="29"/>
      <c r="S1404" s="18"/>
    </row>
    <row r="1405" spans="2:19" x14ac:dyDescent="0.2">
      <c r="B1405" s="24"/>
      <c r="C1405" s="24"/>
      <c r="D1405" s="24"/>
      <c r="E1405" s="14"/>
      <c r="F1405" s="18"/>
      <c r="G1405" s="18"/>
      <c r="H1405" s="18"/>
      <c r="I1405" s="18"/>
      <c r="J1405" s="18"/>
      <c r="K1405" s="18"/>
      <c r="L1405" s="18"/>
      <c r="M1405" s="18"/>
      <c r="N1405" s="18"/>
      <c r="O1405" s="18"/>
      <c r="P1405" s="489"/>
      <c r="Q1405" s="1119"/>
      <c r="R1405" s="29"/>
      <c r="S1405" s="18"/>
    </row>
    <row r="1406" spans="2:19" x14ac:dyDescent="0.2">
      <c r="B1406" s="24"/>
      <c r="C1406" s="24"/>
      <c r="D1406" s="24"/>
      <c r="E1406" s="14"/>
      <c r="F1406" s="18"/>
      <c r="G1406" s="18"/>
      <c r="H1406" s="18"/>
      <c r="I1406" s="18"/>
      <c r="J1406" s="18"/>
      <c r="K1406" s="18"/>
      <c r="L1406" s="18"/>
      <c r="M1406" s="18"/>
      <c r="N1406" s="18"/>
      <c r="O1406" s="18"/>
      <c r="P1406" s="489"/>
      <c r="Q1406" s="1119"/>
      <c r="R1406" s="29"/>
      <c r="S1406" s="18"/>
    </row>
    <row r="1407" spans="2:19" x14ac:dyDescent="0.2">
      <c r="B1407" s="24"/>
      <c r="C1407" s="24"/>
      <c r="D1407" s="24"/>
      <c r="E1407" s="14"/>
      <c r="F1407" s="18"/>
      <c r="G1407" s="18"/>
      <c r="H1407" s="18"/>
      <c r="I1407" s="18"/>
      <c r="J1407" s="18"/>
      <c r="K1407" s="18"/>
      <c r="L1407" s="18"/>
      <c r="M1407" s="18"/>
      <c r="N1407" s="18"/>
      <c r="O1407" s="18"/>
      <c r="P1407" s="489"/>
      <c r="Q1407" s="1119"/>
      <c r="R1407" s="29"/>
      <c r="S1407" s="18"/>
    </row>
    <row r="1408" spans="2:19" x14ac:dyDescent="0.2">
      <c r="B1408" s="24"/>
      <c r="C1408" s="24"/>
      <c r="D1408" s="24"/>
      <c r="E1408" s="14"/>
      <c r="F1408" s="18"/>
      <c r="G1408" s="18"/>
      <c r="H1408" s="18"/>
      <c r="I1408" s="18"/>
      <c r="J1408" s="18"/>
      <c r="K1408" s="18"/>
      <c r="L1408" s="18"/>
      <c r="M1408" s="18"/>
      <c r="N1408" s="18"/>
      <c r="O1408" s="18"/>
      <c r="P1408" s="489"/>
      <c r="Q1408" s="1119"/>
      <c r="R1408" s="29"/>
      <c r="S1408" s="18"/>
    </row>
    <row r="1409" spans="2:19" x14ac:dyDescent="0.2">
      <c r="B1409" s="24"/>
      <c r="C1409" s="24"/>
      <c r="D1409" s="24"/>
      <c r="E1409" s="14"/>
      <c r="F1409" s="18"/>
      <c r="G1409" s="18"/>
      <c r="H1409" s="18"/>
      <c r="I1409" s="18"/>
      <c r="J1409" s="18"/>
      <c r="K1409" s="18"/>
      <c r="L1409" s="18"/>
      <c r="M1409" s="18"/>
      <c r="N1409" s="18"/>
      <c r="O1409" s="18"/>
      <c r="P1409" s="489"/>
      <c r="Q1409" s="1119"/>
      <c r="R1409" s="29"/>
      <c r="S1409" s="18"/>
    </row>
    <row r="1410" spans="2:19" x14ac:dyDescent="0.2">
      <c r="B1410" s="24"/>
      <c r="C1410" s="24"/>
      <c r="D1410" s="24"/>
      <c r="E1410" s="14"/>
      <c r="F1410" s="18"/>
      <c r="G1410" s="18"/>
      <c r="H1410" s="18"/>
      <c r="I1410" s="18"/>
      <c r="J1410" s="18"/>
      <c r="K1410" s="18"/>
      <c r="L1410" s="18"/>
      <c r="M1410" s="18"/>
      <c r="N1410" s="18"/>
      <c r="O1410" s="18"/>
      <c r="P1410" s="489"/>
      <c r="Q1410" s="1119"/>
      <c r="R1410" s="29"/>
      <c r="S1410" s="18"/>
    </row>
    <row r="1411" spans="2:19" x14ac:dyDescent="0.2">
      <c r="B1411" s="24"/>
      <c r="C1411" s="24"/>
      <c r="D1411" s="24"/>
      <c r="E1411" s="14"/>
      <c r="F1411" s="18"/>
      <c r="G1411" s="18"/>
      <c r="H1411" s="18"/>
      <c r="I1411" s="18"/>
      <c r="J1411" s="18"/>
      <c r="K1411" s="18"/>
      <c r="L1411" s="18"/>
      <c r="M1411" s="18"/>
      <c r="N1411" s="18"/>
      <c r="O1411" s="18"/>
      <c r="P1411" s="489"/>
      <c r="Q1411" s="1119"/>
      <c r="R1411" s="29"/>
      <c r="S1411" s="18"/>
    </row>
    <row r="1412" spans="2:19" x14ac:dyDescent="0.2">
      <c r="B1412" s="24"/>
      <c r="C1412" s="24"/>
      <c r="D1412" s="24"/>
      <c r="E1412" s="14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  <c r="P1412" s="489"/>
      <c r="Q1412" s="1119"/>
      <c r="R1412" s="29"/>
      <c r="S1412" s="18"/>
    </row>
    <row r="1413" spans="2:19" x14ac:dyDescent="0.2">
      <c r="B1413" s="24"/>
      <c r="C1413" s="24"/>
      <c r="D1413" s="24"/>
      <c r="E1413" s="14"/>
      <c r="F1413" s="18"/>
      <c r="G1413" s="18"/>
      <c r="H1413" s="18"/>
      <c r="I1413" s="18"/>
      <c r="J1413" s="18"/>
      <c r="K1413" s="18"/>
      <c r="L1413" s="18"/>
      <c r="M1413" s="18"/>
      <c r="N1413" s="18"/>
      <c r="O1413" s="18"/>
      <c r="P1413" s="489"/>
      <c r="Q1413" s="1119"/>
      <c r="R1413" s="29"/>
      <c r="S1413" s="18"/>
    </row>
    <row r="1414" spans="2:19" x14ac:dyDescent="0.2">
      <c r="B1414" s="24"/>
      <c r="C1414" s="24"/>
      <c r="D1414" s="24"/>
      <c r="E1414" s="14"/>
      <c r="F1414" s="18"/>
      <c r="G1414" s="18"/>
      <c r="H1414" s="18"/>
      <c r="I1414" s="18"/>
      <c r="J1414" s="18"/>
      <c r="K1414" s="18"/>
      <c r="L1414" s="18"/>
      <c r="M1414" s="18"/>
      <c r="N1414" s="18"/>
      <c r="O1414" s="18"/>
      <c r="P1414" s="489"/>
      <c r="Q1414" s="1119"/>
      <c r="R1414" s="29"/>
      <c r="S1414" s="18"/>
    </row>
    <row r="1415" spans="2:19" x14ac:dyDescent="0.2">
      <c r="B1415" s="24"/>
      <c r="C1415" s="24"/>
      <c r="D1415" s="24"/>
      <c r="E1415" s="14"/>
      <c r="F1415" s="18"/>
      <c r="G1415" s="18"/>
      <c r="H1415" s="18"/>
      <c r="I1415" s="18"/>
      <c r="J1415" s="18"/>
      <c r="K1415" s="18"/>
      <c r="L1415" s="18"/>
      <c r="M1415" s="18"/>
      <c r="N1415" s="18"/>
      <c r="O1415" s="18"/>
      <c r="P1415" s="489"/>
      <c r="Q1415" s="1119"/>
      <c r="R1415" s="29"/>
      <c r="S1415" s="18"/>
    </row>
    <row r="1416" spans="2:19" x14ac:dyDescent="0.2">
      <c r="B1416" s="24"/>
      <c r="C1416" s="24"/>
      <c r="D1416" s="24"/>
      <c r="E1416" s="14"/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  <c r="P1416" s="489"/>
      <c r="Q1416" s="1119"/>
      <c r="R1416" s="29"/>
      <c r="S1416" s="18"/>
    </row>
    <row r="1417" spans="2:19" x14ac:dyDescent="0.2">
      <c r="B1417" s="24"/>
      <c r="C1417" s="24"/>
      <c r="D1417" s="24"/>
      <c r="E1417" s="14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  <c r="P1417" s="489"/>
      <c r="Q1417" s="1119"/>
      <c r="R1417" s="29"/>
      <c r="S1417" s="18"/>
    </row>
    <row r="1418" spans="2:19" x14ac:dyDescent="0.2">
      <c r="B1418" s="24"/>
      <c r="C1418" s="24"/>
      <c r="D1418" s="24"/>
      <c r="E1418" s="14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  <c r="P1418" s="489"/>
      <c r="Q1418" s="1119"/>
      <c r="R1418" s="29"/>
      <c r="S1418" s="18"/>
    </row>
    <row r="1419" spans="2:19" x14ac:dyDescent="0.2">
      <c r="B1419" s="24"/>
      <c r="C1419" s="24"/>
      <c r="D1419" s="24"/>
      <c r="E1419" s="14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  <c r="P1419" s="489"/>
      <c r="Q1419" s="1119"/>
      <c r="R1419" s="29"/>
      <c r="S1419" s="18"/>
    </row>
    <row r="1420" spans="2:19" x14ac:dyDescent="0.2">
      <c r="B1420" s="24"/>
      <c r="C1420" s="24"/>
      <c r="D1420" s="24"/>
      <c r="E1420" s="14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  <c r="P1420" s="489"/>
      <c r="Q1420" s="1119"/>
      <c r="R1420" s="29"/>
      <c r="S1420" s="18"/>
    </row>
    <row r="1421" spans="2:19" x14ac:dyDescent="0.2">
      <c r="B1421" s="24"/>
      <c r="C1421" s="24"/>
      <c r="D1421" s="24"/>
      <c r="E1421" s="14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  <c r="P1421" s="489"/>
      <c r="Q1421" s="1119"/>
      <c r="R1421" s="29"/>
      <c r="S1421" s="18"/>
    </row>
    <row r="1422" spans="2:19" x14ac:dyDescent="0.2">
      <c r="B1422" s="24"/>
      <c r="C1422" s="24"/>
      <c r="D1422" s="24"/>
      <c r="E1422" s="14"/>
      <c r="F1422" s="18"/>
      <c r="G1422" s="18"/>
      <c r="H1422" s="18"/>
      <c r="I1422" s="18"/>
      <c r="J1422" s="18"/>
      <c r="K1422" s="18"/>
      <c r="L1422" s="18"/>
      <c r="M1422" s="18"/>
      <c r="N1422" s="18"/>
      <c r="O1422" s="18"/>
      <c r="P1422" s="489"/>
      <c r="Q1422" s="1119"/>
      <c r="R1422" s="29"/>
      <c r="S1422" s="18"/>
    </row>
    <row r="1423" spans="2:19" x14ac:dyDescent="0.2">
      <c r="B1423" s="24"/>
      <c r="C1423" s="24"/>
      <c r="D1423" s="24"/>
      <c r="E1423" s="14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  <c r="P1423" s="489"/>
      <c r="Q1423" s="1119"/>
      <c r="R1423" s="29"/>
      <c r="S1423" s="18"/>
    </row>
    <row r="1424" spans="2:19" x14ac:dyDescent="0.2">
      <c r="B1424" s="24"/>
      <c r="C1424" s="24"/>
      <c r="D1424" s="24"/>
      <c r="E1424" s="14"/>
      <c r="F1424" s="18"/>
      <c r="G1424" s="18"/>
      <c r="H1424" s="18"/>
      <c r="I1424" s="18"/>
      <c r="J1424" s="18"/>
      <c r="K1424" s="18"/>
      <c r="L1424" s="18"/>
      <c r="M1424" s="18"/>
      <c r="N1424" s="18"/>
      <c r="O1424" s="18"/>
      <c r="P1424" s="489"/>
      <c r="Q1424" s="1119"/>
      <c r="R1424" s="29"/>
      <c r="S1424" s="18"/>
    </row>
    <row r="1425" spans="2:19" x14ac:dyDescent="0.2">
      <c r="B1425" s="24"/>
      <c r="C1425" s="24"/>
      <c r="D1425" s="24"/>
      <c r="E1425" s="14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  <c r="P1425" s="489"/>
      <c r="Q1425" s="1119"/>
      <c r="R1425" s="29"/>
      <c r="S1425" s="18"/>
    </row>
    <row r="1426" spans="2:19" x14ac:dyDescent="0.2">
      <c r="B1426" s="24"/>
      <c r="C1426" s="24"/>
      <c r="D1426" s="24"/>
      <c r="E1426" s="14"/>
      <c r="F1426" s="18"/>
      <c r="G1426" s="18"/>
      <c r="H1426" s="18"/>
      <c r="I1426" s="18"/>
      <c r="J1426" s="18"/>
      <c r="K1426" s="18"/>
      <c r="L1426" s="18"/>
      <c r="M1426" s="18"/>
      <c r="N1426" s="18"/>
      <c r="O1426" s="18"/>
      <c r="P1426" s="489"/>
      <c r="Q1426" s="1119"/>
      <c r="R1426" s="29"/>
      <c r="S1426" s="18"/>
    </row>
    <row r="1427" spans="2:19" x14ac:dyDescent="0.2">
      <c r="B1427" s="24"/>
      <c r="C1427" s="24"/>
      <c r="D1427" s="24"/>
      <c r="E1427" s="14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  <c r="P1427" s="489"/>
      <c r="Q1427" s="1119"/>
      <c r="R1427" s="29"/>
      <c r="S1427" s="18"/>
    </row>
    <row r="1428" spans="2:19" x14ac:dyDescent="0.2">
      <c r="B1428" s="24"/>
      <c r="C1428" s="24"/>
      <c r="D1428" s="24"/>
      <c r="E1428" s="14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  <c r="P1428" s="489"/>
      <c r="Q1428" s="1119"/>
      <c r="R1428" s="29"/>
      <c r="S1428" s="18"/>
    </row>
    <row r="1429" spans="2:19" x14ac:dyDescent="0.2">
      <c r="B1429" s="24"/>
      <c r="C1429" s="24"/>
      <c r="D1429" s="24"/>
      <c r="E1429" s="14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  <c r="P1429" s="489"/>
      <c r="Q1429" s="1119"/>
      <c r="R1429" s="29"/>
      <c r="S1429" s="18"/>
    </row>
    <row r="1430" spans="2:19" x14ac:dyDescent="0.2">
      <c r="B1430" s="24"/>
      <c r="C1430" s="24"/>
      <c r="D1430" s="24"/>
      <c r="E1430" s="14"/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  <c r="P1430" s="489"/>
      <c r="Q1430" s="1119"/>
      <c r="R1430" s="29"/>
      <c r="S1430" s="18"/>
    </row>
    <row r="1431" spans="2:19" x14ac:dyDescent="0.2">
      <c r="B1431" s="24"/>
      <c r="C1431" s="24"/>
      <c r="D1431" s="24"/>
      <c r="E1431" s="14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  <c r="P1431" s="489"/>
      <c r="Q1431" s="1119"/>
      <c r="R1431" s="29"/>
      <c r="S1431" s="18"/>
    </row>
    <row r="1432" spans="2:19" x14ac:dyDescent="0.2">
      <c r="B1432" s="24"/>
      <c r="C1432" s="24"/>
      <c r="D1432" s="24"/>
      <c r="E1432" s="14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  <c r="P1432" s="489"/>
      <c r="Q1432" s="1119"/>
      <c r="R1432" s="29"/>
      <c r="S1432" s="18"/>
    </row>
    <row r="1433" spans="2:19" x14ac:dyDescent="0.2">
      <c r="B1433" s="24"/>
      <c r="C1433" s="24"/>
      <c r="D1433" s="24"/>
      <c r="E1433" s="14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489"/>
      <c r="Q1433" s="1119"/>
      <c r="R1433" s="29"/>
      <c r="S1433" s="18"/>
    </row>
    <row r="1434" spans="2:19" x14ac:dyDescent="0.2">
      <c r="B1434" s="24"/>
      <c r="C1434" s="24"/>
      <c r="D1434" s="24"/>
      <c r="E1434" s="14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489"/>
      <c r="Q1434" s="1119"/>
      <c r="R1434" s="29"/>
      <c r="S1434" s="18"/>
    </row>
    <row r="1435" spans="2:19" x14ac:dyDescent="0.2">
      <c r="B1435" s="24"/>
      <c r="C1435" s="24"/>
      <c r="D1435" s="24"/>
      <c r="E1435" s="14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  <c r="P1435" s="489"/>
      <c r="Q1435" s="1119"/>
      <c r="R1435" s="29"/>
      <c r="S1435" s="18"/>
    </row>
    <row r="1436" spans="2:19" x14ac:dyDescent="0.2">
      <c r="B1436" s="24"/>
      <c r="C1436" s="24"/>
      <c r="D1436" s="24"/>
      <c r="E1436" s="14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  <c r="P1436" s="489"/>
      <c r="Q1436" s="1119"/>
      <c r="R1436" s="29"/>
      <c r="S1436" s="18"/>
    </row>
    <row r="1437" spans="2:19" x14ac:dyDescent="0.2">
      <c r="B1437" s="24"/>
      <c r="C1437" s="24"/>
      <c r="D1437" s="24"/>
      <c r="E1437" s="14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  <c r="P1437" s="489"/>
      <c r="Q1437" s="1119"/>
      <c r="R1437" s="29"/>
      <c r="S1437" s="18"/>
    </row>
    <row r="1438" spans="2:19" x14ac:dyDescent="0.2">
      <c r="B1438" s="24"/>
      <c r="C1438" s="24"/>
      <c r="D1438" s="24"/>
      <c r="E1438" s="14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  <c r="P1438" s="489"/>
      <c r="Q1438" s="1119"/>
      <c r="R1438" s="29"/>
      <c r="S1438" s="18"/>
    </row>
    <row r="1439" spans="2:19" x14ac:dyDescent="0.2">
      <c r="B1439" s="24"/>
      <c r="C1439" s="24"/>
      <c r="D1439" s="24"/>
      <c r="E1439" s="14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  <c r="P1439" s="489"/>
      <c r="Q1439" s="1119"/>
      <c r="R1439" s="29"/>
      <c r="S1439" s="18"/>
    </row>
    <row r="1440" spans="2:19" x14ac:dyDescent="0.2">
      <c r="B1440" s="24"/>
      <c r="C1440" s="24"/>
      <c r="D1440" s="24"/>
      <c r="E1440" s="14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  <c r="P1440" s="489"/>
      <c r="Q1440" s="1119"/>
      <c r="R1440" s="29"/>
      <c r="S1440" s="18"/>
    </row>
    <row r="1441" spans="2:19" x14ac:dyDescent="0.2">
      <c r="B1441" s="24"/>
      <c r="C1441" s="24"/>
      <c r="D1441" s="24"/>
      <c r="E1441" s="14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  <c r="P1441" s="489"/>
      <c r="Q1441" s="1119"/>
      <c r="R1441" s="29"/>
      <c r="S1441" s="18"/>
    </row>
    <row r="1442" spans="2:19" x14ac:dyDescent="0.2">
      <c r="B1442" s="24"/>
      <c r="C1442" s="24"/>
      <c r="D1442" s="24"/>
      <c r="E1442" s="14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  <c r="P1442" s="489"/>
      <c r="Q1442" s="1119"/>
      <c r="R1442" s="29"/>
      <c r="S1442" s="18"/>
    </row>
    <row r="1443" spans="2:19" x14ac:dyDescent="0.2">
      <c r="B1443" s="24"/>
      <c r="C1443" s="24"/>
      <c r="D1443" s="24"/>
      <c r="E1443" s="14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  <c r="P1443" s="489"/>
      <c r="Q1443" s="1119"/>
      <c r="R1443" s="29"/>
      <c r="S1443" s="18"/>
    </row>
    <row r="1444" spans="2:19" x14ac:dyDescent="0.2">
      <c r="B1444" s="24"/>
      <c r="C1444" s="24"/>
      <c r="D1444" s="24"/>
      <c r="E1444" s="14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  <c r="P1444" s="489"/>
      <c r="Q1444" s="1119"/>
      <c r="R1444" s="29"/>
      <c r="S1444" s="18"/>
    </row>
    <row r="1445" spans="2:19" x14ac:dyDescent="0.2">
      <c r="B1445" s="24"/>
      <c r="C1445" s="24"/>
      <c r="D1445" s="24"/>
      <c r="E1445" s="14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  <c r="P1445" s="489"/>
      <c r="Q1445" s="1119"/>
      <c r="R1445" s="29"/>
      <c r="S1445" s="18"/>
    </row>
    <row r="1446" spans="2:19" x14ac:dyDescent="0.2">
      <c r="B1446" s="24"/>
      <c r="C1446" s="24"/>
      <c r="D1446" s="24"/>
      <c r="E1446" s="14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  <c r="P1446" s="489"/>
      <c r="Q1446" s="1119"/>
      <c r="R1446" s="29"/>
      <c r="S1446" s="18"/>
    </row>
    <row r="1447" spans="2:19" x14ac:dyDescent="0.2">
      <c r="B1447" s="24"/>
      <c r="C1447" s="24"/>
      <c r="D1447" s="24"/>
      <c r="E1447" s="14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  <c r="P1447" s="489"/>
      <c r="Q1447" s="1119"/>
      <c r="R1447" s="29"/>
      <c r="S1447" s="18"/>
    </row>
    <row r="1448" spans="2:19" x14ac:dyDescent="0.2">
      <c r="B1448" s="24"/>
      <c r="C1448" s="24"/>
      <c r="D1448" s="24"/>
      <c r="E1448" s="14"/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  <c r="P1448" s="489"/>
      <c r="Q1448" s="1119"/>
      <c r="R1448" s="29"/>
      <c r="S1448" s="18"/>
    </row>
    <row r="1449" spans="2:19" x14ac:dyDescent="0.2">
      <c r="B1449" s="24"/>
      <c r="C1449" s="24"/>
      <c r="D1449" s="24"/>
      <c r="E1449" s="14"/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  <c r="P1449" s="489"/>
      <c r="Q1449" s="1119"/>
      <c r="R1449" s="29"/>
      <c r="S1449" s="18"/>
    </row>
    <row r="1450" spans="2:19" x14ac:dyDescent="0.2">
      <c r="B1450" s="24"/>
      <c r="C1450" s="24"/>
      <c r="D1450" s="24"/>
      <c r="E1450" s="14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  <c r="P1450" s="489"/>
      <c r="Q1450" s="1119"/>
      <c r="R1450" s="29"/>
      <c r="S1450" s="18"/>
    </row>
    <row r="1451" spans="2:19" x14ac:dyDescent="0.2">
      <c r="B1451" s="24"/>
      <c r="C1451" s="24"/>
      <c r="D1451" s="24"/>
      <c r="E1451" s="14"/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  <c r="P1451" s="489"/>
      <c r="Q1451" s="1119"/>
      <c r="R1451" s="29"/>
      <c r="S1451" s="18"/>
    </row>
    <row r="1452" spans="2:19" x14ac:dyDescent="0.2">
      <c r="B1452" s="24"/>
      <c r="C1452" s="24"/>
      <c r="D1452" s="24"/>
      <c r="E1452" s="14"/>
      <c r="F1452" s="18"/>
      <c r="G1452" s="18"/>
      <c r="H1452" s="18"/>
      <c r="I1452" s="18"/>
      <c r="J1452" s="18"/>
      <c r="K1452" s="18"/>
      <c r="L1452" s="18"/>
      <c r="M1452" s="18"/>
      <c r="N1452" s="18"/>
      <c r="O1452" s="18"/>
      <c r="P1452" s="489"/>
      <c r="Q1452" s="1119"/>
      <c r="R1452" s="29"/>
      <c r="S1452" s="18"/>
    </row>
    <row r="1453" spans="2:19" x14ac:dyDescent="0.2">
      <c r="B1453" s="24"/>
      <c r="C1453" s="24"/>
      <c r="D1453" s="24"/>
      <c r="E1453" s="14"/>
      <c r="F1453" s="18"/>
      <c r="G1453" s="18"/>
      <c r="H1453" s="18"/>
      <c r="I1453" s="18"/>
      <c r="J1453" s="18"/>
      <c r="K1453" s="18"/>
      <c r="L1453" s="18"/>
      <c r="M1453" s="18"/>
      <c r="N1453" s="18"/>
      <c r="O1453" s="18"/>
      <c r="P1453" s="489"/>
      <c r="Q1453" s="1119"/>
      <c r="R1453" s="29"/>
      <c r="S1453" s="18"/>
    </row>
    <row r="1454" spans="2:19" x14ac:dyDescent="0.2">
      <c r="B1454" s="24"/>
      <c r="C1454" s="24"/>
      <c r="D1454" s="24"/>
      <c r="E1454" s="14"/>
      <c r="F1454" s="18"/>
      <c r="G1454" s="18"/>
      <c r="H1454" s="18"/>
      <c r="I1454" s="18"/>
      <c r="J1454" s="18"/>
      <c r="K1454" s="18"/>
      <c r="L1454" s="18"/>
      <c r="M1454" s="18"/>
      <c r="N1454" s="18"/>
      <c r="O1454" s="18"/>
      <c r="P1454" s="489"/>
      <c r="Q1454" s="1119"/>
      <c r="R1454" s="29"/>
      <c r="S1454" s="18"/>
    </row>
    <row r="1455" spans="2:19" x14ac:dyDescent="0.2">
      <c r="B1455" s="24"/>
      <c r="C1455" s="24"/>
      <c r="D1455" s="24"/>
      <c r="E1455" s="14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489"/>
      <c r="Q1455" s="1119"/>
      <c r="R1455" s="29"/>
      <c r="S1455" s="18"/>
    </row>
    <row r="1456" spans="2:19" x14ac:dyDescent="0.2">
      <c r="B1456" s="24"/>
      <c r="C1456" s="24"/>
      <c r="D1456" s="24"/>
      <c r="E1456" s="14"/>
      <c r="F1456" s="18"/>
      <c r="G1456" s="18"/>
      <c r="H1456" s="18"/>
      <c r="I1456" s="18"/>
      <c r="J1456" s="18"/>
      <c r="K1456" s="18"/>
      <c r="L1456" s="18"/>
      <c r="M1456" s="18"/>
      <c r="N1456" s="18"/>
      <c r="O1456" s="18"/>
      <c r="P1456" s="489"/>
      <c r="Q1456" s="1119"/>
      <c r="R1456" s="29"/>
      <c r="S1456" s="18"/>
    </row>
    <row r="1457" spans="2:19" x14ac:dyDescent="0.2">
      <c r="B1457" s="24"/>
      <c r="C1457" s="24"/>
      <c r="D1457" s="24"/>
      <c r="E1457" s="14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  <c r="P1457" s="489"/>
      <c r="Q1457" s="1119"/>
      <c r="R1457" s="29"/>
      <c r="S1457" s="18"/>
    </row>
    <row r="1458" spans="2:19" x14ac:dyDescent="0.2">
      <c r="B1458" s="24"/>
      <c r="C1458" s="24"/>
      <c r="D1458" s="24"/>
      <c r="E1458" s="14"/>
      <c r="F1458" s="18"/>
      <c r="G1458" s="18"/>
      <c r="H1458" s="18"/>
      <c r="I1458" s="18"/>
      <c r="J1458" s="18"/>
      <c r="K1458" s="18"/>
      <c r="L1458" s="18"/>
      <c r="M1458" s="18"/>
      <c r="N1458" s="18"/>
      <c r="O1458" s="18"/>
      <c r="P1458" s="489"/>
      <c r="Q1458" s="1119"/>
      <c r="R1458" s="29"/>
      <c r="S1458" s="18"/>
    </row>
    <row r="1459" spans="2:19" x14ac:dyDescent="0.2">
      <c r="B1459" s="24"/>
      <c r="C1459" s="24"/>
      <c r="D1459" s="24"/>
      <c r="E1459" s="14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  <c r="P1459" s="489"/>
      <c r="Q1459" s="1119"/>
      <c r="R1459" s="29"/>
      <c r="S1459" s="18"/>
    </row>
    <row r="1460" spans="2:19" x14ac:dyDescent="0.2">
      <c r="B1460" s="24"/>
      <c r="C1460" s="24"/>
      <c r="D1460" s="24"/>
      <c r="E1460" s="14"/>
      <c r="F1460" s="18"/>
      <c r="G1460" s="18"/>
      <c r="H1460" s="18"/>
      <c r="I1460" s="18"/>
      <c r="J1460" s="18"/>
      <c r="K1460" s="18"/>
      <c r="L1460" s="18"/>
      <c r="M1460" s="18"/>
      <c r="N1460" s="18"/>
      <c r="O1460" s="18"/>
      <c r="P1460" s="489"/>
      <c r="Q1460" s="1119"/>
      <c r="R1460" s="29"/>
      <c r="S1460" s="18"/>
    </row>
    <row r="1461" spans="2:19" x14ac:dyDescent="0.2">
      <c r="B1461" s="24"/>
      <c r="C1461" s="24"/>
      <c r="D1461" s="24"/>
      <c r="E1461" s="14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  <c r="P1461" s="489"/>
      <c r="Q1461" s="1119"/>
      <c r="R1461" s="29"/>
      <c r="S1461" s="18"/>
    </row>
    <row r="1462" spans="2:19" x14ac:dyDescent="0.2">
      <c r="B1462" s="24"/>
      <c r="C1462" s="24"/>
      <c r="D1462" s="24"/>
      <c r="E1462" s="14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  <c r="P1462" s="489"/>
      <c r="Q1462" s="1119"/>
      <c r="R1462" s="29"/>
      <c r="S1462" s="18"/>
    </row>
    <row r="1463" spans="2:19" x14ac:dyDescent="0.2">
      <c r="B1463" s="24"/>
      <c r="C1463" s="24"/>
      <c r="D1463" s="24"/>
      <c r="E1463" s="14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  <c r="P1463" s="489"/>
      <c r="Q1463" s="1119"/>
      <c r="R1463" s="29"/>
      <c r="S1463" s="18"/>
    </row>
    <row r="1464" spans="2:19" x14ac:dyDescent="0.2">
      <c r="B1464" s="24"/>
      <c r="C1464" s="24"/>
      <c r="D1464" s="24"/>
      <c r="E1464" s="14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  <c r="P1464" s="489"/>
      <c r="Q1464" s="1119"/>
      <c r="R1464" s="29"/>
      <c r="S1464" s="18"/>
    </row>
    <row r="1465" spans="2:19" x14ac:dyDescent="0.2">
      <c r="B1465" s="24"/>
      <c r="C1465" s="24"/>
      <c r="D1465" s="24"/>
      <c r="E1465" s="14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  <c r="P1465" s="489"/>
      <c r="Q1465" s="1119"/>
      <c r="R1465" s="29"/>
      <c r="S1465" s="18"/>
    </row>
    <row r="1466" spans="2:19" x14ac:dyDescent="0.2">
      <c r="B1466" s="24"/>
      <c r="C1466" s="24"/>
      <c r="D1466" s="24"/>
      <c r="E1466" s="14"/>
      <c r="F1466" s="18"/>
      <c r="G1466" s="18"/>
      <c r="H1466" s="18"/>
      <c r="I1466" s="18"/>
      <c r="J1466" s="18"/>
      <c r="K1466" s="18"/>
      <c r="L1466" s="18"/>
      <c r="M1466" s="18"/>
      <c r="N1466" s="18"/>
      <c r="O1466" s="18"/>
      <c r="P1466" s="489"/>
      <c r="Q1466" s="1119"/>
      <c r="R1466" s="29"/>
      <c r="S1466" s="18"/>
    </row>
    <row r="1467" spans="2:19" x14ac:dyDescent="0.2">
      <c r="B1467" s="24"/>
      <c r="C1467" s="24"/>
      <c r="D1467" s="24"/>
      <c r="E1467" s="14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  <c r="P1467" s="489"/>
      <c r="Q1467" s="1119"/>
      <c r="R1467" s="29"/>
      <c r="S1467" s="18"/>
    </row>
    <row r="1468" spans="2:19" x14ac:dyDescent="0.2">
      <c r="B1468" s="24"/>
      <c r="C1468" s="24"/>
      <c r="D1468" s="24"/>
      <c r="E1468" s="14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  <c r="P1468" s="489"/>
      <c r="Q1468" s="1119"/>
      <c r="R1468" s="29"/>
      <c r="S1468" s="18"/>
    </row>
    <row r="1469" spans="2:19" x14ac:dyDescent="0.2">
      <c r="B1469" s="24"/>
      <c r="C1469" s="24"/>
      <c r="D1469" s="24"/>
      <c r="E1469" s="14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  <c r="P1469" s="489"/>
      <c r="Q1469" s="1119"/>
      <c r="R1469" s="29"/>
      <c r="S1469" s="18"/>
    </row>
    <row r="1470" spans="2:19" x14ac:dyDescent="0.2">
      <c r="B1470" s="24"/>
      <c r="C1470" s="24"/>
      <c r="D1470" s="24"/>
      <c r="E1470" s="14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  <c r="P1470" s="489"/>
      <c r="Q1470" s="1119"/>
      <c r="R1470" s="29"/>
      <c r="S1470" s="18"/>
    </row>
    <row r="1471" spans="2:19" x14ac:dyDescent="0.2">
      <c r="B1471" s="24"/>
      <c r="C1471" s="24"/>
      <c r="D1471" s="24"/>
      <c r="E1471" s="14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  <c r="P1471" s="489"/>
      <c r="Q1471" s="1119"/>
      <c r="R1471" s="29"/>
      <c r="S1471" s="18"/>
    </row>
    <row r="1472" spans="2:19" x14ac:dyDescent="0.2">
      <c r="B1472" s="24"/>
      <c r="C1472" s="24"/>
      <c r="D1472" s="24"/>
      <c r="E1472" s="14"/>
      <c r="F1472" s="18"/>
      <c r="G1472" s="18"/>
      <c r="H1472" s="18"/>
      <c r="I1472" s="18"/>
      <c r="J1472" s="18"/>
      <c r="K1472" s="18"/>
      <c r="L1472" s="18"/>
      <c r="M1472" s="18"/>
      <c r="N1472" s="18"/>
      <c r="O1472" s="18"/>
      <c r="P1472" s="489"/>
      <c r="Q1472" s="1119"/>
      <c r="R1472" s="29"/>
      <c r="S1472" s="18"/>
    </row>
    <row r="1473" spans="2:19" x14ac:dyDescent="0.2">
      <c r="B1473" s="24"/>
      <c r="C1473" s="24"/>
      <c r="D1473" s="24"/>
      <c r="E1473" s="14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  <c r="P1473" s="489"/>
      <c r="Q1473" s="1119"/>
      <c r="R1473" s="29"/>
      <c r="S1473" s="18"/>
    </row>
    <row r="1474" spans="2:19" x14ac:dyDescent="0.2">
      <c r="B1474" s="24"/>
      <c r="C1474" s="24"/>
      <c r="D1474" s="24"/>
      <c r="E1474" s="14"/>
      <c r="F1474" s="18"/>
      <c r="G1474" s="18"/>
      <c r="H1474" s="18"/>
      <c r="I1474" s="18"/>
      <c r="J1474" s="18"/>
      <c r="K1474" s="18"/>
      <c r="L1474" s="18"/>
      <c r="M1474" s="18"/>
      <c r="N1474" s="18"/>
      <c r="O1474" s="18"/>
      <c r="P1474" s="489"/>
      <c r="Q1474" s="1119"/>
      <c r="R1474" s="29"/>
      <c r="S1474" s="18"/>
    </row>
    <row r="1475" spans="2:19" x14ac:dyDescent="0.2">
      <c r="B1475" s="24"/>
      <c r="C1475" s="24"/>
      <c r="D1475" s="24"/>
      <c r="E1475" s="14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  <c r="P1475" s="489"/>
      <c r="Q1475" s="1119"/>
      <c r="R1475" s="29"/>
      <c r="S1475" s="18"/>
    </row>
    <row r="1476" spans="2:19" x14ac:dyDescent="0.2">
      <c r="B1476" s="24"/>
      <c r="C1476" s="24"/>
      <c r="D1476" s="24"/>
      <c r="E1476" s="14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  <c r="P1476" s="489"/>
      <c r="Q1476" s="1119"/>
      <c r="R1476" s="29"/>
      <c r="S1476" s="18"/>
    </row>
    <row r="1477" spans="2:19" x14ac:dyDescent="0.2">
      <c r="B1477" s="24"/>
      <c r="C1477" s="24"/>
      <c r="D1477" s="24"/>
      <c r="E1477" s="14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489"/>
      <c r="Q1477" s="1119"/>
      <c r="R1477" s="29"/>
      <c r="S1477" s="18"/>
    </row>
    <row r="1478" spans="2:19" x14ac:dyDescent="0.2">
      <c r="B1478" s="24"/>
      <c r="C1478" s="24"/>
      <c r="D1478" s="24"/>
      <c r="E1478" s="14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  <c r="P1478" s="489"/>
      <c r="Q1478" s="1119"/>
      <c r="R1478" s="29"/>
      <c r="S1478" s="18"/>
    </row>
    <row r="1479" spans="2:19" x14ac:dyDescent="0.2">
      <c r="B1479" s="24"/>
      <c r="C1479" s="24"/>
      <c r="D1479" s="24"/>
      <c r="E1479" s="14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  <c r="P1479" s="489"/>
      <c r="Q1479" s="1119"/>
      <c r="R1479" s="29"/>
      <c r="S1479" s="18"/>
    </row>
    <row r="1480" spans="2:19" x14ac:dyDescent="0.2">
      <c r="B1480" s="24"/>
      <c r="C1480" s="24"/>
      <c r="D1480" s="24"/>
      <c r="E1480" s="14"/>
      <c r="F1480" s="18"/>
      <c r="G1480" s="18"/>
      <c r="H1480" s="18"/>
      <c r="I1480" s="18"/>
      <c r="J1480" s="18"/>
      <c r="K1480" s="18"/>
      <c r="L1480" s="18"/>
      <c r="M1480" s="18"/>
      <c r="N1480" s="18"/>
      <c r="O1480" s="18"/>
      <c r="P1480" s="489"/>
      <c r="Q1480" s="1119"/>
      <c r="R1480" s="29"/>
      <c r="S1480" s="18"/>
    </row>
    <row r="1481" spans="2:19" x14ac:dyDescent="0.2">
      <c r="B1481" s="24"/>
      <c r="C1481" s="24"/>
      <c r="D1481" s="24"/>
      <c r="E1481" s="14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  <c r="P1481" s="489"/>
      <c r="Q1481" s="1119"/>
      <c r="R1481" s="29"/>
      <c r="S1481" s="18"/>
    </row>
    <row r="1482" spans="2:19" x14ac:dyDescent="0.2">
      <c r="B1482" s="24"/>
      <c r="C1482" s="24"/>
      <c r="D1482" s="24"/>
      <c r="E1482" s="14"/>
      <c r="F1482" s="18"/>
      <c r="G1482" s="18"/>
      <c r="H1482" s="18"/>
      <c r="I1482" s="18"/>
      <c r="J1482" s="18"/>
      <c r="K1482" s="18"/>
      <c r="L1482" s="18"/>
      <c r="M1482" s="18"/>
      <c r="N1482" s="18"/>
      <c r="O1482" s="18"/>
      <c r="P1482" s="489"/>
      <c r="Q1482" s="1119"/>
      <c r="R1482" s="29"/>
      <c r="S1482" s="18"/>
    </row>
    <row r="1483" spans="2:19" x14ac:dyDescent="0.2">
      <c r="B1483" s="24"/>
      <c r="C1483" s="24"/>
      <c r="D1483" s="24"/>
      <c r="E1483" s="14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  <c r="P1483" s="489"/>
      <c r="Q1483" s="1119"/>
      <c r="R1483" s="29"/>
      <c r="S1483" s="18"/>
    </row>
    <row r="1484" spans="2:19" x14ac:dyDescent="0.2">
      <c r="B1484" s="24"/>
      <c r="C1484" s="24"/>
      <c r="D1484" s="24"/>
      <c r="E1484" s="14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  <c r="P1484" s="489"/>
      <c r="Q1484" s="1119"/>
      <c r="R1484" s="29"/>
      <c r="S1484" s="18"/>
    </row>
    <row r="1485" spans="2:19" x14ac:dyDescent="0.2">
      <c r="B1485" s="24"/>
      <c r="C1485" s="24"/>
      <c r="D1485" s="24"/>
      <c r="E1485" s="14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  <c r="P1485" s="489"/>
      <c r="Q1485" s="1119"/>
      <c r="R1485" s="29"/>
      <c r="S1485" s="18"/>
    </row>
    <row r="1486" spans="2:19" x14ac:dyDescent="0.2">
      <c r="B1486" s="24"/>
      <c r="C1486" s="24"/>
      <c r="D1486" s="24"/>
      <c r="E1486" s="14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  <c r="P1486" s="489"/>
      <c r="Q1486" s="1119"/>
      <c r="R1486" s="29"/>
      <c r="S1486" s="18"/>
    </row>
    <row r="1487" spans="2:19" x14ac:dyDescent="0.2">
      <c r="B1487" s="24"/>
      <c r="C1487" s="24"/>
      <c r="D1487" s="24"/>
      <c r="E1487" s="14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  <c r="P1487" s="489"/>
      <c r="Q1487" s="1119"/>
      <c r="R1487" s="29"/>
      <c r="S1487" s="18"/>
    </row>
    <row r="1488" spans="2:19" x14ac:dyDescent="0.2">
      <c r="B1488" s="24"/>
      <c r="C1488" s="24"/>
      <c r="D1488" s="24"/>
      <c r="E1488" s="14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489"/>
      <c r="Q1488" s="1119"/>
      <c r="R1488" s="29"/>
      <c r="S1488" s="18"/>
    </row>
    <row r="1489" spans="2:19" x14ac:dyDescent="0.2">
      <c r="B1489" s="24"/>
      <c r="C1489" s="24"/>
      <c r="D1489" s="24"/>
      <c r="E1489" s="14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489"/>
      <c r="Q1489" s="1119"/>
      <c r="R1489" s="29"/>
      <c r="S1489" s="18"/>
    </row>
    <row r="1490" spans="2:19" x14ac:dyDescent="0.2">
      <c r="B1490" s="24"/>
      <c r="C1490" s="24"/>
      <c r="D1490" s="24"/>
      <c r="E1490" s="14"/>
      <c r="F1490" s="18"/>
      <c r="G1490" s="18"/>
      <c r="H1490" s="18"/>
      <c r="I1490" s="18"/>
      <c r="J1490" s="18"/>
      <c r="K1490" s="18"/>
      <c r="L1490" s="18"/>
      <c r="M1490" s="18"/>
      <c r="N1490" s="18"/>
      <c r="O1490" s="18"/>
      <c r="P1490" s="489"/>
      <c r="Q1490" s="1119"/>
      <c r="R1490" s="29"/>
      <c r="S1490" s="18"/>
    </row>
    <row r="1491" spans="2:19" x14ac:dyDescent="0.2">
      <c r="B1491" s="24"/>
      <c r="C1491" s="24"/>
      <c r="D1491" s="24"/>
      <c r="E1491" s="14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  <c r="P1491" s="489"/>
      <c r="Q1491" s="1119"/>
      <c r="R1491" s="29"/>
      <c r="S1491" s="18"/>
    </row>
    <row r="1492" spans="2:19" x14ac:dyDescent="0.2">
      <c r="B1492" s="24"/>
      <c r="C1492" s="24"/>
      <c r="D1492" s="24"/>
      <c r="E1492" s="14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  <c r="P1492" s="489"/>
      <c r="Q1492" s="1119"/>
      <c r="R1492" s="29"/>
      <c r="S1492" s="18"/>
    </row>
    <row r="1493" spans="2:19" x14ac:dyDescent="0.2">
      <c r="B1493" s="24"/>
      <c r="C1493" s="24"/>
      <c r="D1493" s="24"/>
      <c r="E1493" s="14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489"/>
      <c r="Q1493" s="1119"/>
      <c r="R1493" s="29"/>
      <c r="S1493" s="18"/>
    </row>
    <row r="1494" spans="2:19" x14ac:dyDescent="0.2">
      <c r="B1494" s="24"/>
      <c r="C1494" s="24"/>
      <c r="D1494" s="24"/>
      <c r="E1494" s="14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  <c r="P1494" s="489"/>
      <c r="Q1494" s="1119"/>
      <c r="R1494" s="29"/>
      <c r="S1494" s="18"/>
    </row>
    <row r="1495" spans="2:19" x14ac:dyDescent="0.2">
      <c r="B1495" s="24"/>
      <c r="C1495" s="24"/>
      <c r="D1495" s="24"/>
      <c r="E1495" s="14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489"/>
      <c r="Q1495" s="1119"/>
      <c r="R1495" s="29"/>
      <c r="S1495" s="18"/>
    </row>
    <row r="1496" spans="2:19" x14ac:dyDescent="0.2">
      <c r="B1496" s="24"/>
      <c r="C1496" s="24"/>
      <c r="D1496" s="24"/>
      <c r="E1496" s="14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  <c r="P1496" s="489"/>
      <c r="Q1496" s="1119"/>
      <c r="R1496" s="29"/>
      <c r="S1496" s="18"/>
    </row>
    <row r="1497" spans="2:19" x14ac:dyDescent="0.2">
      <c r="B1497" s="24"/>
      <c r="C1497" s="24"/>
      <c r="D1497" s="24"/>
      <c r="E1497" s="14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  <c r="P1497" s="489"/>
      <c r="Q1497" s="1119"/>
      <c r="R1497" s="29"/>
      <c r="S1497" s="18"/>
    </row>
    <row r="1498" spans="2:19" x14ac:dyDescent="0.2">
      <c r="B1498" s="24"/>
      <c r="C1498" s="24"/>
      <c r="D1498" s="24"/>
      <c r="E1498" s="14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489"/>
      <c r="Q1498" s="1119"/>
      <c r="R1498" s="29"/>
      <c r="S1498" s="18"/>
    </row>
    <row r="1499" spans="2:19" x14ac:dyDescent="0.2">
      <c r="B1499" s="24"/>
      <c r="C1499" s="24"/>
      <c r="D1499" s="24"/>
      <c r="E1499" s="14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  <c r="P1499" s="489"/>
      <c r="Q1499" s="1119"/>
      <c r="R1499" s="29"/>
      <c r="S1499" s="18"/>
    </row>
    <row r="1500" spans="2:19" x14ac:dyDescent="0.2">
      <c r="B1500" s="24"/>
      <c r="C1500" s="24"/>
      <c r="D1500" s="24"/>
      <c r="E1500" s="14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  <c r="P1500" s="489"/>
      <c r="Q1500" s="1119"/>
      <c r="R1500" s="29"/>
      <c r="S1500" s="18"/>
    </row>
    <row r="1501" spans="2:19" x14ac:dyDescent="0.2">
      <c r="B1501" s="24"/>
      <c r="C1501" s="24"/>
      <c r="D1501" s="24"/>
      <c r="E1501" s="14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  <c r="P1501" s="489"/>
      <c r="Q1501" s="1119"/>
      <c r="R1501" s="29"/>
      <c r="S1501" s="18"/>
    </row>
    <row r="1502" spans="2:19" x14ac:dyDescent="0.2">
      <c r="B1502" s="24"/>
      <c r="C1502" s="24"/>
      <c r="D1502" s="24"/>
      <c r="E1502" s="14"/>
      <c r="F1502" s="18"/>
      <c r="G1502" s="18"/>
      <c r="H1502" s="18"/>
      <c r="I1502" s="18"/>
      <c r="J1502" s="18"/>
      <c r="K1502" s="18"/>
      <c r="L1502" s="18"/>
      <c r="M1502" s="18"/>
      <c r="N1502" s="18"/>
      <c r="O1502" s="18"/>
      <c r="P1502" s="489"/>
      <c r="Q1502" s="1119"/>
      <c r="R1502" s="29"/>
      <c r="S1502" s="18"/>
    </row>
    <row r="1503" spans="2:19" x14ac:dyDescent="0.2">
      <c r="B1503" s="24"/>
      <c r="C1503" s="24"/>
      <c r="D1503" s="24"/>
      <c r="E1503" s="14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  <c r="P1503" s="489"/>
      <c r="Q1503" s="1119"/>
      <c r="R1503" s="29"/>
      <c r="S1503" s="18"/>
    </row>
    <row r="1504" spans="2:19" x14ac:dyDescent="0.2">
      <c r="B1504" s="24"/>
      <c r="C1504" s="24"/>
      <c r="D1504" s="24"/>
      <c r="E1504" s="14"/>
      <c r="F1504" s="18"/>
      <c r="G1504" s="18"/>
      <c r="H1504" s="18"/>
      <c r="I1504" s="18"/>
      <c r="J1504" s="18"/>
      <c r="K1504" s="18"/>
      <c r="L1504" s="18"/>
      <c r="M1504" s="18"/>
      <c r="N1504" s="18"/>
      <c r="O1504" s="18"/>
      <c r="P1504" s="489"/>
      <c r="Q1504" s="1119"/>
      <c r="R1504" s="29"/>
      <c r="S1504" s="18"/>
    </row>
    <row r="1505" spans="2:19" x14ac:dyDescent="0.2">
      <c r="B1505" s="24"/>
      <c r="C1505" s="24"/>
      <c r="D1505" s="24"/>
      <c r="E1505" s="14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  <c r="P1505" s="489"/>
      <c r="Q1505" s="1119"/>
      <c r="R1505" s="29"/>
      <c r="S1505" s="18"/>
    </row>
    <row r="1506" spans="2:19" x14ac:dyDescent="0.2">
      <c r="B1506" s="24"/>
      <c r="C1506" s="24"/>
      <c r="D1506" s="24"/>
      <c r="E1506" s="14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/>
      <c r="P1506" s="489"/>
      <c r="Q1506" s="1119"/>
      <c r="R1506" s="29"/>
      <c r="S1506" s="18"/>
    </row>
    <row r="1507" spans="2:19" x14ac:dyDescent="0.2">
      <c r="B1507" s="24"/>
      <c r="C1507" s="24"/>
      <c r="D1507" s="24"/>
      <c r="E1507" s="14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  <c r="P1507" s="489"/>
      <c r="Q1507" s="1119"/>
      <c r="R1507" s="29"/>
      <c r="S1507" s="18"/>
    </row>
    <row r="1508" spans="2:19" x14ac:dyDescent="0.2">
      <c r="B1508" s="24"/>
      <c r="C1508" s="24"/>
      <c r="D1508" s="24"/>
      <c r="E1508" s="14"/>
      <c r="F1508" s="18"/>
      <c r="G1508" s="18"/>
      <c r="H1508" s="18"/>
      <c r="I1508" s="18"/>
      <c r="J1508" s="18"/>
      <c r="K1508" s="18"/>
      <c r="L1508" s="18"/>
      <c r="M1508" s="18"/>
      <c r="N1508" s="18"/>
      <c r="O1508" s="18"/>
      <c r="P1508" s="489"/>
      <c r="Q1508" s="1119"/>
      <c r="R1508" s="29"/>
      <c r="S1508" s="18"/>
    </row>
    <row r="1509" spans="2:19" x14ac:dyDescent="0.2">
      <c r="B1509" s="24"/>
      <c r="C1509" s="24"/>
      <c r="D1509" s="24"/>
      <c r="E1509" s="14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  <c r="P1509" s="489"/>
      <c r="Q1509" s="1119"/>
      <c r="R1509" s="29"/>
      <c r="S1509" s="18"/>
    </row>
    <row r="1510" spans="2:19" x14ac:dyDescent="0.2">
      <c r="B1510" s="24"/>
      <c r="C1510" s="24"/>
      <c r="D1510" s="24"/>
      <c r="E1510" s="14"/>
      <c r="F1510" s="18"/>
      <c r="G1510" s="18"/>
      <c r="H1510" s="18"/>
      <c r="I1510" s="18"/>
      <c r="J1510" s="18"/>
      <c r="K1510" s="18"/>
      <c r="L1510" s="18"/>
      <c r="M1510" s="18"/>
      <c r="N1510" s="18"/>
      <c r="O1510" s="18"/>
      <c r="P1510" s="489"/>
      <c r="Q1510" s="1119"/>
      <c r="R1510" s="29"/>
      <c r="S1510" s="18"/>
    </row>
    <row r="1511" spans="2:19" x14ac:dyDescent="0.2">
      <c r="B1511" s="24"/>
      <c r="C1511" s="24"/>
      <c r="D1511" s="24"/>
      <c r="E1511" s="14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  <c r="P1511" s="489"/>
      <c r="Q1511" s="1119"/>
      <c r="R1511" s="29"/>
      <c r="S1511" s="18"/>
    </row>
    <row r="1512" spans="2:19" x14ac:dyDescent="0.2">
      <c r="B1512" s="24"/>
      <c r="C1512" s="24"/>
      <c r="D1512" s="24"/>
      <c r="E1512" s="14"/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  <c r="P1512" s="489"/>
      <c r="Q1512" s="1119"/>
      <c r="R1512" s="29"/>
      <c r="S1512" s="18"/>
    </row>
    <row r="1513" spans="2:19" x14ac:dyDescent="0.2">
      <c r="B1513" s="24"/>
      <c r="C1513" s="24"/>
      <c r="D1513" s="24"/>
      <c r="E1513" s="14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  <c r="P1513" s="489"/>
      <c r="Q1513" s="1119"/>
      <c r="R1513" s="29"/>
      <c r="S1513" s="18"/>
    </row>
    <row r="1514" spans="2:19" x14ac:dyDescent="0.2">
      <c r="B1514" s="24"/>
      <c r="C1514" s="24"/>
      <c r="D1514" s="24"/>
      <c r="E1514" s="14"/>
      <c r="F1514" s="18"/>
      <c r="G1514" s="18"/>
      <c r="H1514" s="18"/>
      <c r="I1514" s="18"/>
      <c r="J1514" s="18"/>
      <c r="K1514" s="18"/>
      <c r="L1514" s="18"/>
      <c r="M1514" s="18"/>
      <c r="N1514" s="18"/>
      <c r="O1514" s="18"/>
      <c r="P1514" s="489"/>
      <c r="Q1514" s="1119"/>
      <c r="R1514" s="29"/>
      <c r="S1514" s="18"/>
    </row>
    <row r="1515" spans="2:19" x14ac:dyDescent="0.2">
      <c r="B1515" s="24"/>
      <c r="C1515" s="24"/>
      <c r="D1515" s="24"/>
      <c r="E1515" s="14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  <c r="P1515" s="489"/>
      <c r="Q1515" s="1119"/>
      <c r="R1515" s="29"/>
      <c r="S1515" s="18"/>
    </row>
    <row r="1516" spans="2:19" x14ac:dyDescent="0.2">
      <c r="B1516" s="24"/>
      <c r="C1516" s="24"/>
      <c r="D1516" s="24"/>
      <c r="E1516" s="14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  <c r="P1516" s="489"/>
      <c r="Q1516" s="1119"/>
      <c r="R1516" s="29"/>
      <c r="S1516" s="18"/>
    </row>
    <row r="1517" spans="2:19" x14ac:dyDescent="0.2">
      <c r="B1517" s="24"/>
      <c r="C1517" s="24"/>
      <c r="D1517" s="24"/>
      <c r="E1517" s="14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  <c r="P1517" s="489"/>
      <c r="Q1517" s="1119"/>
      <c r="R1517" s="29"/>
      <c r="S1517" s="18"/>
    </row>
    <row r="1518" spans="2:19" x14ac:dyDescent="0.2">
      <c r="B1518" s="24"/>
      <c r="C1518" s="24"/>
      <c r="D1518" s="24"/>
      <c r="E1518" s="14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  <c r="P1518" s="489"/>
      <c r="Q1518" s="1119"/>
      <c r="R1518" s="29"/>
      <c r="S1518" s="18"/>
    </row>
    <row r="1519" spans="2:19" x14ac:dyDescent="0.2">
      <c r="B1519" s="24"/>
      <c r="C1519" s="24"/>
      <c r="D1519" s="24"/>
      <c r="E1519" s="14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  <c r="P1519" s="489"/>
      <c r="Q1519" s="1119"/>
      <c r="R1519" s="29"/>
      <c r="S1519" s="18"/>
    </row>
    <row r="1520" spans="2:19" x14ac:dyDescent="0.2">
      <c r="B1520" s="24"/>
      <c r="C1520" s="24"/>
      <c r="D1520" s="24"/>
      <c r="E1520" s="14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489"/>
      <c r="Q1520" s="1119"/>
      <c r="R1520" s="29"/>
      <c r="S1520" s="18"/>
    </row>
    <row r="1521" spans="2:19" x14ac:dyDescent="0.2">
      <c r="B1521" s="24"/>
      <c r="C1521" s="24"/>
      <c r="D1521" s="24"/>
      <c r="E1521" s="14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  <c r="P1521" s="489"/>
      <c r="Q1521" s="1119"/>
      <c r="R1521" s="29"/>
      <c r="S1521" s="18"/>
    </row>
    <row r="1522" spans="2:19" x14ac:dyDescent="0.2">
      <c r="B1522" s="24"/>
      <c r="C1522" s="24"/>
      <c r="D1522" s="24"/>
      <c r="E1522" s="14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  <c r="P1522" s="489"/>
      <c r="Q1522" s="1119"/>
      <c r="R1522" s="29"/>
      <c r="S1522" s="18"/>
    </row>
    <row r="1523" spans="2:19" x14ac:dyDescent="0.2">
      <c r="B1523" s="24"/>
      <c r="C1523" s="24"/>
      <c r="D1523" s="24"/>
      <c r="E1523" s="14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  <c r="P1523" s="489"/>
      <c r="Q1523" s="1119"/>
      <c r="R1523" s="29"/>
      <c r="S1523" s="18"/>
    </row>
    <row r="1524" spans="2:19" x14ac:dyDescent="0.2">
      <c r="B1524" s="24"/>
      <c r="C1524" s="24"/>
      <c r="D1524" s="24"/>
      <c r="E1524" s="14"/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  <c r="P1524" s="489"/>
      <c r="Q1524" s="1119"/>
      <c r="R1524" s="29"/>
      <c r="S1524" s="18"/>
    </row>
    <row r="1525" spans="2:19" x14ac:dyDescent="0.2">
      <c r="B1525" s="24"/>
      <c r="C1525" s="24"/>
      <c r="D1525" s="24"/>
      <c r="E1525" s="14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  <c r="P1525" s="489"/>
      <c r="Q1525" s="1119"/>
      <c r="R1525" s="29"/>
      <c r="S1525" s="18"/>
    </row>
    <row r="1526" spans="2:19" x14ac:dyDescent="0.2">
      <c r="B1526" s="24"/>
      <c r="C1526" s="24"/>
      <c r="D1526" s="24"/>
      <c r="E1526" s="14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/>
      <c r="P1526" s="489"/>
      <c r="Q1526" s="1119"/>
      <c r="R1526" s="29"/>
      <c r="S1526" s="18"/>
    </row>
    <row r="1527" spans="2:19" x14ac:dyDescent="0.2">
      <c r="B1527" s="24"/>
      <c r="C1527" s="24"/>
      <c r="D1527" s="24"/>
      <c r="E1527" s="14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  <c r="P1527" s="489"/>
      <c r="Q1527" s="1119"/>
      <c r="R1527" s="29"/>
      <c r="S1527" s="18"/>
    </row>
    <row r="1528" spans="2:19" x14ac:dyDescent="0.2">
      <c r="B1528" s="24"/>
      <c r="C1528" s="24"/>
      <c r="D1528" s="24"/>
      <c r="E1528" s="14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/>
      <c r="P1528" s="489"/>
      <c r="Q1528" s="1119"/>
      <c r="R1528" s="29"/>
      <c r="S1528" s="18"/>
    </row>
    <row r="1529" spans="2:19" x14ac:dyDescent="0.2">
      <c r="B1529" s="24"/>
      <c r="C1529" s="24"/>
      <c r="D1529" s="24"/>
      <c r="E1529" s="14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  <c r="P1529" s="489"/>
      <c r="Q1529" s="1119"/>
      <c r="R1529" s="29"/>
      <c r="S1529" s="18"/>
    </row>
    <row r="1530" spans="2:19" x14ac:dyDescent="0.2">
      <c r="B1530" s="24"/>
      <c r="C1530" s="24"/>
      <c r="D1530" s="24"/>
      <c r="E1530" s="14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  <c r="P1530" s="489"/>
      <c r="Q1530" s="1119"/>
      <c r="R1530" s="29"/>
      <c r="S1530" s="18"/>
    </row>
    <row r="1531" spans="2:19" x14ac:dyDescent="0.2">
      <c r="B1531" s="24"/>
      <c r="C1531" s="24"/>
      <c r="D1531" s="24"/>
      <c r="E1531" s="14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  <c r="P1531" s="489"/>
      <c r="Q1531" s="1119"/>
      <c r="R1531" s="29"/>
      <c r="S1531" s="18"/>
    </row>
    <row r="1532" spans="2:19" x14ac:dyDescent="0.2">
      <c r="B1532" s="24"/>
      <c r="C1532" s="24"/>
      <c r="D1532" s="24"/>
      <c r="E1532" s="14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  <c r="P1532" s="489"/>
      <c r="Q1532" s="1119"/>
      <c r="R1532" s="29"/>
      <c r="S1532" s="18"/>
    </row>
    <row r="1533" spans="2:19" x14ac:dyDescent="0.2">
      <c r="B1533" s="24"/>
      <c r="C1533" s="24"/>
      <c r="D1533" s="24"/>
      <c r="E1533" s="14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  <c r="P1533" s="489"/>
      <c r="Q1533" s="1119"/>
      <c r="R1533" s="29"/>
      <c r="S1533" s="18"/>
    </row>
    <row r="1534" spans="2:19" x14ac:dyDescent="0.2">
      <c r="B1534" s="24"/>
      <c r="C1534" s="24"/>
      <c r="D1534" s="24"/>
      <c r="E1534" s="14"/>
      <c r="F1534" s="18"/>
      <c r="G1534" s="18"/>
      <c r="H1534" s="18"/>
      <c r="I1534" s="18"/>
      <c r="J1534" s="18"/>
      <c r="K1534" s="18"/>
      <c r="L1534" s="18"/>
      <c r="M1534" s="18"/>
      <c r="N1534" s="18"/>
      <c r="O1534" s="18"/>
      <c r="P1534" s="489"/>
      <c r="Q1534" s="1119"/>
      <c r="R1534" s="29"/>
      <c r="S1534" s="18"/>
    </row>
    <row r="1535" spans="2:19" x14ac:dyDescent="0.2">
      <c r="B1535" s="24"/>
      <c r="C1535" s="24"/>
      <c r="D1535" s="24"/>
      <c r="E1535" s="14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  <c r="P1535" s="489"/>
      <c r="Q1535" s="1119"/>
      <c r="R1535" s="29"/>
      <c r="S1535" s="18"/>
    </row>
    <row r="1536" spans="2:19" x14ac:dyDescent="0.2">
      <c r="B1536" s="24"/>
      <c r="C1536" s="24"/>
      <c r="D1536" s="24"/>
      <c r="E1536" s="14"/>
      <c r="F1536" s="18"/>
      <c r="G1536" s="18"/>
      <c r="H1536" s="18"/>
      <c r="I1536" s="18"/>
      <c r="J1536" s="18"/>
      <c r="K1536" s="18"/>
      <c r="L1536" s="18"/>
      <c r="M1536" s="18"/>
      <c r="N1536" s="18"/>
      <c r="O1536" s="18"/>
      <c r="P1536" s="489"/>
      <c r="Q1536" s="1119"/>
      <c r="R1536" s="29"/>
      <c r="S1536" s="18"/>
    </row>
    <row r="1537" spans="2:19" x14ac:dyDescent="0.2">
      <c r="B1537" s="24"/>
      <c r="C1537" s="24"/>
      <c r="D1537" s="24"/>
      <c r="E1537" s="14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  <c r="P1537" s="489"/>
      <c r="Q1537" s="1119"/>
      <c r="R1537" s="29"/>
      <c r="S1537" s="18"/>
    </row>
    <row r="1538" spans="2:19" x14ac:dyDescent="0.2">
      <c r="B1538" s="24"/>
      <c r="C1538" s="24"/>
      <c r="D1538" s="24"/>
      <c r="E1538" s="14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  <c r="P1538" s="489"/>
      <c r="Q1538" s="1119"/>
      <c r="R1538" s="29"/>
      <c r="S1538" s="18"/>
    </row>
    <row r="1539" spans="2:19" x14ac:dyDescent="0.2">
      <c r="B1539" s="24"/>
      <c r="C1539" s="24"/>
      <c r="D1539" s="24"/>
      <c r="E1539" s="14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  <c r="P1539" s="489"/>
      <c r="Q1539" s="1119"/>
      <c r="R1539" s="29"/>
      <c r="S1539" s="18"/>
    </row>
    <row r="1540" spans="2:19" x14ac:dyDescent="0.2">
      <c r="B1540" s="24"/>
      <c r="C1540" s="24"/>
      <c r="D1540" s="24"/>
      <c r="E1540" s="14"/>
      <c r="F1540" s="18"/>
      <c r="G1540" s="18"/>
      <c r="H1540" s="18"/>
      <c r="I1540" s="18"/>
      <c r="J1540" s="18"/>
      <c r="K1540" s="18"/>
      <c r="L1540" s="18"/>
      <c r="M1540" s="18"/>
      <c r="N1540" s="18"/>
      <c r="O1540" s="18"/>
      <c r="P1540" s="489"/>
      <c r="Q1540" s="1119"/>
      <c r="R1540" s="29"/>
      <c r="S1540" s="18"/>
    </row>
    <row r="1541" spans="2:19" x14ac:dyDescent="0.2">
      <c r="B1541" s="24"/>
      <c r="C1541" s="24"/>
      <c r="D1541" s="24"/>
      <c r="E1541" s="14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  <c r="P1541" s="489"/>
      <c r="Q1541" s="1119"/>
      <c r="R1541" s="29"/>
      <c r="S1541" s="18"/>
    </row>
    <row r="1542" spans="2:19" x14ac:dyDescent="0.2">
      <c r="B1542" s="24"/>
      <c r="C1542" s="24"/>
      <c r="D1542" s="24"/>
      <c r="E1542" s="14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  <c r="P1542" s="489"/>
      <c r="Q1542" s="1119"/>
      <c r="R1542" s="29"/>
      <c r="S1542" s="18"/>
    </row>
    <row r="1543" spans="2:19" x14ac:dyDescent="0.2">
      <c r="B1543" s="24"/>
      <c r="C1543" s="24"/>
      <c r="D1543" s="24"/>
      <c r="E1543" s="14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489"/>
      <c r="Q1543" s="1119"/>
      <c r="R1543" s="29"/>
      <c r="S1543" s="18"/>
    </row>
    <row r="1544" spans="2:19" x14ac:dyDescent="0.2">
      <c r="B1544" s="24"/>
      <c r="C1544" s="24"/>
      <c r="D1544" s="24"/>
      <c r="E1544" s="14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489"/>
      <c r="Q1544" s="1119"/>
      <c r="R1544" s="29"/>
      <c r="S1544" s="18"/>
    </row>
    <row r="1545" spans="2:19" x14ac:dyDescent="0.2">
      <c r="B1545" s="24"/>
      <c r="C1545" s="24"/>
      <c r="D1545" s="24"/>
      <c r="E1545" s="14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  <c r="P1545" s="489"/>
      <c r="Q1545" s="1119"/>
      <c r="R1545" s="29"/>
      <c r="S1545" s="18"/>
    </row>
    <row r="1546" spans="2:19" x14ac:dyDescent="0.2">
      <c r="B1546" s="24"/>
      <c r="C1546" s="24"/>
      <c r="D1546" s="24"/>
      <c r="E1546" s="14"/>
      <c r="F1546" s="18"/>
      <c r="G1546" s="18"/>
      <c r="H1546" s="18"/>
      <c r="I1546" s="18"/>
      <c r="J1546" s="18"/>
      <c r="K1546" s="18"/>
      <c r="L1546" s="18"/>
      <c r="M1546" s="18"/>
      <c r="N1546" s="18"/>
      <c r="O1546" s="18"/>
      <c r="P1546" s="489"/>
      <c r="Q1546" s="1119"/>
      <c r="R1546" s="29"/>
      <c r="S1546" s="18"/>
    </row>
    <row r="1547" spans="2:19" x14ac:dyDescent="0.2">
      <c r="B1547" s="24"/>
      <c r="C1547" s="24"/>
      <c r="D1547" s="24"/>
      <c r="E1547" s="14"/>
      <c r="F1547" s="18"/>
      <c r="G1547" s="18"/>
      <c r="H1547" s="18"/>
      <c r="I1547" s="18"/>
      <c r="J1547" s="18"/>
      <c r="K1547" s="18"/>
      <c r="L1547" s="18"/>
      <c r="M1547" s="18"/>
      <c r="N1547" s="18"/>
      <c r="O1547" s="18"/>
      <c r="P1547" s="489"/>
      <c r="Q1547" s="1119"/>
      <c r="R1547" s="29"/>
      <c r="S1547" s="18"/>
    </row>
    <row r="1548" spans="2:19" x14ac:dyDescent="0.2">
      <c r="B1548" s="24"/>
      <c r="C1548" s="24"/>
      <c r="D1548" s="24"/>
      <c r="E1548" s="14"/>
      <c r="F1548" s="18"/>
      <c r="G1548" s="18"/>
      <c r="H1548" s="18"/>
      <c r="I1548" s="18"/>
      <c r="J1548" s="18"/>
      <c r="K1548" s="18"/>
      <c r="L1548" s="18"/>
      <c r="M1548" s="18"/>
      <c r="N1548" s="18"/>
      <c r="O1548" s="18"/>
      <c r="P1548" s="489"/>
      <c r="Q1548" s="1119"/>
      <c r="R1548" s="29"/>
      <c r="S1548" s="18"/>
    </row>
    <row r="1549" spans="2:19" x14ac:dyDescent="0.2">
      <c r="B1549" s="24"/>
      <c r="C1549" s="24"/>
      <c r="D1549" s="24"/>
      <c r="E1549" s="14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  <c r="P1549" s="489"/>
      <c r="Q1549" s="1119"/>
      <c r="R1549" s="29"/>
      <c r="S1549" s="18"/>
    </row>
    <row r="1550" spans="2:19" x14ac:dyDescent="0.2">
      <c r="B1550" s="24"/>
      <c r="C1550" s="24"/>
      <c r="D1550" s="24"/>
      <c r="E1550" s="14"/>
      <c r="F1550" s="18"/>
      <c r="G1550" s="18"/>
      <c r="H1550" s="18"/>
      <c r="I1550" s="18"/>
      <c r="J1550" s="18"/>
      <c r="K1550" s="18"/>
      <c r="L1550" s="18"/>
      <c r="M1550" s="18"/>
      <c r="N1550" s="18"/>
      <c r="O1550" s="18"/>
      <c r="P1550" s="489"/>
      <c r="Q1550" s="1119"/>
      <c r="R1550" s="29"/>
      <c r="S1550" s="18"/>
    </row>
    <row r="1551" spans="2:19" x14ac:dyDescent="0.2">
      <c r="B1551" s="24"/>
      <c r="C1551" s="24"/>
      <c r="D1551" s="24"/>
      <c r="E1551" s="14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  <c r="P1551" s="489"/>
      <c r="Q1551" s="1119"/>
      <c r="R1551" s="29"/>
      <c r="S1551" s="18"/>
    </row>
    <row r="1552" spans="2:19" x14ac:dyDescent="0.2">
      <c r="B1552" s="24"/>
      <c r="C1552" s="24"/>
      <c r="D1552" s="24"/>
      <c r="E1552" s="14"/>
      <c r="F1552" s="18"/>
      <c r="G1552" s="18"/>
      <c r="H1552" s="18"/>
      <c r="I1552" s="18"/>
      <c r="J1552" s="18"/>
      <c r="K1552" s="18"/>
      <c r="L1552" s="18"/>
      <c r="M1552" s="18"/>
      <c r="N1552" s="18"/>
      <c r="O1552" s="18"/>
      <c r="P1552" s="489"/>
      <c r="Q1552" s="1119"/>
      <c r="R1552" s="29"/>
      <c r="S1552" s="18"/>
    </row>
    <row r="1553" spans="2:19" x14ac:dyDescent="0.2">
      <c r="B1553" s="24"/>
      <c r="C1553" s="24"/>
      <c r="D1553" s="24"/>
      <c r="E1553" s="14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  <c r="P1553" s="489"/>
      <c r="Q1553" s="1119"/>
      <c r="R1553" s="29"/>
      <c r="S1553" s="18"/>
    </row>
    <row r="1554" spans="2:19" x14ac:dyDescent="0.2">
      <c r="B1554" s="24"/>
      <c r="C1554" s="24"/>
      <c r="D1554" s="24"/>
      <c r="E1554" s="14"/>
      <c r="F1554" s="18"/>
      <c r="G1554" s="18"/>
      <c r="H1554" s="18"/>
      <c r="I1554" s="18"/>
      <c r="J1554" s="18"/>
      <c r="K1554" s="18"/>
      <c r="L1554" s="18"/>
      <c r="M1554" s="18"/>
      <c r="N1554" s="18"/>
      <c r="O1554" s="18"/>
      <c r="P1554" s="489"/>
      <c r="Q1554" s="1119"/>
      <c r="R1554" s="29"/>
      <c r="S1554" s="18"/>
    </row>
    <row r="1555" spans="2:19" x14ac:dyDescent="0.2">
      <c r="B1555" s="24"/>
      <c r="C1555" s="24"/>
      <c r="D1555" s="24"/>
      <c r="E1555" s="14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  <c r="P1555" s="489"/>
      <c r="Q1555" s="1119"/>
      <c r="R1555" s="29"/>
      <c r="S1555" s="18"/>
    </row>
    <row r="1556" spans="2:19" x14ac:dyDescent="0.2">
      <c r="B1556" s="24"/>
      <c r="C1556" s="24"/>
      <c r="D1556" s="24"/>
      <c r="E1556" s="14"/>
      <c r="F1556" s="18"/>
      <c r="G1556" s="18"/>
      <c r="H1556" s="18"/>
      <c r="I1556" s="18"/>
      <c r="J1556" s="18"/>
      <c r="K1556" s="18"/>
      <c r="L1556" s="18"/>
      <c r="M1556" s="18"/>
      <c r="N1556" s="18"/>
      <c r="O1556" s="18"/>
      <c r="P1556" s="489"/>
      <c r="Q1556" s="1119"/>
      <c r="R1556" s="29"/>
      <c r="S1556" s="18"/>
    </row>
    <row r="1557" spans="2:19" x14ac:dyDescent="0.2">
      <c r="B1557" s="24"/>
      <c r="C1557" s="24"/>
      <c r="D1557" s="24"/>
      <c r="E1557" s="14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  <c r="P1557" s="489"/>
      <c r="Q1557" s="1119"/>
      <c r="R1557" s="29"/>
      <c r="S1557" s="18"/>
    </row>
    <row r="1558" spans="2:19" x14ac:dyDescent="0.2">
      <c r="B1558" s="24"/>
      <c r="C1558" s="24"/>
      <c r="D1558" s="24"/>
      <c r="E1558" s="14"/>
      <c r="F1558" s="18"/>
      <c r="G1558" s="18"/>
      <c r="H1558" s="18"/>
      <c r="I1558" s="18"/>
      <c r="J1558" s="18"/>
      <c r="K1558" s="18"/>
      <c r="L1558" s="18"/>
      <c r="M1558" s="18"/>
      <c r="N1558" s="18"/>
      <c r="O1558" s="18"/>
      <c r="P1558" s="489"/>
      <c r="Q1558" s="1119"/>
      <c r="R1558" s="29"/>
      <c r="S1558" s="18"/>
    </row>
    <row r="1559" spans="2:19" x14ac:dyDescent="0.2">
      <c r="B1559" s="24"/>
      <c r="C1559" s="24"/>
      <c r="D1559" s="24"/>
      <c r="E1559" s="14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  <c r="P1559" s="489"/>
      <c r="Q1559" s="1119"/>
      <c r="R1559" s="29"/>
      <c r="S1559" s="18"/>
    </row>
    <row r="1560" spans="2:19" x14ac:dyDescent="0.2">
      <c r="B1560" s="24"/>
      <c r="C1560" s="24"/>
      <c r="D1560" s="24"/>
      <c r="E1560" s="14"/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  <c r="P1560" s="489"/>
      <c r="Q1560" s="1119"/>
      <c r="R1560" s="29"/>
      <c r="S1560" s="18"/>
    </row>
    <row r="1561" spans="2:19" x14ac:dyDescent="0.2">
      <c r="B1561" s="24"/>
      <c r="C1561" s="24"/>
      <c r="D1561" s="24"/>
      <c r="E1561" s="14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  <c r="P1561" s="489"/>
      <c r="Q1561" s="1119"/>
      <c r="R1561" s="29"/>
      <c r="S1561" s="18"/>
    </row>
    <row r="1562" spans="2:19" x14ac:dyDescent="0.2">
      <c r="B1562" s="24"/>
      <c r="C1562" s="24"/>
      <c r="D1562" s="24"/>
      <c r="E1562" s="14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  <c r="P1562" s="489"/>
      <c r="Q1562" s="1119"/>
      <c r="R1562" s="29"/>
      <c r="S1562" s="18"/>
    </row>
    <row r="1563" spans="2:19" x14ac:dyDescent="0.2">
      <c r="B1563" s="24"/>
      <c r="C1563" s="24"/>
      <c r="D1563" s="24"/>
      <c r="E1563" s="14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  <c r="P1563" s="489"/>
      <c r="Q1563" s="1119"/>
      <c r="R1563" s="29"/>
      <c r="S1563" s="18"/>
    </row>
    <row r="1564" spans="2:19" x14ac:dyDescent="0.2">
      <c r="B1564" s="24"/>
      <c r="C1564" s="24"/>
      <c r="D1564" s="24"/>
      <c r="E1564" s="14"/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  <c r="P1564" s="489"/>
      <c r="Q1564" s="1119"/>
      <c r="R1564" s="29"/>
      <c r="S1564" s="18"/>
    </row>
    <row r="1565" spans="2:19" x14ac:dyDescent="0.2">
      <c r="B1565" s="24"/>
      <c r="C1565" s="24"/>
      <c r="D1565" s="24"/>
      <c r="E1565" s="14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  <c r="P1565" s="489"/>
      <c r="Q1565" s="1119"/>
      <c r="R1565" s="29"/>
      <c r="S1565" s="18"/>
    </row>
    <row r="1566" spans="2:19" x14ac:dyDescent="0.2">
      <c r="B1566" s="24"/>
      <c r="C1566" s="24"/>
      <c r="D1566" s="24"/>
      <c r="E1566" s="14"/>
      <c r="F1566" s="18"/>
      <c r="G1566" s="18"/>
      <c r="H1566" s="18"/>
      <c r="I1566" s="18"/>
      <c r="J1566" s="18"/>
      <c r="K1566" s="18"/>
      <c r="L1566" s="18"/>
      <c r="M1566" s="18"/>
      <c r="N1566" s="18"/>
      <c r="O1566" s="18"/>
      <c r="P1566" s="489"/>
      <c r="Q1566" s="1119"/>
      <c r="R1566" s="29"/>
      <c r="S1566" s="18"/>
    </row>
    <row r="1567" spans="2:19" x14ac:dyDescent="0.2">
      <c r="B1567" s="24"/>
      <c r="C1567" s="24"/>
      <c r="D1567" s="24"/>
      <c r="E1567" s="14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  <c r="P1567" s="489"/>
      <c r="Q1567" s="1119"/>
      <c r="R1567" s="29"/>
      <c r="S1567" s="18"/>
    </row>
    <row r="1568" spans="2:19" x14ac:dyDescent="0.2">
      <c r="B1568" s="24"/>
      <c r="C1568" s="24"/>
      <c r="D1568" s="24"/>
      <c r="E1568" s="14"/>
      <c r="F1568" s="18"/>
      <c r="G1568" s="18"/>
      <c r="H1568" s="18"/>
      <c r="I1568" s="18"/>
      <c r="J1568" s="18"/>
      <c r="K1568" s="18"/>
      <c r="L1568" s="18"/>
      <c r="M1568" s="18"/>
      <c r="N1568" s="18"/>
      <c r="O1568" s="18"/>
      <c r="P1568" s="489"/>
      <c r="Q1568" s="1119"/>
      <c r="R1568" s="29"/>
      <c r="S1568" s="18"/>
    </row>
    <row r="1569" spans="2:19" x14ac:dyDescent="0.2">
      <c r="B1569" s="24"/>
      <c r="C1569" s="24"/>
      <c r="D1569" s="24"/>
      <c r="E1569" s="14"/>
      <c r="F1569" s="18"/>
      <c r="G1569" s="18"/>
      <c r="H1569" s="18"/>
      <c r="I1569" s="18"/>
      <c r="J1569" s="18"/>
      <c r="K1569" s="18"/>
      <c r="L1569" s="18"/>
      <c r="M1569" s="18"/>
      <c r="N1569" s="18"/>
      <c r="O1569" s="18"/>
      <c r="P1569" s="489"/>
      <c r="Q1569" s="1119"/>
      <c r="R1569" s="29"/>
      <c r="S1569" s="18"/>
    </row>
    <row r="1570" spans="2:19" x14ac:dyDescent="0.2">
      <c r="B1570" s="24"/>
      <c r="C1570" s="24"/>
      <c r="D1570" s="24"/>
      <c r="E1570" s="14"/>
      <c r="F1570" s="18"/>
      <c r="G1570" s="18"/>
      <c r="H1570" s="18"/>
      <c r="I1570" s="18"/>
      <c r="J1570" s="18"/>
      <c r="K1570" s="18"/>
      <c r="L1570" s="18"/>
      <c r="M1570" s="18"/>
      <c r="N1570" s="18"/>
      <c r="O1570" s="18"/>
      <c r="P1570" s="489"/>
      <c r="Q1570" s="1119"/>
      <c r="R1570" s="29"/>
      <c r="S1570" s="18"/>
    </row>
    <row r="1571" spans="2:19" x14ac:dyDescent="0.2">
      <c r="B1571" s="24"/>
      <c r="C1571" s="24"/>
      <c r="D1571" s="24"/>
      <c r="E1571" s="14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  <c r="P1571" s="489"/>
      <c r="Q1571" s="1119"/>
      <c r="R1571" s="29"/>
      <c r="S1571" s="18"/>
    </row>
    <row r="1572" spans="2:19" x14ac:dyDescent="0.2">
      <c r="B1572" s="24"/>
      <c r="C1572" s="24"/>
      <c r="D1572" s="24"/>
      <c r="E1572" s="14"/>
      <c r="F1572" s="18"/>
      <c r="G1572" s="18"/>
      <c r="H1572" s="18"/>
      <c r="I1572" s="18"/>
      <c r="J1572" s="18"/>
      <c r="K1572" s="18"/>
      <c r="L1572" s="18"/>
      <c r="M1572" s="18"/>
      <c r="N1572" s="18"/>
      <c r="O1572" s="18"/>
      <c r="P1572" s="489"/>
      <c r="Q1572" s="1119"/>
      <c r="R1572" s="29"/>
      <c r="S1572" s="18"/>
    </row>
    <row r="1573" spans="2:19" x14ac:dyDescent="0.2">
      <c r="B1573" s="24"/>
      <c r="C1573" s="24"/>
      <c r="D1573" s="24"/>
      <c r="E1573" s="14"/>
      <c r="F1573" s="18"/>
      <c r="G1573" s="18"/>
      <c r="H1573" s="18"/>
      <c r="I1573" s="18"/>
      <c r="J1573" s="18"/>
      <c r="K1573" s="18"/>
      <c r="L1573" s="18"/>
      <c r="M1573" s="18"/>
      <c r="N1573" s="18"/>
      <c r="O1573" s="18"/>
      <c r="P1573" s="489"/>
      <c r="Q1573" s="1119"/>
      <c r="R1573" s="29"/>
      <c r="S1573" s="18"/>
    </row>
    <row r="1574" spans="2:19" x14ac:dyDescent="0.2">
      <c r="B1574" s="24"/>
      <c r="C1574" s="24"/>
      <c r="D1574" s="24"/>
      <c r="E1574" s="14"/>
      <c r="F1574" s="18"/>
      <c r="G1574" s="18"/>
      <c r="H1574" s="18"/>
      <c r="I1574" s="18"/>
      <c r="J1574" s="18"/>
      <c r="K1574" s="18"/>
      <c r="L1574" s="18"/>
      <c r="M1574" s="18"/>
      <c r="N1574" s="18"/>
      <c r="O1574" s="18"/>
      <c r="P1574" s="489"/>
      <c r="Q1574" s="1119"/>
      <c r="R1574" s="29"/>
      <c r="S1574" s="18"/>
    </row>
    <row r="1575" spans="2:19" x14ac:dyDescent="0.2">
      <c r="B1575" s="24"/>
      <c r="C1575" s="24"/>
      <c r="D1575" s="24"/>
      <c r="E1575" s="14"/>
      <c r="F1575" s="18"/>
      <c r="G1575" s="18"/>
      <c r="H1575" s="18"/>
      <c r="I1575" s="18"/>
      <c r="J1575" s="18"/>
      <c r="K1575" s="18"/>
      <c r="L1575" s="18"/>
      <c r="M1575" s="18"/>
      <c r="N1575" s="18"/>
      <c r="O1575" s="18"/>
      <c r="P1575" s="489"/>
      <c r="Q1575" s="1119"/>
      <c r="R1575" s="29"/>
      <c r="S1575" s="18"/>
    </row>
    <row r="1576" spans="2:19" x14ac:dyDescent="0.2">
      <c r="B1576" s="24"/>
      <c r="C1576" s="24"/>
      <c r="D1576" s="24"/>
      <c r="E1576" s="14"/>
      <c r="F1576" s="18"/>
      <c r="G1576" s="18"/>
      <c r="H1576" s="18"/>
      <c r="I1576" s="18"/>
      <c r="J1576" s="18"/>
      <c r="K1576" s="18"/>
      <c r="L1576" s="18"/>
      <c r="M1576" s="18"/>
      <c r="N1576" s="18"/>
      <c r="O1576" s="18"/>
      <c r="P1576" s="489"/>
      <c r="Q1576" s="1119"/>
      <c r="R1576" s="29"/>
      <c r="S1576" s="18"/>
    </row>
    <row r="1577" spans="2:19" x14ac:dyDescent="0.2">
      <c r="B1577" s="24"/>
      <c r="C1577" s="24"/>
      <c r="D1577" s="24"/>
      <c r="E1577" s="14"/>
      <c r="F1577" s="18"/>
      <c r="G1577" s="18"/>
      <c r="H1577" s="18"/>
      <c r="I1577" s="18"/>
      <c r="J1577" s="18"/>
      <c r="K1577" s="18"/>
      <c r="L1577" s="18"/>
      <c r="M1577" s="18"/>
      <c r="N1577" s="18"/>
      <c r="O1577" s="18"/>
      <c r="P1577" s="489"/>
      <c r="Q1577" s="1119"/>
      <c r="R1577" s="29"/>
      <c r="S1577" s="18"/>
    </row>
    <row r="1578" spans="2:19" x14ac:dyDescent="0.2">
      <c r="B1578" s="24"/>
      <c r="C1578" s="24"/>
      <c r="D1578" s="24"/>
      <c r="E1578" s="14"/>
      <c r="F1578" s="18"/>
      <c r="G1578" s="18"/>
      <c r="H1578" s="18"/>
      <c r="I1578" s="18"/>
      <c r="J1578" s="18"/>
      <c r="K1578" s="18"/>
      <c r="L1578" s="18"/>
      <c r="M1578" s="18"/>
      <c r="N1578" s="18"/>
      <c r="O1578" s="18"/>
      <c r="P1578" s="489"/>
      <c r="Q1578" s="1119"/>
      <c r="R1578" s="29"/>
      <c r="S1578" s="18"/>
    </row>
    <row r="1579" spans="2:19" x14ac:dyDescent="0.2">
      <c r="B1579" s="24"/>
      <c r="C1579" s="24"/>
      <c r="D1579" s="24"/>
      <c r="E1579" s="14"/>
      <c r="F1579" s="18"/>
      <c r="G1579" s="18"/>
      <c r="H1579" s="18"/>
      <c r="I1579" s="18"/>
      <c r="J1579" s="18"/>
      <c r="K1579" s="18"/>
      <c r="L1579" s="18"/>
      <c r="M1579" s="18"/>
      <c r="N1579" s="18"/>
      <c r="O1579" s="18"/>
      <c r="P1579" s="489"/>
      <c r="Q1579" s="1119"/>
      <c r="R1579" s="29"/>
      <c r="S1579" s="18"/>
    </row>
    <row r="1580" spans="2:19" x14ac:dyDescent="0.2">
      <c r="B1580" s="24"/>
      <c r="C1580" s="24"/>
      <c r="D1580" s="24"/>
      <c r="E1580" s="14"/>
      <c r="F1580" s="18"/>
      <c r="G1580" s="18"/>
      <c r="H1580" s="18"/>
      <c r="I1580" s="18"/>
      <c r="J1580" s="18"/>
      <c r="K1580" s="18"/>
      <c r="L1580" s="18"/>
      <c r="M1580" s="18"/>
      <c r="N1580" s="18"/>
      <c r="O1580" s="18"/>
      <c r="P1580" s="489"/>
      <c r="Q1580" s="1119"/>
      <c r="R1580" s="29"/>
      <c r="S1580" s="18"/>
    </row>
    <row r="1581" spans="2:19" x14ac:dyDescent="0.2">
      <c r="B1581" s="24"/>
      <c r="C1581" s="24"/>
      <c r="D1581" s="24"/>
      <c r="E1581" s="14"/>
      <c r="F1581" s="18"/>
      <c r="G1581" s="18"/>
      <c r="H1581" s="18"/>
      <c r="I1581" s="18"/>
      <c r="J1581" s="18"/>
      <c r="K1581" s="18"/>
      <c r="L1581" s="18"/>
      <c r="M1581" s="18"/>
      <c r="N1581" s="18"/>
      <c r="O1581" s="18"/>
      <c r="P1581" s="489"/>
      <c r="Q1581" s="1119"/>
      <c r="R1581" s="29"/>
      <c r="S1581" s="18"/>
    </row>
    <row r="1582" spans="2:19" x14ac:dyDescent="0.2">
      <c r="B1582" s="24"/>
      <c r="C1582" s="24"/>
      <c r="D1582" s="24"/>
      <c r="E1582" s="14"/>
      <c r="F1582" s="18"/>
      <c r="G1582" s="18"/>
      <c r="H1582" s="18"/>
      <c r="I1582" s="18"/>
      <c r="J1582" s="18"/>
      <c r="K1582" s="18"/>
      <c r="L1582" s="18"/>
      <c r="M1582" s="18"/>
      <c r="N1582" s="18"/>
      <c r="O1582" s="18"/>
      <c r="P1582" s="489"/>
      <c r="Q1582" s="1119"/>
      <c r="R1582" s="29"/>
      <c r="S1582" s="18"/>
    </row>
    <row r="1583" spans="2:19" x14ac:dyDescent="0.2">
      <c r="B1583" s="24"/>
      <c r="C1583" s="24"/>
      <c r="D1583" s="24"/>
      <c r="E1583" s="14"/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  <c r="P1583" s="489"/>
      <c r="Q1583" s="1119"/>
      <c r="R1583" s="29"/>
      <c r="S1583" s="18"/>
    </row>
    <row r="1584" spans="2:19" x14ac:dyDescent="0.2">
      <c r="B1584" s="24"/>
      <c r="C1584" s="24"/>
      <c r="D1584" s="24"/>
      <c r="E1584" s="14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  <c r="P1584" s="489"/>
      <c r="Q1584" s="1119"/>
      <c r="R1584" s="29"/>
      <c r="S1584" s="18"/>
    </row>
    <row r="1585" spans="2:19" x14ac:dyDescent="0.2">
      <c r="B1585" s="24"/>
      <c r="C1585" s="24"/>
      <c r="D1585" s="24"/>
      <c r="E1585" s="14"/>
      <c r="F1585" s="18"/>
      <c r="G1585" s="18"/>
      <c r="H1585" s="18"/>
      <c r="I1585" s="18"/>
      <c r="J1585" s="18"/>
      <c r="K1585" s="18"/>
      <c r="L1585" s="18"/>
      <c r="M1585" s="18"/>
      <c r="N1585" s="18"/>
      <c r="O1585" s="18"/>
      <c r="P1585" s="489"/>
      <c r="Q1585" s="1119"/>
      <c r="R1585" s="29"/>
      <c r="S1585" s="18"/>
    </row>
    <row r="1586" spans="2:19" x14ac:dyDescent="0.2">
      <c r="B1586" s="24"/>
      <c r="C1586" s="24"/>
      <c r="D1586" s="24"/>
      <c r="E1586" s="14"/>
      <c r="F1586" s="18"/>
      <c r="G1586" s="18"/>
      <c r="H1586" s="18"/>
      <c r="I1586" s="18"/>
      <c r="J1586" s="18"/>
      <c r="K1586" s="18"/>
      <c r="L1586" s="18"/>
      <c r="M1586" s="18"/>
      <c r="N1586" s="18"/>
      <c r="O1586" s="18"/>
      <c r="P1586" s="489"/>
      <c r="Q1586" s="1119"/>
      <c r="R1586" s="29"/>
      <c r="S1586" s="18"/>
    </row>
    <row r="1587" spans="2:19" x14ac:dyDescent="0.2">
      <c r="B1587" s="24"/>
      <c r="C1587" s="24"/>
      <c r="D1587" s="24"/>
      <c r="E1587" s="14"/>
      <c r="F1587" s="18"/>
      <c r="G1587" s="18"/>
      <c r="H1587" s="18"/>
      <c r="I1587" s="18"/>
      <c r="J1587" s="18"/>
      <c r="K1587" s="18"/>
      <c r="L1587" s="18"/>
      <c r="M1587" s="18"/>
      <c r="N1587" s="18"/>
      <c r="O1587" s="18"/>
      <c r="P1587" s="489"/>
      <c r="Q1587" s="1119"/>
      <c r="R1587" s="29"/>
      <c r="S1587" s="18"/>
    </row>
    <row r="1588" spans="2:19" x14ac:dyDescent="0.2">
      <c r="B1588" s="24"/>
      <c r="C1588" s="24"/>
      <c r="D1588" s="24"/>
      <c r="E1588" s="14"/>
      <c r="F1588" s="18"/>
      <c r="G1588" s="18"/>
      <c r="H1588" s="18"/>
      <c r="I1588" s="18"/>
      <c r="J1588" s="18"/>
      <c r="K1588" s="18"/>
      <c r="L1588" s="18"/>
      <c r="M1588" s="18"/>
      <c r="N1588" s="18"/>
      <c r="O1588" s="18"/>
      <c r="P1588" s="489"/>
      <c r="Q1588" s="1119"/>
      <c r="R1588" s="29"/>
      <c r="S1588" s="18"/>
    </row>
    <row r="1589" spans="2:19" x14ac:dyDescent="0.2">
      <c r="B1589" s="24"/>
      <c r="C1589" s="24"/>
      <c r="D1589" s="24"/>
      <c r="E1589" s="14"/>
      <c r="F1589" s="18"/>
      <c r="G1589" s="18"/>
      <c r="H1589" s="18"/>
      <c r="I1589" s="18"/>
      <c r="J1589" s="18"/>
      <c r="K1589" s="18"/>
      <c r="L1589" s="18"/>
      <c r="M1589" s="18"/>
      <c r="N1589" s="18"/>
      <c r="O1589" s="18"/>
      <c r="P1589" s="489"/>
      <c r="Q1589" s="1119"/>
      <c r="R1589" s="29"/>
      <c r="S1589" s="18"/>
    </row>
    <row r="1590" spans="2:19" x14ac:dyDescent="0.2">
      <c r="B1590" s="24"/>
      <c r="C1590" s="24"/>
      <c r="D1590" s="24"/>
      <c r="E1590" s="14"/>
      <c r="F1590" s="18"/>
      <c r="G1590" s="18"/>
      <c r="H1590" s="18"/>
      <c r="I1590" s="18"/>
      <c r="J1590" s="18"/>
      <c r="K1590" s="18"/>
      <c r="L1590" s="18"/>
      <c r="M1590" s="18"/>
      <c r="N1590" s="18"/>
      <c r="O1590" s="18"/>
      <c r="P1590" s="489"/>
      <c r="Q1590" s="1119"/>
      <c r="R1590" s="29"/>
      <c r="S1590" s="18"/>
    </row>
    <row r="1591" spans="2:19" x14ac:dyDescent="0.2">
      <c r="B1591" s="24"/>
      <c r="C1591" s="24"/>
      <c r="D1591" s="24"/>
      <c r="E1591" s="14"/>
      <c r="F1591" s="18"/>
      <c r="G1591" s="18"/>
      <c r="H1591" s="18"/>
      <c r="I1591" s="18"/>
      <c r="J1591" s="18"/>
      <c r="K1591" s="18"/>
      <c r="L1591" s="18"/>
      <c r="M1591" s="18"/>
      <c r="N1591" s="18"/>
      <c r="O1591" s="18"/>
      <c r="P1591" s="489"/>
      <c r="Q1591" s="1119"/>
      <c r="R1591" s="29"/>
      <c r="S1591" s="18"/>
    </row>
    <row r="1592" spans="2:19" x14ac:dyDescent="0.2">
      <c r="B1592" s="24"/>
      <c r="C1592" s="24"/>
      <c r="D1592" s="24"/>
      <c r="E1592" s="14"/>
      <c r="F1592" s="18"/>
      <c r="G1592" s="18"/>
      <c r="H1592" s="18"/>
      <c r="I1592" s="18"/>
      <c r="J1592" s="18"/>
      <c r="K1592" s="18"/>
      <c r="L1592" s="18"/>
      <c r="M1592" s="18"/>
      <c r="N1592" s="18"/>
      <c r="O1592" s="18"/>
      <c r="P1592" s="489"/>
      <c r="Q1592" s="1119"/>
      <c r="R1592" s="29"/>
      <c r="S1592" s="18"/>
    </row>
    <row r="1593" spans="2:19" x14ac:dyDescent="0.2">
      <c r="B1593" s="24"/>
      <c r="C1593" s="24"/>
      <c r="D1593" s="24"/>
      <c r="E1593" s="14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  <c r="P1593" s="489"/>
      <c r="Q1593" s="1119"/>
      <c r="R1593" s="29"/>
      <c r="S1593" s="18"/>
    </row>
    <row r="1594" spans="2:19" x14ac:dyDescent="0.2">
      <c r="B1594" s="24"/>
      <c r="C1594" s="24"/>
      <c r="D1594" s="24"/>
      <c r="E1594" s="14"/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  <c r="P1594" s="489"/>
      <c r="Q1594" s="1119"/>
      <c r="R1594" s="29"/>
      <c r="S1594" s="18"/>
    </row>
    <row r="1595" spans="2:19" x14ac:dyDescent="0.2">
      <c r="B1595" s="24"/>
      <c r="C1595" s="24"/>
      <c r="D1595" s="24"/>
      <c r="E1595" s="14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  <c r="P1595" s="489"/>
      <c r="Q1595" s="1119"/>
      <c r="R1595" s="29"/>
      <c r="S1595" s="18"/>
    </row>
    <row r="1596" spans="2:19" x14ac:dyDescent="0.2">
      <c r="B1596" s="24"/>
      <c r="C1596" s="24"/>
      <c r="D1596" s="24"/>
      <c r="E1596" s="14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  <c r="P1596" s="489"/>
      <c r="Q1596" s="1119"/>
      <c r="R1596" s="29"/>
      <c r="S1596" s="18"/>
    </row>
    <row r="1597" spans="2:19" x14ac:dyDescent="0.2">
      <c r="B1597" s="24"/>
      <c r="C1597" s="24"/>
      <c r="D1597" s="24"/>
      <c r="E1597" s="14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  <c r="P1597" s="489"/>
      <c r="Q1597" s="1119"/>
      <c r="R1597" s="29"/>
      <c r="S1597" s="18"/>
    </row>
    <row r="1598" spans="2:19" x14ac:dyDescent="0.2">
      <c r="B1598" s="24"/>
      <c r="C1598" s="24"/>
      <c r="D1598" s="24"/>
      <c r="E1598" s="14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  <c r="P1598" s="489"/>
      <c r="Q1598" s="1119"/>
      <c r="R1598" s="29"/>
      <c r="S1598" s="18"/>
    </row>
    <row r="1599" spans="2:19" x14ac:dyDescent="0.2">
      <c r="B1599" s="24"/>
      <c r="C1599" s="24"/>
      <c r="D1599" s="24"/>
      <c r="E1599" s="14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489"/>
      <c r="Q1599" s="1119"/>
      <c r="R1599" s="29"/>
      <c r="S1599" s="18"/>
    </row>
    <row r="1600" spans="2:19" x14ac:dyDescent="0.2">
      <c r="B1600" s="24"/>
      <c r="C1600" s="24"/>
      <c r="D1600" s="24"/>
      <c r="E1600" s="14"/>
      <c r="F1600" s="18"/>
      <c r="G1600" s="18"/>
      <c r="H1600" s="18"/>
      <c r="I1600" s="18"/>
      <c r="J1600" s="18"/>
      <c r="K1600" s="18"/>
      <c r="L1600" s="18"/>
      <c r="M1600" s="18"/>
      <c r="N1600" s="18"/>
      <c r="O1600" s="18"/>
      <c r="P1600" s="489"/>
      <c r="Q1600" s="1119"/>
      <c r="R1600" s="29"/>
      <c r="S1600" s="18"/>
    </row>
    <row r="1601" spans="2:19" x14ac:dyDescent="0.2">
      <c r="B1601" s="24"/>
      <c r="C1601" s="24"/>
      <c r="D1601" s="24"/>
      <c r="E1601" s="14"/>
      <c r="F1601" s="18"/>
      <c r="G1601" s="18"/>
      <c r="H1601" s="18"/>
      <c r="I1601" s="18"/>
      <c r="J1601" s="18"/>
      <c r="K1601" s="18"/>
      <c r="L1601" s="18"/>
      <c r="M1601" s="18"/>
      <c r="N1601" s="18"/>
      <c r="O1601" s="18"/>
      <c r="P1601" s="489"/>
      <c r="Q1601" s="1119"/>
      <c r="R1601" s="29"/>
      <c r="S1601" s="18"/>
    </row>
    <row r="1602" spans="2:19" x14ac:dyDescent="0.2">
      <c r="B1602" s="24"/>
      <c r="C1602" s="24"/>
      <c r="D1602" s="24"/>
      <c r="E1602" s="14"/>
      <c r="F1602" s="18"/>
      <c r="G1602" s="18"/>
      <c r="H1602" s="18"/>
      <c r="I1602" s="18"/>
      <c r="J1602" s="18"/>
      <c r="K1602" s="18"/>
      <c r="L1602" s="18"/>
      <c r="M1602" s="18"/>
      <c r="N1602" s="18"/>
      <c r="O1602" s="18"/>
      <c r="P1602" s="489"/>
      <c r="Q1602" s="1119"/>
      <c r="R1602" s="29"/>
      <c r="S1602" s="18"/>
    </row>
    <row r="1603" spans="2:19" x14ac:dyDescent="0.2">
      <c r="B1603" s="24"/>
      <c r="C1603" s="24"/>
      <c r="D1603" s="24"/>
      <c r="E1603" s="14"/>
      <c r="F1603" s="18"/>
      <c r="G1603" s="18"/>
      <c r="H1603" s="18"/>
      <c r="I1603" s="18"/>
      <c r="J1603" s="18"/>
      <c r="K1603" s="18"/>
      <c r="L1603" s="18"/>
      <c r="M1603" s="18"/>
      <c r="N1603" s="18"/>
      <c r="O1603" s="18"/>
      <c r="P1603" s="489"/>
      <c r="Q1603" s="1119"/>
      <c r="R1603" s="29"/>
      <c r="S1603" s="18"/>
    </row>
    <row r="1604" spans="2:19" x14ac:dyDescent="0.2">
      <c r="B1604" s="24"/>
      <c r="C1604" s="24"/>
      <c r="D1604" s="24"/>
      <c r="E1604" s="14"/>
      <c r="F1604" s="18"/>
      <c r="G1604" s="18"/>
      <c r="H1604" s="18"/>
      <c r="I1604" s="18"/>
      <c r="J1604" s="18"/>
      <c r="K1604" s="18"/>
      <c r="L1604" s="18"/>
      <c r="M1604" s="18"/>
      <c r="N1604" s="18"/>
      <c r="O1604" s="18"/>
      <c r="P1604" s="489"/>
      <c r="Q1604" s="1119"/>
      <c r="R1604" s="29"/>
      <c r="S1604" s="18"/>
    </row>
    <row r="1605" spans="2:19" x14ac:dyDescent="0.2">
      <c r="B1605" s="24"/>
      <c r="C1605" s="24"/>
      <c r="D1605" s="24"/>
      <c r="E1605" s="14"/>
      <c r="F1605" s="18"/>
      <c r="G1605" s="18"/>
      <c r="H1605" s="18"/>
      <c r="I1605" s="18"/>
      <c r="J1605" s="18"/>
      <c r="K1605" s="18"/>
      <c r="L1605" s="18"/>
      <c r="M1605" s="18"/>
      <c r="N1605" s="18"/>
      <c r="O1605" s="18"/>
      <c r="P1605" s="489"/>
      <c r="Q1605" s="1119"/>
      <c r="R1605" s="29"/>
      <c r="S1605" s="18"/>
    </row>
    <row r="1606" spans="2:19" x14ac:dyDescent="0.2">
      <c r="B1606" s="24"/>
      <c r="C1606" s="24"/>
      <c r="D1606" s="24"/>
      <c r="E1606" s="14"/>
      <c r="F1606" s="18"/>
      <c r="G1606" s="18"/>
      <c r="H1606" s="18"/>
      <c r="I1606" s="18"/>
      <c r="J1606" s="18"/>
      <c r="K1606" s="18"/>
      <c r="L1606" s="18"/>
      <c r="M1606" s="18"/>
      <c r="N1606" s="18"/>
      <c r="O1606" s="18"/>
      <c r="P1606" s="489"/>
      <c r="Q1606" s="1119"/>
      <c r="R1606" s="29"/>
      <c r="S1606" s="18"/>
    </row>
    <row r="1607" spans="2:19" x14ac:dyDescent="0.2">
      <c r="B1607" s="24"/>
      <c r="C1607" s="24"/>
      <c r="D1607" s="24"/>
      <c r="E1607" s="14"/>
      <c r="F1607" s="18"/>
      <c r="G1607" s="18"/>
      <c r="H1607" s="18"/>
      <c r="I1607" s="18"/>
      <c r="J1607" s="18"/>
      <c r="K1607" s="18"/>
      <c r="L1607" s="18"/>
      <c r="M1607" s="18"/>
      <c r="N1607" s="18"/>
      <c r="O1607" s="18"/>
      <c r="P1607" s="489"/>
      <c r="Q1607" s="1119"/>
      <c r="R1607" s="29"/>
      <c r="S1607" s="18"/>
    </row>
    <row r="1608" spans="2:19" x14ac:dyDescent="0.2">
      <c r="B1608" s="24"/>
      <c r="C1608" s="24"/>
      <c r="D1608" s="24"/>
      <c r="E1608" s="14"/>
      <c r="F1608" s="18"/>
      <c r="G1608" s="18"/>
      <c r="H1608" s="18"/>
      <c r="I1608" s="18"/>
      <c r="J1608" s="18"/>
      <c r="K1608" s="18"/>
      <c r="L1608" s="18"/>
      <c r="M1608" s="18"/>
      <c r="N1608" s="18"/>
      <c r="O1608" s="18"/>
      <c r="P1608" s="489"/>
      <c r="Q1608" s="1119"/>
      <c r="R1608" s="29"/>
      <c r="S1608" s="18"/>
    </row>
    <row r="1609" spans="2:19" x14ac:dyDescent="0.2">
      <c r="B1609" s="24"/>
      <c r="C1609" s="24"/>
      <c r="D1609" s="24"/>
      <c r="E1609" s="14"/>
      <c r="F1609" s="18"/>
      <c r="G1609" s="18"/>
      <c r="H1609" s="18"/>
      <c r="I1609" s="18"/>
      <c r="J1609" s="18"/>
      <c r="K1609" s="18"/>
      <c r="L1609" s="18"/>
      <c r="M1609" s="18"/>
      <c r="N1609" s="18"/>
      <c r="O1609" s="18"/>
      <c r="P1609" s="489"/>
      <c r="Q1609" s="1119"/>
      <c r="R1609" s="29"/>
      <c r="S1609" s="18"/>
    </row>
    <row r="1610" spans="2:19" x14ac:dyDescent="0.2">
      <c r="B1610" s="24"/>
      <c r="C1610" s="24"/>
      <c r="D1610" s="24"/>
      <c r="E1610" s="14"/>
      <c r="F1610" s="18"/>
      <c r="G1610" s="18"/>
      <c r="H1610" s="18"/>
      <c r="I1610" s="18"/>
      <c r="J1610" s="18"/>
      <c r="K1610" s="18"/>
      <c r="L1610" s="18"/>
      <c r="M1610" s="18"/>
      <c r="N1610" s="18"/>
      <c r="O1610" s="18"/>
      <c r="P1610" s="489"/>
      <c r="Q1610" s="1119"/>
      <c r="R1610" s="29"/>
      <c r="S1610" s="18"/>
    </row>
    <row r="1611" spans="2:19" x14ac:dyDescent="0.2">
      <c r="B1611" s="24"/>
      <c r="C1611" s="24"/>
      <c r="D1611" s="24"/>
      <c r="E1611" s="14"/>
      <c r="F1611" s="18"/>
      <c r="G1611" s="18"/>
      <c r="H1611" s="18"/>
      <c r="I1611" s="18"/>
      <c r="J1611" s="18"/>
      <c r="K1611" s="18"/>
      <c r="L1611" s="18"/>
      <c r="M1611" s="18"/>
      <c r="N1611" s="18"/>
      <c r="O1611" s="18"/>
      <c r="P1611" s="489"/>
      <c r="Q1611" s="1119"/>
      <c r="R1611" s="29"/>
      <c r="S1611" s="18"/>
    </row>
    <row r="1612" spans="2:19" x14ac:dyDescent="0.2">
      <c r="B1612" s="24"/>
      <c r="C1612" s="24"/>
      <c r="D1612" s="24"/>
      <c r="E1612" s="14"/>
      <c r="F1612" s="18"/>
      <c r="G1612" s="18"/>
      <c r="H1612" s="18"/>
      <c r="I1612" s="18"/>
      <c r="J1612" s="18"/>
      <c r="K1612" s="18"/>
      <c r="L1612" s="18"/>
      <c r="M1612" s="18"/>
      <c r="N1612" s="18"/>
      <c r="O1612" s="18"/>
      <c r="P1612" s="489"/>
      <c r="Q1612" s="1119"/>
      <c r="R1612" s="29"/>
      <c r="S1612" s="18"/>
    </row>
    <row r="1613" spans="2:19" x14ac:dyDescent="0.2">
      <c r="B1613" s="24"/>
      <c r="C1613" s="24"/>
      <c r="D1613" s="24"/>
      <c r="E1613" s="14"/>
      <c r="F1613" s="18"/>
      <c r="G1613" s="18"/>
      <c r="H1613" s="18"/>
      <c r="I1613" s="18"/>
      <c r="J1613" s="18"/>
      <c r="K1613" s="18"/>
      <c r="L1613" s="18"/>
      <c r="M1613" s="18"/>
      <c r="N1613" s="18"/>
      <c r="O1613" s="18"/>
      <c r="P1613" s="489"/>
      <c r="Q1613" s="1119"/>
      <c r="R1613" s="29"/>
      <c r="S1613" s="18"/>
    </row>
    <row r="1614" spans="2:19" x14ac:dyDescent="0.2">
      <c r="B1614" s="24"/>
      <c r="C1614" s="24"/>
      <c r="D1614" s="24"/>
      <c r="E1614" s="14"/>
      <c r="F1614" s="18"/>
      <c r="G1614" s="18"/>
      <c r="H1614" s="18"/>
      <c r="I1614" s="18"/>
      <c r="J1614" s="18"/>
      <c r="K1614" s="18"/>
      <c r="L1614" s="18"/>
      <c r="M1614" s="18"/>
      <c r="N1614" s="18"/>
      <c r="O1614" s="18"/>
      <c r="P1614" s="489"/>
      <c r="Q1614" s="1119"/>
      <c r="R1614" s="29"/>
      <c r="S1614" s="18"/>
    </row>
    <row r="1615" spans="2:19" x14ac:dyDescent="0.2">
      <c r="B1615" s="24"/>
      <c r="C1615" s="24"/>
      <c r="D1615" s="24"/>
      <c r="E1615" s="14"/>
      <c r="F1615" s="18"/>
      <c r="G1615" s="18"/>
      <c r="H1615" s="18"/>
      <c r="I1615" s="18"/>
      <c r="J1615" s="18"/>
      <c r="K1615" s="18"/>
      <c r="L1615" s="18"/>
      <c r="M1615" s="18"/>
      <c r="N1615" s="18"/>
      <c r="O1615" s="18"/>
      <c r="P1615" s="489"/>
      <c r="Q1615" s="1119"/>
      <c r="R1615" s="29"/>
      <c r="S1615" s="18"/>
    </row>
    <row r="1616" spans="2:19" x14ac:dyDescent="0.2">
      <c r="B1616" s="24"/>
      <c r="C1616" s="24"/>
      <c r="D1616" s="24"/>
      <c r="E1616" s="14"/>
      <c r="F1616" s="18"/>
      <c r="G1616" s="18"/>
      <c r="H1616" s="18"/>
      <c r="I1616" s="18"/>
      <c r="J1616" s="18"/>
      <c r="K1616" s="18"/>
      <c r="L1616" s="18"/>
      <c r="M1616" s="18"/>
      <c r="N1616" s="18"/>
      <c r="O1616" s="18"/>
      <c r="P1616" s="489"/>
      <c r="Q1616" s="1119"/>
      <c r="R1616" s="29"/>
      <c r="S1616" s="18"/>
    </row>
    <row r="1617" spans="2:19" x14ac:dyDescent="0.2">
      <c r="B1617" s="24"/>
      <c r="C1617" s="24"/>
      <c r="D1617" s="24"/>
      <c r="E1617" s="14"/>
      <c r="F1617" s="18"/>
      <c r="G1617" s="18"/>
      <c r="H1617" s="18"/>
      <c r="I1617" s="18"/>
      <c r="J1617" s="18"/>
      <c r="K1617" s="18"/>
      <c r="L1617" s="18"/>
      <c r="M1617" s="18"/>
      <c r="N1617" s="18"/>
      <c r="O1617" s="18"/>
      <c r="P1617" s="489"/>
      <c r="Q1617" s="1119"/>
      <c r="R1617" s="29"/>
      <c r="S1617" s="18"/>
    </row>
    <row r="1618" spans="2:19" x14ac:dyDescent="0.2">
      <c r="B1618" s="24"/>
      <c r="C1618" s="24"/>
      <c r="D1618" s="24"/>
      <c r="E1618" s="14"/>
      <c r="F1618" s="18"/>
      <c r="G1618" s="18"/>
      <c r="H1618" s="18"/>
      <c r="I1618" s="18"/>
      <c r="J1618" s="18"/>
      <c r="K1618" s="18"/>
      <c r="L1618" s="18"/>
      <c r="M1618" s="18"/>
      <c r="N1618" s="18"/>
      <c r="O1618" s="18"/>
      <c r="P1618" s="489"/>
      <c r="Q1618" s="1119"/>
      <c r="R1618" s="29"/>
      <c r="S1618" s="18"/>
    </row>
    <row r="1619" spans="2:19" x14ac:dyDescent="0.2">
      <c r="B1619" s="24"/>
      <c r="C1619" s="24"/>
      <c r="D1619" s="24"/>
      <c r="E1619" s="14"/>
      <c r="F1619" s="18"/>
      <c r="G1619" s="18"/>
      <c r="H1619" s="18"/>
      <c r="I1619" s="18"/>
      <c r="J1619" s="18"/>
      <c r="K1619" s="18"/>
      <c r="L1619" s="18"/>
      <c r="M1619" s="18"/>
      <c r="N1619" s="18"/>
      <c r="O1619" s="18"/>
      <c r="P1619" s="489"/>
      <c r="Q1619" s="1119"/>
      <c r="R1619" s="29"/>
      <c r="S1619" s="18"/>
    </row>
    <row r="1620" spans="2:19" x14ac:dyDescent="0.2">
      <c r="B1620" s="24"/>
      <c r="C1620" s="24"/>
      <c r="D1620" s="24"/>
      <c r="E1620" s="14"/>
      <c r="F1620" s="18"/>
      <c r="G1620" s="18"/>
      <c r="H1620" s="18"/>
      <c r="I1620" s="18"/>
      <c r="J1620" s="18"/>
      <c r="K1620" s="18"/>
      <c r="L1620" s="18"/>
      <c r="M1620" s="18"/>
      <c r="N1620" s="18"/>
      <c r="O1620" s="18"/>
      <c r="P1620" s="489"/>
      <c r="Q1620" s="1119"/>
      <c r="R1620" s="29"/>
      <c r="S1620" s="18"/>
    </row>
    <row r="1621" spans="2:19" x14ac:dyDescent="0.2">
      <c r="B1621" s="24"/>
      <c r="C1621" s="24"/>
      <c r="D1621" s="24"/>
      <c r="E1621" s="14"/>
      <c r="F1621" s="18"/>
      <c r="G1621" s="18"/>
      <c r="H1621" s="18"/>
      <c r="I1621" s="18"/>
      <c r="J1621" s="18"/>
      <c r="K1621" s="18"/>
      <c r="L1621" s="18"/>
      <c r="M1621" s="18"/>
      <c r="N1621" s="18"/>
      <c r="O1621" s="18"/>
      <c r="P1621" s="489"/>
      <c r="Q1621" s="1119"/>
      <c r="R1621" s="29"/>
      <c r="S1621" s="18"/>
    </row>
    <row r="1622" spans="2:19" x14ac:dyDescent="0.2">
      <c r="B1622" s="24"/>
      <c r="C1622" s="24"/>
      <c r="D1622" s="24"/>
      <c r="E1622" s="14"/>
      <c r="F1622" s="18"/>
      <c r="G1622" s="18"/>
      <c r="H1622" s="18"/>
      <c r="I1622" s="18"/>
      <c r="J1622" s="18"/>
      <c r="K1622" s="18"/>
      <c r="L1622" s="18"/>
      <c r="M1622" s="18"/>
      <c r="N1622" s="18"/>
      <c r="O1622" s="18"/>
      <c r="P1622" s="489"/>
      <c r="Q1622" s="1119"/>
      <c r="R1622" s="29"/>
      <c r="S1622" s="18"/>
    </row>
    <row r="1623" spans="2:19" x14ac:dyDescent="0.2">
      <c r="B1623" s="24"/>
      <c r="C1623" s="24"/>
      <c r="D1623" s="24"/>
      <c r="E1623" s="14"/>
      <c r="F1623" s="18"/>
      <c r="G1623" s="18"/>
      <c r="H1623" s="18"/>
      <c r="I1623" s="18"/>
      <c r="J1623" s="18"/>
      <c r="K1623" s="18"/>
      <c r="L1623" s="18"/>
      <c r="M1623" s="18"/>
      <c r="N1623" s="18"/>
      <c r="O1623" s="18"/>
      <c r="P1623" s="489"/>
      <c r="Q1623" s="1119"/>
      <c r="R1623" s="29"/>
      <c r="S1623" s="18"/>
    </row>
    <row r="1624" spans="2:19" x14ac:dyDescent="0.2">
      <c r="B1624" s="24"/>
      <c r="C1624" s="24"/>
      <c r="D1624" s="24"/>
      <c r="E1624" s="14"/>
      <c r="F1624" s="18"/>
      <c r="G1624" s="18"/>
      <c r="H1624" s="18"/>
      <c r="I1624" s="18"/>
      <c r="J1624" s="18"/>
      <c r="K1624" s="18"/>
      <c r="L1624" s="18"/>
      <c r="M1624" s="18"/>
      <c r="N1624" s="18"/>
      <c r="O1624" s="18"/>
      <c r="P1624" s="489"/>
      <c r="Q1624" s="1119"/>
      <c r="R1624" s="29"/>
      <c r="S1624" s="18"/>
    </row>
    <row r="1625" spans="2:19" x14ac:dyDescent="0.2">
      <c r="B1625" s="24"/>
      <c r="C1625" s="24"/>
      <c r="D1625" s="24"/>
      <c r="E1625" s="14"/>
      <c r="F1625" s="18"/>
      <c r="G1625" s="18"/>
      <c r="H1625" s="18"/>
      <c r="I1625" s="18"/>
      <c r="J1625" s="18"/>
      <c r="K1625" s="18"/>
      <c r="L1625" s="18"/>
      <c r="M1625" s="18"/>
      <c r="N1625" s="18"/>
      <c r="O1625" s="18"/>
      <c r="P1625" s="489"/>
      <c r="Q1625" s="1119"/>
      <c r="R1625" s="29"/>
      <c r="S1625" s="18"/>
    </row>
    <row r="1626" spans="2:19" x14ac:dyDescent="0.2">
      <c r="B1626" s="24"/>
      <c r="C1626" s="24"/>
      <c r="D1626" s="24"/>
      <c r="E1626" s="14"/>
      <c r="F1626" s="18"/>
      <c r="G1626" s="18"/>
      <c r="H1626" s="18"/>
      <c r="I1626" s="18"/>
      <c r="J1626" s="18"/>
      <c r="K1626" s="18"/>
      <c r="L1626" s="18"/>
      <c r="M1626" s="18"/>
      <c r="N1626" s="18"/>
      <c r="O1626" s="18"/>
      <c r="P1626" s="489"/>
      <c r="Q1626" s="1119"/>
      <c r="R1626" s="29"/>
      <c r="S1626" s="18"/>
    </row>
    <row r="1627" spans="2:19" x14ac:dyDescent="0.2">
      <c r="B1627" s="24"/>
      <c r="C1627" s="24"/>
      <c r="D1627" s="24"/>
      <c r="E1627" s="14"/>
      <c r="F1627" s="18"/>
      <c r="G1627" s="18"/>
      <c r="H1627" s="18"/>
      <c r="I1627" s="18"/>
      <c r="J1627" s="18"/>
      <c r="K1627" s="18"/>
      <c r="L1627" s="18"/>
      <c r="M1627" s="18"/>
      <c r="N1627" s="18"/>
      <c r="O1627" s="18"/>
      <c r="P1627" s="489"/>
      <c r="Q1627" s="1119"/>
      <c r="R1627" s="29"/>
      <c r="S1627" s="18"/>
    </row>
    <row r="1628" spans="2:19" x14ac:dyDescent="0.2">
      <c r="B1628" s="24"/>
      <c r="C1628" s="24"/>
      <c r="D1628" s="24"/>
      <c r="E1628" s="14"/>
      <c r="F1628" s="18"/>
      <c r="G1628" s="18"/>
      <c r="H1628" s="18"/>
      <c r="I1628" s="18"/>
      <c r="J1628" s="18"/>
      <c r="K1628" s="18"/>
      <c r="L1628" s="18"/>
      <c r="M1628" s="18"/>
      <c r="N1628" s="18"/>
      <c r="O1628" s="18"/>
      <c r="P1628" s="489"/>
      <c r="Q1628" s="1119"/>
      <c r="R1628" s="29"/>
      <c r="S1628" s="18"/>
    </row>
    <row r="1629" spans="2:19" x14ac:dyDescent="0.2">
      <c r="B1629" s="24"/>
      <c r="C1629" s="24"/>
      <c r="D1629" s="24"/>
      <c r="E1629" s="14"/>
      <c r="F1629" s="18"/>
      <c r="G1629" s="18"/>
      <c r="H1629" s="18"/>
      <c r="I1629" s="18"/>
      <c r="J1629" s="18"/>
      <c r="K1629" s="18"/>
      <c r="L1629" s="18"/>
      <c r="M1629" s="18"/>
      <c r="N1629" s="18"/>
      <c r="O1629" s="18"/>
      <c r="P1629" s="489"/>
      <c r="Q1629" s="1119"/>
      <c r="R1629" s="29"/>
      <c r="S1629" s="18"/>
    </row>
    <row r="1630" spans="2:19" x14ac:dyDescent="0.2">
      <c r="B1630" s="24"/>
      <c r="C1630" s="24"/>
      <c r="D1630" s="24"/>
      <c r="E1630" s="14"/>
      <c r="F1630" s="18"/>
      <c r="G1630" s="18"/>
      <c r="H1630" s="18"/>
      <c r="I1630" s="18"/>
      <c r="J1630" s="18"/>
      <c r="K1630" s="18"/>
      <c r="L1630" s="18"/>
      <c r="M1630" s="18"/>
      <c r="N1630" s="18"/>
      <c r="O1630" s="18"/>
      <c r="P1630" s="489"/>
      <c r="Q1630" s="1119"/>
      <c r="R1630" s="29"/>
      <c r="S1630" s="18"/>
    </row>
    <row r="1631" spans="2:19" x14ac:dyDescent="0.2">
      <c r="B1631" s="24"/>
      <c r="C1631" s="24"/>
      <c r="D1631" s="24"/>
      <c r="E1631" s="14"/>
      <c r="F1631" s="18"/>
      <c r="G1631" s="18"/>
      <c r="H1631" s="18"/>
      <c r="I1631" s="18"/>
      <c r="J1631" s="18"/>
      <c r="K1631" s="18"/>
      <c r="L1631" s="18"/>
      <c r="M1631" s="18"/>
      <c r="N1631" s="18"/>
      <c r="O1631" s="18"/>
      <c r="P1631" s="489"/>
      <c r="Q1631" s="1119"/>
      <c r="R1631" s="29"/>
      <c r="S1631" s="18"/>
    </row>
    <row r="1632" spans="2:19" x14ac:dyDescent="0.2">
      <c r="B1632" s="24"/>
      <c r="C1632" s="24"/>
      <c r="D1632" s="24"/>
      <c r="E1632" s="14"/>
      <c r="F1632" s="18"/>
      <c r="G1632" s="18"/>
      <c r="H1632" s="18"/>
      <c r="I1632" s="18"/>
      <c r="J1632" s="18"/>
      <c r="K1632" s="18"/>
      <c r="L1632" s="18"/>
      <c r="M1632" s="18"/>
      <c r="N1632" s="18"/>
      <c r="O1632" s="18"/>
      <c r="P1632" s="489"/>
      <c r="Q1632" s="1119"/>
      <c r="R1632" s="29"/>
      <c r="S1632" s="18"/>
    </row>
    <row r="1633" spans="2:19" x14ac:dyDescent="0.2">
      <c r="B1633" s="24"/>
      <c r="C1633" s="24"/>
      <c r="D1633" s="24"/>
      <c r="E1633" s="14"/>
      <c r="F1633" s="18"/>
      <c r="G1633" s="18"/>
      <c r="H1633" s="18"/>
      <c r="I1633" s="18"/>
      <c r="J1633" s="18"/>
      <c r="K1633" s="18"/>
      <c r="L1633" s="18"/>
      <c r="M1633" s="18"/>
      <c r="N1633" s="18"/>
      <c r="O1633" s="18"/>
      <c r="P1633" s="489"/>
      <c r="Q1633" s="1119"/>
      <c r="R1633" s="29"/>
      <c r="S1633" s="18"/>
    </row>
    <row r="1634" spans="2:19" x14ac:dyDescent="0.2">
      <c r="B1634" s="24"/>
      <c r="C1634" s="24"/>
      <c r="D1634" s="24"/>
      <c r="E1634" s="14"/>
      <c r="F1634" s="18"/>
      <c r="G1634" s="18"/>
      <c r="H1634" s="18"/>
      <c r="I1634" s="18"/>
      <c r="J1634" s="18"/>
      <c r="K1634" s="18"/>
      <c r="L1634" s="18"/>
      <c r="M1634" s="18"/>
      <c r="N1634" s="18"/>
      <c r="O1634" s="18"/>
      <c r="P1634" s="489"/>
      <c r="Q1634" s="1119"/>
      <c r="R1634" s="29"/>
      <c r="S1634" s="18"/>
    </row>
    <row r="1635" spans="2:19" x14ac:dyDescent="0.2">
      <c r="B1635" s="24"/>
      <c r="C1635" s="24"/>
      <c r="D1635" s="24"/>
      <c r="E1635" s="14"/>
      <c r="F1635" s="18"/>
      <c r="G1635" s="18"/>
      <c r="H1635" s="18"/>
      <c r="I1635" s="18"/>
      <c r="J1635" s="18"/>
      <c r="K1635" s="18"/>
      <c r="L1635" s="18"/>
      <c r="M1635" s="18"/>
      <c r="N1635" s="18"/>
      <c r="O1635" s="18"/>
      <c r="P1635" s="489"/>
      <c r="Q1635" s="1119"/>
      <c r="R1635" s="29"/>
      <c r="S1635" s="18"/>
    </row>
    <row r="1636" spans="2:19" x14ac:dyDescent="0.2">
      <c r="B1636" s="24"/>
      <c r="C1636" s="24"/>
      <c r="D1636" s="24"/>
      <c r="E1636" s="14"/>
      <c r="F1636" s="18"/>
      <c r="G1636" s="18"/>
      <c r="H1636" s="18"/>
      <c r="I1636" s="18"/>
      <c r="J1636" s="18"/>
      <c r="K1636" s="18"/>
      <c r="L1636" s="18"/>
      <c r="M1636" s="18"/>
      <c r="N1636" s="18"/>
      <c r="O1636" s="18"/>
      <c r="P1636" s="489"/>
      <c r="Q1636" s="1119"/>
      <c r="R1636" s="29"/>
      <c r="S1636" s="18"/>
    </row>
    <row r="1637" spans="2:19" x14ac:dyDescent="0.2">
      <c r="B1637" s="24"/>
      <c r="C1637" s="24"/>
      <c r="D1637" s="24"/>
      <c r="E1637" s="14"/>
      <c r="F1637" s="18"/>
      <c r="G1637" s="18"/>
      <c r="H1637" s="18"/>
      <c r="I1637" s="18"/>
      <c r="J1637" s="18"/>
      <c r="K1637" s="18"/>
      <c r="L1637" s="18"/>
      <c r="M1637" s="18"/>
      <c r="N1637" s="18"/>
      <c r="O1637" s="18"/>
      <c r="P1637" s="489"/>
      <c r="Q1637" s="1119"/>
      <c r="R1637" s="29"/>
      <c r="S1637" s="18"/>
    </row>
    <row r="1638" spans="2:19" x14ac:dyDescent="0.2">
      <c r="B1638" s="24"/>
      <c r="C1638" s="24"/>
      <c r="D1638" s="24"/>
      <c r="E1638" s="14"/>
      <c r="F1638" s="18"/>
      <c r="G1638" s="18"/>
      <c r="H1638" s="18"/>
      <c r="I1638" s="18"/>
      <c r="J1638" s="18"/>
      <c r="K1638" s="18"/>
      <c r="L1638" s="18"/>
      <c r="M1638" s="18"/>
      <c r="N1638" s="18"/>
      <c r="O1638" s="18"/>
      <c r="P1638" s="489"/>
      <c r="Q1638" s="1119"/>
      <c r="R1638" s="29"/>
      <c r="S1638" s="18"/>
    </row>
    <row r="1639" spans="2:19" x14ac:dyDescent="0.2">
      <c r="B1639" s="24"/>
      <c r="C1639" s="24"/>
      <c r="D1639" s="24"/>
      <c r="E1639" s="14"/>
      <c r="F1639" s="18"/>
      <c r="G1639" s="18"/>
      <c r="H1639" s="18"/>
      <c r="I1639" s="18"/>
      <c r="J1639" s="18"/>
      <c r="K1639" s="18"/>
      <c r="L1639" s="18"/>
      <c r="M1639" s="18"/>
      <c r="N1639" s="18"/>
      <c r="O1639" s="18"/>
      <c r="P1639" s="489"/>
      <c r="Q1639" s="1119"/>
      <c r="R1639" s="29"/>
      <c r="S1639" s="18"/>
    </row>
    <row r="1640" spans="2:19" x14ac:dyDescent="0.2">
      <c r="B1640" s="24"/>
      <c r="C1640" s="24"/>
      <c r="D1640" s="24"/>
      <c r="E1640" s="14"/>
      <c r="F1640" s="18"/>
      <c r="G1640" s="18"/>
      <c r="H1640" s="18"/>
      <c r="I1640" s="18"/>
      <c r="J1640" s="18"/>
      <c r="K1640" s="18"/>
      <c r="L1640" s="18"/>
      <c r="M1640" s="18"/>
      <c r="N1640" s="18"/>
      <c r="O1640" s="18"/>
      <c r="P1640" s="489"/>
      <c r="Q1640" s="1119"/>
      <c r="R1640" s="29"/>
      <c r="S1640" s="18"/>
    </row>
    <row r="1641" spans="2:19" x14ac:dyDescent="0.2">
      <c r="B1641" s="24"/>
      <c r="C1641" s="24"/>
      <c r="D1641" s="24"/>
      <c r="E1641" s="14"/>
      <c r="F1641" s="18"/>
      <c r="G1641" s="18"/>
      <c r="H1641" s="18"/>
      <c r="I1641" s="18"/>
      <c r="J1641" s="18"/>
      <c r="K1641" s="18"/>
      <c r="L1641" s="18"/>
      <c r="M1641" s="18"/>
      <c r="N1641" s="18"/>
      <c r="O1641" s="18"/>
      <c r="P1641" s="489"/>
      <c r="Q1641" s="1119"/>
      <c r="R1641" s="29"/>
      <c r="S1641" s="18"/>
    </row>
    <row r="1642" spans="2:19" x14ac:dyDescent="0.2">
      <c r="B1642" s="24"/>
      <c r="C1642" s="24"/>
      <c r="D1642" s="24"/>
      <c r="E1642" s="14"/>
      <c r="F1642" s="18"/>
      <c r="G1642" s="18"/>
      <c r="H1642" s="18"/>
      <c r="I1642" s="18"/>
      <c r="J1642" s="18"/>
      <c r="K1642" s="18"/>
      <c r="L1642" s="18"/>
      <c r="M1642" s="18"/>
      <c r="N1642" s="18"/>
      <c r="O1642" s="18"/>
      <c r="P1642" s="489"/>
      <c r="Q1642" s="1119"/>
      <c r="R1642" s="29"/>
      <c r="S1642" s="18"/>
    </row>
    <row r="1643" spans="2:19" x14ac:dyDescent="0.2">
      <c r="B1643" s="24"/>
      <c r="C1643" s="24"/>
      <c r="D1643" s="24"/>
      <c r="E1643" s="14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  <c r="P1643" s="489"/>
      <c r="Q1643" s="1119"/>
      <c r="R1643" s="29"/>
      <c r="S1643" s="18"/>
    </row>
    <row r="1644" spans="2:19" x14ac:dyDescent="0.2">
      <c r="B1644" s="24"/>
      <c r="C1644" s="24"/>
      <c r="D1644" s="24"/>
      <c r="E1644" s="14"/>
      <c r="F1644" s="18"/>
      <c r="G1644" s="18"/>
      <c r="H1644" s="18"/>
      <c r="I1644" s="18"/>
      <c r="J1644" s="18"/>
      <c r="K1644" s="18"/>
      <c r="L1644" s="18"/>
      <c r="M1644" s="18"/>
      <c r="N1644" s="18"/>
      <c r="O1644" s="18"/>
      <c r="P1644" s="489"/>
      <c r="Q1644" s="1119"/>
      <c r="R1644" s="29"/>
      <c r="S1644" s="18"/>
    </row>
    <row r="1645" spans="2:19" x14ac:dyDescent="0.2">
      <c r="B1645" s="24"/>
      <c r="C1645" s="24"/>
      <c r="D1645" s="24"/>
      <c r="E1645" s="14"/>
      <c r="F1645" s="18"/>
      <c r="G1645" s="18"/>
      <c r="H1645" s="18"/>
      <c r="I1645" s="18"/>
      <c r="J1645" s="18"/>
      <c r="K1645" s="18"/>
      <c r="L1645" s="18"/>
      <c r="M1645" s="18"/>
      <c r="N1645" s="18"/>
      <c r="O1645" s="18"/>
      <c r="P1645" s="489"/>
      <c r="Q1645" s="1119"/>
      <c r="R1645" s="29"/>
      <c r="S1645" s="18"/>
    </row>
    <row r="1646" spans="2:19" x14ac:dyDescent="0.2">
      <c r="B1646" s="24"/>
      <c r="C1646" s="24"/>
      <c r="D1646" s="24"/>
      <c r="E1646" s="14"/>
      <c r="F1646" s="18"/>
      <c r="G1646" s="18"/>
      <c r="H1646" s="18"/>
      <c r="I1646" s="18"/>
      <c r="J1646" s="18"/>
      <c r="K1646" s="18"/>
      <c r="L1646" s="18"/>
      <c r="M1646" s="18"/>
      <c r="N1646" s="18"/>
      <c r="O1646" s="18"/>
      <c r="P1646" s="489"/>
      <c r="Q1646" s="1119"/>
      <c r="R1646" s="29"/>
      <c r="S1646" s="18"/>
    </row>
    <row r="1647" spans="2:19" x14ac:dyDescent="0.2">
      <c r="B1647" s="24"/>
      <c r="C1647" s="24"/>
      <c r="D1647" s="24"/>
      <c r="E1647" s="14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  <c r="P1647" s="489"/>
      <c r="Q1647" s="1119"/>
      <c r="R1647" s="29"/>
      <c r="S1647" s="18"/>
    </row>
    <row r="1648" spans="2:19" x14ac:dyDescent="0.2">
      <c r="B1648" s="24"/>
      <c r="C1648" s="24"/>
      <c r="D1648" s="24"/>
      <c r="E1648" s="14"/>
      <c r="F1648" s="18"/>
      <c r="G1648" s="18"/>
      <c r="H1648" s="18"/>
      <c r="I1648" s="18"/>
      <c r="J1648" s="18"/>
      <c r="K1648" s="18"/>
      <c r="L1648" s="18"/>
      <c r="M1648" s="18"/>
      <c r="N1648" s="18"/>
      <c r="O1648" s="18"/>
      <c r="P1648" s="489"/>
      <c r="Q1648" s="1119"/>
      <c r="R1648" s="29"/>
      <c r="S1648" s="18"/>
    </row>
    <row r="1649" spans="2:19" x14ac:dyDescent="0.2">
      <c r="B1649" s="24"/>
      <c r="C1649" s="24"/>
      <c r="D1649" s="24"/>
      <c r="E1649" s="14"/>
      <c r="F1649" s="18"/>
      <c r="G1649" s="18"/>
      <c r="H1649" s="18"/>
      <c r="I1649" s="18"/>
      <c r="J1649" s="18"/>
      <c r="K1649" s="18"/>
      <c r="L1649" s="18"/>
      <c r="M1649" s="18"/>
      <c r="N1649" s="18"/>
      <c r="O1649" s="18"/>
      <c r="P1649" s="489"/>
      <c r="Q1649" s="1119"/>
      <c r="R1649" s="29"/>
      <c r="S1649" s="18"/>
    </row>
    <row r="1650" spans="2:19" x14ac:dyDescent="0.2">
      <c r="B1650" s="24"/>
      <c r="C1650" s="24"/>
      <c r="D1650" s="24"/>
      <c r="E1650" s="14"/>
      <c r="F1650" s="18"/>
      <c r="G1650" s="18"/>
      <c r="H1650" s="18"/>
      <c r="I1650" s="18"/>
      <c r="J1650" s="18"/>
      <c r="K1650" s="18"/>
      <c r="L1650" s="18"/>
      <c r="M1650" s="18"/>
      <c r="N1650" s="18"/>
      <c r="O1650" s="18"/>
      <c r="P1650" s="489"/>
      <c r="Q1650" s="1119"/>
      <c r="R1650" s="29"/>
      <c r="S1650" s="18"/>
    </row>
    <row r="1651" spans="2:19" x14ac:dyDescent="0.2">
      <c r="B1651" s="24"/>
      <c r="C1651" s="24"/>
      <c r="D1651" s="24"/>
      <c r="E1651" s="14"/>
      <c r="F1651" s="18"/>
      <c r="G1651" s="18"/>
      <c r="H1651" s="18"/>
      <c r="I1651" s="18"/>
      <c r="J1651" s="18"/>
      <c r="K1651" s="18"/>
      <c r="L1651" s="18"/>
      <c r="M1651" s="18"/>
      <c r="N1651" s="18"/>
      <c r="O1651" s="18"/>
      <c r="P1651" s="489"/>
      <c r="Q1651" s="1119"/>
      <c r="R1651" s="29"/>
      <c r="S1651" s="18"/>
    </row>
    <row r="1652" spans="2:19" x14ac:dyDescent="0.2">
      <c r="B1652" s="24"/>
      <c r="C1652" s="24"/>
      <c r="D1652" s="24"/>
      <c r="E1652" s="14"/>
      <c r="F1652" s="18"/>
      <c r="G1652" s="18"/>
      <c r="H1652" s="18"/>
      <c r="I1652" s="18"/>
      <c r="J1652" s="18"/>
      <c r="K1652" s="18"/>
      <c r="L1652" s="18"/>
      <c r="M1652" s="18"/>
      <c r="N1652" s="18"/>
      <c r="O1652" s="18"/>
      <c r="P1652" s="489"/>
      <c r="Q1652" s="1119"/>
      <c r="R1652" s="29"/>
      <c r="S1652" s="18"/>
    </row>
    <row r="1653" spans="2:19" x14ac:dyDescent="0.2">
      <c r="B1653" s="24"/>
      <c r="C1653" s="24"/>
      <c r="D1653" s="24"/>
      <c r="E1653" s="14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489"/>
      <c r="Q1653" s="1119"/>
      <c r="R1653" s="29"/>
      <c r="S1653" s="18"/>
    </row>
    <row r="1654" spans="2:19" x14ac:dyDescent="0.2">
      <c r="B1654" s="24"/>
      <c r="C1654" s="24"/>
      <c r="D1654" s="24"/>
      <c r="E1654" s="14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  <c r="P1654" s="489"/>
      <c r="Q1654" s="1119"/>
      <c r="R1654" s="29"/>
      <c r="S1654" s="18"/>
    </row>
    <row r="1655" spans="2:19" x14ac:dyDescent="0.2">
      <c r="B1655" s="24"/>
      <c r="C1655" s="24"/>
      <c r="D1655" s="24"/>
      <c r="E1655" s="14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  <c r="P1655" s="489"/>
      <c r="Q1655" s="1119"/>
      <c r="R1655" s="29"/>
      <c r="S1655" s="18"/>
    </row>
    <row r="1656" spans="2:19" x14ac:dyDescent="0.2">
      <c r="B1656" s="24"/>
      <c r="C1656" s="24"/>
      <c r="D1656" s="24"/>
      <c r="E1656" s="14"/>
      <c r="F1656" s="18"/>
      <c r="G1656" s="18"/>
      <c r="H1656" s="18"/>
      <c r="I1656" s="18"/>
      <c r="J1656" s="18"/>
      <c r="K1656" s="18"/>
      <c r="L1656" s="18"/>
      <c r="M1656" s="18"/>
      <c r="N1656" s="18"/>
      <c r="O1656" s="18"/>
      <c r="P1656" s="489"/>
      <c r="Q1656" s="1119"/>
      <c r="R1656" s="29"/>
      <c r="S1656" s="18"/>
    </row>
    <row r="1657" spans="2:19" x14ac:dyDescent="0.2">
      <c r="B1657" s="24"/>
      <c r="C1657" s="24"/>
      <c r="D1657" s="24"/>
      <c r="E1657" s="14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/>
      <c r="P1657" s="489"/>
      <c r="Q1657" s="1119"/>
      <c r="R1657" s="29"/>
      <c r="S1657" s="18"/>
    </row>
    <row r="1658" spans="2:19" x14ac:dyDescent="0.2">
      <c r="B1658" s="24"/>
      <c r="C1658" s="24"/>
      <c r="D1658" s="24"/>
      <c r="E1658" s="14"/>
      <c r="F1658" s="18"/>
      <c r="G1658" s="18"/>
      <c r="H1658" s="18"/>
      <c r="I1658" s="18"/>
      <c r="J1658" s="18"/>
      <c r="K1658" s="18"/>
      <c r="L1658" s="18"/>
      <c r="M1658" s="18"/>
      <c r="N1658" s="18"/>
      <c r="O1658" s="18"/>
      <c r="P1658" s="489"/>
      <c r="Q1658" s="1119"/>
      <c r="R1658" s="29"/>
      <c r="S1658" s="18"/>
    </row>
    <row r="1659" spans="2:19" x14ac:dyDescent="0.2">
      <c r="B1659" s="24"/>
      <c r="C1659" s="24"/>
      <c r="D1659" s="24"/>
      <c r="E1659" s="14"/>
      <c r="F1659" s="18"/>
      <c r="G1659" s="18"/>
      <c r="H1659" s="18"/>
      <c r="I1659" s="18"/>
      <c r="J1659" s="18"/>
      <c r="K1659" s="18"/>
      <c r="L1659" s="18"/>
      <c r="M1659" s="18"/>
      <c r="N1659" s="18"/>
      <c r="O1659" s="18"/>
      <c r="P1659" s="489"/>
      <c r="Q1659" s="1119"/>
      <c r="R1659" s="29"/>
      <c r="S1659" s="18"/>
    </row>
    <row r="1660" spans="2:19" x14ac:dyDescent="0.2">
      <c r="B1660" s="24"/>
      <c r="C1660" s="24"/>
      <c r="D1660" s="24"/>
      <c r="E1660" s="14"/>
      <c r="F1660" s="18"/>
      <c r="G1660" s="18"/>
      <c r="H1660" s="18"/>
      <c r="I1660" s="18"/>
      <c r="J1660" s="18"/>
      <c r="K1660" s="18"/>
      <c r="L1660" s="18"/>
      <c r="M1660" s="18"/>
      <c r="N1660" s="18"/>
      <c r="O1660" s="18"/>
      <c r="P1660" s="489"/>
      <c r="Q1660" s="1119"/>
      <c r="R1660" s="29"/>
      <c r="S1660" s="18"/>
    </row>
    <row r="1661" spans="2:19" x14ac:dyDescent="0.2">
      <c r="B1661" s="24"/>
      <c r="C1661" s="24"/>
      <c r="D1661" s="24"/>
      <c r="E1661" s="14"/>
      <c r="F1661" s="18"/>
      <c r="G1661" s="18"/>
      <c r="H1661" s="18"/>
      <c r="I1661" s="18"/>
      <c r="J1661" s="18"/>
      <c r="K1661" s="18"/>
      <c r="L1661" s="18"/>
      <c r="M1661" s="18"/>
      <c r="N1661" s="18"/>
      <c r="O1661" s="18"/>
      <c r="P1661" s="489"/>
      <c r="Q1661" s="1119"/>
      <c r="R1661" s="29"/>
      <c r="S1661" s="18"/>
    </row>
    <row r="1662" spans="2:19" x14ac:dyDescent="0.2">
      <c r="B1662" s="24"/>
      <c r="C1662" s="24"/>
      <c r="D1662" s="24"/>
      <c r="E1662" s="14"/>
      <c r="F1662" s="18"/>
      <c r="G1662" s="18"/>
      <c r="H1662" s="18"/>
      <c r="I1662" s="18"/>
      <c r="J1662" s="18"/>
      <c r="K1662" s="18"/>
      <c r="L1662" s="18"/>
      <c r="M1662" s="18"/>
      <c r="N1662" s="18"/>
      <c r="O1662" s="18"/>
      <c r="P1662" s="489"/>
      <c r="Q1662" s="1119"/>
      <c r="R1662" s="29"/>
      <c r="S1662" s="18"/>
    </row>
    <row r="1663" spans="2:19" x14ac:dyDescent="0.2">
      <c r="B1663" s="24"/>
      <c r="C1663" s="24"/>
      <c r="D1663" s="24"/>
      <c r="E1663" s="14"/>
      <c r="F1663" s="18"/>
      <c r="G1663" s="18"/>
      <c r="H1663" s="18"/>
      <c r="I1663" s="18"/>
      <c r="J1663" s="18"/>
      <c r="K1663" s="18"/>
      <c r="L1663" s="18"/>
      <c r="M1663" s="18"/>
      <c r="N1663" s="18"/>
      <c r="O1663" s="18"/>
      <c r="P1663" s="489"/>
      <c r="Q1663" s="1119"/>
      <c r="R1663" s="29"/>
      <c r="S1663" s="18"/>
    </row>
    <row r="1664" spans="2:19" x14ac:dyDescent="0.2">
      <c r="B1664" s="24"/>
      <c r="C1664" s="24"/>
      <c r="D1664" s="24"/>
      <c r="E1664" s="14"/>
      <c r="F1664" s="18"/>
      <c r="G1664" s="18"/>
      <c r="H1664" s="18"/>
      <c r="I1664" s="18"/>
      <c r="J1664" s="18"/>
      <c r="K1664" s="18"/>
      <c r="L1664" s="18"/>
      <c r="M1664" s="18"/>
      <c r="N1664" s="18"/>
      <c r="O1664" s="18"/>
      <c r="P1664" s="489"/>
      <c r="Q1664" s="1119"/>
      <c r="R1664" s="29"/>
      <c r="S1664" s="18"/>
    </row>
    <row r="1665" spans="2:19" x14ac:dyDescent="0.2">
      <c r="B1665" s="24"/>
      <c r="C1665" s="24"/>
      <c r="D1665" s="24"/>
      <c r="E1665" s="14"/>
      <c r="F1665" s="18"/>
      <c r="G1665" s="18"/>
      <c r="H1665" s="18"/>
      <c r="I1665" s="18"/>
      <c r="J1665" s="18"/>
      <c r="K1665" s="18"/>
      <c r="L1665" s="18"/>
      <c r="M1665" s="18"/>
      <c r="N1665" s="18"/>
      <c r="O1665" s="18"/>
      <c r="P1665" s="489"/>
      <c r="Q1665" s="1119"/>
      <c r="R1665" s="29"/>
      <c r="S1665" s="18"/>
    </row>
    <row r="1666" spans="2:19" x14ac:dyDescent="0.2">
      <c r="B1666" s="24"/>
      <c r="C1666" s="24"/>
      <c r="D1666" s="24"/>
      <c r="E1666" s="14"/>
      <c r="F1666" s="18"/>
      <c r="G1666" s="18"/>
      <c r="H1666" s="18"/>
      <c r="I1666" s="18"/>
      <c r="J1666" s="18"/>
      <c r="K1666" s="18"/>
      <c r="L1666" s="18"/>
      <c r="M1666" s="18"/>
      <c r="N1666" s="18"/>
      <c r="O1666" s="18"/>
      <c r="P1666" s="489"/>
      <c r="Q1666" s="1119"/>
      <c r="R1666" s="29"/>
      <c r="S1666" s="18"/>
    </row>
    <row r="1667" spans="2:19" x14ac:dyDescent="0.2">
      <c r="B1667" s="24"/>
      <c r="C1667" s="24"/>
      <c r="D1667" s="24"/>
      <c r="E1667" s="14"/>
      <c r="F1667" s="18"/>
      <c r="G1667" s="18"/>
      <c r="H1667" s="18"/>
      <c r="I1667" s="18"/>
      <c r="J1667" s="18"/>
      <c r="K1667" s="18"/>
      <c r="L1667" s="18"/>
      <c r="M1667" s="18"/>
      <c r="N1667" s="18"/>
      <c r="O1667" s="18"/>
      <c r="P1667" s="489"/>
      <c r="Q1667" s="1119"/>
      <c r="R1667" s="29"/>
      <c r="S1667" s="18"/>
    </row>
    <row r="1668" spans="2:19" x14ac:dyDescent="0.2">
      <c r="B1668" s="24"/>
      <c r="C1668" s="24"/>
      <c r="D1668" s="24"/>
      <c r="E1668" s="14"/>
      <c r="F1668" s="18"/>
      <c r="G1668" s="18"/>
      <c r="H1668" s="18"/>
      <c r="I1668" s="18"/>
      <c r="J1668" s="18"/>
      <c r="K1668" s="18"/>
      <c r="L1668" s="18"/>
      <c r="M1668" s="18"/>
      <c r="N1668" s="18"/>
      <c r="O1668" s="18"/>
      <c r="P1668" s="489"/>
      <c r="Q1668" s="1119"/>
      <c r="R1668" s="29"/>
      <c r="S1668" s="18"/>
    </row>
    <row r="1669" spans="2:19" x14ac:dyDescent="0.2">
      <c r="B1669" s="24"/>
      <c r="C1669" s="24"/>
      <c r="D1669" s="24"/>
      <c r="E1669" s="14"/>
      <c r="F1669" s="18"/>
      <c r="G1669" s="18"/>
      <c r="H1669" s="18"/>
      <c r="I1669" s="18"/>
      <c r="J1669" s="18"/>
      <c r="K1669" s="18"/>
      <c r="L1669" s="18"/>
      <c r="M1669" s="18"/>
      <c r="N1669" s="18"/>
      <c r="O1669" s="18"/>
      <c r="P1669" s="489"/>
      <c r="Q1669" s="1119"/>
      <c r="R1669" s="29"/>
      <c r="S1669" s="18"/>
    </row>
    <row r="1670" spans="2:19" x14ac:dyDescent="0.2">
      <c r="B1670" s="24"/>
      <c r="C1670" s="24"/>
      <c r="D1670" s="24"/>
      <c r="E1670" s="14"/>
      <c r="F1670" s="18"/>
      <c r="G1670" s="18"/>
      <c r="H1670" s="18"/>
      <c r="I1670" s="18"/>
      <c r="J1670" s="18"/>
      <c r="K1670" s="18"/>
      <c r="L1670" s="18"/>
      <c r="M1670" s="18"/>
      <c r="N1670" s="18"/>
      <c r="O1670" s="18"/>
      <c r="P1670" s="489"/>
      <c r="Q1670" s="1119"/>
      <c r="R1670" s="29"/>
      <c r="S1670" s="18"/>
    </row>
    <row r="1671" spans="2:19" x14ac:dyDescent="0.2">
      <c r="B1671" s="24"/>
      <c r="C1671" s="24"/>
      <c r="D1671" s="24"/>
      <c r="E1671" s="14"/>
      <c r="F1671" s="18"/>
      <c r="G1671" s="18"/>
      <c r="H1671" s="18"/>
      <c r="I1671" s="18"/>
      <c r="J1671" s="18"/>
      <c r="K1671" s="18"/>
      <c r="L1671" s="18"/>
      <c r="M1671" s="18"/>
      <c r="N1671" s="18"/>
      <c r="O1671" s="18"/>
      <c r="P1671" s="489"/>
      <c r="Q1671" s="1119"/>
      <c r="R1671" s="29"/>
      <c r="S1671" s="18"/>
    </row>
    <row r="1672" spans="2:19" x14ac:dyDescent="0.2">
      <c r="B1672" s="24"/>
      <c r="C1672" s="24"/>
      <c r="D1672" s="24"/>
      <c r="E1672" s="14"/>
      <c r="F1672" s="18"/>
      <c r="G1672" s="18"/>
      <c r="H1672" s="18"/>
      <c r="I1672" s="18"/>
      <c r="J1672" s="18"/>
      <c r="K1672" s="18"/>
      <c r="L1672" s="18"/>
      <c r="M1672" s="18"/>
      <c r="N1672" s="18"/>
      <c r="O1672" s="18"/>
      <c r="P1672" s="489"/>
      <c r="Q1672" s="1119"/>
      <c r="R1672" s="29"/>
      <c r="S1672" s="18"/>
    </row>
    <row r="1673" spans="2:19" x14ac:dyDescent="0.2">
      <c r="B1673" s="24"/>
      <c r="C1673" s="24"/>
      <c r="D1673" s="24"/>
      <c r="E1673" s="14"/>
      <c r="F1673" s="18"/>
      <c r="G1673" s="18"/>
      <c r="H1673" s="18"/>
      <c r="I1673" s="18"/>
      <c r="J1673" s="18"/>
      <c r="K1673" s="18"/>
      <c r="L1673" s="18"/>
      <c r="M1673" s="18"/>
      <c r="N1673" s="18"/>
      <c r="O1673" s="18"/>
      <c r="P1673" s="489"/>
      <c r="Q1673" s="1119"/>
      <c r="R1673" s="29"/>
      <c r="S1673" s="18"/>
    </row>
    <row r="1674" spans="2:19" x14ac:dyDescent="0.2">
      <c r="B1674" s="24"/>
      <c r="C1674" s="24"/>
      <c r="D1674" s="24"/>
      <c r="E1674" s="14"/>
      <c r="F1674" s="18"/>
      <c r="G1674" s="18"/>
      <c r="H1674" s="18"/>
      <c r="I1674" s="18"/>
      <c r="J1674" s="18"/>
      <c r="K1674" s="18"/>
      <c r="L1674" s="18"/>
      <c r="M1674" s="18"/>
      <c r="N1674" s="18"/>
      <c r="O1674" s="18"/>
      <c r="P1674" s="489"/>
      <c r="Q1674" s="1119"/>
      <c r="R1674" s="29"/>
      <c r="S1674" s="18"/>
    </row>
    <row r="1675" spans="2:19" x14ac:dyDescent="0.2">
      <c r="B1675" s="24"/>
      <c r="C1675" s="24"/>
      <c r="D1675" s="24"/>
      <c r="E1675" s="14"/>
      <c r="F1675" s="18"/>
      <c r="G1675" s="18"/>
      <c r="H1675" s="18"/>
      <c r="I1675" s="18"/>
      <c r="J1675" s="18"/>
      <c r="K1675" s="18"/>
      <c r="L1675" s="18"/>
      <c r="M1675" s="18"/>
      <c r="N1675" s="18"/>
      <c r="O1675" s="18"/>
      <c r="P1675" s="489"/>
      <c r="Q1675" s="1119"/>
      <c r="R1675" s="29"/>
      <c r="S1675" s="18"/>
    </row>
    <row r="1676" spans="2:19" x14ac:dyDescent="0.2">
      <c r="B1676" s="24"/>
      <c r="C1676" s="24"/>
      <c r="D1676" s="24"/>
      <c r="E1676" s="14"/>
      <c r="F1676" s="18"/>
      <c r="G1676" s="18"/>
      <c r="H1676" s="18"/>
      <c r="I1676" s="18"/>
      <c r="J1676" s="18"/>
      <c r="K1676" s="18"/>
      <c r="L1676" s="18"/>
      <c r="M1676" s="18"/>
      <c r="N1676" s="18"/>
      <c r="O1676" s="18"/>
      <c r="P1676" s="489"/>
      <c r="Q1676" s="1119"/>
      <c r="R1676" s="29"/>
      <c r="S1676" s="18"/>
    </row>
    <row r="1677" spans="2:19" x14ac:dyDescent="0.2">
      <c r="B1677" s="24"/>
      <c r="C1677" s="24"/>
      <c r="D1677" s="24"/>
      <c r="E1677" s="14"/>
      <c r="F1677" s="18"/>
      <c r="G1677" s="18"/>
      <c r="H1677" s="18"/>
      <c r="I1677" s="18"/>
      <c r="J1677" s="18"/>
      <c r="K1677" s="18"/>
      <c r="L1677" s="18"/>
      <c r="M1677" s="18"/>
      <c r="N1677" s="18"/>
      <c r="O1677" s="18"/>
      <c r="P1677" s="489"/>
      <c r="Q1677" s="1119"/>
      <c r="R1677" s="29"/>
      <c r="S1677" s="18"/>
    </row>
    <row r="1678" spans="2:19" x14ac:dyDescent="0.2">
      <c r="B1678" s="24"/>
      <c r="C1678" s="24"/>
      <c r="D1678" s="24"/>
      <c r="E1678" s="14"/>
      <c r="F1678" s="18"/>
      <c r="G1678" s="18"/>
      <c r="H1678" s="18"/>
      <c r="I1678" s="18"/>
      <c r="J1678" s="18"/>
      <c r="K1678" s="18"/>
      <c r="L1678" s="18"/>
      <c r="M1678" s="18"/>
      <c r="N1678" s="18"/>
      <c r="O1678" s="18"/>
      <c r="P1678" s="489"/>
      <c r="Q1678" s="1119"/>
      <c r="R1678" s="29"/>
      <c r="S1678" s="18"/>
    </row>
    <row r="1679" spans="2:19" x14ac:dyDescent="0.2">
      <c r="B1679" s="24"/>
      <c r="C1679" s="24"/>
      <c r="D1679" s="24"/>
      <c r="E1679" s="14"/>
      <c r="F1679" s="18"/>
      <c r="G1679" s="18"/>
      <c r="H1679" s="18"/>
      <c r="I1679" s="18"/>
      <c r="J1679" s="18"/>
      <c r="K1679" s="18"/>
      <c r="L1679" s="18"/>
      <c r="M1679" s="18"/>
      <c r="N1679" s="18"/>
      <c r="O1679" s="18"/>
      <c r="P1679" s="489"/>
      <c r="Q1679" s="1119"/>
      <c r="R1679" s="29"/>
      <c r="S1679" s="18"/>
    </row>
    <row r="1680" spans="2:19" x14ac:dyDescent="0.2">
      <c r="B1680" s="24"/>
      <c r="C1680" s="24"/>
      <c r="D1680" s="24"/>
      <c r="E1680" s="14"/>
      <c r="F1680" s="18"/>
      <c r="G1680" s="18"/>
      <c r="H1680" s="18"/>
      <c r="I1680" s="18"/>
      <c r="J1680" s="18"/>
      <c r="K1680" s="18"/>
      <c r="L1680" s="18"/>
      <c r="M1680" s="18"/>
      <c r="N1680" s="18"/>
      <c r="O1680" s="18"/>
      <c r="P1680" s="489"/>
      <c r="Q1680" s="1119"/>
      <c r="R1680" s="29"/>
      <c r="S1680" s="18"/>
    </row>
    <row r="1681" spans="2:19" x14ac:dyDescent="0.2">
      <c r="B1681" s="24"/>
      <c r="C1681" s="24"/>
      <c r="D1681" s="24"/>
      <c r="E1681" s="14"/>
      <c r="F1681" s="18"/>
      <c r="G1681" s="18"/>
      <c r="H1681" s="18"/>
      <c r="I1681" s="18"/>
      <c r="J1681" s="18"/>
      <c r="K1681" s="18"/>
      <c r="L1681" s="18"/>
      <c r="M1681" s="18"/>
      <c r="N1681" s="18"/>
      <c r="O1681" s="18"/>
      <c r="P1681" s="489"/>
      <c r="Q1681" s="1119"/>
      <c r="R1681" s="29"/>
      <c r="S1681" s="18"/>
    </row>
    <row r="1682" spans="2:19" x14ac:dyDescent="0.2">
      <c r="B1682" s="24"/>
      <c r="C1682" s="24"/>
      <c r="D1682" s="24"/>
      <c r="E1682" s="14"/>
      <c r="F1682" s="18"/>
      <c r="G1682" s="18"/>
      <c r="H1682" s="18"/>
      <c r="I1682" s="18"/>
      <c r="J1682" s="18"/>
      <c r="K1682" s="18"/>
      <c r="L1682" s="18"/>
      <c r="M1682" s="18"/>
      <c r="N1682" s="18"/>
      <c r="O1682" s="18"/>
      <c r="P1682" s="489"/>
      <c r="Q1682" s="1119"/>
      <c r="R1682" s="29"/>
      <c r="S1682" s="18"/>
    </row>
    <row r="1683" spans="2:19" x14ac:dyDescent="0.2">
      <c r="B1683" s="24"/>
      <c r="C1683" s="24"/>
      <c r="D1683" s="24"/>
      <c r="E1683" s="14"/>
      <c r="F1683" s="18"/>
      <c r="G1683" s="18"/>
      <c r="H1683" s="18"/>
      <c r="I1683" s="18"/>
      <c r="J1683" s="18"/>
      <c r="K1683" s="18"/>
      <c r="L1683" s="18"/>
      <c r="M1683" s="18"/>
      <c r="N1683" s="18"/>
      <c r="O1683" s="18"/>
      <c r="P1683" s="489"/>
      <c r="Q1683" s="1119"/>
      <c r="R1683" s="29"/>
      <c r="S1683" s="18"/>
    </row>
    <row r="1684" spans="2:19" x14ac:dyDescent="0.2">
      <c r="B1684" s="24"/>
      <c r="C1684" s="24"/>
      <c r="D1684" s="24"/>
      <c r="E1684" s="14"/>
      <c r="F1684" s="18"/>
      <c r="G1684" s="18"/>
      <c r="H1684" s="18"/>
      <c r="I1684" s="18"/>
      <c r="J1684" s="18"/>
      <c r="K1684" s="18"/>
      <c r="L1684" s="18"/>
      <c r="M1684" s="18"/>
      <c r="N1684" s="18"/>
      <c r="O1684" s="18"/>
      <c r="P1684" s="489"/>
      <c r="Q1684" s="1119"/>
      <c r="R1684" s="29"/>
      <c r="S1684" s="18"/>
    </row>
    <row r="1685" spans="2:19" x14ac:dyDescent="0.2">
      <c r="B1685" s="24"/>
      <c r="C1685" s="24"/>
      <c r="D1685" s="24"/>
      <c r="E1685" s="14"/>
      <c r="F1685" s="18"/>
      <c r="G1685" s="18"/>
      <c r="H1685" s="18"/>
      <c r="I1685" s="18"/>
      <c r="J1685" s="18"/>
      <c r="K1685" s="18"/>
      <c r="L1685" s="18"/>
      <c r="M1685" s="18"/>
      <c r="N1685" s="18"/>
      <c r="O1685" s="18"/>
      <c r="P1685" s="489"/>
      <c r="Q1685" s="1119"/>
      <c r="R1685" s="29"/>
      <c r="S1685" s="18"/>
    </row>
    <row r="1686" spans="2:19" x14ac:dyDescent="0.2">
      <c r="B1686" s="24"/>
      <c r="C1686" s="24"/>
      <c r="D1686" s="24"/>
      <c r="E1686" s="14"/>
      <c r="F1686" s="18"/>
      <c r="G1686" s="18"/>
      <c r="H1686" s="18"/>
      <c r="I1686" s="18"/>
      <c r="J1686" s="18"/>
      <c r="K1686" s="18"/>
      <c r="L1686" s="18"/>
      <c r="M1686" s="18"/>
      <c r="N1686" s="18"/>
      <c r="O1686" s="18"/>
      <c r="P1686" s="489"/>
      <c r="Q1686" s="1119"/>
      <c r="R1686" s="29"/>
      <c r="S1686" s="18"/>
    </row>
    <row r="1687" spans="2:19" x14ac:dyDescent="0.2">
      <c r="B1687" s="24"/>
      <c r="C1687" s="24"/>
      <c r="D1687" s="24"/>
      <c r="E1687" s="14"/>
      <c r="F1687" s="18"/>
      <c r="G1687" s="18"/>
      <c r="H1687" s="18"/>
      <c r="I1687" s="18"/>
      <c r="J1687" s="18"/>
      <c r="K1687" s="18"/>
      <c r="L1687" s="18"/>
      <c r="M1687" s="18"/>
      <c r="N1687" s="18"/>
      <c r="O1687" s="18"/>
      <c r="P1687" s="489"/>
      <c r="Q1687" s="1119"/>
      <c r="R1687" s="29"/>
      <c r="S1687" s="18"/>
    </row>
    <row r="1688" spans="2:19" x14ac:dyDescent="0.2">
      <c r="B1688" s="24"/>
      <c r="C1688" s="24"/>
      <c r="D1688" s="24"/>
      <c r="E1688" s="14"/>
      <c r="F1688" s="18"/>
      <c r="G1688" s="18"/>
      <c r="H1688" s="18"/>
      <c r="I1688" s="18"/>
      <c r="J1688" s="18"/>
      <c r="K1688" s="18"/>
      <c r="L1688" s="18"/>
      <c r="M1688" s="18"/>
      <c r="N1688" s="18"/>
      <c r="O1688" s="18"/>
      <c r="P1688" s="489"/>
      <c r="Q1688" s="1119"/>
      <c r="R1688" s="29"/>
      <c r="S1688" s="18"/>
    </row>
    <row r="1689" spans="2:19" x14ac:dyDescent="0.2">
      <c r="B1689" s="24"/>
      <c r="C1689" s="24"/>
      <c r="D1689" s="24"/>
      <c r="E1689" s="14"/>
      <c r="F1689" s="18"/>
      <c r="G1689" s="18"/>
      <c r="H1689" s="18"/>
      <c r="I1689" s="18"/>
      <c r="J1689" s="18"/>
      <c r="K1689" s="18"/>
      <c r="L1689" s="18"/>
      <c r="M1689" s="18"/>
      <c r="N1689" s="18"/>
      <c r="O1689" s="18"/>
      <c r="P1689" s="489"/>
      <c r="Q1689" s="1119"/>
      <c r="R1689" s="29"/>
      <c r="S1689" s="18"/>
    </row>
    <row r="1690" spans="2:19" x14ac:dyDescent="0.2">
      <c r="B1690" s="24"/>
      <c r="C1690" s="24"/>
      <c r="D1690" s="24"/>
      <c r="E1690" s="14"/>
      <c r="F1690" s="18"/>
      <c r="G1690" s="18"/>
      <c r="H1690" s="18"/>
      <c r="I1690" s="18"/>
      <c r="J1690" s="18"/>
      <c r="K1690" s="18"/>
      <c r="L1690" s="18"/>
      <c r="M1690" s="18"/>
      <c r="N1690" s="18"/>
      <c r="O1690" s="18"/>
      <c r="P1690" s="489"/>
      <c r="Q1690" s="1119"/>
      <c r="R1690" s="29"/>
      <c r="S1690" s="18"/>
    </row>
    <row r="1691" spans="2:19" x14ac:dyDescent="0.2">
      <c r="B1691" s="24"/>
      <c r="C1691" s="24"/>
      <c r="D1691" s="24"/>
      <c r="E1691" s="14"/>
      <c r="F1691" s="18"/>
      <c r="G1691" s="18"/>
      <c r="H1691" s="18"/>
      <c r="I1691" s="18"/>
      <c r="J1691" s="18"/>
      <c r="K1691" s="18"/>
      <c r="L1691" s="18"/>
      <c r="M1691" s="18"/>
      <c r="N1691" s="18"/>
      <c r="O1691" s="18"/>
      <c r="P1691" s="489"/>
      <c r="Q1691" s="1119"/>
      <c r="R1691" s="29"/>
      <c r="S1691" s="18"/>
    </row>
    <row r="1692" spans="2:19" x14ac:dyDescent="0.2">
      <c r="B1692" s="24"/>
      <c r="C1692" s="24"/>
      <c r="D1692" s="24"/>
      <c r="E1692" s="14"/>
      <c r="F1692" s="18"/>
      <c r="G1692" s="18"/>
      <c r="H1692" s="18"/>
      <c r="I1692" s="18"/>
      <c r="J1692" s="18"/>
      <c r="K1692" s="18"/>
      <c r="L1692" s="18"/>
      <c r="M1692" s="18"/>
      <c r="N1692" s="18"/>
      <c r="O1692" s="18"/>
      <c r="P1692" s="489"/>
      <c r="Q1692" s="1119"/>
      <c r="R1692" s="29"/>
      <c r="S1692" s="18"/>
    </row>
    <row r="1693" spans="2:19" x14ac:dyDescent="0.2">
      <c r="B1693" s="24"/>
      <c r="C1693" s="24"/>
      <c r="D1693" s="24"/>
      <c r="E1693" s="14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/>
      <c r="P1693" s="489"/>
      <c r="Q1693" s="1119"/>
      <c r="R1693" s="29"/>
      <c r="S1693" s="18"/>
    </row>
    <row r="1694" spans="2:19" x14ac:dyDescent="0.2">
      <c r="B1694" s="24"/>
      <c r="C1694" s="24"/>
      <c r="D1694" s="24"/>
      <c r="E1694" s="14"/>
      <c r="F1694" s="18"/>
      <c r="G1694" s="18"/>
      <c r="H1694" s="18"/>
      <c r="I1694" s="18"/>
      <c r="J1694" s="18"/>
      <c r="K1694" s="18"/>
      <c r="L1694" s="18"/>
      <c r="M1694" s="18"/>
      <c r="N1694" s="18"/>
      <c r="O1694" s="18"/>
      <c r="P1694" s="489"/>
      <c r="Q1694" s="1119"/>
      <c r="R1694" s="29"/>
      <c r="S1694" s="18"/>
    </row>
    <row r="1695" spans="2:19" x14ac:dyDescent="0.2">
      <c r="B1695" s="24"/>
      <c r="C1695" s="24"/>
      <c r="D1695" s="24"/>
      <c r="E1695" s="14"/>
      <c r="F1695" s="18"/>
      <c r="G1695" s="18"/>
      <c r="H1695" s="18"/>
      <c r="I1695" s="18"/>
      <c r="J1695" s="18"/>
      <c r="K1695" s="18"/>
      <c r="L1695" s="18"/>
      <c r="M1695" s="18"/>
      <c r="N1695" s="18"/>
      <c r="O1695" s="18"/>
      <c r="P1695" s="489"/>
      <c r="Q1695" s="1119"/>
      <c r="R1695" s="29"/>
      <c r="S1695" s="18"/>
    </row>
    <row r="1696" spans="2:19" x14ac:dyDescent="0.2">
      <c r="B1696" s="24"/>
      <c r="C1696" s="24"/>
      <c r="D1696" s="24"/>
      <c r="E1696" s="14"/>
      <c r="F1696" s="18"/>
      <c r="G1696" s="18"/>
      <c r="H1696" s="18"/>
      <c r="I1696" s="18"/>
      <c r="J1696" s="18"/>
      <c r="K1696" s="18"/>
      <c r="L1696" s="18"/>
      <c r="M1696" s="18"/>
      <c r="N1696" s="18"/>
      <c r="O1696" s="18"/>
      <c r="P1696" s="489"/>
      <c r="Q1696" s="1119"/>
      <c r="R1696" s="29"/>
      <c r="S1696" s="18"/>
    </row>
    <row r="1697" spans="2:19" x14ac:dyDescent="0.2">
      <c r="B1697" s="24"/>
      <c r="C1697" s="24"/>
      <c r="D1697" s="24"/>
      <c r="E1697" s="14"/>
      <c r="F1697" s="18"/>
      <c r="G1697" s="18"/>
      <c r="H1697" s="18"/>
      <c r="I1697" s="18"/>
      <c r="J1697" s="18"/>
      <c r="K1697" s="18"/>
      <c r="L1697" s="18"/>
      <c r="M1697" s="18"/>
      <c r="N1697" s="18"/>
      <c r="O1697" s="18"/>
      <c r="P1697" s="489"/>
      <c r="Q1697" s="1119"/>
      <c r="R1697" s="29"/>
      <c r="S1697" s="18"/>
    </row>
    <row r="1698" spans="2:19" x14ac:dyDescent="0.2">
      <c r="B1698" s="24"/>
      <c r="C1698" s="24"/>
      <c r="D1698" s="24"/>
      <c r="E1698" s="14"/>
      <c r="F1698" s="18"/>
      <c r="G1698" s="18"/>
      <c r="H1698" s="18"/>
      <c r="I1698" s="18"/>
      <c r="J1698" s="18"/>
      <c r="K1698" s="18"/>
      <c r="L1698" s="18"/>
      <c r="M1698" s="18"/>
      <c r="N1698" s="18"/>
      <c r="O1698" s="18"/>
      <c r="P1698" s="489"/>
      <c r="Q1698" s="1119"/>
      <c r="R1698" s="29"/>
      <c r="S1698" s="18"/>
    </row>
    <row r="1699" spans="2:19" x14ac:dyDescent="0.2">
      <c r="B1699" s="24"/>
      <c r="C1699" s="24"/>
      <c r="D1699" s="24"/>
      <c r="E1699" s="14"/>
      <c r="F1699" s="18"/>
      <c r="G1699" s="18"/>
      <c r="H1699" s="18"/>
      <c r="I1699" s="18"/>
      <c r="J1699" s="18"/>
      <c r="K1699" s="18"/>
      <c r="L1699" s="18"/>
      <c r="M1699" s="18"/>
      <c r="N1699" s="18"/>
      <c r="O1699" s="18"/>
      <c r="P1699" s="489"/>
      <c r="Q1699" s="1119"/>
      <c r="R1699" s="29"/>
      <c r="S1699" s="18"/>
    </row>
    <row r="1700" spans="2:19" x14ac:dyDescent="0.2">
      <c r="B1700" s="24"/>
      <c r="C1700" s="24"/>
      <c r="D1700" s="24"/>
      <c r="E1700" s="14"/>
      <c r="F1700" s="18"/>
      <c r="G1700" s="18"/>
      <c r="H1700" s="18"/>
      <c r="I1700" s="18"/>
      <c r="J1700" s="18"/>
      <c r="K1700" s="18"/>
      <c r="L1700" s="18"/>
      <c r="M1700" s="18"/>
      <c r="N1700" s="18"/>
      <c r="O1700" s="18"/>
      <c r="P1700" s="489"/>
      <c r="Q1700" s="1119"/>
      <c r="R1700" s="29"/>
      <c r="S1700" s="18"/>
    </row>
    <row r="1701" spans="2:19" x14ac:dyDescent="0.2">
      <c r="B1701" s="24"/>
      <c r="C1701" s="24"/>
      <c r="D1701" s="24"/>
      <c r="E1701" s="14"/>
      <c r="F1701" s="18"/>
      <c r="G1701" s="18"/>
      <c r="H1701" s="18"/>
      <c r="I1701" s="18"/>
      <c r="J1701" s="18"/>
      <c r="K1701" s="18"/>
      <c r="L1701" s="18"/>
      <c r="M1701" s="18"/>
      <c r="N1701" s="18"/>
      <c r="O1701" s="18"/>
      <c r="P1701" s="489"/>
      <c r="Q1701" s="1119"/>
      <c r="R1701" s="29"/>
      <c r="S1701" s="18"/>
    </row>
    <row r="1702" spans="2:19" x14ac:dyDescent="0.2">
      <c r="B1702" s="24"/>
      <c r="C1702" s="24"/>
      <c r="D1702" s="24"/>
      <c r="E1702" s="14"/>
      <c r="F1702" s="18"/>
      <c r="G1702" s="18"/>
      <c r="H1702" s="18"/>
      <c r="I1702" s="18"/>
      <c r="J1702" s="18"/>
      <c r="K1702" s="18"/>
      <c r="L1702" s="18"/>
      <c r="M1702" s="18"/>
      <c r="N1702" s="18"/>
      <c r="O1702" s="18"/>
      <c r="P1702" s="489"/>
      <c r="Q1702" s="1119"/>
      <c r="R1702" s="29"/>
      <c r="S1702" s="18"/>
    </row>
    <row r="1703" spans="2:19" x14ac:dyDescent="0.2">
      <c r="B1703" s="24"/>
      <c r="C1703" s="24"/>
      <c r="D1703" s="24"/>
      <c r="E1703" s="14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  <c r="P1703" s="489"/>
      <c r="Q1703" s="1119"/>
      <c r="R1703" s="29"/>
      <c r="S1703" s="18"/>
    </row>
    <row r="1704" spans="2:19" x14ac:dyDescent="0.2">
      <c r="B1704" s="24"/>
      <c r="C1704" s="24"/>
      <c r="D1704" s="24"/>
      <c r="E1704" s="14"/>
      <c r="F1704" s="18"/>
      <c r="G1704" s="18"/>
      <c r="H1704" s="18"/>
      <c r="I1704" s="18"/>
      <c r="J1704" s="18"/>
      <c r="K1704" s="18"/>
      <c r="L1704" s="18"/>
      <c r="M1704" s="18"/>
      <c r="N1704" s="18"/>
      <c r="O1704" s="18"/>
      <c r="P1704" s="489"/>
      <c r="Q1704" s="1119"/>
      <c r="R1704" s="29"/>
      <c r="S1704" s="18"/>
    </row>
    <row r="1705" spans="2:19" x14ac:dyDescent="0.2">
      <c r="B1705" s="24"/>
      <c r="C1705" s="24"/>
      <c r="D1705" s="24"/>
      <c r="E1705" s="14"/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  <c r="P1705" s="489"/>
      <c r="Q1705" s="1119"/>
      <c r="R1705" s="29"/>
      <c r="S1705" s="18"/>
    </row>
    <row r="1706" spans="2:19" x14ac:dyDescent="0.2">
      <c r="B1706" s="24"/>
      <c r="C1706" s="24"/>
      <c r="D1706" s="24"/>
      <c r="E1706" s="14"/>
      <c r="F1706" s="18"/>
      <c r="G1706" s="18"/>
      <c r="H1706" s="18"/>
      <c r="I1706" s="18"/>
      <c r="J1706" s="18"/>
      <c r="K1706" s="18"/>
      <c r="L1706" s="18"/>
      <c r="M1706" s="18"/>
      <c r="N1706" s="18"/>
      <c r="O1706" s="18"/>
      <c r="P1706" s="489"/>
      <c r="Q1706" s="1119"/>
      <c r="R1706" s="29"/>
      <c r="S1706" s="18"/>
    </row>
    <row r="1707" spans="2:19" x14ac:dyDescent="0.2">
      <c r="B1707" s="24"/>
      <c r="C1707" s="24"/>
      <c r="D1707" s="24"/>
      <c r="E1707" s="14"/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  <c r="P1707" s="489"/>
      <c r="Q1707" s="1119"/>
      <c r="R1707" s="29"/>
      <c r="S1707" s="18"/>
    </row>
    <row r="1708" spans="2:19" x14ac:dyDescent="0.2">
      <c r="B1708" s="24"/>
      <c r="C1708" s="24"/>
      <c r="D1708" s="24"/>
      <c r="E1708" s="14"/>
      <c r="F1708" s="18"/>
      <c r="G1708" s="18"/>
      <c r="H1708" s="18"/>
      <c r="I1708" s="18"/>
      <c r="J1708" s="18"/>
      <c r="K1708" s="18"/>
      <c r="L1708" s="18"/>
      <c r="M1708" s="18"/>
      <c r="N1708" s="18"/>
      <c r="O1708" s="18"/>
      <c r="P1708" s="489"/>
      <c r="Q1708" s="1119"/>
      <c r="R1708" s="29"/>
      <c r="S1708" s="18"/>
    </row>
    <row r="1709" spans="2:19" x14ac:dyDescent="0.2">
      <c r="B1709" s="24"/>
      <c r="C1709" s="24"/>
      <c r="D1709" s="24"/>
      <c r="E1709" s="14"/>
      <c r="F1709" s="18"/>
      <c r="G1709" s="18"/>
      <c r="H1709" s="18"/>
      <c r="I1709" s="18"/>
      <c r="J1709" s="18"/>
      <c r="K1709" s="18"/>
      <c r="L1709" s="18"/>
      <c r="M1709" s="18"/>
      <c r="N1709" s="18"/>
      <c r="O1709" s="18"/>
      <c r="P1709" s="489"/>
      <c r="Q1709" s="1119"/>
      <c r="R1709" s="29"/>
      <c r="S1709" s="18"/>
    </row>
    <row r="1710" spans="2:19" x14ac:dyDescent="0.2">
      <c r="B1710" s="24"/>
      <c r="C1710" s="24"/>
      <c r="D1710" s="24"/>
      <c r="E1710" s="14"/>
      <c r="F1710" s="18"/>
      <c r="G1710" s="18"/>
      <c r="H1710" s="18"/>
      <c r="I1710" s="18"/>
      <c r="J1710" s="18"/>
      <c r="K1710" s="18"/>
      <c r="L1710" s="18"/>
      <c r="M1710" s="18"/>
      <c r="N1710" s="18"/>
      <c r="O1710" s="18"/>
      <c r="P1710" s="489"/>
      <c r="Q1710" s="1119"/>
      <c r="R1710" s="29"/>
      <c r="S1710" s="18"/>
    </row>
    <row r="1711" spans="2:19" x14ac:dyDescent="0.2">
      <c r="B1711" s="24"/>
      <c r="C1711" s="24"/>
      <c r="D1711" s="24"/>
      <c r="E1711" s="14"/>
      <c r="F1711" s="18"/>
      <c r="G1711" s="18"/>
      <c r="H1711" s="18"/>
      <c r="I1711" s="18"/>
      <c r="J1711" s="18"/>
      <c r="K1711" s="18"/>
      <c r="L1711" s="18"/>
      <c r="M1711" s="18"/>
      <c r="N1711" s="18"/>
      <c r="O1711" s="18"/>
      <c r="P1711" s="489"/>
      <c r="Q1711" s="1119"/>
      <c r="R1711" s="29"/>
      <c r="S1711" s="18"/>
    </row>
    <row r="1712" spans="2:19" x14ac:dyDescent="0.2">
      <c r="B1712" s="24"/>
      <c r="C1712" s="24"/>
      <c r="D1712" s="24"/>
      <c r="E1712" s="14"/>
      <c r="F1712" s="18"/>
      <c r="G1712" s="18"/>
      <c r="H1712" s="18"/>
      <c r="I1712" s="18"/>
      <c r="J1712" s="18"/>
      <c r="K1712" s="18"/>
      <c r="L1712" s="18"/>
      <c r="M1712" s="18"/>
      <c r="N1712" s="18"/>
      <c r="O1712" s="18"/>
      <c r="P1712" s="489"/>
      <c r="Q1712" s="1119"/>
      <c r="R1712" s="29"/>
      <c r="S1712" s="18"/>
    </row>
    <row r="1713" spans="2:19" x14ac:dyDescent="0.2">
      <c r="B1713" s="24"/>
      <c r="C1713" s="24"/>
      <c r="D1713" s="24"/>
      <c r="E1713" s="14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  <c r="P1713" s="489"/>
      <c r="Q1713" s="1119"/>
      <c r="R1713" s="29"/>
      <c r="S1713" s="18"/>
    </row>
    <row r="1714" spans="2:19" x14ac:dyDescent="0.2">
      <c r="B1714" s="24"/>
      <c r="C1714" s="24"/>
      <c r="D1714" s="24"/>
      <c r="E1714" s="14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  <c r="P1714" s="489"/>
      <c r="Q1714" s="1119"/>
      <c r="R1714" s="29"/>
      <c r="S1714" s="18"/>
    </row>
    <row r="1715" spans="2:19" x14ac:dyDescent="0.2">
      <c r="B1715" s="24"/>
      <c r="C1715" s="24"/>
      <c r="D1715" s="24"/>
      <c r="E1715" s="14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  <c r="P1715" s="489"/>
      <c r="Q1715" s="1119"/>
      <c r="R1715" s="29"/>
      <c r="S1715" s="18"/>
    </row>
    <row r="1716" spans="2:19" x14ac:dyDescent="0.2">
      <c r="B1716" s="24"/>
      <c r="C1716" s="24"/>
      <c r="D1716" s="24"/>
      <c r="E1716" s="14"/>
      <c r="F1716" s="18"/>
      <c r="G1716" s="18"/>
      <c r="H1716" s="18"/>
      <c r="I1716" s="18"/>
      <c r="J1716" s="18"/>
      <c r="K1716" s="18"/>
      <c r="L1716" s="18"/>
      <c r="M1716" s="18"/>
      <c r="N1716" s="18"/>
      <c r="O1716" s="18"/>
      <c r="P1716" s="489"/>
      <c r="Q1716" s="1119"/>
      <c r="R1716" s="29"/>
      <c r="S1716" s="18"/>
    </row>
    <row r="1717" spans="2:19" x14ac:dyDescent="0.2">
      <c r="B1717" s="24"/>
      <c r="C1717" s="24"/>
      <c r="D1717" s="24"/>
      <c r="E1717" s="14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  <c r="P1717" s="489"/>
      <c r="Q1717" s="1119"/>
      <c r="R1717" s="29"/>
      <c r="S1717" s="18"/>
    </row>
    <row r="1718" spans="2:19" x14ac:dyDescent="0.2">
      <c r="B1718" s="24"/>
      <c r="C1718" s="24"/>
      <c r="D1718" s="24"/>
      <c r="E1718" s="14"/>
      <c r="F1718" s="18"/>
      <c r="G1718" s="18"/>
      <c r="H1718" s="18"/>
      <c r="I1718" s="18"/>
      <c r="J1718" s="18"/>
      <c r="K1718" s="18"/>
      <c r="L1718" s="18"/>
      <c r="M1718" s="18"/>
      <c r="N1718" s="18"/>
      <c r="O1718" s="18"/>
      <c r="P1718" s="489"/>
      <c r="Q1718" s="1119"/>
      <c r="R1718" s="29"/>
      <c r="S1718" s="18"/>
    </row>
    <row r="1719" spans="2:19" x14ac:dyDescent="0.2">
      <c r="B1719" s="24"/>
      <c r="C1719" s="24"/>
      <c r="D1719" s="24"/>
      <c r="E1719" s="14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  <c r="P1719" s="489"/>
      <c r="Q1719" s="1119"/>
      <c r="R1719" s="29"/>
      <c r="S1719" s="18"/>
    </row>
    <row r="1720" spans="2:19" x14ac:dyDescent="0.2">
      <c r="B1720" s="24"/>
      <c r="C1720" s="24"/>
      <c r="D1720" s="24"/>
      <c r="E1720" s="14"/>
      <c r="F1720" s="18"/>
      <c r="G1720" s="18"/>
      <c r="H1720" s="18"/>
      <c r="I1720" s="18"/>
      <c r="J1720" s="18"/>
      <c r="K1720" s="18"/>
      <c r="L1720" s="18"/>
      <c r="M1720" s="18"/>
      <c r="N1720" s="18"/>
      <c r="O1720" s="18"/>
      <c r="P1720" s="489"/>
      <c r="Q1720" s="1119"/>
      <c r="R1720" s="29"/>
      <c r="S1720" s="18"/>
    </row>
    <row r="1721" spans="2:19" x14ac:dyDescent="0.2">
      <c r="B1721" s="24"/>
      <c r="C1721" s="24"/>
      <c r="D1721" s="24"/>
      <c r="E1721" s="14"/>
      <c r="F1721" s="18"/>
      <c r="G1721" s="18"/>
      <c r="H1721" s="18"/>
      <c r="I1721" s="18"/>
      <c r="J1721" s="18"/>
      <c r="K1721" s="18"/>
      <c r="L1721" s="18"/>
      <c r="M1721" s="18"/>
      <c r="N1721" s="18"/>
      <c r="O1721" s="18"/>
      <c r="P1721" s="489"/>
      <c r="Q1721" s="1119"/>
      <c r="R1721" s="29"/>
      <c r="S1721" s="18"/>
    </row>
    <row r="1722" spans="2:19" x14ac:dyDescent="0.2">
      <c r="B1722" s="24"/>
      <c r="C1722" s="24"/>
      <c r="D1722" s="24"/>
      <c r="E1722" s="14"/>
      <c r="F1722" s="18"/>
      <c r="G1722" s="18"/>
      <c r="H1722" s="18"/>
      <c r="I1722" s="18"/>
      <c r="J1722" s="18"/>
      <c r="K1722" s="18"/>
      <c r="L1722" s="18"/>
      <c r="M1722" s="18"/>
      <c r="N1722" s="18"/>
      <c r="O1722" s="18"/>
      <c r="P1722" s="489"/>
      <c r="Q1722" s="1119"/>
      <c r="R1722" s="29"/>
      <c r="S1722" s="18"/>
    </row>
    <row r="1723" spans="2:19" x14ac:dyDescent="0.2">
      <c r="B1723" s="24"/>
      <c r="C1723" s="24"/>
      <c r="D1723" s="24"/>
      <c r="E1723" s="14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  <c r="P1723" s="489"/>
      <c r="Q1723" s="1119"/>
      <c r="R1723" s="29"/>
      <c r="S1723" s="18"/>
    </row>
    <row r="1724" spans="2:19" x14ac:dyDescent="0.2">
      <c r="B1724" s="24"/>
      <c r="C1724" s="24"/>
      <c r="D1724" s="24"/>
      <c r="E1724" s="14"/>
      <c r="F1724" s="18"/>
      <c r="G1724" s="18"/>
      <c r="H1724" s="18"/>
      <c r="I1724" s="18"/>
      <c r="J1724" s="18"/>
      <c r="K1724" s="18"/>
      <c r="L1724" s="18"/>
      <c r="M1724" s="18"/>
      <c r="N1724" s="18"/>
      <c r="O1724" s="18"/>
      <c r="P1724" s="489"/>
      <c r="Q1724" s="1119"/>
      <c r="R1724" s="29"/>
      <c r="S1724" s="18"/>
    </row>
    <row r="1725" spans="2:19" x14ac:dyDescent="0.2">
      <c r="B1725" s="24"/>
      <c r="C1725" s="24"/>
      <c r="D1725" s="24"/>
      <c r="E1725" s="14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/>
      <c r="P1725" s="489"/>
      <c r="Q1725" s="1119"/>
      <c r="R1725" s="29"/>
      <c r="S1725" s="18"/>
    </row>
    <row r="1726" spans="2:19" x14ac:dyDescent="0.2">
      <c r="B1726" s="24"/>
      <c r="C1726" s="24"/>
      <c r="D1726" s="24"/>
      <c r="E1726" s="14"/>
      <c r="F1726" s="18"/>
      <c r="G1726" s="18"/>
      <c r="H1726" s="18"/>
      <c r="I1726" s="18"/>
      <c r="J1726" s="18"/>
      <c r="K1726" s="18"/>
      <c r="L1726" s="18"/>
      <c r="M1726" s="18"/>
      <c r="N1726" s="18"/>
      <c r="O1726" s="18"/>
      <c r="P1726" s="489"/>
      <c r="Q1726" s="1119"/>
      <c r="R1726" s="29"/>
      <c r="S1726" s="18"/>
    </row>
    <row r="1727" spans="2:19" x14ac:dyDescent="0.2">
      <c r="B1727" s="24"/>
      <c r="C1727" s="24"/>
      <c r="D1727" s="24"/>
      <c r="E1727" s="14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  <c r="P1727" s="489"/>
      <c r="Q1727" s="1119"/>
      <c r="R1727" s="29"/>
      <c r="S1727" s="18"/>
    </row>
    <row r="1728" spans="2:19" x14ac:dyDescent="0.2">
      <c r="B1728" s="24"/>
      <c r="C1728" s="24"/>
      <c r="D1728" s="24"/>
      <c r="E1728" s="14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  <c r="P1728" s="489"/>
      <c r="Q1728" s="1119"/>
      <c r="R1728" s="29"/>
      <c r="S1728" s="18"/>
    </row>
    <row r="1729" spans="2:19" x14ac:dyDescent="0.2">
      <c r="B1729" s="24"/>
      <c r="C1729" s="24"/>
      <c r="D1729" s="24"/>
      <c r="E1729" s="14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  <c r="P1729" s="489"/>
      <c r="Q1729" s="1119"/>
      <c r="R1729" s="29"/>
      <c r="S1729" s="18"/>
    </row>
    <row r="1730" spans="2:19" x14ac:dyDescent="0.2">
      <c r="B1730" s="24"/>
      <c r="C1730" s="24"/>
      <c r="D1730" s="24"/>
      <c r="E1730" s="14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  <c r="P1730" s="489"/>
      <c r="Q1730" s="1119"/>
      <c r="R1730" s="29"/>
      <c r="S1730" s="18"/>
    </row>
    <row r="1731" spans="2:19" x14ac:dyDescent="0.2">
      <c r="B1731" s="24"/>
      <c r="C1731" s="24"/>
      <c r="D1731" s="24"/>
      <c r="E1731" s="14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  <c r="P1731" s="489"/>
      <c r="Q1731" s="1119"/>
      <c r="R1731" s="29"/>
      <c r="S1731" s="18"/>
    </row>
    <row r="1732" spans="2:19" x14ac:dyDescent="0.2">
      <c r="B1732" s="24"/>
      <c r="C1732" s="24"/>
      <c r="D1732" s="24"/>
      <c r="E1732" s="14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  <c r="P1732" s="489"/>
      <c r="Q1732" s="1119"/>
      <c r="R1732" s="29"/>
      <c r="S1732" s="18"/>
    </row>
    <row r="1733" spans="2:19" x14ac:dyDescent="0.2">
      <c r="B1733" s="24"/>
      <c r="C1733" s="24"/>
      <c r="D1733" s="24"/>
      <c r="E1733" s="14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  <c r="P1733" s="489"/>
      <c r="Q1733" s="1119"/>
      <c r="R1733" s="29"/>
      <c r="S1733" s="18"/>
    </row>
    <row r="1734" spans="2:19" x14ac:dyDescent="0.2">
      <c r="B1734" s="24"/>
      <c r="C1734" s="24"/>
      <c r="D1734" s="24"/>
      <c r="E1734" s="14"/>
      <c r="F1734" s="18"/>
      <c r="G1734" s="18"/>
      <c r="H1734" s="18"/>
      <c r="I1734" s="18"/>
      <c r="J1734" s="18"/>
      <c r="K1734" s="18"/>
      <c r="L1734" s="18"/>
      <c r="M1734" s="18"/>
      <c r="N1734" s="18"/>
      <c r="O1734" s="18"/>
      <c r="P1734" s="489"/>
      <c r="Q1734" s="1119"/>
      <c r="R1734" s="29"/>
      <c r="S1734" s="18"/>
    </row>
    <row r="1735" spans="2:19" x14ac:dyDescent="0.2">
      <c r="B1735" s="24"/>
      <c r="C1735" s="24"/>
      <c r="D1735" s="24"/>
      <c r="E1735" s="14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  <c r="P1735" s="489"/>
      <c r="Q1735" s="1119"/>
      <c r="R1735" s="29"/>
      <c r="S1735" s="18"/>
    </row>
    <row r="1736" spans="2:19" x14ac:dyDescent="0.2">
      <c r="B1736" s="24"/>
      <c r="C1736" s="24"/>
      <c r="D1736" s="24"/>
      <c r="E1736" s="14"/>
      <c r="F1736" s="18"/>
      <c r="G1736" s="18"/>
      <c r="H1736" s="18"/>
      <c r="I1736" s="18"/>
      <c r="J1736" s="18"/>
      <c r="K1736" s="18"/>
      <c r="L1736" s="18"/>
      <c r="M1736" s="18"/>
      <c r="N1736" s="18"/>
      <c r="O1736" s="18"/>
      <c r="P1736" s="489"/>
      <c r="Q1736" s="1119"/>
      <c r="R1736" s="29"/>
      <c r="S1736" s="18"/>
    </row>
    <row r="1737" spans="2:19" x14ac:dyDescent="0.2">
      <c r="B1737" s="24"/>
      <c r="C1737" s="24"/>
      <c r="D1737" s="24"/>
      <c r="E1737" s="14"/>
      <c r="F1737" s="18"/>
      <c r="G1737" s="18"/>
      <c r="H1737" s="18"/>
      <c r="I1737" s="18"/>
      <c r="J1737" s="18"/>
      <c r="K1737" s="18"/>
      <c r="L1737" s="18"/>
      <c r="M1737" s="18"/>
      <c r="N1737" s="18"/>
      <c r="O1737" s="18"/>
      <c r="P1737" s="489"/>
      <c r="Q1737" s="1119"/>
      <c r="R1737" s="29"/>
      <c r="S1737" s="18"/>
    </row>
    <row r="1738" spans="2:19" x14ac:dyDescent="0.2">
      <c r="B1738" s="24"/>
      <c r="C1738" s="24"/>
      <c r="D1738" s="24"/>
      <c r="E1738" s="14"/>
      <c r="F1738" s="18"/>
      <c r="G1738" s="18"/>
      <c r="H1738" s="18"/>
      <c r="I1738" s="18"/>
      <c r="J1738" s="18"/>
      <c r="K1738" s="18"/>
      <c r="L1738" s="18"/>
      <c r="M1738" s="18"/>
      <c r="N1738" s="18"/>
      <c r="O1738" s="18"/>
      <c r="P1738" s="489"/>
      <c r="Q1738" s="1119"/>
      <c r="R1738" s="29"/>
      <c r="S1738" s="18"/>
    </row>
    <row r="1739" spans="2:19" x14ac:dyDescent="0.2">
      <c r="B1739" s="24"/>
      <c r="C1739" s="24"/>
      <c r="D1739" s="24"/>
      <c r="E1739" s="14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  <c r="P1739" s="489"/>
      <c r="Q1739" s="1119"/>
      <c r="R1739" s="29"/>
      <c r="S1739" s="18"/>
    </row>
    <row r="1740" spans="2:19" x14ac:dyDescent="0.2">
      <c r="B1740" s="24"/>
      <c r="C1740" s="24"/>
      <c r="D1740" s="24"/>
      <c r="E1740" s="14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  <c r="P1740" s="489"/>
      <c r="Q1740" s="1119"/>
      <c r="R1740" s="29"/>
      <c r="S1740" s="18"/>
    </row>
    <row r="1741" spans="2:19" x14ac:dyDescent="0.2">
      <c r="B1741" s="24"/>
      <c r="C1741" s="24"/>
      <c r="D1741" s="24"/>
      <c r="E1741" s="14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  <c r="P1741" s="489"/>
      <c r="Q1741" s="1119"/>
      <c r="R1741" s="29"/>
      <c r="S1741" s="18"/>
    </row>
    <row r="1742" spans="2:19" x14ac:dyDescent="0.2">
      <c r="B1742" s="24"/>
      <c r="C1742" s="24"/>
      <c r="D1742" s="24"/>
      <c r="E1742" s="14"/>
      <c r="F1742" s="18"/>
      <c r="G1742" s="18"/>
      <c r="H1742" s="18"/>
      <c r="I1742" s="18"/>
      <c r="J1742" s="18"/>
      <c r="K1742" s="18"/>
      <c r="L1742" s="18"/>
      <c r="M1742" s="18"/>
      <c r="N1742" s="18"/>
      <c r="O1742" s="18"/>
      <c r="P1742" s="489"/>
      <c r="Q1742" s="1119"/>
      <c r="R1742" s="29"/>
      <c r="S1742" s="18"/>
    </row>
    <row r="1743" spans="2:19" x14ac:dyDescent="0.2">
      <c r="B1743" s="24"/>
      <c r="C1743" s="24"/>
      <c r="D1743" s="24"/>
      <c r="E1743" s="14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  <c r="P1743" s="489"/>
      <c r="Q1743" s="1119"/>
      <c r="R1743" s="29"/>
      <c r="S1743" s="18"/>
    </row>
    <row r="1744" spans="2:19" x14ac:dyDescent="0.2">
      <c r="B1744" s="24"/>
      <c r="C1744" s="24"/>
      <c r="D1744" s="24"/>
      <c r="E1744" s="14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  <c r="P1744" s="489"/>
      <c r="Q1744" s="1119"/>
      <c r="R1744" s="29"/>
      <c r="S1744" s="18"/>
    </row>
    <row r="1745" spans="2:19" x14ac:dyDescent="0.2">
      <c r="B1745" s="24"/>
      <c r="C1745" s="24"/>
      <c r="D1745" s="24"/>
      <c r="E1745" s="14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  <c r="P1745" s="489"/>
      <c r="Q1745" s="1119"/>
      <c r="R1745" s="29"/>
      <c r="S1745" s="18"/>
    </row>
    <row r="1746" spans="2:19" x14ac:dyDescent="0.2">
      <c r="B1746" s="24"/>
      <c r="C1746" s="24"/>
      <c r="D1746" s="24"/>
      <c r="E1746" s="14"/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  <c r="P1746" s="489"/>
      <c r="Q1746" s="1119"/>
      <c r="R1746" s="29"/>
      <c r="S1746" s="18"/>
    </row>
    <row r="1747" spans="2:19" x14ac:dyDescent="0.2">
      <c r="B1747" s="24"/>
      <c r="C1747" s="24"/>
      <c r="D1747" s="24"/>
      <c r="E1747" s="14"/>
      <c r="F1747" s="18"/>
      <c r="G1747" s="18"/>
      <c r="H1747" s="18"/>
      <c r="I1747" s="18"/>
      <c r="J1747" s="18"/>
      <c r="K1747" s="18"/>
      <c r="L1747" s="18"/>
      <c r="M1747" s="18"/>
      <c r="N1747" s="18"/>
      <c r="O1747" s="18"/>
      <c r="P1747" s="489"/>
      <c r="Q1747" s="1119"/>
      <c r="R1747" s="29"/>
      <c r="S1747" s="18"/>
    </row>
    <row r="1748" spans="2:19" x14ac:dyDescent="0.2">
      <c r="B1748" s="24"/>
      <c r="C1748" s="24"/>
      <c r="D1748" s="24"/>
      <c r="E1748" s="14"/>
      <c r="F1748" s="18"/>
      <c r="G1748" s="18"/>
      <c r="H1748" s="18"/>
      <c r="I1748" s="18"/>
      <c r="J1748" s="18"/>
      <c r="K1748" s="18"/>
      <c r="L1748" s="18"/>
      <c r="M1748" s="18"/>
      <c r="N1748" s="18"/>
      <c r="O1748" s="18"/>
      <c r="P1748" s="489"/>
      <c r="Q1748" s="1119"/>
      <c r="R1748" s="29"/>
      <c r="S1748" s="18"/>
    </row>
    <row r="1749" spans="2:19" x14ac:dyDescent="0.2">
      <c r="B1749" s="24"/>
      <c r="C1749" s="24"/>
      <c r="D1749" s="24"/>
      <c r="E1749" s="14"/>
      <c r="F1749" s="18"/>
      <c r="G1749" s="18"/>
      <c r="H1749" s="18"/>
      <c r="I1749" s="18"/>
      <c r="J1749" s="18"/>
      <c r="K1749" s="18"/>
      <c r="L1749" s="18"/>
      <c r="M1749" s="18"/>
      <c r="N1749" s="18"/>
      <c r="O1749" s="18"/>
      <c r="P1749" s="489"/>
      <c r="Q1749" s="1119"/>
      <c r="R1749" s="29"/>
      <c r="S1749" s="18"/>
    </row>
    <row r="1750" spans="2:19" x14ac:dyDescent="0.2">
      <c r="B1750" s="24"/>
      <c r="C1750" s="24"/>
      <c r="D1750" s="24"/>
      <c r="E1750" s="14"/>
      <c r="F1750" s="18"/>
      <c r="G1750" s="18"/>
      <c r="H1750" s="18"/>
      <c r="I1750" s="18"/>
      <c r="J1750" s="18"/>
      <c r="K1750" s="18"/>
      <c r="L1750" s="18"/>
      <c r="M1750" s="18"/>
      <c r="N1750" s="18"/>
      <c r="O1750" s="18"/>
      <c r="P1750" s="489"/>
      <c r="Q1750" s="1119"/>
      <c r="R1750" s="29"/>
      <c r="S1750" s="18"/>
    </row>
    <row r="1751" spans="2:19" x14ac:dyDescent="0.2">
      <c r="B1751" s="24"/>
      <c r="C1751" s="24"/>
      <c r="D1751" s="24"/>
      <c r="E1751" s="14"/>
      <c r="F1751" s="18"/>
      <c r="G1751" s="18"/>
      <c r="H1751" s="18"/>
      <c r="I1751" s="18"/>
      <c r="J1751" s="18"/>
      <c r="K1751" s="18"/>
      <c r="L1751" s="18"/>
      <c r="M1751" s="18"/>
      <c r="N1751" s="18"/>
      <c r="O1751" s="18"/>
      <c r="P1751" s="489"/>
      <c r="Q1751" s="1119"/>
      <c r="R1751" s="29"/>
      <c r="S1751" s="18"/>
    </row>
    <row r="1752" spans="2:19" x14ac:dyDescent="0.2">
      <c r="B1752" s="24"/>
      <c r="C1752" s="24"/>
      <c r="D1752" s="24"/>
      <c r="E1752" s="14"/>
      <c r="F1752" s="18"/>
      <c r="G1752" s="18"/>
      <c r="H1752" s="18"/>
      <c r="I1752" s="18"/>
      <c r="J1752" s="18"/>
      <c r="K1752" s="18"/>
      <c r="L1752" s="18"/>
      <c r="M1752" s="18"/>
      <c r="N1752" s="18"/>
      <c r="O1752" s="18"/>
      <c r="P1752" s="489"/>
      <c r="Q1752" s="1119"/>
      <c r="R1752" s="29"/>
      <c r="S1752" s="18"/>
    </row>
    <row r="1753" spans="2:19" x14ac:dyDescent="0.2">
      <c r="B1753" s="24"/>
      <c r="C1753" s="24"/>
      <c r="D1753" s="24"/>
      <c r="E1753" s="14"/>
      <c r="F1753" s="18"/>
      <c r="G1753" s="18"/>
      <c r="H1753" s="18"/>
      <c r="I1753" s="18"/>
      <c r="J1753" s="18"/>
      <c r="K1753" s="18"/>
      <c r="L1753" s="18"/>
      <c r="M1753" s="18"/>
      <c r="N1753" s="18"/>
      <c r="O1753" s="18"/>
      <c r="P1753" s="489"/>
      <c r="Q1753" s="1119"/>
      <c r="R1753" s="29"/>
      <c r="S1753" s="18"/>
    </row>
    <row r="1754" spans="2:19" x14ac:dyDescent="0.2">
      <c r="B1754" s="24"/>
      <c r="C1754" s="24"/>
      <c r="D1754" s="24"/>
      <c r="E1754" s="14"/>
      <c r="F1754" s="18"/>
      <c r="G1754" s="18"/>
      <c r="H1754" s="18"/>
      <c r="I1754" s="18"/>
      <c r="J1754" s="18"/>
      <c r="K1754" s="18"/>
      <c r="L1754" s="18"/>
      <c r="M1754" s="18"/>
      <c r="N1754" s="18"/>
      <c r="O1754" s="18"/>
      <c r="P1754" s="489"/>
      <c r="Q1754" s="1119"/>
      <c r="R1754" s="29"/>
      <c r="S1754" s="18"/>
    </row>
    <row r="1755" spans="2:19" x14ac:dyDescent="0.2">
      <c r="B1755" s="24"/>
      <c r="C1755" s="24"/>
      <c r="D1755" s="24"/>
      <c r="E1755" s="14"/>
      <c r="F1755" s="18"/>
      <c r="G1755" s="18"/>
      <c r="H1755" s="18"/>
      <c r="I1755" s="18"/>
      <c r="J1755" s="18"/>
      <c r="K1755" s="18"/>
      <c r="L1755" s="18"/>
      <c r="M1755" s="18"/>
      <c r="N1755" s="18"/>
      <c r="O1755" s="18"/>
      <c r="P1755" s="489"/>
      <c r="Q1755" s="1119"/>
      <c r="R1755" s="29"/>
      <c r="S1755" s="18"/>
    </row>
    <row r="1756" spans="2:19" x14ac:dyDescent="0.2">
      <c r="B1756" s="24"/>
      <c r="C1756" s="24"/>
      <c r="D1756" s="24"/>
      <c r="E1756" s="14"/>
      <c r="F1756" s="18"/>
      <c r="G1756" s="18"/>
      <c r="H1756" s="18"/>
      <c r="I1756" s="18"/>
      <c r="J1756" s="18"/>
      <c r="K1756" s="18"/>
      <c r="L1756" s="18"/>
      <c r="M1756" s="18"/>
      <c r="N1756" s="18"/>
      <c r="O1756" s="18"/>
      <c r="P1756" s="489"/>
      <c r="Q1756" s="1119"/>
      <c r="R1756" s="29"/>
      <c r="S1756" s="18"/>
    </row>
    <row r="1757" spans="2:19" x14ac:dyDescent="0.2">
      <c r="B1757" s="24"/>
      <c r="C1757" s="24"/>
      <c r="D1757" s="24"/>
      <c r="E1757" s="14"/>
      <c r="F1757" s="18"/>
      <c r="G1757" s="18"/>
      <c r="H1757" s="18"/>
      <c r="I1757" s="18"/>
      <c r="J1757" s="18"/>
      <c r="K1757" s="18"/>
      <c r="L1757" s="18"/>
      <c r="M1757" s="18"/>
      <c r="N1757" s="18"/>
      <c r="O1757" s="18"/>
      <c r="P1757" s="489"/>
      <c r="Q1757" s="1119"/>
      <c r="R1757" s="29"/>
      <c r="S1757" s="18"/>
    </row>
    <row r="1758" spans="2:19" x14ac:dyDescent="0.2">
      <c r="B1758" s="24"/>
      <c r="C1758" s="24"/>
      <c r="D1758" s="24"/>
      <c r="E1758" s="14"/>
      <c r="F1758" s="18"/>
      <c r="G1758" s="18"/>
      <c r="H1758" s="18"/>
      <c r="I1758" s="18"/>
      <c r="J1758" s="18"/>
      <c r="K1758" s="18"/>
      <c r="L1758" s="18"/>
      <c r="M1758" s="18"/>
      <c r="N1758" s="18"/>
      <c r="O1758" s="18"/>
      <c r="P1758" s="489"/>
      <c r="Q1758" s="1119"/>
      <c r="R1758" s="29"/>
      <c r="S1758" s="18"/>
    </row>
    <row r="1759" spans="2:19" x14ac:dyDescent="0.2">
      <c r="B1759" s="24"/>
      <c r="C1759" s="24"/>
      <c r="D1759" s="24"/>
      <c r="E1759" s="14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  <c r="P1759" s="489"/>
      <c r="Q1759" s="1119"/>
      <c r="R1759" s="29"/>
      <c r="S1759" s="18"/>
    </row>
    <row r="1760" spans="2:19" x14ac:dyDescent="0.2">
      <c r="B1760" s="24"/>
      <c r="C1760" s="24"/>
      <c r="D1760" s="24"/>
      <c r="E1760" s="14"/>
      <c r="F1760" s="18"/>
      <c r="G1760" s="18"/>
      <c r="H1760" s="18"/>
      <c r="I1760" s="18"/>
      <c r="J1760" s="18"/>
      <c r="K1760" s="18"/>
      <c r="L1760" s="18"/>
      <c r="M1760" s="18"/>
      <c r="N1760" s="18"/>
      <c r="O1760" s="18"/>
      <c r="P1760" s="489"/>
      <c r="Q1760" s="1119"/>
      <c r="R1760" s="29"/>
      <c r="S1760" s="18"/>
    </row>
    <row r="1761" spans="2:19" x14ac:dyDescent="0.2">
      <c r="B1761" s="24"/>
      <c r="C1761" s="24"/>
      <c r="D1761" s="24"/>
      <c r="E1761" s="14"/>
      <c r="F1761" s="18"/>
      <c r="G1761" s="18"/>
      <c r="H1761" s="18"/>
      <c r="I1761" s="18"/>
      <c r="J1761" s="18"/>
      <c r="K1761" s="18"/>
      <c r="L1761" s="18"/>
      <c r="M1761" s="18"/>
      <c r="N1761" s="18"/>
      <c r="O1761" s="18"/>
      <c r="P1761" s="489"/>
      <c r="Q1761" s="1119"/>
      <c r="R1761" s="29"/>
      <c r="S1761" s="18"/>
    </row>
    <row r="1762" spans="2:19" x14ac:dyDescent="0.2">
      <c r="B1762" s="24"/>
      <c r="C1762" s="24"/>
      <c r="D1762" s="24"/>
      <c r="E1762" s="14"/>
      <c r="F1762" s="18"/>
      <c r="G1762" s="18"/>
      <c r="H1762" s="18"/>
      <c r="I1762" s="18"/>
      <c r="J1762" s="18"/>
      <c r="K1762" s="18"/>
      <c r="L1762" s="18"/>
      <c r="M1762" s="18"/>
      <c r="N1762" s="18"/>
      <c r="O1762" s="18"/>
      <c r="P1762" s="489"/>
      <c r="Q1762" s="1119"/>
      <c r="R1762" s="29"/>
      <c r="S1762" s="18"/>
    </row>
    <row r="1763" spans="2:19" x14ac:dyDescent="0.2">
      <c r="B1763" s="24"/>
      <c r="C1763" s="24"/>
      <c r="D1763" s="24"/>
      <c r="E1763" s="14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  <c r="P1763" s="489"/>
      <c r="Q1763" s="1119"/>
      <c r="R1763" s="29"/>
      <c r="S1763" s="18"/>
    </row>
    <row r="1764" spans="2:19" x14ac:dyDescent="0.2">
      <c r="B1764" s="24"/>
      <c r="C1764" s="24"/>
      <c r="D1764" s="24"/>
      <c r="E1764" s="14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  <c r="P1764" s="489"/>
      <c r="Q1764" s="1119"/>
      <c r="R1764" s="29"/>
      <c r="S1764" s="18"/>
    </row>
    <row r="1765" spans="2:19" x14ac:dyDescent="0.2">
      <c r="B1765" s="24"/>
      <c r="C1765" s="24"/>
      <c r="D1765" s="24"/>
      <c r="E1765" s="14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  <c r="P1765" s="489"/>
      <c r="Q1765" s="1119"/>
      <c r="R1765" s="29"/>
      <c r="S1765" s="18"/>
    </row>
    <row r="1766" spans="2:19" x14ac:dyDescent="0.2">
      <c r="B1766" s="24"/>
      <c r="C1766" s="24"/>
      <c r="D1766" s="24"/>
      <c r="E1766" s="14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  <c r="P1766" s="489"/>
      <c r="Q1766" s="1119"/>
      <c r="R1766" s="29"/>
      <c r="S1766" s="18"/>
    </row>
    <row r="1767" spans="2:19" x14ac:dyDescent="0.2">
      <c r="B1767" s="24"/>
      <c r="C1767" s="24"/>
      <c r="D1767" s="24"/>
      <c r="E1767" s="14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  <c r="P1767" s="489"/>
      <c r="Q1767" s="1119"/>
      <c r="R1767" s="29"/>
      <c r="S1767" s="18"/>
    </row>
    <row r="1768" spans="2:19" x14ac:dyDescent="0.2">
      <c r="B1768" s="24"/>
      <c r="C1768" s="24"/>
      <c r="D1768" s="24"/>
      <c r="E1768" s="14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  <c r="P1768" s="489"/>
      <c r="Q1768" s="1119"/>
      <c r="R1768" s="29"/>
      <c r="S1768" s="18"/>
    </row>
    <row r="1769" spans="2:19" x14ac:dyDescent="0.2">
      <c r="B1769" s="24"/>
      <c r="C1769" s="24"/>
      <c r="D1769" s="24"/>
      <c r="E1769" s="14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  <c r="P1769" s="489"/>
      <c r="Q1769" s="1119"/>
      <c r="R1769" s="29"/>
      <c r="S1769" s="18"/>
    </row>
    <row r="1770" spans="2:19" x14ac:dyDescent="0.2">
      <c r="B1770" s="24"/>
      <c r="C1770" s="24"/>
      <c r="D1770" s="24"/>
      <c r="E1770" s="14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  <c r="P1770" s="489"/>
      <c r="Q1770" s="1119"/>
      <c r="R1770" s="29"/>
      <c r="S1770" s="18"/>
    </row>
    <row r="1771" spans="2:19" x14ac:dyDescent="0.2">
      <c r="B1771" s="24"/>
      <c r="C1771" s="24"/>
      <c r="D1771" s="24"/>
      <c r="E1771" s="14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  <c r="P1771" s="489"/>
      <c r="Q1771" s="1119"/>
      <c r="R1771" s="29"/>
      <c r="S1771" s="18"/>
    </row>
    <row r="1772" spans="2:19" x14ac:dyDescent="0.2">
      <c r="B1772" s="24"/>
      <c r="C1772" s="24"/>
      <c r="D1772" s="24"/>
      <c r="E1772" s="14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  <c r="P1772" s="489"/>
      <c r="Q1772" s="1119"/>
      <c r="R1772" s="29"/>
      <c r="S1772" s="18"/>
    </row>
    <row r="1773" spans="2:19" x14ac:dyDescent="0.2">
      <c r="B1773" s="24"/>
      <c r="C1773" s="24"/>
      <c r="D1773" s="24"/>
      <c r="E1773" s="14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  <c r="P1773" s="489"/>
      <c r="Q1773" s="1119"/>
      <c r="R1773" s="29"/>
      <c r="S1773" s="18"/>
    </row>
    <row r="1774" spans="2:19" x14ac:dyDescent="0.2">
      <c r="B1774" s="24"/>
      <c r="C1774" s="24"/>
      <c r="D1774" s="24"/>
      <c r="E1774" s="14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  <c r="P1774" s="489"/>
      <c r="Q1774" s="1119"/>
      <c r="R1774" s="29"/>
      <c r="S1774" s="18"/>
    </row>
    <row r="1775" spans="2:19" x14ac:dyDescent="0.2">
      <c r="B1775" s="24"/>
      <c r="C1775" s="24"/>
      <c r="D1775" s="24"/>
      <c r="E1775" s="14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  <c r="P1775" s="489"/>
      <c r="Q1775" s="1119"/>
      <c r="R1775" s="29"/>
      <c r="S1775" s="18"/>
    </row>
    <row r="1776" spans="2:19" x14ac:dyDescent="0.2">
      <c r="B1776" s="24"/>
      <c r="C1776" s="24"/>
      <c r="D1776" s="24"/>
      <c r="E1776" s="14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  <c r="P1776" s="489"/>
      <c r="Q1776" s="1119"/>
      <c r="R1776" s="29"/>
      <c r="S1776" s="18"/>
    </row>
    <row r="1777" spans="2:19" x14ac:dyDescent="0.2">
      <c r="B1777" s="24"/>
      <c r="C1777" s="24"/>
      <c r="D1777" s="24"/>
      <c r="E1777" s="14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  <c r="P1777" s="489"/>
      <c r="Q1777" s="1119"/>
      <c r="R1777" s="29"/>
      <c r="S1777" s="18"/>
    </row>
    <row r="1778" spans="2:19" x14ac:dyDescent="0.2">
      <c r="B1778" s="24"/>
      <c r="C1778" s="24"/>
      <c r="D1778" s="24"/>
      <c r="E1778" s="14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  <c r="P1778" s="489"/>
      <c r="Q1778" s="1119"/>
      <c r="R1778" s="29"/>
      <c r="S1778" s="18"/>
    </row>
    <row r="1779" spans="2:19" x14ac:dyDescent="0.2">
      <c r="B1779" s="24"/>
      <c r="C1779" s="24"/>
      <c r="D1779" s="24"/>
      <c r="E1779" s="14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  <c r="P1779" s="489"/>
      <c r="Q1779" s="1119"/>
      <c r="R1779" s="29"/>
      <c r="S1779" s="18"/>
    </row>
    <row r="1780" spans="2:19" x14ac:dyDescent="0.2">
      <c r="B1780" s="24"/>
      <c r="C1780" s="24"/>
      <c r="D1780" s="24"/>
      <c r="E1780" s="14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  <c r="P1780" s="489"/>
      <c r="Q1780" s="1119"/>
      <c r="R1780" s="29"/>
      <c r="S1780" s="18"/>
    </row>
    <row r="1781" spans="2:19" x14ac:dyDescent="0.2">
      <c r="B1781" s="24"/>
      <c r="C1781" s="24"/>
      <c r="D1781" s="24"/>
      <c r="E1781" s="14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  <c r="P1781" s="489"/>
      <c r="Q1781" s="1119"/>
      <c r="R1781" s="29"/>
      <c r="S1781" s="18"/>
    </row>
    <row r="1782" spans="2:19" x14ac:dyDescent="0.2">
      <c r="B1782" s="24"/>
      <c r="C1782" s="24"/>
      <c r="D1782" s="24"/>
      <c r="E1782" s="14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  <c r="P1782" s="489"/>
      <c r="Q1782" s="1119"/>
      <c r="R1782" s="29"/>
      <c r="S1782" s="18"/>
    </row>
    <row r="1783" spans="2:19" x14ac:dyDescent="0.2">
      <c r="B1783" s="24"/>
      <c r="C1783" s="24"/>
      <c r="D1783" s="24"/>
      <c r="E1783" s="14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  <c r="P1783" s="489"/>
      <c r="Q1783" s="1119"/>
      <c r="R1783" s="29"/>
      <c r="S1783" s="18"/>
    </row>
    <row r="1784" spans="2:19" x14ac:dyDescent="0.2">
      <c r="B1784" s="24"/>
      <c r="C1784" s="24"/>
      <c r="D1784" s="24"/>
      <c r="E1784" s="14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  <c r="P1784" s="489"/>
      <c r="Q1784" s="1119"/>
      <c r="R1784" s="29"/>
      <c r="S1784" s="18"/>
    </row>
    <row r="1785" spans="2:19" x14ac:dyDescent="0.2">
      <c r="B1785" s="24"/>
      <c r="C1785" s="24"/>
      <c r="D1785" s="24"/>
      <c r="E1785" s="14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  <c r="P1785" s="489"/>
      <c r="Q1785" s="1119"/>
      <c r="R1785" s="29"/>
      <c r="S1785" s="18"/>
    </row>
    <row r="1786" spans="2:19" x14ac:dyDescent="0.2">
      <c r="B1786" s="24"/>
      <c r="C1786" s="24"/>
      <c r="D1786" s="24"/>
      <c r="E1786" s="14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  <c r="P1786" s="489"/>
      <c r="Q1786" s="1119"/>
      <c r="R1786" s="29"/>
      <c r="S1786" s="18"/>
    </row>
    <row r="1787" spans="2:19" x14ac:dyDescent="0.2">
      <c r="B1787" s="24"/>
      <c r="C1787" s="24"/>
      <c r="D1787" s="24"/>
      <c r="E1787" s="14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  <c r="P1787" s="489"/>
      <c r="Q1787" s="1119"/>
      <c r="R1787" s="29"/>
      <c r="S1787" s="18"/>
    </row>
    <row r="1788" spans="2:19" x14ac:dyDescent="0.2">
      <c r="B1788" s="24"/>
      <c r="C1788" s="24"/>
      <c r="D1788" s="24"/>
      <c r="E1788" s="14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  <c r="P1788" s="489"/>
      <c r="Q1788" s="1119"/>
      <c r="R1788" s="29"/>
      <c r="S1788" s="18"/>
    </row>
    <row r="1789" spans="2:19" x14ac:dyDescent="0.2">
      <c r="B1789" s="24"/>
      <c r="C1789" s="24"/>
      <c r="D1789" s="24"/>
      <c r="E1789" s="14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  <c r="P1789" s="489"/>
      <c r="Q1789" s="1119"/>
      <c r="R1789" s="29"/>
      <c r="S1789" s="18"/>
    </row>
    <row r="1790" spans="2:19" x14ac:dyDescent="0.2">
      <c r="B1790" s="24"/>
      <c r="C1790" s="24"/>
      <c r="D1790" s="24"/>
      <c r="E1790" s="14"/>
      <c r="F1790" s="18"/>
      <c r="G1790" s="18"/>
      <c r="H1790" s="18"/>
      <c r="I1790" s="18"/>
      <c r="J1790" s="18"/>
      <c r="K1790" s="18"/>
      <c r="L1790" s="18"/>
      <c r="M1790" s="18"/>
      <c r="N1790" s="18"/>
      <c r="O1790" s="18"/>
      <c r="P1790" s="489"/>
      <c r="Q1790" s="1119"/>
      <c r="R1790" s="29"/>
      <c r="S1790" s="18"/>
    </row>
    <row r="1791" spans="2:19" x14ac:dyDescent="0.2">
      <c r="B1791" s="24"/>
      <c r="C1791" s="24"/>
      <c r="D1791" s="24"/>
      <c r="E1791" s="14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  <c r="P1791" s="489"/>
      <c r="Q1791" s="1119"/>
      <c r="R1791" s="29"/>
      <c r="S1791" s="18"/>
    </row>
    <row r="1792" spans="2:19" x14ac:dyDescent="0.2">
      <c r="B1792" s="24"/>
      <c r="C1792" s="24"/>
      <c r="D1792" s="24"/>
      <c r="E1792" s="14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  <c r="P1792" s="489"/>
      <c r="Q1792" s="1119"/>
      <c r="R1792" s="29"/>
      <c r="S1792" s="18"/>
    </row>
    <row r="1793" spans="2:19" x14ac:dyDescent="0.2">
      <c r="B1793" s="24"/>
      <c r="C1793" s="24"/>
      <c r="D1793" s="24"/>
      <c r="E1793" s="14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  <c r="P1793" s="489"/>
      <c r="Q1793" s="1119"/>
      <c r="R1793" s="29"/>
      <c r="S1793" s="18"/>
    </row>
    <row r="1794" spans="2:19" x14ac:dyDescent="0.2">
      <c r="B1794" s="24"/>
      <c r="C1794" s="24"/>
      <c r="D1794" s="24"/>
      <c r="E1794" s="14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  <c r="P1794" s="489"/>
      <c r="Q1794" s="1119"/>
      <c r="R1794" s="29"/>
      <c r="S1794" s="18"/>
    </row>
    <row r="1795" spans="2:19" x14ac:dyDescent="0.2">
      <c r="B1795" s="24"/>
      <c r="C1795" s="24"/>
      <c r="D1795" s="24"/>
      <c r="E1795" s="14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  <c r="P1795" s="489"/>
      <c r="Q1795" s="1119"/>
      <c r="R1795" s="29"/>
      <c r="S1795" s="18"/>
    </row>
    <row r="1796" spans="2:19" x14ac:dyDescent="0.2">
      <c r="B1796" s="24"/>
      <c r="C1796" s="24"/>
      <c r="D1796" s="24"/>
      <c r="E1796" s="14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  <c r="P1796" s="489"/>
      <c r="Q1796" s="1119"/>
      <c r="R1796" s="29"/>
      <c r="S1796" s="18"/>
    </row>
    <row r="1797" spans="2:19" x14ac:dyDescent="0.2">
      <c r="B1797" s="24"/>
      <c r="C1797" s="24"/>
      <c r="D1797" s="24"/>
      <c r="E1797" s="14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  <c r="P1797" s="489"/>
      <c r="Q1797" s="1119"/>
      <c r="R1797" s="29"/>
      <c r="S1797" s="18"/>
    </row>
    <row r="1798" spans="2:19" x14ac:dyDescent="0.2">
      <c r="B1798" s="24"/>
      <c r="C1798" s="24"/>
      <c r="D1798" s="24"/>
      <c r="E1798" s="14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  <c r="P1798" s="489"/>
      <c r="Q1798" s="1119"/>
      <c r="R1798" s="29"/>
      <c r="S1798" s="18"/>
    </row>
    <row r="1799" spans="2:19" x14ac:dyDescent="0.2">
      <c r="B1799" s="24"/>
      <c r="C1799" s="24"/>
      <c r="D1799" s="24"/>
      <c r="E1799" s="14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  <c r="P1799" s="489"/>
      <c r="Q1799" s="1119"/>
      <c r="R1799" s="29"/>
      <c r="S1799" s="18"/>
    </row>
    <row r="1800" spans="2:19" x14ac:dyDescent="0.2">
      <c r="B1800" s="24"/>
      <c r="C1800" s="24"/>
      <c r="D1800" s="24"/>
      <c r="E1800" s="14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  <c r="P1800" s="489"/>
      <c r="Q1800" s="1119"/>
      <c r="R1800" s="29"/>
      <c r="S1800" s="18"/>
    </row>
    <row r="1801" spans="2:19" x14ac:dyDescent="0.2">
      <c r="B1801" s="24"/>
      <c r="C1801" s="24"/>
      <c r="D1801" s="24"/>
      <c r="E1801" s="14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  <c r="P1801" s="489"/>
      <c r="Q1801" s="1119"/>
      <c r="R1801" s="29"/>
      <c r="S1801" s="18"/>
    </row>
    <row r="1802" spans="2:19" x14ac:dyDescent="0.2">
      <c r="B1802" s="24"/>
      <c r="C1802" s="24"/>
      <c r="D1802" s="24"/>
      <c r="E1802" s="14"/>
      <c r="F1802" s="18"/>
      <c r="G1802" s="18"/>
      <c r="H1802" s="18"/>
      <c r="I1802" s="18"/>
      <c r="J1802" s="18"/>
      <c r="K1802" s="18"/>
      <c r="L1802" s="18"/>
      <c r="M1802" s="18"/>
      <c r="N1802" s="18"/>
      <c r="O1802" s="18"/>
      <c r="P1802" s="489"/>
      <c r="Q1802" s="1119"/>
      <c r="R1802" s="29"/>
      <c r="S1802" s="18"/>
    </row>
    <row r="1803" spans="2:19" x14ac:dyDescent="0.2">
      <c r="B1803" s="24"/>
      <c r="C1803" s="24"/>
      <c r="D1803" s="24"/>
      <c r="E1803" s="14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  <c r="P1803" s="489"/>
      <c r="Q1803" s="1119"/>
      <c r="R1803" s="29"/>
      <c r="S1803" s="18"/>
    </row>
    <row r="1804" spans="2:19" x14ac:dyDescent="0.2">
      <c r="B1804" s="24"/>
      <c r="C1804" s="24"/>
      <c r="D1804" s="24"/>
      <c r="E1804" s="14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  <c r="P1804" s="489"/>
      <c r="Q1804" s="1119"/>
      <c r="R1804" s="29"/>
      <c r="S1804" s="18"/>
    </row>
    <row r="1805" spans="2:19" x14ac:dyDescent="0.2">
      <c r="B1805" s="24"/>
      <c r="C1805" s="24"/>
      <c r="D1805" s="24"/>
      <c r="E1805" s="14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  <c r="P1805" s="489"/>
      <c r="Q1805" s="1119"/>
      <c r="R1805" s="29"/>
      <c r="S1805" s="18"/>
    </row>
    <row r="1806" spans="2:19" x14ac:dyDescent="0.2">
      <c r="B1806" s="24"/>
      <c r="C1806" s="24"/>
      <c r="D1806" s="24"/>
      <c r="E1806" s="14"/>
      <c r="F1806" s="18"/>
      <c r="G1806" s="18"/>
      <c r="H1806" s="18"/>
      <c r="I1806" s="18"/>
      <c r="J1806" s="18"/>
      <c r="K1806" s="18"/>
      <c r="L1806" s="18"/>
      <c r="M1806" s="18"/>
      <c r="N1806" s="18"/>
      <c r="O1806" s="18"/>
      <c r="P1806" s="489"/>
      <c r="Q1806" s="1119"/>
      <c r="R1806" s="29"/>
      <c r="S1806" s="18"/>
    </row>
    <row r="1807" spans="2:19" x14ac:dyDescent="0.2">
      <c r="B1807" s="24"/>
      <c r="C1807" s="24"/>
      <c r="D1807" s="24"/>
      <c r="E1807" s="14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  <c r="P1807" s="489"/>
      <c r="Q1807" s="1119"/>
      <c r="R1807" s="29"/>
      <c r="S1807" s="18"/>
    </row>
    <row r="1808" spans="2:19" x14ac:dyDescent="0.2">
      <c r="B1808" s="24"/>
      <c r="C1808" s="24"/>
      <c r="D1808" s="24"/>
      <c r="E1808" s="14"/>
      <c r="F1808" s="18"/>
      <c r="G1808" s="18"/>
      <c r="H1808" s="18"/>
      <c r="I1808" s="18"/>
      <c r="J1808" s="18"/>
      <c r="K1808" s="18"/>
      <c r="L1808" s="18"/>
      <c r="M1808" s="18"/>
      <c r="N1808" s="18"/>
      <c r="O1808" s="18"/>
      <c r="P1808" s="489"/>
      <c r="Q1808" s="1119"/>
      <c r="R1808" s="29"/>
      <c r="S1808" s="18"/>
    </row>
    <row r="1809" spans="2:19" x14ac:dyDescent="0.2">
      <c r="B1809" s="24"/>
      <c r="C1809" s="24"/>
      <c r="D1809" s="24"/>
      <c r="E1809" s="14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  <c r="P1809" s="489"/>
      <c r="Q1809" s="1119"/>
      <c r="R1809" s="29"/>
      <c r="S1809" s="18"/>
    </row>
    <row r="1810" spans="2:19" x14ac:dyDescent="0.2">
      <c r="B1810" s="24"/>
      <c r="C1810" s="24"/>
      <c r="D1810" s="24"/>
      <c r="E1810" s="14"/>
      <c r="F1810" s="18"/>
      <c r="G1810" s="18"/>
      <c r="H1810" s="18"/>
      <c r="I1810" s="18"/>
      <c r="J1810" s="18"/>
      <c r="K1810" s="18"/>
      <c r="L1810" s="18"/>
      <c r="M1810" s="18"/>
      <c r="N1810" s="18"/>
      <c r="O1810" s="18"/>
      <c r="P1810" s="489"/>
      <c r="Q1810" s="1119"/>
      <c r="R1810" s="29"/>
      <c r="S1810" s="18"/>
    </row>
    <row r="1811" spans="2:19" x14ac:dyDescent="0.2">
      <c r="B1811" s="24"/>
      <c r="C1811" s="24"/>
      <c r="D1811" s="24"/>
      <c r="E1811" s="14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  <c r="P1811" s="489"/>
      <c r="Q1811" s="1119"/>
      <c r="R1811" s="29"/>
      <c r="S1811" s="18"/>
    </row>
    <row r="1812" spans="2:19" x14ac:dyDescent="0.2">
      <c r="B1812" s="24"/>
      <c r="C1812" s="24"/>
      <c r="D1812" s="24"/>
      <c r="E1812" s="14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  <c r="P1812" s="489"/>
      <c r="Q1812" s="1119"/>
      <c r="R1812" s="29"/>
      <c r="S1812" s="18"/>
    </row>
    <row r="1813" spans="2:19" x14ac:dyDescent="0.2">
      <c r="B1813" s="24"/>
      <c r="C1813" s="24"/>
      <c r="D1813" s="24"/>
      <c r="E1813" s="14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  <c r="P1813" s="489"/>
      <c r="Q1813" s="1119"/>
      <c r="R1813" s="29"/>
      <c r="S1813" s="18"/>
    </row>
    <row r="1814" spans="2:19" x14ac:dyDescent="0.2">
      <c r="B1814" s="24"/>
      <c r="C1814" s="24"/>
      <c r="D1814" s="24"/>
      <c r="E1814" s="14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  <c r="P1814" s="489"/>
      <c r="Q1814" s="1119"/>
      <c r="R1814" s="29"/>
      <c r="S1814" s="18"/>
    </row>
    <row r="1815" spans="2:19" x14ac:dyDescent="0.2">
      <c r="B1815" s="24"/>
      <c r="C1815" s="24"/>
      <c r="D1815" s="24"/>
      <c r="E1815" s="14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  <c r="P1815" s="489"/>
      <c r="Q1815" s="1119"/>
      <c r="R1815" s="29"/>
      <c r="S1815" s="18"/>
    </row>
    <row r="1816" spans="2:19" x14ac:dyDescent="0.2">
      <c r="B1816" s="24"/>
      <c r="C1816" s="24"/>
      <c r="D1816" s="24"/>
      <c r="E1816" s="14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  <c r="P1816" s="489"/>
      <c r="Q1816" s="1119"/>
      <c r="R1816" s="29"/>
      <c r="S1816" s="18"/>
    </row>
    <row r="1817" spans="2:19" x14ac:dyDescent="0.2">
      <c r="B1817" s="24"/>
      <c r="C1817" s="24"/>
      <c r="D1817" s="24"/>
      <c r="E1817" s="14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  <c r="P1817" s="489"/>
      <c r="Q1817" s="1119"/>
      <c r="R1817" s="29"/>
      <c r="S1817" s="18"/>
    </row>
    <row r="1818" spans="2:19" x14ac:dyDescent="0.2">
      <c r="B1818" s="24"/>
      <c r="C1818" s="24"/>
      <c r="D1818" s="24"/>
      <c r="E1818" s="14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  <c r="P1818" s="489"/>
      <c r="Q1818" s="1119"/>
      <c r="R1818" s="29"/>
      <c r="S1818" s="18"/>
    </row>
    <row r="1819" spans="2:19" x14ac:dyDescent="0.2">
      <c r="B1819" s="24"/>
      <c r="C1819" s="24"/>
      <c r="D1819" s="24"/>
      <c r="E1819" s="14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  <c r="P1819" s="489"/>
      <c r="Q1819" s="1119"/>
      <c r="R1819" s="29"/>
      <c r="S1819" s="18"/>
    </row>
    <row r="1820" spans="2:19" x14ac:dyDescent="0.2">
      <c r="B1820" s="24"/>
      <c r="C1820" s="24"/>
      <c r="D1820" s="24"/>
      <c r="E1820" s="14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  <c r="P1820" s="489"/>
      <c r="Q1820" s="1119"/>
      <c r="R1820" s="29"/>
      <c r="S1820" s="18"/>
    </row>
    <row r="1821" spans="2:19" x14ac:dyDescent="0.2">
      <c r="B1821" s="24"/>
      <c r="C1821" s="24"/>
      <c r="D1821" s="24"/>
      <c r="E1821" s="14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  <c r="P1821" s="489"/>
      <c r="Q1821" s="1119"/>
      <c r="R1821" s="29"/>
      <c r="S1821" s="18"/>
    </row>
    <row r="1822" spans="2:19" x14ac:dyDescent="0.2">
      <c r="B1822" s="24"/>
      <c r="C1822" s="24"/>
      <c r="D1822" s="24"/>
      <c r="E1822" s="14"/>
      <c r="F1822" s="18"/>
      <c r="G1822" s="18"/>
      <c r="H1822" s="18"/>
      <c r="I1822" s="18"/>
      <c r="J1822" s="18"/>
      <c r="K1822" s="18"/>
      <c r="L1822" s="18"/>
      <c r="M1822" s="18"/>
      <c r="N1822" s="18"/>
      <c r="O1822" s="18"/>
      <c r="P1822" s="489"/>
      <c r="Q1822" s="1119"/>
      <c r="R1822" s="29"/>
      <c r="S1822" s="18"/>
    </row>
    <row r="1823" spans="2:19" x14ac:dyDescent="0.2">
      <c r="B1823" s="24"/>
      <c r="C1823" s="24"/>
      <c r="D1823" s="24"/>
      <c r="E1823" s="14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  <c r="P1823" s="489"/>
      <c r="Q1823" s="1119"/>
      <c r="R1823" s="29"/>
      <c r="S1823" s="18"/>
    </row>
    <row r="1824" spans="2:19" x14ac:dyDescent="0.2">
      <c r="B1824" s="24"/>
      <c r="C1824" s="24"/>
      <c r="D1824" s="24"/>
      <c r="E1824" s="14"/>
      <c r="F1824" s="18"/>
      <c r="G1824" s="18"/>
      <c r="H1824" s="18"/>
      <c r="I1824" s="18"/>
      <c r="J1824" s="18"/>
      <c r="K1824" s="18"/>
      <c r="L1824" s="18"/>
      <c r="M1824" s="18"/>
      <c r="N1824" s="18"/>
      <c r="O1824" s="18"/>
      <c r="P1824" s="489"/>
      <c r="Q1824" s="1119"/>
      <c r="R1824" s="29"/>
      <c r="S1824" s="18"/>
    </row>
    <row r="1825" spans="2:19" x14ac:dyDescent="0.2">
      <c r="B1825" s="24"/>
      <c r="C1825" s="24"/>
      <c r="D1825" s="24"/>
      <c r="E1825" s="14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  <c r="P1825" s="489"/>
      <c r="Q1825" s="1119"/>
      <c r="R1825" s="29"/>
      <c r="S1825" s="18"/>
    </row>
    <row r="1826" spans="2:19" x14ac:dyDescent="0.2">
      <c r="B1826" s="24"/>
      <c r="C1826" s="24"/>
      <c r="D1826" s="24"/>
      <c r="E1826" s="14"/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  <c r="P1826" s="489"/>
      <c r="Q1826" s="1119"/>
      <c r="R1826" s="29"/>
      <c r="S1826" s="18"/>
    </row>
    <row r="1827" spans="2:19" x14ac:dyDescent="0.2">
      <c r="B1827" s="24"/>
      <c r="C1827" s="24"/>
      <c r="D1827" s="24"/>
      <c r="E1827" s="14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  <c r="P1827" s="489"/>
      <c r="Q1827" s="1119"/>
      <c r="R1827" s="29"/>
      <c r="S1827" s="18"/>
    </row>
    <row r="1828" spans="2:19" x14ac:dyDescent="0.2">
      <c r="B1828" s="24"/>
      <c r="C1828" s="24"/>
      <c r="D1828" s="24"/>
      <c r="E1828" s="14"/>
      <c r="F1828" s="18"/>
      <c r="G1828" s="18"/>
      <c r="H1828" s="18"/>
      <c r="I1828" s="18"/>
      <c r="J1828" s="18"/>
      <c r="K1828" s="18"/>
      <c r="L1828" s="18"/>
      <c r="M1828" s="18"/>
      <c r="N1828" s="18"/>
      <c r="O1828" s="18"/>
      <c r="P1828" s="489"/>
      <c r="Q1828" s="1119"/>
      <c r="R1828" s="29"/>
      <c r="S1828" s="18"/>
    </row>
    <row r="1829" spans="2:19" x14ac:dyDescent="0.2">
      <c r="B1829" s="24"/>
      <c r="C1829" s="24"/>
      <c r="D1829" s="24"/>
      <c r="E1829" s="14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  <c r="P1829" s="489"/>
      <c r="Q1829" s="1119"/>
      <c r="R1829" s="29"/>
      <c r="S1829" s="18"/>
    </row>
    <row r="1830" spans="2:19" x14ac:dyDescent="0.2">
      <c r="B1830" s="24"/>
      <c r="C1830" s="24"/>
      <c r="D1830" s="24"/>
      <c r="E1830" s="14"/>
      <c r="F1830" s="18"/>
      <c r="G1830" s="18"/>
      <c r="H1830" s="18"/>
      <c r="I1830" s="18"/>
      <c r="J1830" s="18"/>
      <c r="K1830" s="18"/>
      <c r="L1830" s="18"/>
      <c r="M1830" s="18"/>
      <c r="N1830" s="18"/>
      <c r="O1830" s="18"/>
      <c r="P1830" s="489"/>
      <c r="Q1830" s="1119"/>
      <c r="R1830" s="29"/>
      <c r="S1830" s="18"/>
    </row>
    <row r="1831" spans="2:19" x14ac:dyDescent="0.2">
      <c r="B1831" s="24"/>
      <c r="C1831" s="24"/>
      <c r="D1831" s="24"/>
      <c r="E1831" s="14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  <c r="P1831" s="489"/>
      <c r="Q1831" s="1119"/>
      <c r="R1831" s="29"/>
      <c r="S1831" s="18"/>
    </row>
    <row r="1832" spans="2:19" x14ac:dyDescent="0.2">
      <c r="B1832" s="24"/>
      <c r="C1832" s="24"/>
      <c r="D1832" s="24"/>
      <c r="E1832" s="14"/>
      <c r="F1832" s="18"/>
      <c r="G1832" s="18"/>
      <c r="H1832" s="18"/>
      <c r="I1832" s="18"/>
      <c r="J1832" s="18"/>
      <c r="K1832" s="18"/>
      <c r="L1832" s="18"/>
      <c r="M1832" s="18"/>
      <c r="N1832" s="18"/>
      <c r="O1832" s="18"/>
      <c r="P1832" s="489"/>
      <c r="Q1832" s="1119"/>
      <c r="R1832" s="29"/>
      <c r="S1832" s="18"/>
    </row>
    <row r="1833" spans="2:19" x14ac:dyDescent="0.2">
      <c r="B1833" s="24"/>
      <c r="C1833" s="24"/>
      <c r="D1833" s="24"/>
      <c r="E1833" s="14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  <c r="P1833" s="489"/>
      <c r="Q1833" s="1119"/>
      <c r="R1833" s="29"/>
      <c r="S1833" s="18"/>
    </row>
    <row r="1834" spans="2:19" x14ac:dyDescent="0.2">
      <c r="B1834" s="24"/>
      <c r="C1834" s="24"/>
      <c r="D1834" s="24"/>
      <c r="E1834" s="14"/>
      <c r="F1834" s="18"/>
      <c r="G1834" s="18"/>
      <c r="H1834" s="18"/>
      <c r="I1834" s="18"/>
      <c r="J1834" s="18"/>
      <c r="K1834" s="18"/>
      <c r="L1834" s="18"/>
      <c r="M1834" s="18"/>
      <c r="N1834" s="18"/>
      <c r="O1834" s="18"/>
      <c r="P1834" s="489"/>
      <c r="Q1834" s="1119"/>
      <c r="R1834" s="29"/>
      <c r="S1834" s="18"/>
    </row>
    <row r="1835" spans="2:19" x14ac:dyDescent="0.2">
      <c r="B1835" s="24"/>
      <c r="C1835" s="24"/>
      <c r="D1835" s="24"/>
      <c r="E1835" s="14"/>
      <c r="F1835" s="18"/>
      <c r="G1835" s="18"/>
      <c r="H1835" s="18"/>
      <c r="I1835" s="18"/>
      <c r="J1835" s="18"/>
      <c r="K1835" s="18"/>
      <c r="L1835" s="18"/>
      <c r="M1835" s="18"/>
      <c r="N1835" s="18"/>
      <c r="O1835" s="18"/>
      <c r="P1835" s="489"/>
      <c r="Q1835" s="1119"/>
      <c r="R1835" s="29"/>
      <c r="S1835" s="18"/>
    </row>
    <row r="1836" spans="2:19" x14ac:dyDescent="0.2">
      <c r="B1836" s="24"/>
      <c r="C1836" s="24"/>
      <c r="D1836" s="24"/>
      <c r="E1836" s="14"/>
      <c r="F1836" s="18"/>
      <c r="G1836" s="18"/>
      <c r="H1836" s="18"/>
      <c r="I1836" s="18"/>
      <c r="J1836" s="18"/>
      <c r="K1836" s="18"/>
      <c r="L1836" s="18"/>
      <c r="M1836" s="18"/>
      <c r="N1836" s="18"/>
      <c r="O1836" s="18"/>
      <c r="P1836" s="489"/>
      <c r="Q1836" s="1119"/>
      <c r="R1836" s="29"/>
      <c r="S1836" s="18"/>
    </row>
    <row r="1837" spans="2:19" x14ac:dyDescent="0.2">
      <c r="B1837" s="24"/>
      <c r="C1837" s="24"/>
      <c r="D1837" s="24"/>
      <c r="E1837" s="14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  <c r="P1837" s="489"/>
      <c r="Q1837" s="1119"/>
      <c r="R1837" s="29"/>
      <c r="S1837" s="18"/>
    </row>
    <row r="1838" spans="2:19" x14ac:dyDescent="0.2">
      <c r="B1838" s="24"/>
      <c r="C1838" s="24"/>
      <c r="D1838" s="24"/>
      <c r="E1838" s="14"/>
      <c r="F1838" s="18"/>
      <c r="G1838" s="18"/>
      <c r="H1838" s="18"/>
      <c r="I1838" s="18"/>
      <c r="J1838" s="18"/>
      <c r="K1838" s="18"/>
      <c r="L1838" s="18"/>
      <c r="M1838" s="18"/>
      <c r="N1838" s="18"/>
      <c r="O1838" s="18"/>
      <c r="P1838" s="489"/>
      <c r="Q1838" s="1119"/>
      <c r="R1838" s="29"/>
      <c r="S1838" s="18"/>
    </row>
    <row r="1839" spans="2:19" x14ac:dyDescent="0.2">
      <c r="B1839" s="24"/>
      <c r="C1839" s="24"/>
      <c r="D1839" s="24"/>
      <c r="E1839" s="14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  <c r="P1839" s="489"/>
      <c r="Q1839" s="1119"/>
      <c r="R1839" s="29"/>
      <c r="S1839" s="18"/>
    </row>
    <row r="1840" spans="2:19" x14ac:dyDescent="0.2">
      <c r="B1840" s="24"/>
      <c r="C1840" s="24"/>
      <c r="D1840" s="24"/>
      <c r="E1840" s="14"/>
      <c r="F1840" s="18"/>
      <c r="G1840" s="18"/>
      <c r="H1840" s="18"/>
      <c r="I1840" s="18"/>
      <c r="J1840" s="18"/>
      <c r="K1840" s="18"/>
      <c r="L1840" s="18"/>
      <c r="M1840" s="18"/>
      <c r="N1840" s="18"/>
      <c r="O1840" s="18"/>
      <c r="P1840" s="489"/>
      <c r="Q1840" s="1119"/>
      <c r="R1840" s="29"/>
      <c r="S1840" s="18"/>
    </row>
    <row r="1841" spans="2:19" x14ac:dyDescent="0.2">
      <c r="B1841" s="24"/>
      <c r="C1841" s="24"/>
      <c r="D1841" s="24"/>
      <c r="E1841" s="14"/>
      <c r="F1841" s="18"/>
      <c r="G1841" s="18"/>
      <c r="H1841" s="18"/>
      <c r="I1841" s="18"/>
      <c r="J1841" s="18"/>
      <c r="K1841" s="18"/>
      <c r="L1841" s="18"/>
      <c r="M1841" s="18"/>
      <c r="N1841" s="18"/>
      <c r="O1841" s="18"/>
      <c r="P1841" s="489"/>
      <c r="Q1841" s="1119"/>
      <c r="R1841" s="29"/>
      <c r="S1841" s="18"/>
    </row>
    <row r="1842" spans="2:19" x14ac:dyDescent="0.2">
      <c r="B1842" s="24"/>
      <c r="C1842" s="24"/>
      <c r="D1842" s="24"/>
      <c r="E1842" s="14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  <c r="P1842" s="489"/>
      <c r="Q1842" s="1119"/>
      <c r="R1842" s="29"/>
      <c r="S1842" s="18"/>
    </row>
    <row r="1843" spans="2:19" x14ac:dyDescent="0.2">
      <c r="B1843" s="24"/>
      <c r="C1843" s="24"/>
      <c r="D1843" s="24"/>
      <c r="E1843" s="14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  <c r="P1843" s="489"/>
      <c r="Q1843" s="1119"/>
      <c r="R1843" s="29"/>
      <c r="S1843" s="18"/>
    </row>
    <row r="1844" spans="2:19" x14ac:dyDescent="0.2">
      <c r="B1844" s="24"/>
      <c r="C1844" s="24"/>
      <c r="D1844" s="24"/>
      <c r="E1844" s="14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  <c r="P1844" s="489"/>
      <c r="Q1844" s="1119"/>
      <c r="R1844" s="29"/>
      <c r="S1844" s="18"/>
    </row>
    <row r="1845" spans="2:19" x14ac:dyDescent="0.2">
      <c r="B1845" s="24"/>
      <c r="C1845" s="24"/>
      <c r="D1845" s="24"/>
      <c r="E1845" s="14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  <c r="P1845" s="489"/>
      <c r="Q1845" s="1119"/>
      <c r="R1845" s="29"/>
      <c r="S1845" s="18"/>
    </row>
    <row r="1846" spans="2:19" x14ac:dyDescent="0.2">
      <c r="B1846" s="24"/>
      <c r="C1846" s="24"/>
      <c r="D1846" s="24"/>
      <c r="E1846" s="14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  <c r="P1846" s="489"/>
      <c r="Q1846" s="1119"/>
      <c r="R1846" s="29"/>
      <c r="S1846" s="18"/>
    </row>
    <row r="1847" spans="2:19" x14ac:dyDescent="0.2">
      <c r="B1847" s="24"/>
      <c r="C1847" s="24"/>
      <c r="D1847" s="24"/>
      <c r="E1847" s="14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/>
      <c r="P1847" s="489"/>
      <c r="Q1847" s="1119"/>
      <c r="R1847" s="29"/>
      <c r="S1847" s="18"/>
    </row>
    <row r="1848" spans="2:19" x14ac:dyDescent="0.2">
      <c r="B1848" s="24"/>
      <c r="C1848" s="24"/>
      <c r="D1848" s="24"/>
      <c r="E1848" s="14"/>
      <c r="F1848" s="18"/>
      <c r="G1848" s="18"/>
      <c r="H1848" s="18"/>
      <c r="I1848" s="18"/>
      <c r="J1848" s="18"/>
      <c r="K1848" s="18"/>
      <c r="L1848" s="18"/>
      <c r="M1848" s="18"/>
      <c r="N1848" s="18"/>
      <c r="O1848" s="18"/>
      <c r="P1848" s="489"/>
      <c r="Q1848" s="1119"/>
      <c r="R1848" s="29"/>
      <c r="S1848" s="18"/>
    </row>
    <row r="1849" spans="2:19" x14ac:dyDescent="0.2">
      <c r="B1849" s="24"/>
      <c r="C1849" s="24"/>
      <c r="D1849" s="24"/>
      <c r="E1849" s="14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  <c r="P1849" s="489"/>
      <c r="Q1849" s="1119"/>
      <c r="R1849" s="29"/>
      <c r="S1849" s="18"/>
    </row>
    <row r="1850" spans="2:19" x14ac:dyDescent="0.2">
      <c r="B1850" s="24"/>
      <c r="C1850" s="24"/>
      <c r="D1850" s="24"/>
      <c r="E1850" s="14"/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  <c r="P1850" s="489"/>
      <c r="Q1850" s="1119"/>
      <c r="R1850" s="29"/>
      <c r="S1850" s="18"/>
    </row>
    <row r="1851" spans="2:19" x14ac:dyDescent="0.2">
      <c r="B1851" s="24"/>
      <c r="C1851" s="24"/>
      <c r="D1851" s="24"/>
      <c r="E1851" s="14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  <c r="P1851" s="489"/>
      <c r="Q1851" s="1119"/>
      <c r="R1851" s="29"/>
      <c r="S1851" s="18"/>
    </row>
    <row r="1852" spans="2:19" x14ac:dyDescent="0.2">
      <c r="B1852" s="24"/>
      <c r="C1852" s="24"/>
      <c r="D1852" s="24"/>
      <c r="E1852" s="14"/>
      <c r="F1852" s="18"/>
      <c r="G1852" s="18"/>
      <c r="H1852" s="18"/>
      <c r="I1852" s="18"/>
      <c r="J1852" s="18"/>
      <c r="K1852" s="18"/>
      <c r="L1852" s="18"/>
      <c r="M1852" s="18"/>
      <c r="N1852" s="18"/>
      <c r="O1852" s="18"/>
      <c r="P1852" s="489"/>
      <c r="Q1852" s="1119"/>
      <c r="R1852" s="29"/>
      <c r="S1852" s="18"/>
    </row>
    <row r="1853" spans="2:19" x14ac:dyDescent="0.2">
      <c r="B1853" s="24"/>
      <c r="C1853" s="24"/>
      <c r="D1853" s="24"/>
      <c r="E1853" s="14"/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  <c r="P1853" s="489"/>
      <c r="Q1853" s="1119"/>
      <c r="R1853" s="29"/>
      <c r="S1853" s="18"/>
    </row>
    <row r="1854" spans="2:19" x14ac:dyDescent="0.2">
      <c r="B1854" s="24"/>
      <c r="C1854" s="24"/>
      <c r="D1854" s="24"/>
      <c r="E1854" s="14"/>
      <c r="F1854" s="18"/>
      <c r="G1854" s="18"/>
      <c r="H1854" s="18"/>
      <c r="I1854" s="18"/>
      <c r="J1854" s="18"/>
      <c r="K1854" s="18"/>
      <c r="L1854" s="18"/>
      <c r="M1854" s="18"/>
      <c r="N1854" s="18"/>
      <c r="O1854" s="18"/>
      <c r="P1854" s="489"/>
      <c r="Q1854" s="1119"/>
      <c r="R1854" s="29"/>
      <c r="S1854" s="18"/>
    </row>
    <row r="1855" spans="2:19" x14ac:dyDescent="0.2">
      <c r="B1855" s="24"/>
      <c r="C1855" s="24"/>
      <c r="D1855" s="24"/>
      <c r="E1855" s="14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  <c r="P1855" s="489"/>
      <c r="Q1855" s="1119"/>
      <c r="R1855" s="29"/>
      <c r="S1855" s="18"/>
    </row>
    <row r="1856" spans="2:19" x14ac:dyDescent="0.2">
      <c r="B1856" s="24"/>
      <c r="C1856" s="24"/>
      <c r="D1856" s="24"/>
      <c r="E1856" s="14"/>
      <c r="F1856" s="18"/>
      <c r="G1856" s="18"/>
      <c r="H1856" s="18"/>
      <c r="I1856" s="18"/>
      <c r="J1856" s="18"/>
      <c r="K1856" s="18"/>
      <c r="L1856" s="18"/>
      <c r="M1856" s="18"/>
      <c r="N1856" s="18"/>
      <c r="O1856" s="18"/>
      <c r="P1856" s="489"/>
      <c r="Q1856" s="1119"/>
      <c r="R1856" s="29"/>
      <c r="S1856" s="18"/>
    </row>
    <row r="1857" spans="2:19" x14ac:dyDescent="0.2">
      <c r="B1857" s="24"/>
      <c r="C1857" s="24"/>
      <c r="D1857" s="24"/>
      <c r="E1857" s="14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  <c r="P1857" s="489"/>
      <c r="Q1857" s="1119"/>
      <c r="R1857" s="29"/>
      <c r="S1857" s="18"/>
    </row>
    <row r="1858" spans="2:19" x14ac:dyDescent="0.2">
      <c r="B1858" s="24"/>
      <c r="C1858" s="24"/>
      <c r="D1858" s="24"/>
      <c r="E1858" s="14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  <c r="P1858" s="489"/>
      <c r="Q1858" s="1119"/>
      <c r="R1858" s="29"/>
      <c r="S1858" s="18"/>
    </row>
    <row r="1859" spans="2:19" x14ac:dyDescent="0.2">
      <c r="B1859" s="24"/>
      <c r="C1859" s="24"/>
      <c r="D1859" s="24"/>
      <c r="E1859" s="14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  <c r="P1859" s="489"/>
      <c r="Q1859" s="1119"/>
      <c r="R1859" s="29"/>
      <c r="S1859" s="18"/>
    </row>
    <row r="1860" spans="2:19" x14ac:dyDescent="0.2">
      <c r="B1860" s="24"/>
      <c r="C1860" s="24"/>
      <c r="D1860" s="24"/>
      <c r="E1860" s="14"/>
      <c r="F1860" s="18"/>
      <c r="G1860" s="18"/>
      <c r="H1860" s="18"/>
      <c r="I1860" s="18"/>
      <c r="J1860" s="18"/>
      <c r="K1860" s="18"/>
      <c r="L1860" s="18"/>
      <c r="M1860" s="18"/>
      <c r="N1860" s="18"/>
      <c r="O1860" s="18"/>
      <c r="P1860" s="489"/>
      <c r="Q1860" s="1119"/>
      <c r="R1860" s="29"/>
      <c r="S1860" s="18"/>
    </row>
    <row r="1861" spans="2:19" x14ac:dyDescent="0.2">
      <c r="B1861" s="24"/>
      <c r="C1861" s="24"/>
      <c r="D1861" s="24"/>
      <c r="E1861" s="14"/>
      <c r="F1861" s="18"/>
      <c r="G1861" s="18"/>
      <c r="H1861" s="18"/>
      <c r="I1861" s="18"/>
      <c r="J1861" s="18"/>
      <c r="K1861" s="18"/>
      <c r="L1861" s="18"/>
      <c r="M1861" s="18"/>
      <c r="N1861" s="18"/>
      <c r="O1861" s="18"/>
      <c r="P1861" s="489"/>
      <c r="Q1861" s="1119"/>
      <c r="R1861" s="29"/>
      <c r="S1861" s="18"/>
    </row>
    <row r="1862" spans="2:19" x14ac:dyDescent="0.2">
      <c r="B1862" s="24"/>
      <c r="C1862" s="24"/>
      <c r="D1862" s="24"/>
      <c r="E1862" s="14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/>
      <c r="P1862" s="489"/>
      <c r="Q1862" s="1119"/>
      <c r="R1862" s="29"/>
      <c r="S1862" s="18"/>
    </row>
    <row r="1863" spans="2:19" x14ac:dyDescent="0.2">
      <c r="B1863" s="24"/>
      <c r="C1863" s="24"/>
      <c r="D1863" s="24"/>
      <c r="E1863" s="14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  <c r="P1863" s="489"/>
      <c r="Q1863" s="1119"/>
      <c r="R1863" s="29"/>
      <c r="S1863" s="18"/>
    </row>
    <row r="1864" spans="2:19" x14ac:dyDescent="0.2">
      <c r="B1864" s="24"/>
      <c r="C1864" s="24"/>
      <c r="D1864" s="24"/>
      <c r="E1864" s="14"/>
      <c r="F1864" s="18"/>
      <c r="G1864" s="18"/>
      <c r="H1864" s="18"/>
      <c r="I1864" s="18"/>
      <c r="J1864" s="18"/>
      <c r="K1864" s="18"/>
      <c r="L1864" s="18"/>
      <c r="M1864" s="18"/>
      <c r="N1864" s="18"/>
      <c r="O1864" s="18"/>
      <c r="P1864" s="489"/>
      <c r="Q1864" s="1119"/>
      <c r="R1864" s="29"/>
      <c r="S1864" s="18"/>
    </row>
    <row r="1865" spans="2:19" x14ac:dyDescent="0.2">
      <c r="B1865" s="24"/>
      <c r="C1865" s="24"/>
      <c r="D1865" s="24"/>
      <c r="E1865" s="14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  <c r="P1865" s="489"/>
      <c r="Q1865" s="1119"/>
      <c r="R1865" s="29"/>
      <c r="S1865" s="18"/>
    </row>
    <row r="1866" spans="2:19" x14ac:dyDescent="0.2">
      <c r="B1866" s="24"/>
      <c r="C1866" s="24"/>
      <c r="D1866" s="24"/>
      <c r="E1866" s="14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  <c r="P1866" s="489"/>
      <c r="Q1866" s="1119"/>
      <c r="R1866" s="29"/>
      <c r="S1866" s="18"/>
    </row>
    <row r="1867" spans="2:19" x14ac:dyDescent="0.2">
      <c r="B1867" s="24"/>
      <c r="C1867" s="24"/>
      <c r="D1867" s="24"/>
      <c r="E1867" s="14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  <c r="P1867" s="489"/>
      <c r="Q1867" s="1119"/>
      <c r="R1867" s="29"/>
      <c r="S1867" s="18"/>
    </row>
    <row r="1868" spans="2:19" x14ac:dyDescent="0.2">
      <c r="B1868" s="24"/>
      <c r="C1868" s="24"/>
      <c r="D1868" s="24"/>
      <c r="E1868" s="14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  <c r="P1868" s="489"/>
      <c r="Q1868" s="1119"/>
      <c r="R1868" s="29"/>
      <c r="S1868" s="18"/>
    </row>
    <row r="1869" spans="2:19" x14ac:dyDescent="0.2">
      <c r="B1869" s="24"/>
      <c r="C1869" s="24"/>
      <c r="D1869" s="24"/>
      <c r="E1869" s="14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  <c r="P1869" s="489"/>
      <c r="Q1869" s="1119"/>
      <c r="R1869" s="29"/>
      <c r="S1869" s="18"/>
    </row>
    <row r="1870" spans="2:19" x14ac:dyDescent="0.2">
      <c r="B1870" s="24"/>
      <c r="C1870" s="24"/>
      <c r="D1870" s="24"/>
      <c r="E1870" s="14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  <c r="P1870" s="489"/>
      <c r="Q1870" s="1119"/>
      <c r="R1870" s="29"/>
      <c r="S1870" s="18"/>
    </row>
    <row r="1871" spans="2:19" x14ac:dyDescent="0.2">
      <c r="B1871" s="24"/>
      <c r="C1871" s="24"/>
      <c r="D1871" s="24"/>
      <c r="E1871" s="14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  <c r="P1871" s="489"/>
      <c r="Q1871" s="1119"/>
      <c r="R1871" s="29"/>
      <c r="S1871" s="18"/>
    </row>
    <row r="1872" spans="2:19" x14ac:dyDescent="0.2">
      <c r="B1872" s="24"/>
      <c r="C1872" s="24"/>
      <c r="D1872" s="24"/>
      <c r="E1872" s="14"/>
      <c r="F1872" s="18"/>
      <c r="G1872" s="18"/>
      <c r="H1872" s="18"/>
      <c r="I1872" s="18"/>
      <c r="J1872" s="18"/>
      <c r="K1872" s="18"/>
      <c r="L1872" s="18"/>
      <c r="M1872" s="18"/>
      <c r="N1872" s="18"/>
      <c r="O1872" s="18"/>
      <c r="P1872" s="489"/>
      <c r="Q1872" s="1119"/>
      <c r="R1872" s="29"/>
      <c r="S1872" s="18"/>
    </row>
    <row r="1873" spans="2:19" x14ac:dyDescent="0.2">
      <c r="B1873" s="24"/>
      <c r="C1873" s="24"/>
      <c r="D1873" s="24"/>
      <c r="E1873" s="14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  <c r="P1873" s="489"/>
      <c r="Q1873" s="1119"/>
      <c r="R1873" s="29"/>
      <c r="S1873" s="18"/>
    </row>
    <row r="1874" spans="2:19" x14ac:dyDescent="0.2">
      <c r="B1874" s="24"/>
      <c r="C1874" s="24"/>
      <c r="D1874" s="24"/>
      <c r="E1874" s="14"/>
      <c r="F1874" s="18"/>
      <c r="G1874" s="18"/>
      <c r="H1874" s="18"/>
      <c r="I1874" s="18"/>
      <c r="J1874" s="18"/>
      <c r="K1874" s="18"/>
      <c r="L1874" s="18"/>
      <c r="M1874" s="18"/>
      <c r="N1874" s="18"/>
      <c r="O1874" s="18"/>
      <c r="P1874" s="489"/>
      <c r="Q1874" s="1119"/>
      <c r="R1874" s="29"/>
      <c r="S1874" s="18"/>
    </row>
    <row r="1875" spans="2:19" x14ac:dyDescent="0.2">
      <c r="B1875" s="24"/>
      <c r="C1875" s="24"/>
      <c r="D1875" s="24"/>
      <c r="E1875" s="14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  <c r="P1875" s="489"/>
      <c r="Q1875" s="1119"/>
      <c r="R1875" s="29"/>
      <c r="S1875" s="18"/>
    </row>
    <row r="1876" spans="2:19" x14ac:dyDescent="0.2">
      <c r="B1876" s="24"/>
      <c r="C1876" s="24"/>
      <c r="D1876" s="24"/>
      <c r="E1876" s="14"/>
      <c r="F1876" s="18"/>
      <c r="G1876" s="18"/>
      <c r="H1876" s="18"/>
      <c r="I1876" s="18"/>
      <c r="J1876" s="18"/>
      <c r="K1876" s="18"/>
      <c r="L1876" s="18"/>
      <c r="M1876" s="18"/>
      <c r="N1876" s="18"/>
      <c r="O1876" s="18"/>
      <c r="P1876" s="489"/>
      <c r="Q1876" s="1119"/>
      <c r="R1876" s="29"/>
      <c r="S1876" s="18"/>
    </row>
    <row r="1877" spans="2:19" x14ac:dyDescent="0.2">
      <c r="B1877" s="24"/>
      <c r="C1877" s="24"/>
      <c r="D1877" s="24"/>
      <c r="E1877" s="14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  <c r="P1877" s="489"/>
      <c r="Q1877" s="1119"/>
      <c r="R1877" s="29"/>
      <c r="S1877" s="18"/>
    </row>
    <row r="1878" spans="2:19" x14ac:dyDescent="0.2">
      <c r="B1878" s="24"/>
      <c r="C1878" s="24"/>
      <c r="D1878" s="24"/>
      <c r="E1878" s="14"/>
      <c r="F1878" s="18"/>
      <c r="G1878" s="18"/>
      <c r="H1878" s="18"/>
      <c r="I1878" s="18"/>
      <c r="J1878" s="18"/>
      <c r="K1878" s="18"/>
      <c r="L1878" s="18"/>
      <c r="M1878" s="18"/>
      <c r="N1878" s="18"/>
      <c r="O1878" s="18"/>
      <c r="P1878" s="489"/>
      <c r="Q1878" s="1119"/>
      <c r="R1878" s="29"/>
      <c r="S1878" s="18"/>
    </row>
    <row r="1879" spans="2:19" x14ac:dyDescent="0.2">
      <c r="B1879" s="24"/>
      <c r="C1879" s="24"/>
      <c r="D1879" s="24"/>
      <c r="E1879" s="14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  <c r="P1879" s="489"/>
      <c r="Q1879" s="1119"/>
      <c r="R1879" s="29"/>
      <c r="S1879" s="18"/>
    </row>
    <row r="1880" spans="2:19" x14ac:dyDescent="0.2">
      <c r="B1880" s="24"/>
      <c r="C1880" s="24"/>
      <c r="D1880" s="24"/>
      <c r="E1880" s="14"/>
      <c r="F1880" s="18"/>
      <c r="G1880" s="18"/>
      <c r="H1880" s="18"/>
      <c r="I1880" s="18"/>
      <c r="J1880" s="18"/>
      <c r="K1880" s="18"/>
      <c r="L1880" s="18"/>
      <c r="M1880" s="18"/>
      <c r="N1880" s="18"/>
      <c r="O1880" s="18"/>
      <c r="P1880" s="489"/>
      <c r="Q1880" s="1119"/>
      <c r="R1880" s="29"/>
      <c r="S1880" s="18"/>
    </row>
    <row r="1881" spans="2:19" x14ac:dyDescent="0.2">
      <c r="B1881" s="24"/>
      <c r="C1881" s="24"/>
      <c r="D1881" s="24"/>
      <c r="E1881" s="14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/>
      <c r="P1881" s="489"/>
      <c r="Q1881" s="1119"/>
      <c r="R1881" s="29"/>
      <c r="S1881" s="18"/>
    </row>
    <row r="1882" spans="2:19" x14ac:dyDescent="0.2">
      <c r="B1882" s="24"/>
      <c r="C1882" s="24"/>
      <c r="D1882" s="24"/>
      <c r="E1882" s="14"/>
      <c r="F1882" s="18"/>
      <c r="G1882" s="18"/>
      <c r="H1882" s="18"/>
      <c r="I1882" s="18"/>
      <c r="J1882" s="18"/>
      <c r="K1882" s="18"/>
      <c r="L1882" s="18"/>
      <c r="M1882" s="18"/>
      <c r="N1882" s="18"/>
      <c r="O1882" s="18"/>
      <c r="P1882" s="489"/>
      <c r="Q1882" s="1119"/>
      <c r="R1882" s="29"/>
      <c r="S1882" s="18"/>
    </row>
    <row r="1883" spans="2:19" x14ac:dyDescent="0.2">
      <c r="B1883" s="24"/>
      <c r="C1883" s="24"/>
      <c r="D1883" s="24"/>
      <c r="E1883" s="14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  <c r="P1883" s="489"/>
      <c r="Q1883" s="1119"/>
      <c r="R1883" s="29"/>
      <c r="S1883" s="18"/>
    </row>
    <row r="1884" spans="2:19" x14ac:dyDescent="0.2">
      <c r="B1884" s="24"/>
      <c r="C1884" s="24"/>
      <c r="D1884" s="24"/>
      <c r="E1884" s="14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/>
      <c r="P1884" s="489"/>
      <c r="Q1884" s="1119"/>
      <c r="R1884" s="29"/>
      <c r="S1884" s="18"/>
    </row>
    <row r="1885" spans="2:19" x14ac:dyDescent="0.2">
      <c r="B1885" s="24"/>
      <c r="C1885" s="24"/>
      <c r="D1885" s="24"/>
      <c r="E1885" s="14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  <c r="P1885" s="489"/>
      <c r="Q1885" s="1119"/>
      <c r="R1885" s="29"/>
      <c r="S1885" s="18"/>
    </row>
    <row r="1886" spans="2:19" x14ac:dyDescent="0.2">
      <c r="B1886" s="24"/>
      <c r="C1886" s="24"/>
      <c r="D1886" s="24"/>
      <c r="E1886" s="14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/>
      <c r="P1886" s="489"/>
      <c r="Q1886" s="1119"/>
      <c r="R1886" s="29"/>
      <c r="S1886" s="18"/>
    </row>
    <row r="1887" spans="2:19" x14ac:dyDescent="0.2">
      <c r="B1887" s="24"/>
      <c r="C1887" s="24"/>
      <c r="D1887" s="24"/>
      <c r="E1887" s="14"/>
      <c r="F1887" s="18"/>
      <c r="G1887" s="18"/>
      <c r="H1887" s="18"/>
      <c r="I1887" s="18"/>
      <c r="J1887" s="18"/>
      <c r="K1887" s="18"/>
      <c r="L1887" s="18"/>
      <c r="M1887" s="18"/>
      <c r="N1887" s="18"/>
      <c r="O1887" s="18"/>
      <c r="P1887" s="489"/>
      <c r="Q1887" s="1119"/>
      <c r="R1887" s="29"/>
      <c r="S1887" s="18"/>
    </row>
    <row r="1888" spans="2:19" x14ac:dyDescent="0.2">
      <c r="B1888" s="24"/>
      <c r="C1888" s="24"/>
      <c r="D1888" s="24"/>
      <c r="E1888" s="14"/>
      <c r="F1888" s="18"/>
      <c r="G1888" s="18"/>
      <c r="H1888" s="18"/>
      <c r="I1888" s="18"/>
      <c r="J1888" s="18"/>
      <c r="K1888" s="18"/>
      <c r="L1888" s="18"/>
      <c r="M1888" s="18"/>
      <c r="N1888" s="18"/>
      <c r="O1888" s="18"/>
      <c r="P1888" s="489"/>
      <c r="Q1888" s="1119"/>
      <c r="R1888" s="29"/>
      <c r="S1888" s="18"/>
    </row>
    <row r="1889" spans="2:19" x14ac:dyDescent="0.2">
      <c r="B1889" s="24"/>
      <c r="C1889" s="24"/>
      <c r="D1889" s="24"/>
      <c r="E1889" s="14"/>
      <c r="F1889" s="18"/>
      <c r="G1889" s="18"/>
      <c r="H1889" s="18"/>
      <c r="I1889" s="18"/>
      <c r="J1889" s="18"/>
      <c r="K1889" s="18"/>
      <c r="L1889" s="18"/>
      <c r="M1889" s="18"/>
      <c r="N1889" s="18"/>
      <c r="O1889" s="18"/>
      <c r="P1889" s="489"/>
      <c r="Q1889" s="1119"/>
      <c r="R1889" s="29"/>
      <c r="S1889" s="18"/>
    </row>
    <row r="1890" spans="2:19" x14ac:dyDescent="0.2">
      <c r="B1890" s="24"/>
      <c r="C1890" s="24"/>
      <c r="D1890" s="24"/>
      <c r="E1890" s="14"/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  <c r="P1890" s="489"/>
      <c r="Q1890" s="1119"/>
      <c r="R1890" s="29"/>
      <c r="S1890" s="18"/>
    </row>
    <row r="1891" spans="2:19" x14ac:dyDescent="0.2">
      <c r="B1891" s="24"/>
      <c r="C1891" s="24"/>
      <c r="D1891" s="24"/>
      <c r="E1891" s="14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  <c r="P1891" s="489"/>
      <c r="Q1891" s="1119"/>
      <c r="R1891" s="29"/>
      <c r="S1891" s="18"/>
    </row>
    <row r="1892" spans="2:19" x14ac:dyDescent="0.2">
      <c r="B1892" s="24"/>
      <c r="C1892" s="24"/>
      <c r="D1892" s="24"/>
      <c r="E1892" s="14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  <c r="P1892" s="489"/>
      <c r="Q1892" s="1119"/>
      <c r="R1892" s="29"/>
      <c r="S1892" s="18"/>
    </row>
    <row r="1893" spans="2:19" x14ac:dyDescent="0.2">
      <c r="B1893" s="24"/>
      <c r="C1893" s="24"/>
      <c r="D1893" s="24"/>
      <c r="E1893" s="14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  <c r="P1893" s="489"/>
      <c r="Q1893" s="1119"/>
      <c r="R1893" s="29"/>
      <c r="S1893" s="18"/>
    </row>
    <row r="1894" spans="2:19" x14ac:dyDescent="0.2">
      <c r="B1894" s="24"/>
      <c r="C1894" s="24"/>
      <c r="D1894" s="24"/>
      <c r="E1894" s="14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  <c r="P1894" s="489"/>
      <c r="Q1894" s="1119"/>
      <c r="R1894" s="29"/>
      <c r="S1894" s="18"/>
    </row>
    <row r="1895" spans="2:19" x14ac:dyDescent="0.2">
      <c r="B1895" s="24"/>
      <c r="C1895" s="24"/>
      <c r="D1895" s="24"/>
      <c r="E1895" s="14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  <c r="P1895" s="489"/>
      <c r="Q1895" s="1119"/>
      <c r="R1895" s="29"/>
      <c r="S1895" s="18"/>
    </row>
    <row r="1896" spans="2:19" x14ac:dyDescent="0.2">
      <c r="B1896" s="24"/>
      <c r="C1896" s="24"/>
      <c r="D1896" s="24"/>
      <c r="E1896" s="14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  <c r="P1896" s="489"/>
      <c r="Q1896" s="1119"/>
      <c r="R1896" s="29"/>
      <c r="S1896" s="18"/>
    </row>
    <row r="1897" spans="2:19" x14ac:dyDescent="0.2">
      <c r="B1897" s="24"/>
      <c r="C1897" s="24"/>
      <c r="D1897" s="24"/>
      <c r="E1897" s="14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  <c r="P1897" s="489"/>
      <c r="Q1897" s="1119"/>
      <c r="R1897" s="29"/>
      <c r="S1897" s="18"/>
    </row>
    <row r="1898" spans="2:19" x14ac:dyDescent="0.2">
      <c r="B1898" s="24"/>
      <c r="C1898" s="24"/>
      <c r="D1898" s="24"/>
      <c r="E1898" s="14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  <c r="P1898" s="489"/>
      <c r="Q1898" s="1119"/>
      <c r="R1898" s="29"/>
      <c r="S1898" s="18"/>
    </row>
    <row r="1899" spans="2:19" x14ac:dyDescent="0.2">
      <c r="B1899" s="24"/>
      <c r="C1899" s="24"/>
      <c r="D1899" s="24"/>
      <c r="E1899" s="14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  <c r="P1899" s="489"/>
      <c r="Q1899" s="1119"/>
      <c r="R1899" s="29"/>
      <c r="S1899" s="18"/>
    </row>
    <row r="1900" spans="2:19" x14ac:dyDescent="0.2">
      <c r="B1900" s="24"/>
      <c r="C1900" s="24"/>
      <c r="D1900" s="24"/>
      <c r="E1900" s="14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  <c r="P1900" s="489"/>
      <c r="Q1900" s="1119"/>
      <c r="R1900" s="29"/>
      <c r="S1900" s="18"/>
    </row>
    <row r="1901" spans="2:19" x14ac:dyDescent="0.2">
      <c r="B1901" s="24"/>
      <c r="C1901" s="24"/>
      <c r="D1901" s="24"/>
      <c r="E1901" s="14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  <c r="P1901" s="489"/>
      <c r="Q1901" s="1119"/>
      <c r="R1901" s="29"/>
      <c r="S1901" s="18"/>
    </row>
    <row r="1902" spans="2:19" x14ac:dyDescent="0.2">
      <c r="B1902" s="24"/>
      <c r="C1902" s="24"/>
      <c r="D1902" s="24"/>
      <c r="E1902" s="14"/>
      <c r="F1902" s="18"/>
      <c r="G1902" s="18"/>
      <c r="H1902" s="18"/>
      <c r="I1902" s="18"/>
      <c r="J1902" s="18"/>
      <c r="K1902" s="18"/>
      <c r="L1902" s="18"/>
      <c r="M1902" s="18"/>
      <c r="N1902" s="18"/>
      <c r="O1902" s="18"/>
      <c r="P1902" s="489"/>
      <c r="Q1902" s="1119"/>
      <c r="R1902" s="29"/>
      <c r="S1902" s="18"/>
    </row>
    <row r="1903" spans="2:19" x14ac:dyDescent="0.2">
      <c r="B1903" s="24"/>
      <c r="C1903" s="24"/>
      <c r="D1903" s="24"/>
      <c r="E1903" s="14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  <c r="P1903" s="489"/>
      <c r="Q1903" s="1119"/>
      <c r="R1903" s="29"/>
      <c r="S1903" s="18"/>
    </row>
    <row r="1904" spans="2:19" x14ac:dyDescent="0.2">
      <c r="B1904" s="24"/>
      <c r="C1904" s="24"/>
      <c r="D1904" s="24"/>
      <c r="E1904" s="14"/>
      <c r="F1904" s="18"/>
      <c r="G1904" s="18"/>
      <c r="H1904" s="18"/>
      <c r="I1904" s="18"/>
      <c r="J1904" s="18"/>
      <c r="K1904" s="18"/>
      <c r="L1904" s="18"/>
      <c r="M1904" s="18"/>
      <c r="N1904" s="18"/>
      <c r="O1904" s="18"/>
      <c r="P1904" s="489"/>
      <c r="Q1904" s="1119"/>
      <c r="R1904" s="29"/>
      <c r="S1904" s="18"/>
    </row>
    <row r="1905" spans="2:19" x14ac:dyDescent="0.2">
      <c r="B1905" s="24"/>
      <c r="C1905" s="24"/>
      <c r="D1905" s="24"/>
      <c r="E1905" s="14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  <c r="P1905" s="489"/>
      <c r="Q1905" s="1119"/>
      <c r="R1905" s="29"/>
      <c r="S1905" s="18"/>
    </row>
    <row r="1906" spans="2:19" x14ac:dyDescent="0.2">
      <c r="B1906" s="24"/>
      <c r="C1906" s="24"/>
      <c r="D1906" s="24"/>
      <c r="E1906" s="14"/>
      <c r="F1906" s="18"/>
      <c r="G1906" s="18"/>
      <c r="H1906" s="18"/>
      <c r="I1906" s="18"/>
      <c r="J1906" s="18"/>
      <c r="K1906" s="18"/>
      <c r="L1906" s="18"/>
      <c r="M1906" s="18"/>
      <c r="N1906" s="18"/>
      <c r="O1906" s="18"/>
      <c r="P1906" s="489"/>
      <c r="Q1906" s="1119"/>
      <c r="R1906" s="29"/>
      <c r="S1906" s="18"/>
    </row>
    <row r="1907" spans="2:19" x14ac:dyDescent="0.2">
      <c r="B1907" s="24"/>
      <c r="C1907" s="24"/>
      <c r="D1907" s="24"/>
      <c r="E1907" s="14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  <c r="P1907" s="489"/>
      <c r="Q1907" s="1119"/>
      <c r="R1907" s="29"/>
      <c r="S1907" s="18"/>
    </row>
    <row r="1908" spans="2:19" x14ac:dyDescent="0.2">
      <c r="B1908" s="24"/>
      <c r="C1908" s="24"/>
      <c r="D1908" s="24"/>
      <c r="E1908" s="14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  <c r="P1908" s="489"/>
      <c r="Q1908" s="1119"/>
      <c r="R1908" s="29"/>
      <c r="S1908" s="18"/>
    </row>
    <row r="1909" spans="2:19" x14ac:dyDescent="0.2">
      <c r="B1909" s="24"/>
      <c r="C1909" s="24"/>
      <c r="D1909" s="24"/>
      <c r="E1909" s="14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  <c r="P1909" s="489"/>
      <c r="Q1909" s="1119"/>
      <c r="R1909" s="29"/>
      <c r="S1909" s="18"/>
    </row>
    <row r="1910" spans="2:19" x14ac:dyDescent="0.2">
      <c r="B1910" s="24"/>
      <c r="C1910" s="24"/>
      <c r="D1910" s="24"/>
      <c r="E1910" s="14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  <c r="P1910" s="489"/>
      <c r="Q1910" s="1119"/>
      <c r="R1910" s="29"/>
      <c r="S1910" s="18"/>
    </row>
    <row r="1911" spans="2:19" x14ac:dyDescent="0.2">
      <c r="B1911" s="24"/>
      <c r="C1911" s="24"/>
      <c r="D1911" s="24"/>
      <c r="E1911" s="14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  <c r="P1911" s="489"/>
      <c r="Q1911" s="1119"/>
      <c r="R1911" s="29"/>
      <c r="S1911" s="18"/>
    </row>
    <row r="1912" spans="2:19" x14ac:dyDescent="0.2">
      <c r="B1912" s="24"/>
      <c r="C1912" s="24"/>
      <c r="D1912" s="24"/>
      <c r="E1912" s="14"/>
      <c r="F1912" s="18"/>
      <c r="G1912" s="18"/>
      <c r="H1912" s="18"/>
      <c r="I1912" s="18"/>
      <c r="J1912" s="18"/>
      <c r="K1912" s="18"/>
      <c r="L1912" s="18"/>
      <c r="M1912" s="18"/>
      <c r="N1912" s="18"/>
      <c r="O1912" s="18"/>
      <c r="P1912" s="489"/>
      <c r="Q1912" s="1119"/>
      <c r="R1912" s="29"/>
      <c r="S1912" s="18"/>
    </row>
    <row r="1913" spans="2:19" x14ac:dyDescent="0.2">
      <c r="B1913" s="24"/>
      <c r="C1913" s="24"/>
      <c r="D1913" s="24"/>
      <c r="E1913" s="14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  <c r="P1913" s="489"/>
      <c r="Q1913" s="1119"/>
      <c r="R1913" s="29"/>
      <c r="S1913" s="18"/>
    </row>
    <row r="1914" spans="2:19" x14ac:dyDescent="0.2">
      <c r="B1914" s="24"/>
      <c r="C1914" s="24"/>
      <c r="D1914" s="24"/>
      <c r="E1914" s="14"/>
      <c r="F1914" s="18"/>
      <c r="G1914" s="18"/>
      <c r="H1914" s="18"/>
      <c r="I1914" s="18"/>
      <c r="J1914" s="18"/>
      <c r="K1914" s="18"/>
      <c r="L1914" s="18"/>
      <c r="M1914" s="18"/>
      <c r="N1914" s="18"/>
      <c r="O1914" s="18"/>
      <c r="P1914" s="489"/>
      <c r="Q1914" s="1119"/>
      <c r="R1914" s="29"/>
      <c r="S1914" s="18"/>
    </row>
    <row r="1915" spans="2:19" x14ac:dyDescent="0.2">
      <c r="B1915" s="24"/>
      <c r="C1915" s="24"/>
      <c r="D1915" s="24"/>
      <c r="E1915" s="14"/>
      <c r="F1915" s="18"/>
      <c r="G1915" s="18"/>
      <c r="H1915" s="18"/>
      <c r="I1915" s="18"/>
      <c r="J1915" s="18"/>
      <c r="K1915" s="18"/>
      <c r="L1915" s="18"/>
      <c r="M1915" s="18"/>
      <c r="N1915" s="18"/>
      <c r="O1915" s="18"/>
      <c r="P1915" s="489"/>
      <c r="Q1915" s="1119"/>
      <c r="R1915" s="29"/>
      <c r="S1915" s="18"/>
    </row>
    <row r="1916" spans="2:19" x14ac:dyDescent="0.2">
      <c r="B1916" s="24"/>
      <c r="C1916" s="24"/>
      <c r="D1916" s="24"/>
      <c r="E1916" s="14"/>
      <c r="F1916" s="18"/>
      <c r="G1916" s="18"/>
      <c r="H1916" s="18"/>
      <c r="I1916" s="18"/>
      <c r="J1916" s="18"/>
      <c r="K1916" s="18"/>
      <c r="L1916" s="18"/>
      <c r="M1916" s="18"/>
      <c r="N1916" s="18"/>
      <c r="O1916" s="18"/>
      <c r="P1916" s="489"/>
      <c r="Q1916" s="1119"/>
      <c r="R1916" s="29"/>
      <c r="S1916" s="18"/>
    </row>
    <row r="1917" spans="2:19" x14ac:dyDescent="0.2">
      <c r="B1917" s="24"/>
      <c r="C1917" s="24"/>
      <c r="D1917" s="24"/>
      <c r="E1917" s="14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  <c r="P1917" s="489"/>
      <c r="Q1917" s="1119"/>
      <c r="R1917" s="29"/>
      <c r="S1917" s="18"/>
    </row>
    <row r="1918" spans="2:19" x14ac:dyDescent="0.2">
      <c r="B1918" s="24"/>
      <c r="C1918" s="24"/>
      <c r="D1918" s="24"/>
      <c r="E1918" s="14"/>
      <c r="F1918" s="18"/>
      <c r="G1918" s="18"/>
      <c r="H1918" s="18"/>
      <c r="I1918" s="18"/>
      <c r="J1918" s="18"/>
      <c r="K1918" s="18"/>
      <c r="L1918" s="18"/>
      <c r="M1918" s="18"/>
      <c r="N1918" s="18"/>
      <c r="O1918" s="18"/>
      <c r="P1918" s="489"/>
      <c r="Q1918" s="1119"/>
      <c r="R1918" s="29"/>
      <c r="S1918" s="18"/>
    </row>
    <row r="1919" spans="2:19" x14ac:dyDescent="0.2">
      <c r="B1919" s="24"/>
      <c r="C1919" s="24"/>
      <c r="D1919" s="24"/>
      <c r="E1919" s="14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  <c r="P1919" s="489"/>
      <c r="Q1919" s="1119"/>
      <c r="R1919" s="29"/>
      <c r="S1919" s="18"/>
    </row>
    <row r="1920" spans="2:19" x14ac:dyDescent="0.2">
      <c r="B1920" s="24"/>
      <c r="C1920" s="24"/>
      <c r="D1920" s="24"/>
      <c r="E1920" s="14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  <c r="P1920" s="489"/>
      <c r="Q1920" s="1119"/>
      <c r="R1920" s="29"/>
      <c r="S1920" s="18"/>
    </row>
    <row r="1921" spans="2:19" x14ac:dyDescent="0.2">
      <c r="B1921" s="24"/>
      <c r="C1921" s="24"/>
      <c r="D1921" s="24"/>
      <c r="E1921" s="14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  <c r="P1921" s="489"/>
      <c r="Q1921" s="1119"/>
      <c r="R1921" s="29"/>
      <c r="S1921" s="18"/>
    </row>
    <row r="1922" spans="2:19" x14ac:dyDescent="0.2">
      <c r="B1922" s="24"/>
      <c r="C1922" s="24"/>
      <c r="D1922" s="24"/>
      <c r="E1922" s="14"/>
      <c r="F1922" s="18"/>
      <c r="G1922" s="18"/>
      <c r="H1922" s="18"/>
      <c r="I1922" s="18"/>
      <c r="J1922" s="18"/>
      <c r="K1922" s="18"/>
      <c r="L1922" s="18"/>
      <c r="M1922" s="18"/>
      <c r="N1922" s="18"/>
      <c r="O1922" s="18"/>
      <c r="P1922" s="489"/>
      <c r="Q1922" s="1119"/>
      <c r="R1922" s="29"/>
      <c r="S1922" s="18"/>
    </row>
    <row r="1923" spans="2:19" x14ac:dyDescent="0.2">
      <c r="B1923" s="24"/>
      <c r="C1923" s="24"/>
      <c r="D1923" s="24"/>
      <c r="E1923" s="14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  <c r="P1923" s="489"/>
      <c r="Q1923" s="1119"/>
      <c r="R1923" s="29"/>
      <c r="S1923" s="18"/>
    </row>
    <row r="1924" spans="2:19" x14ac:dyDescent="0.2">
      <c r="B1924" s="24"/>
      <c r="C1924" s="24"/>
      <c r="D1924" s="24"/>
      <c r="E1924" s="14"/>
      <c r="F1924" s="18"/>
      <c r="G1924" s="18"/>
      <c r="H1924" s="18"/>
      <c r="I1924" s="18"/>
      <c r="J1924" s="18"/>
      <c r="K1924" s="18"/>
      <c r="L1924" s="18"/>
      <c r="M1924" s="18"/>
      <c r="N1924" s="18"/>
      <c r="O1924" s="18"/>
      <c r="P1924" s="489"/>
      <c r="Q1924" s="1119"/>
      <c r="R1924" s="29"/>
      <c r="S1924" s="18"/>
    </row>
    <row r="1925" spans="2:19" x14ac:dyDescent="0.2">
      <c r="B1925" s="24"/>
      <c r="C1925" s="24"/>
      <c r="D1925" s="24"/>
      <c r="E1925" s="14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  <c r="P1925" s="489"/>
      <c r="Q1925" s="1119"/>
      <c r="R1925" s="29"/>
      <c r="S1925" s="18"/>
    </row>
    <row r="1926" spans="2:19" x14ac:dyDescent="0.2">
      <c r="B1926" s="24"/>
      <c r="C1926" s="24"/>
      <c r="D1926" s="24"/>
      <c r="E1926" s="14"/>
      <c r="F1926" s="18"/>
      <c r="G1926" s="18"/>
      <c r="H1926" s="18"/>
      <c r="I1926" s="18"/>
      <c r="J1926" s="18"/>
      <c r="K1926" s="18"/>
      <c r="L1926" s="18"/>
      <c r="M1926" s="18"/>
      <c r="N1926" s="18"/>
      <c r="O1926" s="18"/>
      <c r="P1926" s="489"/>
      <c r="Q1926" s="1119"/>
      <c r="R1926" s="29"/>
      <c r="S1926" s="18"/>
    </row>
    <row r="1927" spans="2:19" x14ac:dyDescent="0.2">
      <c r="B1927" s="24"/>
      <c r="C1927" s="24"/>
      <c r="D1927" s="24"/>
      <c r="E1927" s="14"/>
      <c r="F1927" s="18"/>
      <c r="G1927" s="18"/>
      <c r="H1927" s="18"/>
      <c r="I1927" s="18"/>
      <c r="J1927" s="18"/>
      <c r="K1927" s="18"/>
      <c r="L1927" s="18"/>
      <c r="M1927" s="18"/>
      <c r="N1927" s="18"/>
      <c r="O1927" s="18"/>
      <c r="P1927" s="489"/>
      <c r="Q1927" s="1119"/>
      <c r="R1927" s="29"/>
      <c r="S1927" s="18"/>
    </row>
    <row r="1928" spans="2:19" x14ac:dyDescent="0.2">
      <c r="B1928" s="24"/>
      <c r="C1928" s="24"/>
      <c r="D1928" s="24"/>
      <c r="E1928" s="14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/>
      <c r="P1928" s="489"/>
      <c r="Q1928" s="1119"/>
      <c r="R1928" s="29"/>
      <c r="S1928" s="18"/>
    </row>
    <row r="1929" spans="2:19" x14ac:dyDescent="0.2">
      <c r="B1929" s="24"/>
      <c r="C1929" s="24"/>
      <c r="D1929" s="24"/>
      <c r="E1929" s="14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  <c r="P1929" s="489"/>
      <c r="Q1929" s="1119"/>
      <c r="R1929" s="29"/>
      <c r="S1929" s="18"/>
    </row>
    <row r="1930" spans="2:19" x14ac:dyDescent="0.2">
      <c r="B1930" s="24"/>
      <c r="C1930" s="24"/>
      <c r="D1930" s="24"/>
      <c r="E1930" s="14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/>
      <c r="P1930" s="489"/>
      <c r="Q1930" s="1119"/>
      <c r="R1930" s="29"/>
      <c r="S1930" s="18"/>
    </row>
    <row r="1931" spans="2:19" x14ac:dyDescent="0.2">
      <c r="B1931" s="24"/>
      <c r="C1931" s="24"/>
      <c r="D1931" s="24"/>
      <c r="E1931" s="14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  <c r="P1931" s="489"/>
      <c r="Q1931" s="1119"/>
      <c r="R1931" s="29"/>
      <c r="S1931" s="18"/>
    </row>
    <row r="1932" spans="2:19" x14ac:dyDescent="0.2">
      <c r="B1932" s="24"/>
      <c r="C1932" s="24"/>
      <c r="D1932" s="24"/>
      <c r="E1932" s="14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  <c r="P1932" s="489"/>
      <c r="Q1932" s="1119"/>
      <c r="R1932" s="29"/>
      <c r="S1932" s="18"/>
    </row>
    <row r="1933" spans="2:19" x14ac:dyDescent="0.2">
      <c r="B1933" s="24"/>
      <c r="C1933" s="24"/>
      <c r="D1933" s="24"/>
      <c r="E1933" s="14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  <c r="P1933" s="489"/>
      <c r="Q1933" s="1119"/>
      <c r="R1933" s="29"/>
      <c r="S1933" s="18"/>
    </row>
    <row r="1934" spans="2:19" x14ac:dyDescent="0.2">
      <c r="B1934" s="24"/>
      <c r="C1934" s="24"/>
      <c r="D1934" s="24"/>
      <c r="E1934" s="14"/>
      <c r="F1934" s="18"/>
      <c r="G1934" s="18"/>
      <c r="H1934" s="18"/>
      <c r="I1934" s="18"/>
      <c r="J1934" s="18"/>
      <c r="K1934" s="18"/>
      <c r="L1934" s="18"/>
      <c r="M1934" s="18"/>
      <c r="N1934" s="18"/>
      <c r="O1934" s="18"/>
      <c r="P1934" s="489"/>
      <c r="Q1934" s="1119"/>
      <c r="R1934" s="29"/>
      <c r="S1934" s="18"/>
    </row>
    <row r="1935" spans="2:19" x14ac:dyDescent="0.2">
      <c r="B1935" s="24"/>
      <c r="C1935" s="24"/>
      <c r="D1935" s="24"/>
      <c r="E1935" s="14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  <c r="P1935" s="489"/>
      <c r="Q1935" s="1119"/>
      <c r="R1935" s="29"/>
      <c r="S1935" s="18"/>
    </row>
    <row r="1936" spans="2:19" x14ac:dyDescent="0.2">
      <c r="B1936" s="24"/>
      <c r="C1936" s="24"/>
      <c r="D1936" s="24"/>
      <c r="E1936" s="14"/>
      <c r="F1936" s="18"/>
      <c r="G1936" s="18"/>
      <c r="H1936" s="18"/>
      <c r="I1936" s="18"/>
      <c r="J1936" s="18"/>
      <c r="K1936" s="18"/>
      <c r="L1936" s="18"/>
      <c r="M1936" s="18"/>
      <c r="N1936" s="18"/>
      <c r="O1936" s="18"/>
      <c r="P1936" s="489"/>
      <c r="Q1936" s="1119"/>
      <c r="R1936" s="29"/>
      <c r="S1936" s="18"/>
    </row>
    <row r="1937" spans="2:19" x14ac:dyDescent="0.2">
      <c r="B1937" s="24"/>
      <c r="C1937" s="24"/>
      <c r="D1937" s="24"/>
      <c r="E1937" s="14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  <c r="P1937" s="489"/>
      <c r="Q1937" s="1119"/>
      <c r="R1937" s="29"/>
      <c r="S1937" s="18"/>
    </row>
    <row r="1938" spans="2:19" x14ac:dyDescent="0.2">
      <c r="B1938" s="24"/>
      <c r="C1938" s="24"/>
      <c r="D1938" s="24"/>
      <c r="E1938" s="14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  <c r="P1938" s="489"/>
      <c r="Q1938" s="1119"/>
      <c r="R1938" s="29"/>
      <c r="S1938" s="18"/>
    </row>
    <row r="1939" spans="2:19" x14ac:dyDescent="0.2">
      <c r="B1939" s="24"/>
      <c r="C1939" s="24"/>
      <c r="D1939" s="24"/>
      <c r="E1939" s="14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  <c r="P1939" s="489"/>
      <c r="Q1939" s="1119"/>
      <c r="R1939" s="29"/>
      <c r="S1939" s="18"/>
    </row>
    <row r="1940" spans="2:19" x14ac:dyDescent="0.2">
      <c r="B1940" s="24"/>
      <c r="C1940" s="24"/>
      <c r="D1940" s="24"/>
      <c r="E1940" s="14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  <c r="P1940" s="489"/>
      <c r="Q1940" s="1119"/>
      <c r="R1940" s="29"/>
      <c r="S1940" s="18"/>
    </row>
    <row r="1941" spans="2:19" x14ac:dyDescent="0.2">
      <c r="B1941" s="24"/>
      <c r="C1941" s="24"/>
      <c r="D1941" s="24"/>
      <c r="E1941" s="14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  <c r="P1941" s="489"/>
      <c r="Q1941" s="1119"/>
      <c r="R1941" s="29"/>
      <c r="S1941" s="18"/>
    </row>
    <row r="1942" spans="2:19" x14ac:dyDescent="0.2">
      <c r="B1942" s="24"/>
      <c r="C1942" s="24"/>
      <c r="D1942" s="24"/>
      <c r="E1942" s="14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  <c r="P1942" s="489"/>
      <c r="Q1942" s="1119"/>
      <c r="R1942" s="29"/>
      <c r="S1942" s="18"/>
    </row>
    <row r="1943" spans="2:19" x14ac:dyDescent="0.2">
      <c r="B1943" s="24"/>
      <c r="C1943" s="24"/>
      <c r="D1943" s="24"/>
      <c r="E1943" s="14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  <c r="P1943" s="489"/>
      <c r="Q1943" s="1119"/>
      <c r="R1943" s="29"/>
      <c r="S1943" s="18"/>
    </row>
    <row r="1944" spans="2:19" x14ac:dyDescent="0.2">
      <c r="B1944" s="24"/>
      <c r="C1944" s="24"/>
      <c r="D1944" s="24"/>
      <c r="E1944" s="14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  <c r="P1944" s="489"/>
      <c r="Q1944" s="1119"/>
      <c r="R1944" s="29"/>
      <c r="S1944" s="18"/>
    </row>
    <row r="1945" spans="2:19" x14ac:dyDescent="0.2">
      <c r="B1945" s="24"/>
      <c r="C1945" s="24"/>
      <c r="D1945" s="24"/>
      <c r="E1945" s="14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  <c r="P1945" s="489"/>
      <c r="Q1945" s="1119"/>
      <c r="R1945" s="29"/>
      <c r="S1945" s="18"/>
    </row>
    <row r="1946" spans="2:19" x14ac:dyDescent="0.2">
      <c r="B1946" s="24"/>
      <c r="C1946" s="24"/>
      <c r="D1946" s="24"/>
      <c r="E1946" s="14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  <c r="P1946" s="489"/>
      <c r="Q1946" s="1119"/>
      <c r="R1946" s="29"/>
      <c r="S1946" s="18"/>
    </row>
    <row r="1947" spans="2:19" x14ac:dyDescent="0.2">
      <c r="B1947" s="24"/>
      <c r="C1947" s="24"/>
      <c r="D1947" s="24"/>
      <c r="E1947" s="14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  <c r="P1947" s="489"/>
      <c r="Q1947" s="1119"/>
      <c r="R1947" s="29"/>
      <c r="S1947" s="18"/>
    </row>
    <row r="1948" spans="2:19" x14ac:dyDescent="0.2">
      <c r="B1948" s="24"/>
      <c r="C1948" s="24"/>
      <c r="D1948" s="24"/>
      <c r="E1948" s="14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  <c r="P1948" s="489"/>
      <c r="Q1948" s="1119"/>
      <c r="R1948" s="29"/>
      <c r="S1948" s="18"/>
    </row>
    <row r="1949" spans="2:19" x14ac:dyDescent="0.2">
      <c r="B1949" s="24"/>
      <c r="C1949" s="24"/>
      <c r="D1949" s="24"/>
      <c r="E1949" s="14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  <c r="P1949" s="489"/>
      <c r="Q1949" s="1119"/>
      <c r="R1949" s="29"/>
      <c r="S1949" s="18"/>
    </row>
    <row r="1950" spans="2:19" x14ac:dyDescent="0.2">
      <c r="B1950" s="24"/>
      <c r="C1950" s="24"/>
      <c r="D1950" s="24"/>
      <c r="E1950" s="14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  <c r="P1950" s="489"/>
      <c r="Q1950" s="1119"/>
      <c r="R1950" s="29"/>
      <c r="S1950" s="18"/>
    </row>
    <row r="1951" spans="2:19" x14ac:dyDescent="0.2">
      <c r="B1951" s="24"/>
      <c r="C1951" s="24"/>
      <c r="D1951" s="24"/>
      <c r="E1951" s="14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  <c r="P1951" s="489"/>
      <c r="Q1951" s="1119"/>
      <c r="R1951" s="29"/>
      <c r="S1951" s="18"/>
    </row>
    <row r="1952" spans="2:19" x14ac:dyDescent="0.2">
      <c r="B1952" s="24"/>
      <c r="C1952" s="24"/>
      <c r="D1952" s="24"/>
      <c r="E1952" s="14"/>
      <c r="F1952" s="18"/>
      <c r="G1952" s="18"/>
      <c r="H1952" s="18"/>
      <c r="I1952" s="18"/>
      <c r="J1952" s="18"/>
      <c r="K1952" s="18"/>
      <c r="L1952" s="18"/>
      <c r="M1952" s="18"/>
      <c r="N1952" s="18"/>
      <c r="O1952" s="18"/>
      <c r="P1952" s="489"/>
      <c r="Q1952" s="1119"/>
      <c r="R1952" s="29"/>
      <c r="S1952" s="18"/>
    </row>
    <row r="1953" spans="2:19" x14ac:dyDescent="0.2">
      <c r="B1953" s="24"/>
      <c r="C1953" s="24"/>
      <c r="D1953" s="24"/>
      <c r="E1953" s="14"/>
      <c r="F1953" s="18"/>
      <c r="G1953" s="18"/>
      <c r="H1953" s="18"/>
      <c r="I1953" s="18"/>
      <c r="J1953" s="18"/>
      <c r="K1953" s="18"/>
      <c r="L1953" s="18"/>
      <c r="M1953" s="18"/>
      <c r="N1953" s="18"/>
      <c r="O1953" s="18"/>
      <c r="P1953" s="489"/>
      <c r="Q1953" s="1119"/>
      <c r="R1953" s="29"/>
      <c r="S1953" s="18"/>
    </row>
    <row r="1954" spans="2:19" x14ac:dyDescent="0.2">
      <c r="B1954" s="24"/>
      <c r="C1954" s="24"/>
      <c r="D1954" s="24"/>
      <c r="E1954" s="14"/>
      <c r="F1954" s="18"/>
      <c r="G1954" s="18"/>
      <c r="H1954" s="18"/>
      <c r="I1954" s="18"/>
      <c r="J1954" s="18"/>
      <c r="K1954" s="18"/>
      <c r="L1954" s="18"/>
      <c r="M1954" s="18"/>
      <c r="N1954" s="18"/>
      <c r="O1954" s="18"/>
      <c r="P1954" s="489"/>
      <c r="Q1954" s="1119"/>
      <c r="R1954" s="29"/>
      <c r="S1954" s="18"/>
    </row>
    <row r="1955" spans="2:19" x14ac:dyDescent="0.2">
      <c r="B1955" s="24"/>
      <c r="C1955" s="24"/>
      <c r="D1955" s="24"/>
      <c r="E1955" s="14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  <c r="P1955" s="489"/>
      <c r="Q1955" s="1119"/>
      <c r="R1955" s="29"/>
      <c r="S1955" s="18"/>
    </row>
    <row r="1956" spans="2:19" x14ac:dyDescent="0.2">
      <c r="B1956" s="24"/>
      <c r="C1956" s="24"/>
      <c r="D1956" s="24"/>
      <c r="E1956" s="14"/>
      <c r="F1956" s="18"/>
      <c r="G1956" s="18"/>
      <c r="H1956" s="18"/>
      <c r="I1956" s="18"/>
      <c r="J1956" s="18"/>
      <c r="K1956" s="18"/>
      <c r="L1956" s="18"/>
      <c r="M1956" s="18"/>
      <c r="N1956" s="18"/>
      <c r="O1956" s="18"/>
      <c r="P1956" s="489"/>
      <c r="Q1956" s="1119"/>
      <c r="R1956" s="29"/>
      <c r="S1956" s="18"/>
    </row>
    <row r="1957" spans="2:19" x14ac:dyDescent="0.2">
      <c r="B1957" s="24"/>
      <c r="C1957" s="24"/>
      <c r="D1957" s="24"/>
      <c r="E1957" s="14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  <c r="P1957" s="489"/>
      <c r="Q1957" s="1119"/>
      <c r="R1957" s="29"/>
      <c r="S1957" s="18"/>
    </row>
    <row r="1958" spans="2:19" x14ac:dyDescent="0.2">
      <c r="B1958" s="24"/>
      <c r="C1958" s="24"/>
      <c r="D1958" s="24"/>
      <c r="E1958" s="14"/>
      <c r="F1958" s="18"/>
      <c r="G1958" s="18"/>
      <c r="H1958" s="18"/>
      <c r="I1958" s="18"/>
      <c r="J1958" s="18"/>
      <c r="K1958" s="18"/>
      <c r="L1958" s="18"/>
      <c r="M1958" s="18"/>
      <c r="N1958" s="18"/>
      <c r="O1958" s="18"/>
      <c r="P1958" s="489"/>
      <c r="Q1958" s="1119"/>
      <c r="R1958" s="29"/>
      <c r="S1958" s="18"/>
    </row>
    <row r="1959" spans="2:19" x14ac:dyDescent="0.2">
      <c r="B1959" s="24"/>
      <c r="C1959" s="24"/>
      <c r="D1959" s="24"/>
      <c r="E1959" s="14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  <c r="P1959" s="489"/>
      <c r="Q1959" s="1119"/>
      <c r="R1959" s="29"/>
      <c r="S1959" s="18"/>
    </row>
    <row r="1960" spans="2:19" x14ac:dyDescent="0.2">
      <c r="B1960" s="24"/>
      <c r="C1960" s="24"/>
      <c r="D1960" s="24"/>
      <c r="E1960" s="14"/>
      <c r="F1960" s="18"/>
      <c r="G1960" s="18"/>
      <c r="H1960" s="18"/>
      <c r="I1960" s="18"/>
      <c r="J1960" s="18"/>
      <c r="K1960" s="18"/>
      <c r="L1960" s="18"/>
      <c r="M1960" s="18"/>
      <c r="N1960" s="18"/>
      <c r="O1960" s="18"/>
      <c r="P1960" s="489"/>
      <c r="Q1960" s="1119"/>
      <c r="R1960" s="29"/>
      <c r="S1960" s="18"/>
    </row>
    <row r="1961" spans="2:19" x14ac:dyDescent="0.2">
      <c r="B1961" s="24"/>
      <c r="C1961" s="24"/>
      <c r="D1961" s="24"/>
      <c r="E1961" s="14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  <c r="P1961" s="489"/>
      <c r="Q1961" s="1119"/>
      <c r="R1961" s="29"/>
      <c r="S1961" s="18"/>
    </row>
    <row r="1962" spans="2:19" x14ac:dyDescent="0.2">
      <c r="B1962" s="24"/>
      <c r="C1962" s="24"/>
      <c r="D1962" s="24"/>
      <c r="E1962" s="14"/>
      <c r="F1962" s="18"/>
      <c r="G1962" s="18"/>
      <c r="H1962" s="18"/>
      <c r="I1962" s="18"/>
      <c r="J1962" s="18"/>
      <c r="K1962" s="18"/>
      <c r="L1962" s="18"/>
      <c r="M1962" s="18"/>
      <c r="N1962" s="18"/>
      <c r="O1962" s="18"/>
      <c r="P1962" s="489"/>
      <c r="Q1962" s="1119"/>
      <c r="R1962" s="29"/>
      <c r="S1962" s="18"/>
    </row>
    <row r="1963" spans="2:19" x14ac:dyDescent="0.2">
      <c r="B1963" s="24"/>
      <c r="C1963" s="24"/>
      <c r="D1963" s="24"/>
      <c r="E1963" s="14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  <c r="P1963" s="489"/>
      <c r="Q1963" s="1119"/>
      <c r="R1963" s="29"/>
      <c r="S1963" s="18"/>
    </row>
    <row r="1964" spans="2:19" x14ac:dyDescent="0.2">
      <c r="B1964" s="24"/>
      <c r="C1964" s="24"/>
      <c r="D1964" s="24"/>
      <c r="E1964" s="14"/>
      <c r="F1964" s="18"/>
      <c r="G1964" s="18"/>
      <c r="H1964" s="18"/>
      <c r="I1964" s="18"/>
      <c r="J1964" s="18"/>
      <c r="K1964" s="18"/>
      <c r="L1964" s="18"/>
      <c r="M1964" s="18"/>
      <c r="N1964" s="18"/>
      <c r="O1964" s="18"/>
      <c r="P1964" s="489"/>
      <c r="Q1964" s="1119"/>
      <c r="R1964" s="29"/>
      <c r="S1964" s="18"/>
    </row>
    <row r="1965" spans="2:19" x14ac:dyDescent="0.2">
      <c r="B1965" s="24"/>
      <c r="C1965" s="24"/>
      <c r="D1965" s="24"/>
      <c r="E1965" s="14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  <c r="P1965" s="489"/>
      <c r="Q1965" s="1119"/>
      <c r="R1965" s="29"/>
      <c r="S1965" s="18"/>
    </row>
    <row r="1966" spans="2:19" x14ac:dyDescent="0.2">
      <c r="B1966" s="24"/>
      <c r="C1966" s="24"/>
      <c r="D1966" s="24"/>
      <c r="E1966" s="14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/>
      <c r="P1966" s="489"/>
      <c r="Q1966" s="1119"/>
      <c r="R1966" s="29"/>
      <c r="S1966" s="18"/>
    </row>
    <row r="1967" spans="2:19" x14ac:dyDescent="0.2">
      <c r="B1967" s="24"/>
      <c r="C1967" s="24"/>
      <c r="D1967" s="24"/>
      <c r="E1967" s="14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  <c r="P1967" s="489"/>
      <c r="Q1967" s="1119"/>
      <c r="R1967" s="29"/>
      <c r="S1967" s="18"/>
    </row>
    <row r="1968" spans="2:19" x14ac:dyDescent="0.2">
      <c r="B1968" s="24"/>
      <c r="C1968" s="24"/>
      <c r="D1968" s="24"/>
      <c r="E1968" s="14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  <c r="P1968" s="489"/>
      <c r="Q1968" s="1119"/>
      <c r="R1968" s="29"/>
      <c r="S1968" s="18"/>
    </row>
    <row r="1969" spans="2:19" x14ac:dyDescent="0.2">
      <c r="B1969" s="24"/>
      <c r="C1969" s="24"/>
      <c r="D1969" s="24"/>
      <c r="E1969" s="14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  <c r="P1969" s="489"/>
      <c r="Q1969" s="1119"/>
      <c r="R1969" s="29"/>
      <c r="S1969" s="18"/>
    </row>
    <row r="1970" spans="2:19" x14ac:dyDescent="0.2">
      <c r="B1970" s="24"/>
      <c r="C1970" s="24"/>
      <c r="D1970" s="24"/>
      <c r="E1970" s="14"/>
      <c r="F1970" s="18"/>
      <c r="G1970" s="18"/>
      <c r="H1970" s="18"/>
      <c r="I1970" s="18"/>
      <c r="J1970" s="18"/>
      <c r="K1970" s="18"/>
      <c r="L1970" s="18"/>
      <c r="M1970" s="18"/>
      <c r="N1970" s="18"/>
      <c r="O1970" s="18"/>
      <c r="P1970" s="489"/>
      <c r="Q1970" s="1119"/>
      <c r="R1970" s="29"/>
      <c r="S1970" s="18"/>
    </row>
    <row r="1971" spans="2:19" x14ac:dyDescent="0.2">
      <c r="B1971" s="24"/>
      <c r="C1971" s="24"/>
      <c r="D1971" s="24"/>
      <c r="E1971" s="14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  <c r="P1971" s="489"/>
      <c r="Q1971" s="1119"/>
      <c r="R1971" s="29"/>
      <c r="S1971" s="18"/>
    </row>
    <row r="1972" spans="2:19" x14ac:dyDescent="0.2">
      <c r="B1972" s="24"/>
      <c r="C1972" s="24"/>
      <c r="D1972" s="24"/>
      <c r="E1972" s="14"/>
      <c r="F1972" s="18"/>
      <c r="G1972" s="18"/>
      <c r="H1972" s="18"/>
      <c r="I1972" s="18"/>
      <c r="J1972" s="18"/>
      <c r="K1972" s="18"/>
      <c r="L1972" s="18"/>
      <c r="M1972" s="18"/>
      <c r="N1972" s="18"/>
      <c r="O1972" s="18"/>
      <c r="P1972" s="489"/>
      <c r="Q1972" s="1119"/>
      <c r="R1972" s="29"/>
      <c r="S1972" s="18"/>
    </row>
    <row r="1973" spans="2:19" x14ac:dyDescent="0.2">
      <c r="B1973" s="24"/>
      <c r="C1973" s="24"/>
      <c r="D1973" s="24"/>
      <c r="E1973" s="14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  <c r="P1973" s="489"/>
      <c r="Q1973" s="1119"/>
      <c r="R1973" s="29"/>
      <c r="S1973" s="18"/>
    </row>
    <row r="1974" spans="2:19" x14ac:dyDescent="0.2">
      <c r="B1974" s="24"/>
      <c r="C1974" s="24"/>
      <c r="D1974" s="24"/>
      <c r="E1974" s="14"/>
      <c r="F1974" s="18"/>
      <c r="G1974" s="18"/>
      <c r="H1974" s="18"/>
      <c r="I1974" s="18"/>
      <c r="J1974" s="18"/>
      <c r="K1974" s="18"/>
      <c r="L1974" s="18"/>
      <c r="M1974" s="18"/>
      <c r="N1974" s="18"/>
      <c r="O1974" s="18"/>
      <c r="P1974" s="489"/>
      <c r="Q1974" s="1119"/>
      <c r="R1974" s="29"/>
      <c r="S1974" s="18"/>
    </row>
    <row r="1975" spans="2:19" x14ac:dyDescent="0.2">
      <c r="B1975" s="24"/>
      <c r="C1975" s="24"/>
      <c r="D1975" s="24"/>
      <c r="E1975" s="14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  <c r="P1975" s="489"/>
      <c r="Q1975" s="1119"/>
      <c r="R1975" s="29"/>
      <c r="S1975" s="18"/>
    </row>
    <row r="1976" spans="2:19" x14ac:dyDescent="0.2">
      <c r="B1976" s="24"/>
      <c r="C1976" s="24"/>
      <c r="D1976" s="24"/>
      <c r="E1976" s="14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  <c r="P1976" s="489"/>
      <c r="Q1976" s="1119"/>
      <c r="R1976" s="29"/>
      <c r="S1976" s="18"/>
    </row>
    <row r="1977" spans="2:19" x14ac:dyDescent="0.2">
      <c r="B1977" s="24"/>
      <c r="C1977" s="24"/>
      <c r="D1977" s="24"/>
      <c r="E1977" s="14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  <c r="P1977" s="489"/>
      <c r="Q1977" s="1119"/>
      <c r="R1977" s="29"/>
      <c r="S1977" s="18"/>
    </row>
    <row r="1978" spans="2:19" x14ac:dyDescent="0.2">
      <c r="B1978" s="24"/>
      <c r="C1978" s="24"/>
      <c r="D1978" s="24"/>
      <c r="E1978" s="14"/>
      <c r="F1978" s="18"/>
      <c r="G1978" s="18"/>
      <c r="H1978" s="18"/>
      <c r="I1978" s="18"/>
      <c r="J1978" s="18"/>
      <c r="K1978" s="18"/>
      <c r="L1978" s="18"/>
      <c r="M1978" s="18"/>
      <c r="N1978" s="18"/>
      <c r="O1978" s="18"/>
      <c r="P1978" s="489"/>
      <c r="Q1978" s="1119"/>
      <c r="R1978" s="29"/>
      <c r="S1978" s="18"/>
    </row>
    <row r="1979" spans="2:19" x14ac:dyDescent="0.2">
      <c r="B1979" s="24"/>
      <c r="C1979" s="24"/>
      <c r="D1979" s="24"/>
      <c r="E1979" s="14"/>
      <c r="F1979" s="18"/>
      <c r="G1979" s="18"/>
      <c r="H1979" s="18"/>
      <c r="I1979" s="18"/>
      <c r="J1979" s="18"/>
      <c r="K1979" s="18"/>
      <c r="L1979" s="18"/>
      <c r="M1979" s="18"/>
      <c r="N1979" s="18"/>
      <c r="O1979" s="18"/>
      <c r="P1979" s="489"/>
      <c r="Q1979" s="1119"/>
      <c r="R1979" s="29"/>
      <c r="S1979" s="18"/>
    </row>
    <row r="1980" spans="2:19" x14ac:dyDescent="0.2">
      <c r="B1980" s="24"/>
      <c r="C1980" s="24"/>
      <c r="D1980" s="24"/>
      <c r="E1980" s="14"/>
      <c r="F1980" s="18"/>
      <c r="G1980" s="18"/>
      <c r="H1980" s="18"/>
      <c r="I1980" s="18"/>
      <c r="J1980" s="18"/>
      <c r="K1980" s="18"/>
      <c r="L1980" s="18"/>
      <c r="M1980" s="18"/>
      <c r="N1980" s="18"/>
      <c r="O1980" s="18"/>
      <c r="P1980" s="489"/>
      <c r="Q1980" s="1119"/>
      <c r="R1980" s="29"/>
      <c r="S1980" s="18"/>
    </row>
    <row r="1981" spans="2:19" x14ac:dyDescent="0.2">
      <c r="B1981" s="24"/>
      <c r="C1981" s="24"/>
      <c r="D1981" s="24"/>
      <c r="E1981" s="14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  <c r="P1981" s="489"/>
      <c r="Q1981" s="1119"/>
      <c r="R1981" s="29"/>
      <c r="S1981" s="18"/>
    </row>
    <row r="1982" spans="2:19" x14ac:dyDescent="0.2">
      <c r="B1982" s="24"/>
      <c r="C1982" s="24"/>
      <c r="D1982" s="24"/>
      <c r="E1982" s="14"/>
      <c r="F1982" s="18"/>
      <c r="G1982" s="18"/>
      <c r="H1982" s="18"/>
      <c r="I1982" s="18"/>
      <c r="J1982" s="18"/>
      <c r="K1982" s="18"/>
      <c r="L1982" s="18"/>
      <c r="M1982" s="18"/>
      <c r="N1982" s="18"/>
      <c r="O1982" s="18"/>
      <c r="P1982" s="489"/>
      <c r="Q1982" s="1119"/>
      <c r="R1982" s="29"/>
      <c r="S1982" s="18"/>
    </row>
    <row r="1983" spans="2:19" x14ac:dyDescent="0.2">
      <c r="B1983" s="24"/>
      <c r="C1983" s="24"/>
      <c r="D1983" s="24"/>
      <c r="E1983" s="14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  <c r="P1983" s="489"/>
      <c r="Q1983" s="1119"/>
      <c r="R1983" s="29"/>
      <c r="S1983" s="18"/>
    </row>
    <row r="1984" spans="2:19" x14ac:dyDescent="0.2">
      <c r="B1984" s="24"/>
      <c r="C1984" s="24"/>
      <c r="D1984" s="24"/>
      <c r="E1984" s="14"/>
      <c r="F1984" s="18"/>
      <c r="G1984" s="18"/>
      <c r="H1984" s="18"/>
      <c r="I1984" s="18"/>
      <c r="J1984" s="18"/>
      <c r="K1984" s="18"/>
      <c r="L1984" s="18"/>
      <c r="M1984" s="18"/>
      <c r="N1984" s="18"/>
      <c r="O1984" s="18"/>
      <c r="P1984" s="489"/>
      <c r="Q1984" s="1119"/>
      <c r="R1984" s="29"/>
      <c r="S1984" s="18"/>
    </row>
    <row r="1985" spans="2:19" x14ac:dyDescent="0.2">
      <c r="B1985" s="24"/>
      <c r="C1985" s="24"/>
      <c r="D1985" s="24"/>
      <c r="E1985" s="14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  <c r="P1985" s="489"/>
      <c r="Q1985" s="1119"/>
      <c r="R1985" s="29"/>
      <c r="S1985" s="18"/>
    </row>
    <row r="1986" spans="2:19" x14ac:dyDescent="0.2">
      <c r="B1986" s="24"/>
      <c r="C1986" s="24"/>
      <c r="D1986" s="24"/>
      <c r="E1986" s="14"/>
      <c r="F1986" s="18"/>
      <c r="G1986" s="18"/>
      <c r="H1986" s="18"/>
      <c r="I1986" s="18"/>
      <c r="J1986" s="18"/>
      <c r="K1986" s="18"/>
      <c r="L1986" s="18"/>
      <c r="M1986" s="18"/>
      <c r="N1986" s="18"/>
      <c r="O1986" s="18"/>
      <c r="P1986" s="489"/>
      <c r="Q1986" s="1119"/>
      <c r="R1986" s="29"/>
      <c r="S1986" s="18"/>
    </row>
    <row r="1987" spans="2:19" x14ac:dyDescent="0.2">
      <c r="B1987" s="24"/>
      <c r="C1987" s="24"/>
      <c r="D1987" s="24"/>
      <c r="E1987" s="14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  <c r="P1987" s="489"/>
      <c r="Q1987" s="1119"/>
      <c r="R1987" s="29"/>
      <c r="S1987" s="18"/>
    </row>
    <row r="1988" spans="2:19" x14ac:dyDescent="0.2">
      <c r="B1988" s="24"/>
      <c r="C1988" s="24"/>
      <c r="D1988" s="24"/>
      <c r="E1988" s="14"/>
      <c r="F1988" s="18"/>
      <c r="G1988" s="18"/>
      <c r="H1988" s="18"/>
      <c r="I1988" s="18"/>
      <c r="J1988" s="18"/>
      <c r="K1988" s="18"/>
      <c r="L1988" s="18"/>
      <c r="M1988" s="18"/>
      <c r="N1988" s="18"/>
      <c r="O1988" s="18"/>
      <c r="P1988" s="489"/>
      <c r="Q1988" s="1119"/>
      <c r="R1988" s="29"/>
      <c r="S1988" s="18"/>
    </row>
    <row r="1989" spans="2:19" x14ac:dyDescent="0.2">
      <c r="B1989" s="24"/>
      <c r="C1989" s="24"/>
      <c r="D1989" s="24"/>
      <c r="E1989" s="14"/>
      <c r="F1989" s="18"/>
      <c r="G1989" s="18"/>
      <c r="H1989" s="18"/>
      <c r="I1989" s="18"/>
      <c r="J1989" s="18"/>
      <c r="K1989" s="18"/>
      <c r="L1989" s="18"/>
      <c r="M1989" s="18"/>
      <c r="N1989" s="18"/>
      <c r="O1989" s="18"/>
      <c r="P1989" s="489"/>
      <c r="Q1989" s="1119"/>
      <c r="R1989" s="29"/>
      <c r="S1989" s="18"/>
    </row>
    <row r="1990" spans="2:19" x14ac:dyDescent="0.2">
      <c r="B1990" s="24"/>
      <c r="C1990" s="24"/>
      <c r="D1990" s="24"/>
      <c r="E1990" s="14"/>
      <c r="F1990" s="18"/>
      <c r="G1990" s="18"/>
      <c r="H1990" s="18"/>
      <c r="I1990" s="18"/>
      <c r="J1990" s="18"/>
      <c r="K1990" s="18"/>
      <c r="L1990" s="18"/>
      <c r="M1990" s="18"/>
      <c r="N1990" s="18"/>
      <c r="O1990" s="18"/>
      <c r="P1990" s="489"/>
      <c r="Q1990" s="1119"/>
      <c r="R1990" s="29"/>
      <c r="S1990" s="18"/>
    </row>
    <row r="1991" spans="2:19" x14ac:dyDescent="0.2">
      <c r="B1991" s="24"/>
      <c r="C1991" s="24"/>
      <c r="D1991" s="24"/>
      <c r="E1991" s="14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  <c r="P1991" s="489"/>
      <c r="Q1991" s="1119"/>
      <c r="R1991" s="29"/>
      <c r="S1991" s="18"/>
    </row>
    <row r="1992" spans="2:19" x14ac:dyDescent="0.2">
      <c r="B1992" s="24"/>
      <c r="C1992" s="24"/>
      <c r="D1992" s="24"/>
      <c r="E1992" s="14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  <c r="P1992" s="489"/>
      <c r="Q1992" s="1119"/>
      <c r="R1992" s="29"/>
      <c r="S1992" s="18"/>
    </row>
    <row r="1993" spans="2:19" x14ac:dyDescent="0.2">
      <c r="B1993" s="24"/>
      <c r="C1993" s="24"/>
      <c r="D1993" s="24"/>
      <c r="E1993" s="14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  <c r="P1993" s="489"/>
      <c r="Q1993" s="1119"/>
      <c r="R1993" s="29"/>
      <c r="S1993" s="18"/>
    </row>
    <row r="1994" spans="2:19" x14ac:dyDescent="0.2">
      <c r="B1994" s="24"/>
      <c r="C1994" s="24"/>
      <c r="D1994" s="24"/>
      <c r="E1994" s="14"/>
      <c r="F1994" s="18"/>
      <c r="G1994" s="18"/>
      <c r="H1994" s="18"/>
      <c r="I1994" s="18"/>
      <c r="J1994" s="18"/>
      <c r="K1994" s="18"/>
      <c r="L1994" s="18"/>
      <c r="M1994" s="18"/>
      <c r="N1994" s="18"/>
      <c r="O1994" s="18"/>
      <c r="P1994" s="489"/>
      <c r="Q1994" s="1119"/>
      <c r="R1994" s="29"/>
      <c r="S1994" s="18"/>
    </row>
    <row r="1995" spans="2:19" x14ac:dyDescent="0.2">
      <c r="B1995" s="24"/>
      <c r="C1995" s="24"/>
      <c r="D1995" s="24"/>
      <c r="E1995" s="14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  <c r="P1995" s="489"/>
      <c r="Q1995" s="1119"/>
      <c r="R1995" s="29"/>
      <c r="S1995" s="18"/>
    </row>
    <row r="1996" spans="2:19" x14ac:dyDescent="0.2">
      <c r="B1996" s="24"/>
      <c r="C1996" s="24"/>
      <c r="D1996" s="24"/>
      <c r="E1996" s="14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  <c r="P1996" s="489"/>
      <c r="Q1996" s="1119"/>
      <c r="R1996" s="29"/>
      <c r="S1996" s="18"/>
    </row>
    <row r="1997" spans="2:19" x14ac:dyDescent="0.2">
      <c r="B1997" s="24"/>
      <c r="C1997" s="24"/>
      <c r="D1997" s="24"/>
      <c r="E1997" s="14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  <c r="P1997" s="489"/>
      <c r="Q1997" s="1119"/>
      <c r="R1997" s="29"/>
      <c r="S1997" s="18"/>
    </row>
    <row r="1998" spans="2:19" x14ac:dyDescent="0.2">
      <c r="B1998" s="24"/>
      <c r="C1998" s="24"/>
      <c r="D1998" s="24"/>
      <c r="E1998" s="14"/>
      <c r="F1998" s="18"/>
      <c r="G1998" s="18"/>
      <c r="H1998" s="18"/>
      <c r="I1998" s="18"/>
      <c r="J1998" s="18"/>
      <c r="K1998" s="18"/>
      <c r="L1998" s="18"/>
      <c r="M1998" s="18"/>
      <c r="N1998" s="18"/>
      <c r="O1998" s="18"/>
      <c r="P1998" s="489"/>
      <c r="Q1998" s="1119"/>
      <c r="R1998" s="29"/>
      <c r="S1998" s="18"/>
    </row>
    <row r="1999" spans="2:19" x14ac:dyDescent="0.2">
      <c r="B1999" s="24"/>
      <c r="C1999" s="24"/>
      <c r="D1999" s="24"/>
      <c r="E1999" s="14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  <c r="P1999" s="489"/>
      <c r="Q1999" s="1119"/>
      <c r="R1999" s="29"/>
      <c r="S1999" s="18"/>
    </row>
    <row r="2000" spans="2:19" x14ac:dyDescent="0.2">
      <c r="B2000" s="24"/>
      <c r="C2000" s="24"/>
      <c r="D2000" s="24"/>
      <c r="E2000" s="14"/>
      <c r="F2000" s="18"/>
      <c r="G2000" s="18"/>
      <c r="H2000" s="18"/>
      <c r="I2000" s="18"/>
      <c r="J2000" s="18"/>
      <c r="K2000" s="18"/>
      <c r="L2000" s="18"/>
      <c r="M2000" s="18"/>
      <c r="N2000" s="18"/>
      <c r="O2000" s="18"/>
      <c r="P2000" s="489"/>
      <c r="Q2000" s="1119"/>
      <c r="R2000" s="29"/>
      <c r="S2000" s="18"/>
    </row>
    <row r="2001" spans="2:19" x14ac:dyDescent="0.2">
      <c r="B2001" s="24"/>
      <c r="C2001" s="24"/>
      <c r="D2001" s="24"/>
      <c r="E2001" s="14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  <c r="P2001" s="489"/>
      <c r="Q2001" s="1119"/>
      <c r="R2001" s="29"/>
      <c r="S2001" s="18"/>
    </row>
    <row r="2002" spans="2:19" x14ac:dyDescent="0.2">
      <c r="B2002" s="24"/>
      <c r="C2002" s="24"/>
      <c r="D2002" s="24"/>
      <c r="E2002" s="14"/>
      <c r="F2002" s="18"/>
      <c r="G2002" s="18"/>
      <c r="H2002" s="18"/>
      <c r="I2002" s="18"/>
      <c r="J2002" s="18"/>
      <c r="K2002" s="18"/>
      <c r="L2002" s="18"/>
      <c r="M2002" s="18"/>
      <c r="N2002" s="18"/>
      <c r="O2002" s="18"/>
      <c r="P2002" s="489"/>
      <c r="Q2002" s="1119"/>
      <c r="R2002" s="29"/>
      <c r="S2002" s="18"/>
    </row>
    <row r="2003" spans="2:19" x14ac:dyDescent="0.2">
      <c r="B2003" s="24"/>
      <c r="C2003" s="24"/>
      <c r="D2003" s="24"/>
      <c r="E2003" s="14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  <c r="P2003" s="489"/>
      <c r="Q2003" s="1119"/>
      <c r="R2003" s="29"/>
      <c r="S2003" s="18"/>
    </row>
    <row r="2004" spans="2:19" x14ac:dyDescent="0.2">
      <c r="B2004" s="24"/>
      <c r="C2004" s="24"/>
      <c r="D2004" s="24"/>
      <c r="E2004" s="14"/>
      <c r="F2004" s="18"/>
      <c r="G2004" s="18"/>
      <c r="H2004" s="18"/>
      <c r="I2004" s="18"/>
      <c r="J2004" s="18"/>
      <c r="K2004" s="18"/>
      <c r="L2004" s="18"/>
      <c r="M2004" s="18"/>
      <c r="N2004" s="18"/>
      <c r="O2004" s="18"/>
      <c r="P2004" s="489"/>
      <c r="Q2004" s="1119"/>
      <c r="R2004" s="29"/>
      <c r="S2004" s="18"/>
    </row>
    <row r="2005" spans="2:19" x14ac:dyDescent="0.2">
      <c r="B2005" s="24"/>
      <c r="C2005" s="24"/>
      <c r="D2005" s="24"/>
      <c r="E2005" s="14"/>
      <c r="F2005" s="18"/>
      <c r="G2005" s="18"/>
      <c r="H2005" s="18"/>
      <c r="I2005" s="18"/>
      <c r="J2005" s="18"/>
      <c r="K2005" s="18"/>
      <c r="L2005" s="18"/>
      <c r="M2005" s="18"/>
      <c r="N2005" s="18"/>
      <c r="O2005" s="18"/>
      <c r="P2005" s="489"/>
      <c r="Q2005" s="1119"/>
      <c r="R2005" s="29"/>
      <c r="S2005" s="18"/>
    </row>
    <row r="2006" spans="2:19" x14ac:dyDescent="0.2">
      <c r="B2006" s="24"/>
      <c r="C2006" s="24"/>
      <c r="D2006" s="24"/>
      <c r="E2006" s="14"/>
      <c r="F2006" s="18"/>
      <c r="G2006" s="18"/>
      <c r="H2006" s="18"/>
      <c r="I2006" s="18"/>
      <c r="J2006" s="18"/>
      <c r="K2006" s="18"/>
      <c r="L2006" s="18"/>
      <c r="M2006" s="18"/>
      <c r="N2006" s="18"/>
      <c r="O2006" s="18"/>
      <c r="P2006" s="489"/>
      <c r="Q2006" s="1119"/>
      <c r="R2006" s="29"/>
      <c r="S2006" s="18"/>
    </row>
    <row r="2007" spans="2:19" x14ac:dyDescent="0.2">
      <c r="B2007" s="24"/>
      <c r="C2007" s="24"/>
      <c r="D2007" s="24"/>
      <c r="E2007" s="14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  <c r="P2007" s="489"/>
      <c r="Q2007" s="1119"/>
      <c r="R2007" s="29"/>
      <c r="S2007" s="18"/>
    </row>
    <row r="2008" spans="2:19" x14ac:dyDescent="0.2">
      <c r="B2008" s="24"/>
      <c r="C2008" s="24"/>
      <c r="D2008" s="24"/>
      <c r="E2008" s="14"/>
      <c r="F2008" s="18"/>
      <c r="G2008" s="18"/>
      <c r="H2008" s="18"/>
      <c r="I2008" s="18"/>
      <c r="J2008" s="18"/>
      <c r="K2008" s="18"/>
      <c r="L2008" s="18"/>
      <c r="M2008" s="18"/>
      <c r="N2008" s="18"/>
      <c r="O2008" s="18"/>
      <c r="P2008" s="489"/>
      <c r="Q2008" s="1119"/>
      <c r="R2008" s="29"/>
      <c r="S2008" s="18"/>
    </row>
    <row r="2009" spans="2:19" x14ac:dyDescent="0.2">
      <c r="B2009" s="24"/>
      <c r="C2009" s="24"/>
      <c r="D2009" s="24"/>
      <c r="E2009" s="14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  <c r="P2009" s="489"/>
      <c r="Q2009" s="1119"/>
      <c r="R2009" s="29"/>
      <c r="S2009" s="18"/>
    </row>
    <row r="2010" spans="2:19" x14ac:dyDescent="0.2">
      <c r="B2010" s="24"/>
      <c r="C2010" s="24"/>
      <c r="D2010" s="24"/>
      <c r="E2010" s="14"/>
      <c r="F2010" s="18"/>
      <c r="G2010" s="18"/>
      <c r="H2010" s="18"/>
      <c r="I2010" s="18"/>
      <c r="J2010" s="18"/>
      <c r="K2010" s="18"/>
      <c r="L2010" s="18"/>
      <c r="M2010" s="18"/>
      <c r="N2010" s="18"/>
      <c r="O2010" s="18"/>
      <c r="P2010" s="489"/>
      <c r="Q2010" s="1119"/>
      <c r="R2010" s="29"/>
      <c r="S2010" s="18"/>
    </row>
    <row r="2011" spans="2:19" x14ac:dyDescent="0.2">
      <c r="B2011" s="24"/>
      <c r="C2011" s="24"/>
      <c r="D2011" s="24"/>
      <c r="E2011" s="14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  <c r="P2011" s="489"/>
      <c r="Q2011" s="1119"/>
      <c r="R2011" s="29"/>
      <c r="S2011" s="18"/>
    </row>
    <row r="2012" spans="2:19" x14ac:dyDescent="0.2">
      <c r="B2012" s="24"/>
      <c r="C2012" s="24"/>
      <c r="D2012" s="24"/>
      <c r="E2012" s="14"/>
      <c r="F2012" s="18"/>
      <c r="G2012" s="18"/>
      <c r="H2012" s="18"/>
      <c r="I2012" s="18"/>
      <c r="J2012" s="18"/>
      <c r="K2012" s="18"/>
      <c r="L2012" s="18"/>
      <c r="M2012" s="18"/>
      <c r="N2012" s="18"/>
      <c r="O2012" s="18"/>
      <c r="P2012" s="489"/>
      <c r="Q2012" s="1119"/>
      <c r="R2012" s="29"/>
      <c r="S2012" s="18"/>
    </row>
    <row r="2013" spans="2:19" x14ac:dyDescent="0.2">
      <c r="B2013" s="24"/>
      <c r="C2013" s="24"/>
      <c r="D2013" s="24"/>
      <c r="E2013" s="14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  <c r="P2013" s="489"/>
      <c r="Q2013" s="1119"/>
      <c r="R2013" s="29"/>
      <c r="S2013" s="18"/>
    </row>
    <row r="2014" spans="2:19" x14ac:dyDescent="0.2">
      <c r="B2014" s="24"/>
      <c r="C2014" s="24"/>
      <c r="D2014" s="24"/>
      <c r="E2014" s="14"/>
      <c r="F2014" s="18"/>
      <c r="G2014" s="18"/>
      <c r="H2014" s="18"/>
      <c r="I2014" s="18"/>
      <c r="J2014" s="18"/>
      <c r="K2014" s="18"/>
      <c r="L2014" s="18"/>
      <c r="M2014" s="18"/>
      <c r="N2014" s="18"/>
      <c r="O2014" s="18"/>
      <c r="P2014" s="489"/>
      <c r="Q2014" s="1119"/>
      <c r="R2014" s="29"/>
      <c r="S2014" s="18"/>
    </row>
    <row r="2015" spans="2:19" x14ac:dyDescent="0.2">
      <c r="B2015" s="24"/>
      <c r="C2015" s="24"/>
      <c r="D2015" s="24"/>
      <c r="E2015" s="14"/>
      <c r="F2015" s="18"/>
      <c r="G2015" s="18"/>
      <c r="H2015" s="18"/>
      <c r="I2015" s="18"/>
      <c r="J2015" s="18"/>
      <c r="K2015" s="18"/>
      <c r="L2015" s="18"/>
      <c r="M2015" s="18"/>
      <c r="N2015" s="18"/>
      <c r="O2015" s="18"/>
      <c r="P2015" s="489"/>
      <c r="Q2015" s="1119"/>
      <c r="R2015" s="29"/>
      <c r="S2015" s="18"/>
    </row>
    <row r="2016" spans="2:19" x14ac:dyDescent="0.2">
      <c r="B2016" s="24"/>
      <c r="C2016" s="24"/>
      <c r="D2016" s="24"/>
      <c r="E2016" s="14"/>
      <c r="F2016" s="18"/>
      <c r="G2016" s="18"/>
      <c r="H2016" s="18"/>
      <c r="I2016" s="18"/>
      <c r="J2016" s="18"/>
      <c r="K2016" s="18"/>
      <c r="L2016" s="18"/>
      <c r="M2016" s="18"/>
      <c r="N2016" s="18"/>
      <c r="O2016" s="18"/>
      <c r="P2016" s="489"/>
      <c r="Q2016" s="1119"/>
      <c r="R2016" s="29"/>
      <c r="S2016" s="18"/>
    </row>
    <row r="2017" spans="2:19" x14ac:dyDescent="0.2">
      <c r="B2017" s="24"/>
      <c r="C2017" s="24"/>
      <c r="D2017" s="24"/>
      <c r="E2017" s="14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  <c r="P2017" s="489"/>
      <c r="Q2017" s="1119"/>
      <c r="R2017" s="29"/>
      <c r="S2017" s="18"/>
    </row>
    <row r="2018" spans="2:19" x14ac:dyDescent="0.2">
      <c r="B2018" s="24"/>
      <c r="C2018" s="24"/>
      <c r="D2018" s="24"/>
      <c r="E2018" s="14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  <c r="P2018" s="489"/>
      <c r="Q2018" s="1119"/>
      <c r="R2018" s="29"/>
      <c r="S2018" s="18"/>
    </row>
    <row r="2019" spans="2:19" x14ac:dyDescent="0.2">
      <c r="B2019" s="24"/>
      <c r="C2019" s="24"/>
      <c r="D2019" s="24"/>
      <c r="E2019" s="14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  <c r="P2019" s="489"/>
      <c r="Q2019" s="1119"/>
      <c r="R2019" s="29"/>
      <c r="S2019" s="18"/>
    </row>
    <row r="2020" spans="2:19" x14ac:dyDescent="0.2">
      <c r="B2020" s="24"/>
      <c r="C2020" s="24"/>
      <c r="D2020" s="24"/>
      <c r="E2020" s="14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  <c r="P2020" s="489"/>
      <c r="Q2020" s="1119"/>
      <c r="R2020" s="29"/>
      <c r="S2020" s="18"/>
    </row>
    <row r="2021" spans="2:19" x14ac:dyDescent="0.2">
      <c r="B2021" s="24"/>
      <c r="C2021" s="24"/>
      <c r="D2021" s="24"/>
      <c r="E2021" s="14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  <c r="P2021" s="489"/>
      <c r="Q2021" s="1119"/>
      <c r="R2021" s="29"/>
      <c r="S2021" s="18"/>
    </row>
    <row r="2022" spans="2:19" x14ac:dyDescent="0.2">
      <c r="B2022" s="24"/>
      <c r="C2022" s="24"/>
      <c r="D2022" s="24"/>
      <c r="E2022" s="14"/>
      <c r="F2022" s="18"/>
      <c r="G2022" s="18"/>
      <c r="H2022" s="18"/>
      <c r="I2022" s="18"/>
      <c r="J2022" s="18"/>
      <c r="K2022" s="18"/>
      <c r="L2022" s="18"/>
      <c r="M2022" s="18"/>
      <c r="N2022" s="18"/>
      <c r="O2022" s="18"/>
      <c r="P2022" s="489"/>
      <c r="Q2022" s="1119"/>
      <c r="R2022" s="29"/>
      <c r="S2022" s="18"/>
    </row>
    <row r="2023" spans="2:19" x14ac:dyDescent="0.2">
      <c r="B2023" s="24"/>
      <c r="C2023" s="24"/>
      <c r="D2023" s="24"/>
      <c r="E2023" s="14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  <c r="P2023" s="489"/>
      <c r="Q2023" s="1119"/>
      <c r="R2023" s="29"/>
      <c r="S2023" s="18"/>
    </row>
    <row r="2024" spans="2:19" x14ac:dyDescent="0.2">
      <c r="B2024" s="24"/>
      <c r="C2024" s="24"/>
      <c r="D2024" s="24"/>
      <c r="E2024" s="14"/>
      <c r="F2024" s="18"/>
      <c r="G2024" s="18"/>
      <c r="H2024" s="18"/>
      <c r="I2024" s="18"/>
      <c r="J2024" s="18"/>
      <c r="K2024" s="18"/>
      <c r="L2024" s="18"/>
      <c r="M2024" s="18"/>
      <c r="N2024" s="18"/>
      <c r="O2024" s="18"/>
      <c r="P2024" s="489"/>
      <c r="Q2024" s="1119"/>
      <c r="R2024" s="29"/>
      <c r="S2024" s="18"/>
    </row>
    <row r="2025" spans="2:19" x14ac:dyDescent="0.2">
      <c r="B2025" s="24"/>
      <c r="C2025" s="24"/>
      <c r="D2025" s="24"/>
      <c r="E2025" s="14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  <c r="P2025" s="489"/>
      <c r="Q2025" s="1119"/>
      <c r="R2025" s="29"/>
      <c r="S2025" s="18"/>
    </row>
    <row r="2026" spans="2:19" x14ac:dyDescent="0.2">
      <c r="B2026" s="24"/>
      <c r="C2026" s="24"/>
      <c r="D2026" s="24"/>
      <c r="E2026" s="14"/>
      <c r="F2026" s="18"/>
      <c r="G2026" s="18"/>
      <c r="H2026" s="18"/>
      <c r="I2026" s="18"/>
      <c r="J2026" s="18"/>
      <c r="K2026" s="18"/>
      <c r="L2026" s="18"/>
      <c r="M2026" s="18"/>
      <c r="N2026" s="18"/>
      <c r="O2026" s="18"/>
      <c r="P2026" s="489"/>
      <c r="Q2026" s="1119"/>
      <c r="R2026" s="29"/>
      <c r="S2026" s="18"/>
    </row>
    <row r="2027" spans="2:19" x14ac:dyDescent="0.2">
      <c r="B2027" s="24"/>
      <c r="C2027" s="24"/>
      <c r="D2027" s="24"/>
      <c r="E2027" s="14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  <c r="P2027" s="489"/>
      <c r="Q2027" s="1119"/>
      <c r="R2027" s="29"/>
      <c r="S2027" s="18"/>
    </row>
    <row r="2028" spans="2:19" x14ac:dyDescent="0.2">
      <c r="B2028" s="24"/>
      <c r="C2028" s="24"/>
      <c r="D2028" s="24"/>
      <c r="E2028" s="14"/>
      <c r="F2028" s="18"/>
      <c r="G2028" s="18"/>
      <c r="H2028" s="18"/>
      <c r="I2028" s="18"/>
      <c r="J2028" s="18"/>
      <c r="K2028" s="18"/>
      <c r="L2028" s="18"/>
      <c r="M2028" s="18"/>
      <c r="N2028" s="18"/>
      <c r="O2028" s="18"/>
      <c r="P2028" s="489"/>
      <c r="Q2028" s="1119"/>
      <c r="R2028" s="29"/>
      <c r="S2028" s="18"/>
    </row>
    <row r="2029" spans="2:19" x14ac:dyDescent="0.2">
      <c r="B2029" s="24"/>
      <c r="C2029" s="24"/>
      <c r="D2029" s="24"/>
      <c r="E2029" s="14"/>
      <c r="F2029" s="18"/>
      <c r="G2029" s="18"/>
      <c r="H2029" s="18"/>
      <c r="I2029" s="18"/>
      <c r="J2029" s="18"/>
      <c r="K2029" s="18"/>
      <c r="L2029" s="18"/>
      <c r="M2029" s="18"/>
      <c r="N2029" s="18"/>
      <c r="O2029" s="18"/>
      <c r="P2029" s="489"/>
      <c r="Q2029" s="1119"/>
      <c r="R2029" s="29"/>
      <c r="S2029" s="18"/>
    </row>
    <row r="2030" spans="2:19" x14ac:dyDescent="0.2">
      <c r="B2030" s="24"/>
      <c r="C2030" s="24"/>
      <c r="D2030" s="24"/>
      <c r="E2030" s="14"/>
      <c r="F2030" s="18"/>
      <c r="G2030" s="18"/>
      <c r="H2030" s="18"/>
      <c r="I2030" s="18"/>
      <c r="J2030" s="18"/>
      <c r="K2030" s="18"/>
      <c r="L2030" s="18"/>
      <c r="M2030" s="18"/>
      <c r="N2030" s="18"/>
      <c r="O2030" s="18"/>
      <c r="P2030" s="489"/>
      <c r="Q2030" s="1119"/>
      <c r="R2030" s="29"/>
      <c r="S2030" s="18"/>
    </row>
    <row r="2031" spans="2:19" x14ac:dyDescent="0.2">
      <c r="B2031" s="24"/>
      <c r="C2031" s="24"/>
      <c r="D2031" s="24"/>
      <c r="E2031" s="14"/>
      <c r="F2031" s="18"/>
      <c r="G2031" s="18"/>
      <c r="H2031" s="18"/>
      <c r="I2031" s="18"/>
      <c r="J2031" s="18"/>
      <c r="K2031" s="18"/>
      <c r="L2031" s="18"/>
      <c r="M2031" s="18"/>
      <c r="N2031" s="18"/>
      <c r="O2031" s="18"/>
      <c r="P2031" s="489"/>
      <c r="Q2031" s="1119"/>
      <c r="R2031" s="29"/>
      <c r="S2031" s="18"/>
    </row>
    <row r="2032" spans="2:19" x14ac:dyDescent="0.2">
      <c r="B2032" s="24"/>
      <c r="C2032" s="24"/>
      <c r="D2032" s="24"/>
      <c r="E2032" s="14"/>
      <c r="F2032" s="18"/>
      <c r="G2032" s="18"/>
      <c r="H2032" s="18"/>
      <c r="I2032" s="18"/>
      <c r="J2032" s="18"/>
      <c r="K2032" s="18"/>
      <c r="L2032" s="18"/>
      <c r="M2032" s="18"/>
      <c r="N2032" s="18"/>
      <c r="O2032" s="18"/>
      <c r="P2032" s="489"/>
      <c r="Q2032" s="1119"/>
      <c r="R2032" s="29"/>
      <c r="S2032" s="18"/>
    </row>
    <row r="2033" spans="2:19" x14ac:dyDescent="0.2">
      <c r="B2033" s="24"/>
      <c r="C2033" s="24"/>
      <c r="D2033" s="24"/>
      <c r="E2033" s="14"/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  <c r="P2033" s="489"/>
      <c r="Q2033" s="1119"/>
      <c r="R2033" s="29"/>
      <c r="S2033" s="18"/>
    </row>
    <row r="2034" spans="2:19" x14ac:dyDescent="0.2">
      <c r="B2034" s="24"/>
      <c r="C2034" s="24"/>
      <c r="D2034" s="24"/>
      <c r="E2034" s="14"/>
      <c r="F2034" s="18"/>
      <c r="G2034" s="18"/>
      <c r="H2034" s="18"/>
      <c r="I2034" s="18"/>
      <c r="J2034" s="18"/>
      <c r="K2034" s="18"/>
      <c r="L2034" s="18"/>
      <c r="M2034" s="18"/>
      <c r="N2034" s="18"/>
      <c r="O2034" s="18"/>
      <c r="P2034" s="489"/>
      <c r="Q2034" s="1119"/>
      <c r="R2034" s="29"/>
      <c r="S2034" s="18"/>
    </row>
    <row r="2035" spans="2:19" x14ac:dyDescent="0.2">
      <c r="B2035" s="24"/>
      <c r="C2035" s="24"/>
      <c r="D2035" s="24"/>
      <c r="E2035" s="14"/>
      <c r="F2035" s="18"/>
      <c r="G2035" s="18"/>
      <c r="H2035" s="18"/>
      <c r="I2035" s="18"/>
      <c r="J2035" s="18"/>
      <c r="K2035" s="18"/>
      <c r="L2035" s="18"/>
      <c r="M2035" s="18"/>
      <c r="N2035" s="18"/>
      <c r="O2035" s="18"/>
      <c r="P2035" s="489"/>
      <c r="Q2035" s="1119"/>
      <c r="R2035" s="29"/>
      <c r="S2035" s="18"/>
    </row>
    <row r="2036" spans="2:19" x14ac:dyDescent="0.2">
      <c r="B2036" s="24"/>
      <c r="C2036" s="24"/>
      <c r="D2036" s="24"/>
      <c r="E2036" s="14"/>
      <c r="F2036" s="18"/>
      <c r="G2036" s="18"/>
      <c r="H2036" s="18"/>
      <c r="I2036" s="18"/>
      <c r="J2036" s="18"/>
      <c r="K2036" s="18"/>
      <c r="L2036" s="18"/>
      <c r="M2036" s="18"/>
      <c r="N2036" s="18"/>
      <c r="O2036" s="18"/>
      <c r="P2036" s="489"/>
      <c r="Q2036" s="1119"/>
      <c r="R2036" s="29"/>
      <c r="S2036" s="18"/>
    </row>
    <row r="2037" spans="2:19" x14ac:dyDescent="0.2">
      <c r="B2037" s="24"/>
      <c r="C2037" s="24"/>
      <c r="D2037" s="24"/>
      <c r="E2037" s="14"/>
      <c r="F2037" s="18"/>
      <c r="G2037" s="18"/>
      <c r="H2037" s="18"/>
      <c r="I2037" s="18"/>
      <c r="J2037" s="18"/>
      <c r="K2037" s="18"/>
      <c r="L2037" s="18"/>
      <c r="M2037" s="18"/>
      <c r="N2037" s="18"/>
      <c r="O2037" s="18"/>
      <c r="P2037" s="489"/>
      <c r="Q2037" s="1119"/>
      <c r="R2037" s="29"/>
      <c r="S2037" s="18"/>
    </row>
    <row r="2038" spans="2:19" x14ac:dyDescent="0.2">
      <c r="B2038" s="24"/>
      <c r="C2038" s="24"/>
      <c r="D2038" s="24"/>
      <c r="E2038" s="14"/>
      <c r="F2038" s="18"/>
      <c r="G2038" s="18"/>
      <c r="H2038" s="18"/>
      <c r="I2038" s="18"/>
      <c r="J2038" s="18"/>
      <c r="K2038" s="18"/>
      <c r="L2038" s="18"/>
      <c r="M2038" s="18"/>
      <c r="N2038" s="18"/>
      <c r="O2038" s="18"/>
      <c r="P2038" s="489"/>
      <c r="Q2038" s="1119"/>
      <c r="R2038" s="29"/>
      <c r="S2038" s="18"/>
    </row>
    <row r="2039" spans="2:19" x14ac:dyDescent="0.2">
      <c r="B2039" s="24"/>
      <c r="C2039" s="24"/>
      <c r="D2039" s="24"/>
      <c r="E2039" s="14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  <c r="P2039" s="489"/>
      <c r="Q2039" s="1119"/>
      <c r="R2039" s="29"/>
      <c r="S2039" s="18"/>
    </row>
    <row r="2040" spans="2:19" x14ac:dyDescent="0.2">
      <c r="B2040" s="24"/>
      <c r="C2040" s="24"/>
      <c r="D2040" s="24"/>
      <c r="E2040" s="14"/>
      <c r="F2040" s="18"/>
      <c r="G2040" s="18"/>
      <c r="H2040" s="18"/>
      <c r="I2040" s="18"/>
      <c r="J2040" s="18"/>
      <c r="K2040" s="18"/>
      <c r="L2040" s="18"/>
      <c r="M2040" s="18"/>
      <c r="N2040" s="18"/>
      <c r="O2040" s="18"/>
      <c r="P2040" s="489"/>
      <c r="Q2040" s="1119"/>
      <c r="R2040" s="29"/>
      <c r="S2040" s="18"/>
    </row>
    <row r="2041" spans="2:19" x14ac:dyDescent="0.2">
      <c r="B2041" s="24"/>
      <c r="C2041" s="24"/>
      <c r="D2041" s="24"/>
      <c r="E2041" s="14"/>
      <c r="F2041" s="18"/>
      <c r="G2041" s="18"/>
      <c r="H2041" s="18"/>
      <c r="I2041" s="18"/>
      <c r="J2041" s="18"/>
      <c r="K2041" s="18"/>
      <c r="L2041" s="18"/>
      <c r="M2041" s="18"/>
      <c r="N2041" s="18"/>
      <c r="O2041" s="18"/>
      <c r="P2041" s="489"/>
      <c r="Q2041" s="1119"/>
      <c r="R2041" s="29"/>
      <c r="S2041" s="18"/>
    </row>
    <row r="2042" spans="2:19" x14ac:dyDescent="0.2">
      <c r="B2042" s="24"/>
      <c r="C2042" s="24"/>
      <c r="D2042" s="24"/>
      <c r="E2042" s="14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  <c r="P2042" s="489"/>
      <c r="Q2042" s="1119"/>
      <c r="R2042" s="29"/>
      <c r="S2042" s="18"/>
    </row>
    <row r="2043" spans="2:19" x14ac:dyDescent="0.2">
      <c r="B2043" s="24"/>
      <c r="C2043" s="24"/>
      <c r="D2043" s="24"/>
      <c r="E2043" s="14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  <c r="P2043" s="489"/>
      <c r="Q2043" s="1119"/>
      <c r="R2043" s="29"/>
      <c r="S2043" s="18"/>
    </row>
    <row r="2044" spans="2:19" x14ac:dyDescent="0.2">
      <c r="B2044" s="24"/>
      <c r="C2044" s="24"/>
      <c r="D2044" s="24"/>
      <c r="E2044" s="14"/>
      <c r="F2044" s="18"/>
      <c r="G2044" s="18"/>
      <c r="H2044" s="18"/>
      <c r="I2044" s="18"/>
      <c r="J2044" s="18"/>
      <c r="K2044" s="18"/>
      <c r="L2044" s="18"/>
      <c r="M2044" s="18"/>
      <c r="N2044" s="18"/>
      <c r="O2044" s="18"/>
      <c r="P2044" s="489"/>
      <c r="Q2044" s="1119"/>
      <c r="R2044" s="29"/>
      <c r="S2044" s="18"/>
    </row>
    <row r="2045" spans="2:19" x14ac:dyDescent="0.2">
      <c r="B2045" s="24"/>
      <c r="C2045" s="24"/>
      <c r="D2045" s="24"/>
      <c r="E2045" s="14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  <c r="P2045" s="489"/>
      <c r="Q2045" s="1119"/>
      <c r="R2045" s="29"/>
      <c r="S2045" s="18"/>
    </row>
    <row r="2046" spans="2:19" x14ac:dyDescent="0.2">
      <c r="B2046" s="24"/>
      <c r="C2046" s="24"/>
      <c r="D2046" s="24"/>
      <c r="E2046" s="14"/>
      <c r="F2046" s="18"/>
      <c r="G2046" s="18"/>
      <c r="H2046" s="18"/>
      <c r="I2046" s="18"/>
      <c r="J2046" s="18"/>
      <c r="K2046" s="18"/>
      <c r="L2046" s="18"/>
      <c r="M2046" s="18"/>
      <c r="N2046" s="18"/>
      <c r="O2046" s="18"/>
      <c r="P2046" s="489"/>
      <c r="Q2046" s="1119"/>
      <c r="R2046" s="29"/>
      <c r="S2046" s="18"/>
    </row>
    <row r="2047" spans="2:19" x14ac:dyDescent="0.2">
      <c r="B2047" s="24"/>
      <c r="C2047" s="24"/>
      <c r="D2047" s="24"/>
      <c r="E2047" s="14"/>
      <c r="F2047" s="18"/>
      <c r="G2047" s="18"/>
      <c r="H2047" s="18"/>
      <c r="I2047" s="18"/>
      <c r="J2047" s="18"/>
      <c r="K2047" s="18"/>
      <c r="L2047" s="18"/>
      <c r="M2047" s="18"/>
      <c r="N2047" s="18"/>
      <c r="O2047" s="18"/>
      <c r="P2047" s="489"/>
      <c r="Q2047" s="1119"/>
      <c r="R2047" s="29"/>
      <c r="S2047" s="18"/>
    </row>
    <row r="2048" spans="2:19" x14ac:dyDescent="0.2">
      <c r="B2048" s="24"/>
      <c r="C2048" s="24"/>
      <c r="D2048" s="24"/>
      <c r="E2048" s="14"/>
      <c r="F2048" s="18"/>
      <c r="G2048" s="18"/>
      <c r="H2048" s="18"/>
      <c r="I2048" s="18"/>
      <c r="J2048" s="18"/>
      <c r="K2048" s="18"/>
      <c r="L2048" s="18"/>
      <c r="M2048" s="18"/>
      <c r="N2048" s="18"/>
      <c r="O2048" s="18"/>
      <c r="P2048" s="489"/>
      <c r="Q2048" s="1119"/>
      <c r="R2048" s="29"/>
      <c r="S2048" s="18"/>
    </row>
    <row r="2049" spans="2:19" x14ac:dyDescent="0.2">
      <c r="B2049" s="24"/>
      <c r="C2049" s="24"/>
      <c r="D2049" s="24"/>
      <c r="E2049" s="14"/>
      <c r="F2049" s="18"/>
      <c r="G2049" s="18"/>
      <c r="H2049" s="18"/>
      <c r="I2049" s="18"/>
      <c r="J2049" s="18"/>
      <c r="K2049" s="18"/>
      <c r="L2049" s="18"/>
      <c r="M2049" s="18"/>
      <c r="N2049" s="18"/>
      <c r="O2049" s="18"/>
      <c r="P2049" s="489"/>
      <c r="Q2049" s="1119"/>
      <c r="R2049" s="29"/>
      <c r="S2049" s="18"/>
    </row>
    <row r="2050" spans="2:19" x14ac:dyDescent="0.2">
      <c r="B2050" s="24"/>
      <c r="C2050" s="24"/>
      <c r="D2050" s="24"/>
      <c r="E2050" s="14"/>
      <c r="F2050" s="18"/>
      <c r="G2050" s="18"/>
      <c r="H2050" s="18"/>
      <c r="I2050" s="18"/>
      <c r="J2050" s="18"/>
      <c r="K2050" s="18"/>
      <c r="L2050" s="18"/>
      <c r="M2050" s="18"/>
      <c r="N2050" s="18"/>
      <c r="O2050" s="18"/>
      <c r="P2050" s="489"/>
      <c r="Q2050" s="1119"/>
      <c r="R2050" s="29"/>
      <c r="S2050" s="18"/>
    </row>
    <row r="2051" spans="2:19" x14ac:dyDescent="0.2">
      <c r="B2051" s="24"/>
      <c r="C2051" s="24"/>
      <c r="D2051" s="24"/>
      <c r="E2051" s="14"/>
      <c r="F2051" s="18"/>
      <c r="G2051" s="18"/>
      <c r="H2051" s="18"/>
      <c r="I2051" s="18"/>
      <c r="J2051" s="18"/>
      <c r="K2051" s="18"/>
      <c r="L2051" s="18"/>
      <c r="M2051" s="18"/>
      <c r="N2051" s="18"/>
      <c r="O2051" s="18"/>
      <c r="P2051" s="489"/>
      <c r="Q2051" s="1119"/>
      <c r="R2051" s="29"/>
      <c r="S2051" s="18"/>
    </row>
    <row r="2052" spans="2:19" x14ac:dyDescent="0.2">
      <c r="B2052" s="24"/>
      <c r="C2052" s="24"/>
      <c r="D2052" s="24"/>
      <c r="E2052" s="14"/>
      <c r="F2052" s="18"/>
      <c r="G2052" s="18"/>
      <c r="H2052" s="18"/>
      <c r="I2052" s="18"/>
      <c r="J2052" s="18"/>
      <c r="K2052" s="18"/>
      <c r="L2052" s="18"/>
      <c r="M2052" s="18"/>
      <c r="N2052" s="18"/>
      <c r="O2052" s="18"/>
      <c r="P2052" s="489"/>
      <c r="Q2052" s="1119"/>
      <c r="R2052" s="29"/>
      <c r="S2052" s="18"/>
    </row>
    <row r="2053" spans="2:19" x14ac:dyDescent="0.2">
      <c r="B2053" s="24"/>
      <c r="C2053" s="24"/>
      <c r="D2053" s="24"/>
      <c r="E2053" s="14"/>
      <c r="F2053" s="18"/>
      <c r="G2053" s="18"/>
      <c r="H2053" s="18"/>
      <c r="I2053" s="18"/>
      <c r="J2053" s="18"/>
      <c r="K2053" s="18"/>
      <c r="L2053" s="18"/>
      <c r="M2053" s="18"/>
      <c r="N2053" s="18"/>
      <c r="O2053" s="18"/>
      <c r="P2053" s="489"/>
      <c r="Q2053" s="1119"/>
      <c r="R2053" s="29"/>
      <c r="S2053" s="18"/>
    </row>
    <row r="2054" spans="2:19" x14ac:dyDescent="0.2">
      <c r="B2054" s="24"/>
      <c r="C2054" s="24"/>
      <c r="D2054" s="24"/>
      <c r="E2054" s="14"/>
      <c r="F2054" s="18"/>
      <c r="G2054" s="18"/>
      <c r="H2054" s="18"/>
      <c r="I2054" s="18"/>
      <c r="J2054" s="18"/>
      <c r="K2054" s="18"/>
      <c r="L2054" s="18"/>
      <c r="M2054" s="18"/>
      <c r="N2054" s="18"/>
      <c r="O2054" s="18"/>
      <c r="P2054" s="489"/>
      <c r="Q2054" s="1119"/>
      <c r="R2054" s="29"/>
      <c r="S2054" s="18"/>
    </row>
    <row r="2055" spans="2:19" x14ac:dyDescent="0.2">
      <c r="B2055" s="24"/>
      <c r="C2055" s="24"/>
      <c r="D2055" s="24"/>
      <c r="E2055" s="14"/>
      <c r="F2055" s="18"/>
      <c r="G2055" s="18"/>
      <c r="H2055" s="18"/>
      <c r="I2055" s="18"/>
      <c r="J2055" s="18"/>
      <c r="K2055" s="18"/>
      <c r="L2055" s="18"/>
      <c r="M2055" s="18"/>
      <c r="N2055" s="18"/>
      <c r="O2055" s="18"/>
      <c r="P2055" s="489"/>
      <c r="Q2055" s="1119"/>
      <c r="R2055" s="29"/>
      <c r="S2055" s="18"/>
    </row>
    <row r="2056" spans="2:19" x14ac:dyDescent="0.2">
      <c r="B2056" s="24"/>
      <c r="C2056" s="24"/>
      <c r="D2056" s="24"/>
      <c r="E2056" s="14"/>
      <c r="F2056" s="18"/>
      <c r="G2056" s="18"/>
      <c r="H2056" s="18"/>
      <c r="I2056" s="18"/>
      <c r="J2056" s="18"/>
      <c r="K2056" s="18"/>
      <c r="L2056" s="18"/>
      <c r="M2056" s="18"/>
      <c r="N2056" s="18"/>
      <c r="O2056" s="18"/>
      <c r="P2056" s="489"/>
      <c r="Q2056" s="1119"/>
      <c r="R2056" s="29"/>
      <c r="S2056" s="18"/>
    </row>
    <row r="2057" spans="2:19" x14ac:dyDescent="0.2">
      <c r="B2057" s="24"/>
      <c r="C2057" s="24"/>
      <c r="D2057" s="24"/>
      <c r="E2057" s="14"/>
      <c r="F2057" s="18"/>
      <c r="G2057" s="18"/>
      <c r="H2057" s="18"/>
      <c r="I2057" s="18"/>
      <c r="J2057" s="18"/>
      <c r="K2057" s="18"/>
      <c r="L2057" s="18"/>
      <c r="M2057" s="18"/>
      <c r="N2057" s="18"/>
      <c r="O2057" s="18"/>
      <c r="P2057" s="489"/>
      <c r="Q2057" s="1119"/>
      <c r="R2057" s="29"/>
      <c r="S2057" s="18"/>
    </row>
    <row r="2058" spans="2:19" x14ac:dyDescent="0.2">
      <c r="B2058" s="24"/>
      <c r="C2058" s="24"/>
      <c r="D2058" s="24"/>
      <c r="E2058" s="14"/>
      <c r="F2058" s="18"/>
      <c r="G2058" s="18"/>
      <c r="H2058" s="18"/>
      <c r="I2058" s="18"/>
      <c r="J2058" s="18"/>
      <c r="K2058" s="18"/>
      <c r="L2058" s="18"/>
      <c r="M2058" s="18"/>
      <c r="N2058" s="18"/>
      <c r="O2058" s="18"/>
      <c r="P2058" s="489"/>
      <c r="Q2058" s="1119"/>
      <c r="R2058" s="29"/>
      <c r="S2058" s="18"/>
    </row>
    <row r="2059" spans="2:19" x14ac:dyDescent="0.2">
      <c r="B2059" s="24"/>
      <c r="C2059" s="24"/>
      <c r="D2059" s="24"/>
      <c r="E2059" s="14"/>
      <c r="F2059" s="18"/>
      <c r="G2059" s="18"/>
      <c r="H2059" s="18"/>
      <c r="I2059" s="18"/>
      <c r="J2059" s="18"/>
      <c r="K2059" s="18"/>
      <c r="L2059" s="18"/>
      <c r="M2059" s="18"/>
      <c r="N2059" s="18"/>
      <c r="O2059" s="18"/>
      <c r="P2059" s="489"/>
      <c r="Q2059" s="1119"/>
      <c r="R2059" s="29"/>
      <c r="S2059" s="18"/>
    </row>
    <row r="2060" spans="2:19" x14ac:dyDescent="0.2">
      <c r="B2060" s="24"/>
      <c r="C2060" s="24"/>
      <c r="D2060" s="24"/>
      <c r="E2060" s="14"/>
      <c r="F2060" s="18"/>
      <c r="G2060" s="18"/>
      <c r="H2060" s="18"/>
      <c r="I2060" s="18"/>
      <c r="J2060" s="18"/>
      <c r="K2060" s="18"/>
      <c r="L2060" s="18"/>
      <c r="M2060" s="18"/>
      <c r="N2060" s="18"/>
      <c r="O2060" s="18"/>
      <c r="P2060" s="489"/>
      <c r="Q2060" s="1119"/>
      <c r="R2060" s="29"/>
      <c r="S2060" s="18"/>
    </row>
    <row r="2061" spans="2:19" x14ac:dyDescent="0.2">
      <c r="B2061" s="24"/>
      <c r="C2061" s="24"/>
      <c r="D2061" s="24"/>
      <c r="E2061" s="14"/>
      <c r="F2061" s="18"/>
      <c r="G2061" s="18"/>
      <c r="H2061" s="18"/>
      <c r="I2061" s="18"/>
      <c r="J2061" s="18"/>
      <c r="K2061" s="18"/>
      <c r="L2061" s="18"/>
      <c r="M2061" s="18"/>
      <c r="N2061" s="18"/>
      <c r="O2061" s="18"/>
      <c r="P2061" s="489"/>
      <c r="Q2061" s="1119"/>
      <c r="R2061" s="29"/>
      <c r="S2061" s="18"/>
    </row>
    <row r="2062" spans="2:19" x14ac:dyDescent="0.2">
      <c r="B2062" s="24"/>
      <c r="C2062" s="24"/>
      <c r="D2062" s="24"/>
      <c r="E2062" s="14"/>
      <c r="F2062" s="18"/>
      <c r="G2062" s="18"/>
      <c r="H2062" s="18"/>
      <c r="I2062" s="18"/>
      <c r="J2062" s="18"/>
      <c r="K2062" s="18"/>
      <c r="L2062" s="18"/>
      <c r="M2062" s="18"/>
      <c r="N2062" s="18"/>
      <c r="O2062" s="18"/>
      <c r="P2062" s="489"/>
      <c r="Q2062" s="1119"/>
      <c r="R2062" s="29"/>
      <c r="S2062" s="18"/>
    </row>
    <row r="2063" spans="2:19" x14ac:dyDescent="0.2">
      <c r="B2063" s="24"/>
      <c r="C2063" s="24"/>
      <c r="D2063" s="24"/>
      <c r="E2063" s="14"/>
      <c r="F2063" s="18"/>
      <c r="G2063" s="18"/>
      <c r="H2063" s="18"/>
      <c r="I2063" s="18"/>
      <c r="J2063" s="18"/>
      <c r="K2063" s="18"/>
      <c r="L2063" s="18"/>
      <c r="M2063" s="18"/>
      <c r="N2063" s="18"/>
      <c r="O2063" s="18"/>
      <c r="P2063" s="489"/>
      <c r="Q2063" s="1119"/>
      <c r="R2063" s="29"/>
      <c r="S2063" s="18"/>
    </row>
    <row r="2064" spans="2:19" x14ac:dyDescent="0.2">
      <c r="B2064" s="24"/>
      <c r="C2064" s="24"/>
      <c r="D2064" s="24"/>
      <c r="E2064" s="14"/>
      <c r="F2064" s="18"/>
      <c r="G2064" s="18"/>
      <c r="H2064" s="18"/>
      <c r="I2064" s="18"/>
      <c r="J2064" s="18"/>
      <c r="K2064" s="18"/>
      <c r="L2064" s="18"/>
      <c r="M2064" s="18"/>
      <c r="N2064" s="18"/>
      <c r="O2064" s="18"/>
      <c r="P2064" s="489"/>
      <c r="Q2064" s="1119"/>
      <c r="R2064" s="29"/>
      <c r="S2064" s="18"/>
    </row>
    <row r="2065" spans="2:19" x14ac:dyDescent="0.2">
      <c r="B2065" s="24"/>
      <c r="C2065" s="24"/>
      <c r="D2065" s="24"/>
      <c r="E2065" s="14"/>
      <c r="F2065" s="18"/>
      <c r="G2065" s="18"/>
      <c r="H2065" s="18"/>
      <c r="I2065" s="18"/>
      <c r="J2065" s="18"/>
      <c r="K2065" s="18"/>
      <c r="L2065" s="18"/>
      <c r="M2065" s="18"/>
      <c r="N2065" s="18"/>
      <c r="O2065" s="18"/>
      <c r="P2065" s="489"/>
      <c r="Q2065" s="1119"/>
      <c r="R2065" s="29"/>
      <c r="S2065" s="18"/>
    </row>
    <row r="2066" spans="2:19" x14ac:dyDescent="0.2">
      <c r="B2066" s="24"/>
      <c r="C2066" s="24"/>
      <c r="D2066" s="24"/>
      <c r="E2066" s="14"/>
      <c r="F2066" s="18"/>
      <c r="G2066" s="18"/>
      <c r="H2066" s="18"/>
      <c r="I2066" s="18"/>
      <c r="J2066" s="18"/>
      <c r="K2066" s="18"/>
      <c r="L2066" s="18"/>
      <c r="M2066" s="18"/>
      <c r="N2066" s="18"/>
      <c r="O2066" s="18"/>
      <c r="P2066" s="489"/>
      <c r="Q2066" s="1119"/>
      <c r="R2066" s="29"/>
      <c r="S2066" s="18"/>
    </row>
    <row r="2067" spans="2:19" x14ac:dyDescent="0.2">
      <c r="B2067" s="24"/>
      <c r="C2067" s="24"/>
      <c r="D2067" s="24"/>
      <c r="E2067" s="14"/>
      <c r="F2067" s="18"/>
      <c r="G2067" s="18"/>
      <c r="H2067" s="18"/>
      <c r="I2067" s="18"/>
      <c r="J2067" s="18"/>
      <c r="K2067" s="18"/>
      <c r="L2067" s="18"/>
      <c r="M2067" s="18"/>
      <c r="N2067" s="18"/>
      <c r="O2067" s="18"/>
      <c r="P2067" s="489"/>
      <c r="Q2067" s="1119"/>
      <c r="R2067" s="29"/>
      <c r="S2067" s="18"/>
    </row>
    <row r="2068" spans="2:19" x14ac:dyDescent="0.2">
      <c r="B2068" s="24"/>
      <c r="C2068" s="24"/>
      <c r="D2068" s="24"/>
      <c r="E2068" s="14"/>
      <c r="F2068" s="18"/>
      <c r="G2068" s="18"/>
      <c r="H2068" s="18"/>
      <c r="I2068" s="18"/>
      <c r="J2068" s="18"/>
      <c r="K2068" s="18"/>
      <c r="L2068" s="18"/>
      <c r="M2068" s="18"/>
      <c r="N2068" s="18"/>
      <c r="O2068" s="18"/>
      <c r="P2068" s="489"/>
      <c r="Q2068" s="1119"/>
      <c r="R2068" s="29"/>
      <c r="S2068" s="18"/>
    </row>
    <row r="2069" spans="2:19" x14ac:dyDescent="0.2">
      <c r="B2069" s="24"/>
      <c r="C2069" s="24"/>
      <c r="D2069" s="24"/>
      <c r="E2069" s="14"/>
      <c r="F2069" s="18"/>
      <c r="G2069" s="18"/>
      <c r="H2069" s="18"/>
      <c r="I2069" s="18"/>
      <c r="J2069" s="18"/>
      <c r="K2069" s="18"/>
      <c r="L2069" s="18"/>
      <c r="M2069" s="18"/>
      <c r="N2069" s="18"/>
      <c r="O2069" s="18"/>
      <c r="P2069" s="489"/>
      <c r="Q2069" s="1119"/>
      <c r="R2069" s="29"/>
      <c r="S2069" s="18"/>
    </row>
    <row r="2070" spans="2:19" x14ac:dyDescent="0.2">
      <c r="B2070" s="24"/>
      <c r="C2070" s="24"/>
      <c r="D2070" s="24"/>
      <c r="E2070" s="14"/>
      <c r="F2070" s="18"/>
      <c r="G2070" s="18"/>
      <c r="H2070" s="18"/>
      <c r="I2070" s="18"/>
      <c r="J2070" s="18"/>
      <c r="K2070" s="18"/>
      <c r="L2070" s="18"/>
      <c r="M2070" s="18"/>
      <c r="N2070" s="18"/>
      <c r="O2070" s="18"/>
      <c r="P2070" s="489"/>
      <c r="Q2070" s="1119"/>
      <c r="R2070" s="29"/>
      <c r="S2070" s="18"/>
    </row>
    <row r="2071" spans="2:19" x14ac:dyDescent="0.2">
      <c r="B2071" s="24"/>
      <c r="C2071" s="24"/>
      <c r="D2071" s="24"/>
      <c r="E2071" s="14"/>
      <c r="F2071" s="18"/>
      <c r="G2071" s="18"/>
      <c r="H2071" s="18"/>
      <c r="I2071" s="18"/>
      <c r="J2071" s="18"/>
      <c r="K2071" s="18"/>
      <c r="L2071" s="18"/>
      <c r="M2071" s="18"/>
      <c r="N2071" s="18"/>
      <c r="O2071" s="18"/>
      <c r="P2071" s="489"/>
      <c r="Q2071" s="1119"/>
      <c r="R2071" s="29"/>
      <c r="S2071" s="18"/>
    </row>
    <row r="2072" spans="2:19" x14ac:dyDescent="0.2">
      <c r="B2072" s="24"/>
      <c r="C2072" s="24"/>
      <c r="D2072" s="24"/>
      <c r="E2072" s="14"/>
      <c r="F2072" s="18"/>
      <c r="G2072" s="18"/>
      <c r="H2072" s="18"/>
      <c r="I2072" s="18"/>
      <c r="J2072" s="18"/>
      <c r="K2072" s="18"/>
      <c r="L2072" s="18"/>
      <c r="M2072" s="18"/>
      <c r="N2072" s="18"/>
      <c r="O2072" s="18"/>
      <c r="P2072" s="489"/>
      <c r="Q2072" s="1119"/>
      <c r="R2072" s="29"/>
      <c r="S2072" s="18"/>
    </row>
    <row r="2073" spans="2:19" x14ac:dyDescent="0.2">
      <c r="B2073" s="24"/>
      <c r="C2073" s="24"/>
      <c r="D2073" s="24"/>
      <c r="E2073" s="14"/>
      <c r="F2073" s="18"/>
      <c r="G2073" s="18"/>
      <c r="H2073" s="18"/>
      <c r="I2073" s="18"/>
      <c r="J2073" s="18"/>
      <c r="K2073" s="18"/>
      <c r="L2073" s="18"/>
      <c r="M2073" s="18"/>
      <c r="N2073" s="18"/>
      <c r="O2073" s="18"/>
      <c r="P2073" s="489"/>
      <c r="Q2073" s="1119"/>
      <c r="R2073" s="29"/>
      <c r="S2073" s="18"/>
    </row>
    <row r="2074" spans="2:19" x14ac:dyDescent="0.2">
      <c r="B2074" s="24"/>
      <c r="C2074" s="24"/>
      <c r="D2074" s="24"/>
      <c r="E2074" s="14"/>
      <c r="F2074" s="18"/>
      <c r="G2074" s="18"/>
      <c r="H2074" s="18"/>
      <c r="I2074" s="18"/>
      <c r="J2074" s="18"/>
      <c r="K2074" s="18"/>
      <c r="L2074" s="18"/>
      <c r="M2074" s="18"/>
      <c r="N2074" s="18"/>
      <c r="O2074" s="18"/>
      <c r="P2074" s="489"/>
      <c r="Q2074" s="1119"/>
      <c r="R2074" s="29"/>
      <c r="S2074" s="18"/>
    </row>
    <row r="2075" spans="2:19" x14ac:dyDescent="0.2">
      <c r="B2075" s="24"/>
      <c r="C2075" s="24"/>
      <c r="D2075" s="24"/>
      <c r="E2075" s="14"/>
      <c r="F2075" s="18"/>
      <c r="G2075" s="18"/>
      <c r="H2075" s="18"/>
      <c r="I2075" s="18"/>
      <c r="J2075" s="18"/>
      <c r="K2075" s="18"/>
      <c r="L2075" s="18"/>
      <c r="M2075" s="18"/>
      <c r="N2075" s="18"/>
      <c r="O2075" s="18"/>
      <c r="P2075" s="489"/>
      <c r="Q2075" s="1119"/>
      <c r="R2075" s="29"/>
      <c r="S2075" s="18"/>
    </row>
    <row r="2076" spans="2:19" x14ac:dyDescent="0.2">
      <c r="B2076" s="24"/>
      <c r="C2076" s="24"/>
      <c r="D2076" s="24"/>
      <c r="E2076" s="14"/>
      <c r="F2076" s="18"/>
      <c r="G2076" s="18"/>
      <c r="H2076" s="18"/>
      <c r="I2076" s="18"/>
      <c r="J2076" s="18"/>
      <c r="K2076" s="18"/>
      <c r="L2076" s="18"/>
      <c r="M2076" s="18"/>
      <c r="N2076" s="18"/>
      <c r="O2076" s="18"/>
      <c r="P2076" s="489"/>
      <c r="Q2076" s="1119"/>
      <c r="R2076" s="29"/>
      <c r="S2076" s="18"/>
    </row>
    <row r="2077" spans="2:19" x14ac:dyDescent="0.2">
      <c r="B2077" s="24"/>
      <c r="C2077" s="24"/>
      <c r="D2077" s="24"/>
      <c r="E2077" s="14"/>
      <c r="F2077" s="18"/>
      <c r="G2077" s="18"/>
      <c r="H2077" s="18"/>
      <c r="I2077" s="18"/>
      <c r="J2077" s="18"/>
      <c r="K2077" s="18"/>
      <c r="L2077" s="18"/>
      <c r="M2077" s="18"/>
      <c r="N2077" s="18"/>
      <c r="O2077" s="18"/>
      <c r="P2077" s="489"/>
      <c r="Q2077" s="1119"/>
      <c r="R2077" s="29"/>
      <c r="S2077" s="18"/>
    </row>
    <row r="2078" spans="2:19" x14ac:dyDescent="0.2">
      <c r="B2078" s="24"/>
      <c r="C2078" s="24"/>
      <c r="D2078" s="24"/>
      <c r="E2078" s="14"/>
      <c r="F2078" s="18"/>
      <c r="G2078" s="18"/>
      <c r="H2078" s="18"/>
      <c r="I2078" s="18"/>
      <c r="J2078" s="18"/>
      <c r="K2078" s="18"/>
      <c r="L2078" s="18"/>
      <c r="M2078" s="18"/>
      <c r="N2078" s="18"/>
      <c r="O2078" s="18"/>
      <c r="P2078" s="489"/>
      <c r="Q2078" s="1119"/>
      <c r="R2078" s="29"/>
      <c r="S2078" s="18"/>
    </row>
    <row r="2079" spans="2:19" x14ac:dyDescent="0.2">
      <c r="B2079" s="24"/>
      <c r="C2079" s="24"/>
      <c r="D2079" s="24"/>
      <c r="E2079" s="14"/>
      <c r="F2079" s="18"/>
      <c r="G2079" s="18"/>
      <c r="H2079" s="18"/>
      <c r="I2079" s="18"/>
      <c r="J2079" s="18"/>
      <c r="K2079" s="18"/>
      <c r="L2079" s="18"/>
      <c r="M2079" s="18"/>
      <c r="N2079" s="18"/>
      <c r="O2079" s="18"/>
      <c r="P2079" s="489"/>
      <c r="Q2079" s="1119"/>
      <c r="R2079" s="29"/>
      <c r="S2079" s="18"/>
    </row>
    <row r="2080" spans="2:19" x14ac:dyDescent="0.2">
      <c r="B2080" s="24"/>
      <c r="C2080" s="24"/>
      <c r="D2080" s="24"/>
      <c r="E2080" s="14"/>
      <c r="F2080" s="18"/>
      <c r="G2080" s="18"/>
      <c r="H2080" s="18"/>
      <c r="I2080" s="18"/>
      <c r="J2080" s="18"/>
      <c r="K2080" s="18"/>
      <c r="L2080" s="18"/>
      <c r="M2080" s="18"/>
      <c r="N2080" s="18"/>
      <c r="O2080" s="18"/>
      <c r="P2080" s="489"/>
      <c r="Q2080" s="1119"/>
      <c r="R2080" s="29"/>
      <c r="S2080" s="18"/>
    </row>
    <row r="2081" spans="2:19" x14ac:dyDescent="0.2">
      <c r="B2081" s="24"/>
      <c r="C2081" s="24"/>
      <c r="D2081" s="24"/>
      <c r="E2081" s="14"/>
      <c r="F2081" s="18"/>
      <c r="G2081" s="18"/>
      <c r="H2081" s="18"/>
      <c r="I2081" s="18"/>
      <c r="J2081" s="18"/>
      <c r="K2081" s="18"/>
      <c r="L2081" s="18"/>
      <c r="M2081" s="18"/>
      <c r="N2081" s="18"/>
      <c r="O2081" s="18"/>
      <c r="P2081" s="489"/>
      <c r="Q2081" s="1119"/>
      <c r="R2081" s="29"/>
      <c r="S2081" s="18"/>
    </row>
    <row r="2082" spans="2:19" x14ac:dyDescent="0.2">
      <c r="B2082" s="24"/>
      <c r="C2082" s="24"/>
      <c r="D2082" s="24"/>
      <c r="E2082" s="14"/>
      <c r="F2082" s="18"/>
      <c r="G2082" s="18"/>
      <c r="H2082" s="18"/>
      <c r="I2082" s="18"/>
      <c r="J2082" s="18"/>
      <c r="K2082" s="18"/>
      <c r="L2082" s="18"/>
      <c r="M2082" s="18"/>
      <c r="N2082" s="18"/>
      <c r="O2082" s="18"/>
      <c r="P2082" s="489"/>
      <c r="Q2082" s="1119"/>
      <c r="R2082" s="29"/>
      <c r="S2082" s="18"/>
    </row>
    <row r="2083" spans="2:19" x14ac:dyDescent="0.2">
      <c r="B2083" s="24"/>
      <c r="C2083" s="24"/>
      <c r="D2083" s="24"/>
      <c r="E2083" s="14"/>
      <c r="F2083" s="18"/>
      <c r="G2083" s="18"/>
      <c r="H2083" s="18"/>
      <c r="I2083" s="18"/>
      <c r="J2083" s="18"/>
      <c r="K2083" s="18"/>
      <c r="L2083" s="18"/>
      <c r="M2083" s="18"/>
      <c r="N2083" s="18"/>
      <c r="O2083" s="18"/>
      <c r="P2083" s="489"/>
      <c r="Q2083" s="1119"/>
      <c r="R2083" s="29"/>
      <c r="S2083" s="18"/>
    </row>
    <row r="2084" spans="2:19" x14ac:dyDescent="0.2">
      <c r="B2084" s="24"/>
      <c r="C2084" s="24"/>
      <c r="D2084" s="24"/>
      <c r="E2084" s="14"/>
      <c r="F2084" s="18"/>
      <c r="G2084" s="18"/>
      <c r="H2084" s="18"/>
      <c r="I2084" s="18"/>
      <c r="J2084" s="18"/>
      <c r="K2084" s="18"/>
      <c r="L2084" s="18"/>
      <c r="M2084" s="18"/>
      <c r="N2084" s="18"/>
      <c r="O2084" s="18"/>
      <c r="P2084" s="489"/>
      <c r="Q2084" s="1119"/>
      <c r="R2084" s="29"/>
      <c r="S2084" s="18"/>
    </row>
    <row r="2085" spans="2:19" x14ac:dyDescent="0.2">
      <c r="B2085" s="24"/>
      <c r="C2085" s="24"/>
      <c r="D2085" s="24"/>
      <c r="E2085" s="14"/>
      <c r="F2085" s="18"/>
      <c r="G2085" s="18"/>
      <c r="H2085" s="18"/>
      <c r="I2085" s="18"/>
      <c r="J2085" s="18"/>
      <c r="K2085" s="18"/>
      <c r="L2085" s="18"/>
      <c r="M2085" s="18"/>
      <c r="N2085" s="18"/>
      <c r="O2085" s="18"/>
      <c r="P2085" s="489"/>
      <c r="Q2085" s="1119"/>
      <c r="R2085" s="29"/>
      <c r="S2085" s="18"/>
    </row>
    <row r="2086" spans="2:19" x14ac:dyDescent="0.2">
      <c r="B2086" s="24"/>
      <c r="C2086" s="24"/>
      <c r="D2086" s="24"/>
      <c r="E2086" s="14"/>
      <c r="F2086" s="18"/>
      <c r="G2086" s="18"/>
      <c r="H2086" s="18"/>
      <c r="I2086" s="18"/>
      <c r="J2086" s="18"/>
      <c r="K2086" s="18"/>
      <c r="L2086" s="18"/>
      <c r="M2086" s="18"/>
      <c r="N2086" s="18"/>
      <c r="O2086" s="18"/>
      <c r="P2086" s="489"/>
      <c r="Q2086" s="1119"/>
      <c r="R2086" s="29"/>
      <c r="S2086" s="18"/>
    </row>
    <row r="2087" spans="2:19" x14ac:dyDescent="0.2">
      <c r="B2087" s="24"/>
      <c r="C2087" s="24"/>
      <c r="D2087" s="24"/>
      <c r="E2087" s="14"/>
      <c r="F2087" s="18"/>
      <c r="G2087" s="18"/>
      <c r="H2087" s="18"/>
      <c r="I2087" s="18"/>
      <c r="J2087" s="18"/>
      <c r="K2087" s="18"/>
      <c r="L2087" s="18"/>
      <c r="M2087" s="18"/>
      <c r="N2087" s="18"/>
      <c r="O2087" s="18"/>
      <c r="P2087" s="489"/>
      <c r="Q2087" s="1119"/>
      <c r="R2087" s="29"/>
      <c r="S2087" s="18"/>
    </row>
    <row r="2088" spans="2:19" x14ac:dyDescent="0.2">
      <c r="B2088" s="24"/>
      <c r="C2088" s="24"/>
      <c r="D2088" s="24"/>
      <c r="E2088" s="14"/>
      <c r="F2088" s="18"/>
      <c r="G2088" s="18"/>
      <c r="H2088" s="18"/>
      <c r="I2088" s="18"/>
      <c r="J2088" s="18"/>
      <c r="K2088" s="18"/>
      <c r="L2088" s="18"/>
      <c r="M2088" s="18"/>
      <c r="N2088" s="18"/>
      <c r="O2088" s="18"/>
      <c r="P2088" s="489"/>
      <c r="Q2088" s="1119"/>
      <c r="R2088" s="29"/>
      <c r="S2088" s="18"/>
    </row>
    <row r="2089" spans="2:19" x14ac:dyDescent="0.2">
      <c r="B2089" s="24"/>
      <c r="C2089" s="24"/>
      <c r="D2089" s="24"/>
      <c r="E2089" s="14"/>
      <c r="F2089" s="18"/>
      <c r="G2089" s="18"/>
      <c r="H2089" s="18"/>
      <c r="I2089" s="18"/>
      <c r="J2089" s="18"/>
      <c r="K2089" s="18"/>
      <c r="L2089" s="18"/>
      <c r="M2089" s="18"/>
      <c r="N2089" s="18"/>
      <c r="O2089" s="18"/>
      <c r="P2089" s="489"/>
      <c r="Q2089" s="1119"/>
      <c r="R2089" s="29"/>
      <c r="S2089" s="18"/>
    </row>
    <row r="2090" spans="2:19" x14ac:dyDescent="0.2">
      <c r="B2090" s="24"/>
      <c r="C2090" s="24"/>
      <c r="D2090" s="24"/>
      <c r="E2090" s="14"/>
      <c r="F2090" s="18"/>
      <c r="G2090" s="18"/>
      <c r="H2090" s="18"/>
      <c r="I2090" s="18"/>
      <c r="J2090" s="18"/>
      <c r="K2090" s="18"/>
      <c r="L2090" s="18"/>
      <c r="M2090" s="18"/>
      <c r="N2090" s="18"/>
      <c r="O2090" s="18"/>
      <c r="P2090" s="489"/>
      <c r="Q2090" s="1119"/>
      <c r="R2090" s="29"/>
      <c r="S2090" s="18"/>
    </row>
    <row r="2091" spans="2:19" x14ac:dyDescent="0.2">
      <c r="B2091" s="24"/>
      <c r="C2091" s="24"/>
      <c r="D2091" s="24"/>
      <c r="E2091" s="14"/>
      <c r="F2091" s="18"/>
      <c r="G2091" s="18"/>
      <c r="H2091" s="18"/>
      <c r="I2091" s="18"/>
      <c r="J2091" s="18"/>
      <c r="K2091" s="18"/>
      <c r="L2091" s="18"/>
      <c r="M2091" s="18"/>
      <c r="N2091" s="18"/>
      <c r="O2091" s="18"/>
      <c r="P2091" s="489"/>
      <c r="Q2091" s="1119"/>
      <c r="R2091" s="29"/>
      <c r="S2091" s="18"/>
    </row>
    <row r="2092" spans="2:19" x14ac:dyDescent="0.2">
      <c r="B2092" s="24"/>
      <c r="C2092" s="24"/>
      <c r="D2092" s="24"/>
      <c r="E2092" s="14"/>
      <c r="F2092" s="18"/>
      <c r="G2092" s="18"/>
      <c r="H2092" s="18"/>
      <c r="I2092" s="18"/>
      <c r="J2092" s="18"/>
      <c r="K2092" s="18"/>
      <c r="L2092" s="18"/>
      <c r="M2092" s="18"/>
      <c r="N2092" s="18"/>
      <c r="O2092" s="18"/>
      <c r="P2092" s="489"/>
      <c r="Q2092" s="1119"/>
      <c r="R2092" s="29"/>
      <c r="S2092" s="18"/>
    </row>
    <row r="2093" spans="2:19" x14ac:dyDescent="0.2">
      <c r="B2093" s="24"/>
      <c r="C2093" s="24"/>
      <c r="D2093" s="24"/>
      <c r="E2093" s="14"/>
      <c r="F2093" s="18"/>
      <c r="G2093" s="18"/>
      <c r="H2093" s="18"/>
      <c r="I2093" s="18"/>
      <c r="J2093" s="18"/>
      <c r="K2093" s="18"/>
      <c r="L2093" s="18"/>
      <c r="M2093" s="18"/>
      <c r="N2093" s="18"/>
      <c r="O2093" s="18"/>
      <c r="P2093" s="489"/>
      <c r="Q2093" s="1119"/>
      <c r="R2093" s="29"/>
      <c r="S2093" s="18"/>
    </row>
    <row r="2094" spans="2:19" x14ac:dyDescent="0.2">
      <c r="B2094" s="24"/>
      <c r="C2094" s="24"/>
      <c r="D2094" s="24"/>
      <c r="E2094" s="14"/>
      <c r="F2094" s="18"/>
      <c r="G2094" s="18"/>
      <c r="H2094" s="18"/>
      <c r="I2094" s="18"/>
      <c r="J2094" s="18"/>
      <c r="K2094" s="18"/>
      <c r="L2094" s="18"/>
      <c r="M2094" s="18"/>
      <c r="N2094" s="18"/>
      <c r="O2094" s="18"/>
      <c r="P2094" s="489"/>
      <c r="Q2094" s="1119"/>
      <c r="R2094" s="29"/>
      <c r="S2094" s="18"/>
    </row>
    <row r="2095" spans="2:19" x14ac:dyDescent="0.2">
      <c r="B2095" s="24"/>
      <c r="C2095" s="24"/>
      <c r="D2095" s="24"/>
      <c r="E2095" s="14"/>
      <c r="F2095" s="18"/>
      <c r="G2095" s="18"/>
      <c r="H2095" s="18"/>
      <c r="I2095" s="18"/>
      <c r="J2095" s="18"/>
      <c r="K2095" s="18"/>
      <c r="L2095" s="18"/>
      <c r="M2095" s="18"/>
      <c r="N2095" s="18"/>
      <c r="O2095" s="18"/>
      <c r="P2095" s="489"/>
      <c r="Q2095" s="1119"/>
      <c r="R2095" s="29"/>
      <c r="S2095" s="18"/>
    </row>
    <row r="2096" spans="2:19" x14ac:dyDescent="0.2">
      <c r="B2096" s="24"/>
      <c r="C2096" s="24"/>
      <c r="D2096" s="24"/>
      <c r="E2096" s="14"/>
      <c r="F2096" s="18"/>
      <c r="G2096" s="18"/>
      <c r="H2096" s="18"/>
      <c r="I2096" s="18"/>
      <c r="J2096" s="18"/>
      <c r="K2096" s="18"/>
      <c r="L2096" s="18"/>
      <c r="M2096" s="18"/>
      <c r="N2096" s="18"/>
      <c r="O2096" s="18"/>
      <c r="P2096" s="489"/>
      <c r="Q2096" s="1119"/>
      <c r="R2096" s="29"/>
      <c r="S2096" s="18"/>
    </row>
    <row r="2097" spans="2:19" x14ac:dyDescent="0.2">
      <c r="B2097" s="24"/>
      <c r="C2097" s="24"/>
      <c r="D2097" s="24"/>
      <c r="E2097" s="14"/>
      <c r="F2097" s="18"/>
      <c r="G2097" s="18"/>
      <c r="H2097" s="18"/>
      <c r="I2097" s="18"/>
      <c r="J2097" s="18"/>
      <c r="K2097" s="18"/>
      <c r="L2097" s="18"/>
      <c r="M2097" s="18"/>
      <c r="N2097" s="18"/>
      <c r="O2097" s="18"/>
      <c r="P2097" s="489"/>
      <c r="Q2097" s="1119"/>
      <c r="R2097" s="29"/>
      <c r="S2097" s="18"/>
    </row>
    <row r="2098" spans="2:19" x14ac:dyDescent="0.2">
      <c r="B2098" s="24"/>
      <c r="C2098" s="24"/>
      <c r="D2098" s="24"/>
      <c r="E2098" s="14"/>
      <c r="F2098" s="18"/>
      <c r="G2098" s="18"/>
      <c r="H2098" s="18"/>
      <c r="I2098" s="18"/>
      <c r="J2098" s="18"/>
      <c r="K2098" s="18"/>
      <c r="L2098" s="18"/>
      <c r="M2098" s="18"/>
      <c r="N2098" s="18"/>
      <c r="O2098" s="18"/>
      <c r="P2098" s="489"/>
      <c r="Q2098" s="1119"/>
      <c r="R2098" s="29"/>
      <c r="S2098" s="18"/>
    </row>
    <row r="2099" spans="2:19" x14ac:dyDescent="0.2">
      <c r="B2099" s="24"/>
      <c r="C2099" s="24"/>
      <c r="D2099" s="24"/>
      <c r="E2099" s="14"/>
      <c r="F2099" s="18"/>
      <c r="G2099" s="18"/>
      <c r="H2099" s="18"/>
      <c r="I2099" s="18"/>
      <c r="J2099" s="18"/>
      <c r="K2099" s="18"/>
      <c r="L2099" s="18"/>
      <c r="M2099" s="18"/>
      <c r="N2099" s="18"/>
      <c r="O2099" s="18"/>
      <c r="P2099" s="489"/>
      <c r="Q2099" s="1119"/>
      <c r="R2099" s="29"/>
      <c r="S2099" s="18"/>
    </row>
    <row r="2100" spans="2:19" x14ac:dyDescent="0.2">
      <c r="B2100" s="24"/>
      <c r="C2100" s="24"/>
      <c r="D2100" s="24"/>
      <c r="E2100" s="14"/>
      <c r="F2100" s="18"/>
      <c r="G2100" s="18"/>
      <c r="H2100" s="18"/>
      <c r="I2100" s="18"/>
      <c r="J2100" s="18"/>
      <c r="K2100" s="18"/>
      <c r="L2100" s="18"/>
      <c r="M2100" s="18"/>
      <c r="N2100" s="18"/>
      <c r="O2100" s="18"/>
      <c r="P2100" s="489"/>
      <c r="Q2100" s="1119"/>
      <c r="R2100" s="29"/>
      <c r="S2100" s="18"/>
    </row>
    <row r="2101" spans="2:19" x14ac:dyDescent="0.2">
      <c r="B2101" s="24"/>
      <c r="C2101" s="24"/>
      <c r="D2101" s="24"/>
      <c r="E2101" s="14"/>
      <c r="F2101" s="18"/>
      <c r="G2101" s="18"/>
      <c r="H2101" s="18"/>
      <c r="I2101" s="18"/>
      <c r="J2101" s="18"/>
      <c r="K2101" s="18"/>
      <c r="L2101" s="18"/>
      <c r="M2101" s="18"/>
      <c r="N2101" s="18"/>
      <c r="O2101" s="18"/>
      <c r="P2101" s="489"/>
      <c r="Q2101" s="1119"/>
      <c r="R2101" s="29"/>
      <c r="S2101" s="18"/>
    </row>
    <row r="2102" spans="2:19" x14ac:dyDescent="0.2">
      <c r="B2102" s="24"/>
      <c r="C2102" s="24"/>
      <c r="D2102" s="24"/>
      <c r="E2102" s="14"/>
      <c r="F2102" s="18"/>
      <c r="G2102" s="18"/>
      <c r="H2102" s="18"/>
      <c r="I2102" s="18"/>
      <c r="J2102" s="18"/>
      <c r="K2102" s="18"/>
      <c r="L2102" s="18"/>
      <c r="M2102" s="18"/>
      <c r="N2102" s="18"/>
      <c r="O2102" s="18"/>
      <c r="P2102" s="489"/>
      <c r="Q2102" s="1119"/>
      <c r="R2102" s="29"/>
      <c r="S2102" s="18"/>
    </row>
    <row r="2103" spans="2:19" x14ac:dyDescent="0.2">
      <c r="B2103" s="24"/>
      <c r="C2103" s="24"/>
      <c r="D2103" s="24"/>
      <c r="E2103" s="14"/>
      <c r="F2103" s="18"/>
      <c r="G2103" s="18"/>
      <c r="H2103" s="18"/>
      <c r="I2103" s="18"/>
      <c r="J2103" s="18"/>
      <c r="K2103" s="18"/>
      <c r="L2103" s="18"/>
      <c r="M2103" s="18"/>
      <c r="N2103" s="18"/>
      <c r="O2103" s="18"/>
      <c r="P2103" s="489"/>
      <c r="Q2103" s="1119"/>
      <c r="R2103" s="29"/>
      <c r="S2103" s="18"/>
    </row>
    <row r="2104" spans="2:19" x14ac:dyDescent="0.2">
      <c r="B2104" s="24"/>
      <c r="C2104" s="24"/>
      <c r="D2104" s="24"/>
      <c r="E2104" s="14"/>
      <c r="F2104" s="18"/>
      <c r="G2104" s="18"/>
      <c r="H2104" s="18"/>
      <c r="I2104" s="18"/>
      <c r="J2104" s="18"/>
      <c r="K2104" s="18"/>
      <c r="L2104" s="18"/>
      <c r="M2104" s="18"/>
      <c r="N2104" s="18"/>
      <c r="O2104" s="18"/>
      <c r="P2104" s="489"/>
      <c r="Q2104" s="1119"/>
      <c r="R2104" s="29"/>
      <c r="S2104" s="18"/>
    </row>
    <row r="2105" spans="2:19" x14ac:dyDescent="0.2">
      <c r="B2105" s="24"/>
      <c r="C2105" s="24"/>
      <c r="D2105" s="24"/>
      <c r="E2105" s="14"/>
      <c r="F2105" s="18"/>
      <c r="G2105" s="18"/>
      <c r="H2105" s="18"/>
      <c r="I2105" s="18"/>
      <c r="J2105" s="18"/>
      <c r="K2105" s="18"/>
      <c r="L2105" s="18"/>
      <c r="M2105" s="18"/>
      <c r="N2105" s="18"/>
      <c r="O2105" s="18"/>
      <c r="P2105" s="489"/>
      <c r="Q2105" s="1119"/>
      <c r="R2105" s="29"/>
      <c r="S2105" s="18"/>
    </row>
    <row r="2106" spans="2:19" x14ac:dyDescent="0.2">
      <c r="B2106" s="24"/>
      <c r="C2106" s="24"/>
      <c r="D2106" s="24"/>
      <c r="E2106" s="14"/>
      <c r="F2106" s="18"/>
      <c r="G2106" s="18"/>
      <c r="H2106" s="18"/>
      <c r="I2106" s="18"/>
      <c r="J2106" s="18"/>
      <c r="K2106" s="18"/>
      <c r="L2106" s="18"/>
      <c r="M2106" s="18"/>
      <c r="N2106" s="18"/>
      <c r="O2106" s="18"/>
      <c r="P2106" s="489"/>
      <c r="Q2106" s="1119"/>
      <c r="R2106" s="29"/>
      <c r="S2106" s="18"/>
    </row>
    <row r="2107" spans="2:19" x14ac:dyDescent="0.2">
      <c r="B2107" s="24"/>
      <c r="C2107" s="24"/>
      <c r="D2107" s="24"/>
      <c r="E2107" s="14"/>
      <c r="F2107" s="18"/>
      <c r="G2107" s="18"/>
      <c r="H2107" s="18"/>
      <c r="I2107" s="18"/>
      <c r="J2107" s="18"/>
      <c r="K2107" s="18"/>
      <c r="L2107" s="18"/>
      <c r="M2107" s="18"/>
      <c r="N2107" s="18"/>
      <c r="O2107" s="18"/>
      <c r="P2107" s="489"/>
      <c r="Q2107" s="1119"/>
      <c r="R2107" s="29"/>
      <c r="S2107" s="18"/>
    </row>
    <row r="2108" spans="2:19" x14ac:dyDescent="0.2">
      <c r="B2108" s="24"/>
      <c r="C2108" s="24"/>
      <c r="D2108" s="24"/>
      <c r="E2108" s="14"/>
      <c r="F2108" s="18"/>
      <c r="G2108" s="18"/>
      <c r="H2108" s="18"/>
      <c r="I2108" s="18"/>
      <c r="J2108" s="18"/>
      <c r="K2108" s="18"/>
      <c r="L2108" s="18"/>
      <c r="M2108" s="18"/>
      <c r="N2108" s="18"/>
      <c r="O2108" s="18"/>
      <c r="P2108" s="489"/>
      <c r="Q2108" s="1119"/>
      <c r="R2108" s="29"/>
      <c r="S2108" s="18"/>
    </row>
    <row r="2109" spans="2:19" x14ac:dyDescent="0.2">
      <c r="B2109" s="24"/>
      <c r="C2109" s="24"/>
      <c r="D2109" s="24"/>
      <c r="E2109" s="14"/>
      <c r="F2109" s="18"/>
      <c r="G2109" s="18"/>
      <c r="H2109" s="18"/>
      <c r="I2109" s="18"/>
      <c r="J2109" s="18"/>
      <c r="K2109" s="18"/>
      <c r="L2109" s="18"/>
      <c r="M2109" s="18"/>
      <c r="N2109" s="18"/>
      <c r="O2109" s="18"/>
      <c r="P2109" s="489"/>
      <c r="Q2109" s="1119"/>
      <c r="R2109" s="29"/>
      <c r="S2109" s="18"/>
    </row>
    <row r="2110" spans="2:19" x14ac:dyDescent="0.2">
      <c r="B2110" s="24"/>
      <c r="C2110" s="24"/>
      <c r="D2110" s="24"/>
      <c r="E2110" s="14"/>
      <c r="F2110" s="18"/>
      <c r="G2110" s="18"/>
      <c r="H2110" s="18"/>
      <c r="I2110" s="18"/>
      <c r="J2110" s="18"/>
      <c r="K2110" s="18"/>
      <c r="L2110" s="18"/>
      <c r="M2110" s="18"/>
      <c r="N2110" s="18"/>
      <c r="O2110" s="18"/>
      <c r="P2110" s="489"/>
      <c r="Q2110" s="1119"/>
      <c r="R2110" s="29"/>
      <c r="S2110" s="18"/>
    </row>
    <row r="2111" spans="2:19" x14ac:dyDescent="0.2">
      <c r="B2111" s="24"/>
      <c r="C2111" s="24"/>
      <c r="D2111" s="24"/>
      <c r="E2111" s="14"/>
      <c r="F2111" s="18"/>
      <c r="G2111" s="18"/>
      <c r="H2111" s="18"/>
      <c r="I2111" s="18"/>
      <c r="J2111" s="18"/>
      <c r="K2111" s="18"/>
      <c r="L2111" s="18"/>
      <c r="M2111" s="18"/>
      <c r="N2111" s="18"/>
      <c r="O2111" s="18"/>
      <c r="P2111" s="489"/>
      <c r="Q2111" s="1119"/>
      <c r="R2111" s="29"/>
      <c r="S2111" s="18"/>
    </row>
    <row r="2112" spans="2:19" x14ac:dyDescent="0.2">
      <c r="B2112" s="24"/>
      <c r="C2112" s="24"/>
      <c r="D2112" s="24"/>
      <c r="E2112" s="14"/>
      <c r="F2112" s="18"/>
      <c r="G2112" s="18"/>
      <c r="H2112" s="18"/>
      <c r="I2112" s="18"/>
      <c r="J2112" s="18"/>
      <c r="K2112" s="18"/>
      <c r="L2112" s="18"/>
      <c r="M2112" s="18"/>
      <c r="N2112" s="18"/>
      <c r="O2112" s="18"/>
      <c r="P2112" s="489"/>
      <c r="Q2112" s="1119"/>
      <c r="R2112" s="29"/>
      <c r="S2112" s="18"/>
    </row>
    <row r="2113" spans="2:19" x14ac:dyDescent="0.2">
      <c r="B2113" s="24"/>
      <c r="C2113" s="24"/>
      <c r="D2113" s="24"/>
      <c r="E2113" s="14"/>
      <c r="F2113" s="18"/>
      <c r="G2113" s="18"/>
      <c r="H2113" s="18"/>
      <c r="I2113" s="18"/>
      <c r="J2113" s="18"/>
      <c r="K2113" s="18"/>
      <c r="L2113" s="18"/>
      <c r="M2113" s="18"/>
      <c r="N2113" s="18"/>
      <c r="O2113" s="18"/>
      <c r="P2113" s="489"/>
      <c r="Q2113" s="1119"/>
      <c r="R2113" s="29"/>
      <c r="S2113" s="18"/>
    </row>
    <row r="2114" spans="2:19" x14ac:dyDescent="0.2">
      <c r="B2114" s="24"/>
      <c r="C2114" s="24"/>
      <c r="D2114" s="24"/>
      <c r="E2114" s="14"/>
      <c r="F2114" s="18"/>
      <c r="G2114" s="18"/>
      <c r="H2114" s="18"/>
      <c r="I2114" s="18"/>
      <c r="J2114" s="18"/>
      <c r="K2114" s="18"/>
      <c r="L2114" s="18"/>
      <c r="M2114" s="18"/>
      <c r="N2114" s="18"/>
      <c r="O2114" s="18"/>
      <c r="P2114" s="489"/>
      <c r="Q2114" s="1119"/>
      <c r="R2114" s="29"/>
      <c r="S2114" s="18"/>
    </row>
    <row r="2115" spans="2:19" x14ac:dyDescent="0.2">
      <c r="B2115" s="24"/>
      <c r="C2115" s="24"/>
      <c r="D2115" s="24"/>
      <c r="E2115" s="14"/>
      <c r="F2115" s="18"/>
      <c r="G2115" s="18"/>
      <c r="H2115" s="18"/>
      <c r="I2115" s="18"/>
      <c r="J2115" s="18"/>
      <c r="K2115" s="18"/>
      <c r="L2115" s="18"/>
      <c r="M2115" s="18"/>
      <c r="N2115" s="18"/>
      <c r="O2115" s="18"/>
      <c r="P2115" s="489"/>
      <c r="Q2115" s="1119"/>
      <c r="R2115" s="29"/>
      <c r="S2115" s="18"/>
    </row>
    <row r="2116" spans="2:19" x14ac:dyDescent="0.2">
      <c r="B2116" s="24"/>
      <c r="C2116" s="24"/>
      <c r="D2116" s="24"/>
      <c r="E2116" s="14"/>
      <c r="F2116" s="18"/>
      <c r="G2116" s="18"/>
      <c r="H2116" s="18"/>
      <c r="I2116" s="18"/>
      <c r="J2116" s="18"/>
      <c r="K2116" s="18"/>
      <c r="L2116" s="18"/>
      <c r="M2116" s="18"/>
      <c r="N2116" s="18"/>
      <c r="O2116" s="18"/>
      <c r="P2116" s="489"/>
      <c r="Q2116" s="1119"/>
      <c r="R2116" s="29"/>
      <c r="S2116" s="18"/>
    </row>
    <row r="2117" spans="2:19" x14ac:dyDescent="0.2">
      <c r="B2117" s="24"/>
      <c r="C2117" s="24"/>
      <c r="D2117" s="24"/>
      <c r="E2117" s="14"/>
      <c r="F2117" s="18"/>
      <c r="G2117" s="18"/>
      <c r="H2117" s="18"/>
      <c r="I2117" s="18"/>
      <c r="J2117" s="18"/>
      <c r="K2117" s="18"/>
      <c r="L2117" s="18"/>
      <c r="M2117" s="18"/>
      <c r="N2117" s="18"/>
      <c r="O2117" s="18"/>
      <c r="P2117" s="489"/>
      <c r="Q2117" s="1119"/>
      <c r="R2117" s="29"/>
      <c r="S2117" s="18"/>
    </row>
    <row r="2118" spans="2:19" x14ac:dyDescent="0.2">
      <c r="B2118" s="24"/>
      <c r="C2118" s="24"/>
      <c r="D2118" s="24"/>
      <c r="E2118" s="14"/>
      <c r="F2118" s="18"/>
      <c r="G2118" s="18"/>
      <c r="H2118" s="18"/>
      <c r="I2118" s="18"/>
      <c r="J2118" s="18"/>
      <c r="K2118" s="18"/>
      <c r="L2118" s="18"/>
      <c r="M2118" s="18"/>
      <c r="N2118" s="18"/>
      <c r="O2118" s="18"/>
      <c r="P2118" s="489"/>
      <c r="Q2118" s="1119"/>
      <c r="R2118" s="29"/>
      <c r="S2118" s="18"/>
    </row>
    <row r="2119" spans="2:19" x14ac:dyDescent="0.2">
      <c r="B2119" s="24"/>
      <c r="C2119" s="24"/>
      <c r="D2119" s="24"/>
      <c r="E2119" s="14"/>
      <c r="F2119" s="18"/>
      <c r="G2119" s="18"/>
      <c r="H2119" s="18"/>
      <c r="I2119" s="18"/>
      <c r="J2119" s="18"/>
      <c r="K2119" s="18"/>
      <c r="L2119" s="18"/>
      <c r="M2119" s="18"/>
      <c r="N2119" s="18"/>
      <c r="O2119" s="18"/>
      <c r="P2119" s="489"/>
      <c r="Q2119" s="1119"/>
      <c r="R2119" s="29"/>
      <c r="S2119" s="18"/>
    </row>
    <row r="2120" spans="2:19" x14ac:dyDescent="0.2">
      <c r="B2120" s="24"/>
      <c r="C2120" s="24"/>
      <c r="D2120" s="24"/>
      <c r="E2120" s="14"/>
      <c r="F2120" s="18"/>
      <c r="G2120" s="18"/>
      <c r="H2120" s="18"/>
      <c r="I2120" s="18"/>
      <c r="J2120" s="18"/>
      <c r="K2120" s="18"/>
      <c r="L2120" s="18"/>
      <c r="M2120" s="18"/>
      <c r="N2120" s="18"/>
      <c r="O2120" s="18"/>
      <c r="P2120" s="489"/>
      <c r="Q2120" s="1119"/>
      <c r="R2120" s="29"/>
      <c r="S2120" s="18"/>
    </row>
    <row r="2121" spans="2:19" x14ac:dyDescent="0.2">
      <c r="B2121" s="24"/>
      <c r="C2121" s="24"/>
      <c r="D2121" s="24"/>
      <c r="E2121" s="14"/>
      <c r="F2121" s="18"/>
      <c r="G2121" s="18"/>
      <c r="H2121" s="18"/>
      <c r="I2121" s="18"/>
      <c r="J2121" s="18"/>
      <c r="K2121" s="18"/>
      <c r="L2121" s="18"/>
      <c r="M2121" s="18"/>
      <c r="N2121" s="18"/>
      <c r="O2121" s="18"/>
      <c r="P2121" s="489"/>
      <c r="Q2121" s="1119"/>
      <c r="R2121" s="29"/>
      <c r="S2121" s="18"/>
    </row>
    <row r="2122" spans="2:19" x14ac:dyDescent="0.2">
      <c r="B2122" s="24"/>
      <c r="C2122" s="24"/>
      <c r="D2122" s="24"/>
      <c r="E2122" s="14"/>
      <c r="F2122" s="18"/>
      <c r="G2122" s="18"/>
      <c r="H2122" s="18"/>
      <c r="I2122" s="18"/>
      <c r="J2122" s="18"/>
      <c r="K2122" s="18"/>
      <c r="L2122" s="18"/>
      <c r="M2122" s="18"/>
      <c r="N2122" s="18"/>
      <c r="O2122" s="18"/>
      <c r="P2122" s="489"/>
      <c r="Q2122" s="1119"/>
      <c r="R2122" s="29"/>
      <c r="S2122" s="18"/>
    </row>
    <row r="2123" spans="2:19" x14ac:dyDescent="0.2">
      <c r="B2123" s="24"/>
      <c r="C2123" s="24"/>
      <c r="D2123" s="24"/>
      <c r="E2123" s="14"/>
      <c r="F2123" s="18"/>
      <c r="G2123" s="18"/>
      <c r="H2123" s="18"/>
      <c r="I2123" s="18"/>
      <c r="J2123" s="18"/>
      <c r="K2123" s="18"/>
      <c r="L2123" s="18"/>
      <c r="M2123" s="18"/>
      <c r="N2123" s="18"/>
      <c r="O2123" s="18"/>
      <c r="P2123" s="489"/>
      <c r="Q2123" s="1119"/>
      <c r="R2123" s="29"/>
      <c r="S2123" s="18"/>
    </row>
    <row r="2124" spans="2:19" x14ac:dyDescent="0.2">
      <c r="B2124" s="24"/>
      <c r="C2124" s="24"/>
      <c r="D2124" s="24"/>
      <c r="E2124" s="14"/>
      <c r="F2124" s="18"/>
      <c r="G2124" s="18"/>
      <c r="H2124" s="18"/>
      <c r="I2124" s="18"/>
      <c r="J2124" s="18"/>
      <c r="K2124" s="18"/>
      <c r="L2124" s="18"/>
      <c r="M2124" s="18"/>
      <c r="N2124" s="18"/>
      <c r="O2124" s="18"/>
      <c r="P2124" s="489"/>
      <c r="Q2124" s="1119"/>
      <c r="R2124" s="29"/>
      <c r="S2124" s="18"/>
    </row>
    <row r="2125" spans="2:19" x14ac:dyDescent="0.2">
      <c r="B2125" s="24"/>
      <c r="C2125" s="24"/>
      <c r="D2125" s="24"/>
      <c r="E2125" s="14"/>
      <c r="F2125" s="18"/>
      <c r="G2125" s="18"/>
      <c r="H2125" s="18"/>
      <c r="I2125" s="18"/>
      <c r="J2125" s="18"/>
      <c r="K2125" s="18"/>
      <c r="L2125" s="18"/>
      <c r="M2125" s="18"/>
      <c r="N2125" s="18"/>
      <c r="O2125" s="18"/>
      <c r="P2125" s="489"/>
      <c r="Q2125" s="1119"/>
      <c r="R2125" s="29"/>
      <c r="S2125" s="18"/>
    </row>
    <row r="2126" spans="2:19" x14ac:dyDescent="0.2">
      <c r="B2126" s="24"/>
      <c r="C2126" s="24"/>
      <c r="D2126" s="24"/>
      <c r="E2126" s="14"/>
      <c r="F2126" s="18"/>
      <c r="G2126" s="18"/>
      <c r="H2126" s="18"/>
      <c r="I2126" s="18"/>
      <c r="J2126" s="18"/>
      <c r="K2126" s="18"/>
      <c r="L2126" s="18"/>
      <c r="M2126" s="18"/>
      <c r="N2126" s="18"/>
      <c r="O2126" s="18"/>
      <c r="P2126" s="489"/>
      <c r="Q2126" s="1119"/>
      <c r="R2126" s="29"/>
      <c r="S2126" s="18"/>
    </row>
    <row r="2127" spans="2:19" x14ac:dyDescent="0.2">
      <c r="B2127" s="24"/>
      <c r="C2127" s="24"/>
      <c r="D2127" s="24"/>
      <c r="E2127" s="14"/>
      <c r="F2127" s="18"/>
      <c r="G2127" s="18"/>
      <c r="H2127" s="18"/>
      <c r="I2127" s="18"/>
      <c r="J2127" s="18"/>
      <c r="K2127" s="18"/>
      <c r="L2127" s="18"/>
      <c r="M2127" s="18"/>
      <c r="N2127" s="18"/>
      <c r="O2127" s="18"/>
      <c r="P2127" s="489"/>
      <c r="Q2127" s="1119"/>
      <c r="R2127" s="29"/>
      <c r="S2127" s="18"/>
    </row>
    <row r="2128" spans="2:19" x14ac:dyDescent="0.2">
      <c r="B2128" s="24"/>
      <c r="C2128" s="24"/>
      <c r="D2128" s="24"/>
      <c r="E2128" s="14"/>
      <c r="F2128" s="18"/>
      <c r="G2128" s="18"/>
      <c r="H2128" s="18"/>
      <c r="I2128" s="18"/>
      <c r="J2128" s="18"/>
      <c r="K2128" s="18"/>
      <c r="L2128" s="18"/>
      <c r="M2128" s="18"/>
      <c r="N2128" s="18"/>
      <c r="O2128" s="18"/>
      <c r="P2128" s="489"/>
      <c r="Q2128" s="1119"/>
      <c r="R2128" s="29"/>
      <c r="S2128" s="18"/>
    </row>
    <row r="2129" spans="2:19" x14ac:dyDescent="0.2">
      <c r="B2129" s="24"/>
      <c r="C2129" s="24"/>
      <c r="D2129" s="24"/>
      <c r="E2129" s="14"/>
      <c r="F2129" s="18"/>
      <c r="G2129" s="18"/>
      <c r="H2129" s="18"/>
      <c r="I2129" s="18"/>
      <c r="J2129" s="18"/>
      <c r="K2129" s="18"/>
      <c r="L2129" s="18"/>
      <c r="M2129" s="18"/>
      <c r="N2129" s="18"/>
      <c r="O2129" s="18"/>
      <c r="P2129" s="489"/>
      <c r="Q2129" s="1119"/>
      <c r="R2129" s="29"/>
      <c r="S2129" s="18"/>
    </row>
    <row r="2130" spans="2:19" x14ac:dyDescent="0.2">
      <c r="B2130" s="24"/>
      <c r="C2130" s="24"/>
      <c r="D2130" s="24"/>
      <c r="E2130" s="14"/>
      <c r="F2130" s="18"/>
      <c r="G2130" s="18"/>
      <c r="H2130" s="18"/>
      <c r="I2130" s="18"/>
      <c r="J2130" s="18"/>
      <c r="K2130" s="18"/>
      <c r="L2130" s="18"/>
      <c r="M2130" s="18"/>
      <c r="N2130" s="18"/>
      <c r="O2130" s="18"/>
      <c r="P2130" s="489"/>
      <c r="Q2130" s="1119"/>
      <c r="R2130" s="29"/>
      <c r="S2130" s="18"/>
    </row>
    <row r="2131" spans="2:19" x14ac:dyDescent="0.2">
      <c r="B2131" s="24"/>
      <c r="C2131" s="24"/>
      <c r="D2131" s="24"/>
      <c r="E2131" s="14"/>
      <c r="F2131" s="18"/>
      <c r="G2131" s="18"/>
      <c r="H2131" s="18"/>
      <c r="I2131" s="18"/>
      <c r="J2131" s="18"/>
      <c r="K2131" s="18"/>
      <c r="L2131" s="18"/>
      <c r="M2131" s="18"/>
      <c r="N2131" s="18"/>
      <c r="O2131" s="18"/>
      <c r="P2131" s="489"/>
      <c r="Q2131" s="1119"/>
      <c r="R2131" s="29"/>
      <c r="S2131" s="18"/>
    </row>
    <row r="2132" spans="2:19" x14ac:dyDescent="0.2">
      <c r="B2132" s="24"/>
      <c r="C2132" s="24"/>
      <c r="D2132" s="24"/>
      <c r="E2132" s="14"/>
      <c r="F2132" s="18"/>
      <c r="G2132" s="18"/>
      <c r="H2132" s="18"/>
      <c r="I2132" s="18"/>
      <c r="J2132" s="18"/>
      <c r="K2132" s="18"/>
      <c r="L2132" s="18"/>
      <c r="M2132" s="18"/>
      <c r="N2132" s="18"/>
      <c r="O2132" s="18"/>
      <c r="P2132" s="489"/>
      <c r="Q2132" s="1119"/>
      <c r="R2132" s="29"/>
      <c r="S2132" s="18"/>
    </row>
    <row r="2133" spans="2:19" x14ac:dyDescent="0.2">
      <c r="B2133" s="24"/>
      <c r="C2133" s="24"/>
      <c r="D2133" s="24"/>
      <c r="E2133" s="14"/>
      <c r="F2133" s="18"/>
      <c r="G2133" s="18"/>
      <c r="H2133" s="18"/>
      <c r="I2133" s="18"/>
      <c r="J2133" s="18"/>
      <c r="K2133" s="18"/>
      <c r="L2133" s="18"/>
      <c r="M2133" s="18"/>
      <c r="N2133" s="18"/>
      <c r="O2133" s="18"/>
      <c r="P2133" s="489"/>
      <c r="Q2133" s="1119"/>
      <c r="R2133" s="29"/>
      <c r="S2133" s="18"/>
    </row>
    <row r="2134" spans="2:19" x14ac:dyDescent="0.2">
      <c r="B2134" s="24"/>
      <c r="C2134" s="24"/>
      <c r="D2134" s="24"/>
      <c r="E2134" s="14"/>
      <c r="F2134" s="18"/>
      <c r="G2134" s="18"/>
      <c r="H2134" s="18"/>
      <c r="I2134" s="18"/>
      <c r="J2134" s="18"/>
      <c r="K2134" s="18"/>
      <c r="L2134" s="18"/>
      <c r="M2134" s="18"/>
      <c r="N2134" s="18"/>
      <c r="O2134" s="18"/>
      <c r="P2134" s="489"/>
      <c r="Q2134" s="1119"/>
      <c r="R2134" s="29"/>
      <c r="S2134" s="18"/>
    </row>
    <row r="2135" spans="2:19" x14ac:dyDescent="0.2">
      <c r="B2135" s="24"/>
      <c r="C2135" s="24"/>
      <c r="D2135" s="24"/>
      <c r="E2135" s="14"/>
      <c r="F2135" s="18"/>
      <c r="G2135" s="18"/>
      <c r="H2135" s="18"/>
      <c r="I2135" s="18"/>
      <c r="J2135" s="18"/>
      <c r="K2135" s="18"/>
      <c r="L2135" s="18"/>
      <c r="M2135" s="18"/>
      <c r="N2135" s="18"/>
      <c r="O2135" s="18"/>
      <c r="P2135" s="489"/>
      <c r="Q2135" s="1119"/>
      <c r="R2135" s="29"/>
      <c r="S2135" s="18"/>
    </row>
    <row r="2136" spans="2:19" x14ac:dyDescent="0.2">
      <c r="B2136" s="24"/>
      <c r="C2136" s="24"/>
      <c r="D2136" s="24"/>
      <c r="E2136" s="14"/>
      <c r="F2136" s="18"/>
      <c r="G2136" s="18"/>
      <c r="H2136" s="18"/>
      <c r="I2136" s="18"/>
      <c r="J2136" s="18"/>
      <c r="K2136" s="18"/>
      <c r="L2136" s="18"/>
      <c r="M2136" s="18"/>
      <c r="N2136" s="18"/>
      <c r="O2136" s="18"/>
      <c r="P2136" s="489"/>
      <c r="Q2136" s="1119"/>
      <c r="R2136" s="29"/>
      <c r="S2136" s="18"/>
    </row>
    <row r="2137" spans="2:19" x14ac:dyDescent="0.2">
      <c r="B2137" s="24"/>
      <c r="C2137" s="24"/>
      <c r="D2137" s="24"/>
      <c r="E2137" s="14"/>
      <c r="F2137" s="18"/>
      <c r="G2137" s="18"/>
      <c r="H2137" s="18"/>
      <c r="I2137" s="18"/>
      <c r="J2137" s="18"/>
      <c r="K2137" s="18"/>
      <c r="L2137" s="18"/>
      <c r="M2137" s="18"/>
      <c r="N2137" s="18"/>
      <c r="O2137" s="18"/>
      <c r="P2137" s="489"/>
      <c r="Q2137" s="1119"/>
      <c r="R2137" s="29"/>
      <c r="S2137" s="18"/>
    </row>
    <row r="2138" spans="2:19" x14ac:dyDescent="0.2">
      <c r="B2138" s="24"/>
      <c r="C2138" s="24"/>
      <c r="D2138" s="24"/>
      <c r="E2138" s="14"/>
      <c r="F2138" s="18"/>
      <c r="G2138" s="18"/>
      <c r="H2138" s="18"/>
      <c r="I2138" s="18"/>
      <c r="J2138" s="18"/>
      <c r="K2138" s="18"/>
      <c r="L2138" s="18"/>
      <c r="M2138" s="18"/>
      <c r="N2138" s="18"/>
      <c r="O2138" s="18"/>
      <c r="P2138" s="489"/>
      <c r="Q2138" s="1119"/>
      <c r="R2138" s="29"/>
      <c r="S2138" s="18"/>
    </row>
    <row r="2139" spans="2:19" x14ac:dyDescent="0.2">
      <c r="B2139" s="24"/>
      <c r="C2139" s="24"/>
      <c r="D2139" s="24"/>
      <c r="E2139" s="14"/>
      <c r="F2139" s="18"/>
      <c r="G2139" s="18"/>
      <c r="H2139" s="18"/>
      <c r="I2139" s="18"/>
      <c r="J2139" s="18"/>
      <c r="K2139" s="18"/>
      <c r="L2139" s="18"/>
      <c r="M2139" s="18"/>
      <c r="N2139" s="18"/>
      <c r="O2139" s="18"/>
      <c r="P2139" s="489"/>
      <c r="Q2139" s="1119"/>
      <c r="R2139" s="29"/>
      <c r="S2139" s="18"/>
    </row>
    <row r="2140" spans="2:19" x14ac:dyDescent="0.2">
      <c r="B2140" s="24"/>
      <c r="C2140" s="24"/>
      <c r="D2140" s="24"/>
      <c r="E2140" s="14"/>
      <c r="F2140" s="18"/>
      <c r="G2140" s="18"/>
      <c r="H2140" s="18"/>
      <c r="I2140" s="18"/>
      <c r="J2140" s="18"/>
      <c r="K2140" s="18"/>
      <c r="L2140" s="18"/>
      <c r="M2140" s="18"/>
      <c r="N2140" s="18"/>
      <c r="O2140" s="18"/>
      <c r="P2140" s="489"/>
      <c r="Q2140" s="1119"/>
      <c r="R2140" s="29"/>
      <c r="S2140" s="18"/>
    </row>
    <row r="2141" spans="2:19" x14ac:dyDescent="0.2">
      <c r="B2141" s="24"/>
      <c r="C2141" s="24"/>
      <c r="D2141" s="24"/>
      <c r="E2141" s="14"/>
      <c r="F2141" s="18"/>
      <c r="G2141" s="18"/>
      <c r="H2141" s="18"/>
      <c r="I2141" s="18"/>
      <c r="J2141" s="18"/>
      <c r="K2141" s="18"/>
      <c r="L2141" s="18"/>
      <c r="M2141" s="18"/>
      <c r="N2141" s="18"/>
      <c r="O2141" s="18"/>
      <c r="P2141" s="489"/>
      <c r="Q2141" s="1119"/>
      <c r="R2141" s="29"/>
      <c r="S2141" s="18"/>
    </row>
    <row r="2142" spans="2:19" x14ac:dyDescent="0.2">
      <c r="B2142" s="24"/>
      <c r="C2142" s="24"/>
      <c r="D2142" s="24"/>
      <c r="E2142" s="14"/>
      <c r="F2142" s="18"/>
      <c r="G2142" s="18"/>
      <c r="H2142" s="18"/>
      <c r="I2142" s="18"/>
      <c r="J2142" s="18"/>
      <c r="K2142" s="18"/>
      <c r="L2142" s="18"/>
      <c r="M2142" s="18"/>
      <c r="N2142" s="18"/>
      <c r="O2142" s="18"/>
      <c r="P2142" s="489"/>
      <c r="Q2142" s="1119"/>
      <c r="R2142" s="29"/>
      <c r="S2142" s="18"/>
    </row>
    <row r="2143" spans="2:19" x14ac:dyDescent="0.2">
      <c r="B2143" s="24"/>
      <c r="C2143" s="24"/>
      <c r="D2143" s="24"/>
      <c r="E2143" s="14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  <c r="P2143" s="489"/>
      <c r="Q2143" s="1119"/>
      <c r="R2143" s="29"/>
      <c r="S2143" s="18"/>
    </row>
    <row r="2144" spans="2:19" x14ac:dyDescent="0.2">
      <c r="B2144" s="24"/>
      <c r="C2144" s="24"/>
      <c r="D2144" s="24"/>
      <c r="E2144" s="14"/>
      <c r="F2144" s="18"/>
      <c r="G2144" s="18"/>
      <c r="H2144" s="18"/>
      <c r="I2144" s="18"/>
      <c r="J2144" s="18"/>
      <c r="K2144" s="18"/>
      <c r="L2144" s="18"/>
      <c r="M2144" s="18"/>
      <c r="N2144" s="18"/>
      <c r="O2144" s="18"/>
      <c r="P2144" s="489"/>
      <c r="Q2144" s="1119"/>
      <c r="R2144" s="29"/>
      <c r="S2144" s="18"/>
    </row>
    <row r="2145" spans="2:19" x14ac:dyDescent="0.2">
      <c r="B2145" s="24"/>
      <c r="C2145" s="24"/>
      <c r="D2145" s="24"/>
      <c r="E2145" s="14"/>
      <c r="F2145" s="18"/>
      <c r="G2145" s="18"/>
      <c r="H2145" s="18"/>
      <c r="I2145" s="18"/>
      <c r="J2145" s="18"/>
      <c r="K2145" s="18"/>
      <c r="L2145" s="18"/>
      <c r="M2145" s="18"/>
      <c r="N2145" s="18"/>
      <c r="O2145" s="18"/>
      <c r="P2145" s="489"/>
      <c r="Q2145" s="1119"/>
      <c r="R2145" s="29"/>
      <c r="S2145" s="18"/>
    </row>
    <row r="2146" spans="2:19" x14ac:dyDescent="0.2">
      <c r="B2146" s="24"/>
      <c r="C2146" s="24"/>
      <c r="D2146" s="24"/>
      <c r="E2146" s="14"/>
      <c r="F2146" s="18"/>
      <c r="G2146" s="18"/>
      <c r="H2146" s="18"/>
      <c r="I2146" s="18"/>
      <c r="J2146" s="18"/>
      <c r="K2146" s="18"/>
      <c r="L2146" s="18"/>
      <c r="M2146" s="18"/>
      <c r="N2146" s="18"/>
      <c r="O2146" s="18"/>
      <c r="P2146" s="489"/>
      <c r="Q2146" s="1119"/>
      <c r="R2146" s="29"/>
      <c r="S2146" s="18"/>
    </row>
    <row r="2147" spans="2:19" x14ac:dyDescent="0.2">
      <c r="B2147" s="24"/>
      <c r="C2147" s="24"/>
      <c r="D2147" s="24"/>
      <c r="E2147" s="14"/>
      <c r="F2147" s="18"/>
      <c r="G2147" s="18"/>
      <c r="H2147" s="18"/>
      <c r="I2147" s="18"/>
      <c r="J2147" s="18"/>
      <c r="K2147" s="18"/>
      <c r="L2147" s="18"/>
      <c r="M2147" s="18"/>
      <c r="N2147" s="18"/>
      <c r="O2147" s="18"/>
      <c r="P2147" s="489"/>
      <c r="Q2147" s="1119"/>
      <c r="R2147" s="29"/>
      <c r="S2147" s="18"/>
    </row>
    <row r="2148" spans="2:19" x14ac:dyDescent="0.2">
      <c r="B2148" s="24"/>
      <c r="C2148" s="24"/>
      <c r="D2148" s="24"/>
      <c r="E2148" s="14"/>
      <c r="F2148" s="18"/>
      <c r="G2148" s="18"/>
      <c r="H2148" s="18"/>
      <c r="I2148" s="18"/>
      <c r="J2148" s="18"/>
      <c r="K2148" s="18"/>
      <c r="L2148" s="18"/>
      <c r="M2148" s="18"/>
      <c r="N2148" s="18"/>
      <c r="O2148" s="18"/>
      <c r="P2148" s="489"/>
      <c r="Q2148" s="1119"/>
      <c r="R2148" s="29"/>
      <c r="S2148" s="18"/>
    </row>
    <row r="2149" spans="2:19" x14ac:dyDescent="0.2">
      <c r="B2149" s="24"/>
      <c r="C2149" s="24"/>
      <c r="D2149" s="24"/>
      <c r="E2149" s="14"/>
      <c r="F2149" s="18"/>
      <c r="G2149" s="18"/>
      <c r="H2149" s="18"/>
      <c r="I2149" s="18"/>
      <c r="J2149" s="18"/>
      <c r="K2149" s="18"/>
      <c r="L2149" s="18"/>
      <c r="M2149" s="18"/>
      <c r="N2149" s="18"/>
      <c r="O2149" s="18"/>
      <c r="P2149" s="489"/>
      <c r="Q2149" s="1119"/>
      <c r="R2149" s="29"/>
      <c r="S2149" s="18"/>
    </row>
    <row r="2150" spans="2:19" x14ac:dyDescent="0.2">
      <c r="B2150" s="24"/>
      <c r="C2150" s="24"/>
      <c r="D2150" s="24"/>
      <c r="E2150" s="14"/>
      <c r="F2150" s="18"/>
      <c r="G2150" s="18"/>
      <c r="H2150" s="18"/>
      <c r="I2150" s="18"/>
      <c r="J2150" s="18"/>
      <c r="K2150" s="18"/>
      <c r="L2150" s="18"/>
      <c r="M2150" s="18"/>
      <c r="N2150" s="18"/>
      <c r="O2150" s="18"/>
      <c r="P2150" s="489"/>
      <c r="Q2150" s="1119"/>
      <c r="R2150" s="29"/>
      <c r="S2150" s="18"/>
    </row>
    <row r="2151" spans="2:19" x14ac:dyDescent="0.2">
      <c r="B2151" s="24"/>
      <c r="C2151" s="24"/>
      <c r="D2151" s="24"/>
      <c r="E2151" s="14"/>
      <c r="F2151" s="18"/>
      <c r="G2151" s="18"/>
      <c r="H2151" s="18"/>
      <c r="I2151" s="18"/>
      <c r="J2151" s="18"/>
      <c r="K2151" s="18"/>
      <c r="L2151" s="18"/>
      <c r="M2151" s="18"/>
      <c r="N2151" s="18"/>
      <c r="O2151" s="18"/>
      <c r="P2151" s="489"/>
      <c r="Q2151" s="1119"/>
      <c r="R2151" s="29"/>
      <c r="S2151" s="18"/>
    </row>
    <row r="2152" spans="2:19" x14ac:dyDescent="0.2">
      <c r="B2152" s="24"/>
      <c r="C2152" s="24"/>
      <c r="D2152" s="24"/>
      <c r="E2152" s="14"/>
      <c r="F2152" s="18"/>
      <c r="G2152" s="18"/>
      <c r="H2152" s="18"/>
      <c r="I2152" s="18"/>
      <c r="J2152" s="18"/>
      <c r="K2152" s="18"/>
      <c r="L2152" s="18"/>
      <c r="M2152" s="18"/>
      <c r="N2152" s="18"/>
      <c r="O2152" s="18"/>
      <c r="P2152" s="489"/>
      <c r="Q2152" s="1119"/>
      <c r="R2152" s="29"/>
      <c r="S2152" s="18"/>
    </row>
    <row r="2153" spans="2:19" x14ac:dyDescent="0.2">
      <c r="B2153" s="24"/>
      <c r="C2153" s="24"/>
      <c r="D2153" s="24"/>
      <c r="E2153" s="14"/>
      <c r="F2153" s="18"/>
      <c r="G2153" s="18"/>
      <c r="H2153" s="18"/>
      <c r="I2153" s="18"/>
      <c r="J2153" s="18"/>
      <c r="K2153" s="18"/>
      <c r="L2153" s="18"/>
      <c r="M2153" s="18"/>
      <c r="N2153" s="18"/>
      <c r="O2153" s="18"/>
      <c r="P2153" s="489"/>
      <c r="Q2153" s="1119"/>
      <c r="R2153" s="29"/>
      <c r="S2153" s="18"/>
    </row>
    <row r="2154" spans="2:19" x14ac:dyDescent="0.2">
      <c r="B2154" s="24"/>
      <c r="C2154" s="24"/>
      <c r="D2154" s="24"/>
      <c r="E2154" s="14"/>
      <c r="F2154" s="18"/>
      <c r="G2154" s="18"/>
      <c r="H2154" s="18"/>
      <c r="I2154" s="18"/>
      <c r="J2154" s="18"/>
      <c r="K2154" s="18"/>
      <c r="L2154" s="18"/>
      <c r="M2154" s="18"/>
      <c r="N2154" s="18"/>
      <c r="O2154" s="18"/>
      <c r="P2154" s="489"/>
      <c r="Q2154" s="1119"/>
      <c r="R2154" s="29"/>
      <c r="S2154" s="18"/>
    </row>
    <row r="2155" spans="2:19" x14ac:dyDescent="0.2">
      <c r="B2155" s="24"/>
      <c r="C2155" s="24"/>
      <c r="D2155" s="24"/>
      <c r="E2155" s="14"/>
      <c r="F2155" s="18"/>
      <c r="G2155" s="18"/>
      <c r="H2155" s="18"/>
      <c r="I2155" s="18"/>
      <c r="J2155" s="18"/>
      <c r="K2155" s="18"/>
      <c r="L2155" s="18"/>
      <c r="M2155" s="18"/>
      <c r="N2155" s="18"/>
      <c r="O2155" s="18"/>
      <c r="P2155" s="489"/>
      <c r="Q2155" s="1119"/>
      <c r="R2155" s="29"/>
      <c r="S2155" s="18"/>
    </row>
    <row r="2156" spans="2:19" x14ac:dyDescent="0.2">
      <c r="B2156" s="24"/>
      <c r="C2156" s="24"/>
      <c r="D2156" s="24"/>
      <c r="E2156" s="14"/>
      <c r="F2156" s="18"/>
      <c r="G2156" s="18"/>
      <c r="H2156" s="18"/>
      <c r="I2156" s="18"/>
      <c r="J2156" s="18"/>
      <c r="K2156" s="18"/>
      <c r="L2156" s="18"/>
      <c r="M2156" s="18"/>
      <c r="N2156" s="18"/>
      <c r="O2156" s="18"/>
      <c r="P2156" s="489"/>
      <c r="Q2156" s="1119"/>
      <c r="R2156" s="29"/>
      <c r="S2156" s="18"/>
    </row>
    <row r="2157" spans="2:19" x14ac:dyDescent="0.2">
      <c r="B2157" s="24"/>
      <c r="C2157" s="24"/>
      <c r="D2157" s="24"/>
      <c r="E2157" s="14"/>
      <c r="F2157" s="18"/>
      <c r="G2157" s="18"/>
      <c r="H2157" s="18"/>
      <c r="I2157" s="18"/>
      <c r="J2157" s="18"/>
      <c r="K2157" s="18"/>
      <c r="L2157" s="18"/>
      <c r="M2157" s="18"/>
      <c r="N2157" s="18"/>
      <c r="O2157" s="18"/>
      <c r="P2157" s="489"/>
      <c r="Q2157" s="1119"/>
      <c r="R2157" s="29"/>
      <c r="S2157" s="18"/>
    </row>
    <row r="2158" spans="2:19" x14ac:dyDescent="0.2">
      <c r="B2158" s="24"/>
      <c r="C2158" s="24"/>
      <c r="D2158" s="24"/>
      <c r="E2158" s="14"/>
      <c r="F2158" s="18"/>
      <c r="G2158" s="18"/>
      <c r="H2158" s="18"/>
      <c r="I2158" s="18"/>
      <c r="J2158" s="18"/>
      <c r="K2158" s="18"/>
      <c r="L2158" s="18"/>
      <c r="M2158" s="18"/>
      <c r="N2158" s="18"/>
      <c r="O2158" s="18"/>
      <c r="P2158" s="489"/>
      <c r="Q2158" s="1119"/>
      <c r="R2158" s="29"/>
      <c r="S2158" s="18"/>
    </row>
    <row r="2159" spans="2:19" x14ac:dyDescent="0.2">
      <c r="B2159" s="24"/>
      <c r="C2159" s="24"/>
      <c r="D2159" s="24"/>
      <c r="E2159" s="14"/>
      <c r="F2159" s="18"/>
      <c r="G2159" s="18"/>
      <c r="H2159" s="18"/>
      <c r="I2159" s="18"/>
      <c r="J2159" s="18"/>
      <c r="K2159" s="18"/>
      <c r="L2159" s="18"/>
      <c r="M2159" s="18"/>
      <c r="N2159" s="18"/>
      <c r="O2159" s="18"/>
      <c r="P2159" s="489"/>
      <c r="Q2159" s="1119"/>
      <c r="R2159" s="29"/>
      <c r="S2159" s="18"/>
    </row>
    <row r="2160" spans="2:19" x14ac:dyDescent="0.2">
      <c r="B2160" s="24"/>
      <c r="C2160" s="24"/>
      <c r="D2160" s="24"/>
      <c r="E2160" s="14"/>
      <c r="F2160" s="18"/>
      <c r="G2160" s="18"/>
      <c r="H2160" s="18"/>
      <c r="I2160" s="18"/>
      <c r="J2160" s="18"/>
      <c r="K2160" s="18"/>
      <c r="L2160" s="18"/>
      <c r="M2160" s="18"/>
      <c r="N2160" s="18"/>
      <c r="O2160" s="18"/>
      <c r="P2160" s="489"/>
      <c r="Q2160" s="1119"/>
      <c r="R2160" s="29"/>
      <c r="S2160" s="18"/>
    </row>
    <row r="2161" spans="2:19" x14ac:dyDescent="0.2">
      <c r="B2161" s="24"/>
      <c r="C2161" s="24"/>
      <c r="D2161" s="24"/>
      <c r="E2161" s="14"/>
      <c r="F2161" s="18"/>
      <c r="G2161" s="18"/>
      <c r="H2161" s="18"/>
      <c r="I2161" s="18"/>
      <c r="J2161" s="18"/>
      <c r="K2161" s="18"/>
      <c r="L2161" s="18"/>
      <c r="M2161" s="18"/>
      <c r="N2161" s="18"/>
      <c r="O2161" s="18"/>
      <c r="P2161" s="489"/>
      <c r="Q2161" s="1119"/>
      <c r="R2161" s="29"/>
      <c r="S2161" s="18"/>
    </row>
    <row r="2162" spans="2:19" x14ac:dyDescent="0.2">
      <c r="B2162" s="24"/>
      <c r="C2162" s="24"/>
      <c r="D2162" s="24"/>
      <c r="E2162" s="14"/>
      <c r="F2162" s="18"/>
      <c r="G2162" s="18"/>
      <c r="H2162" s="18"/>
      <c r="I2162" s="18"/>
      <c r="J2162" s="18"/>
      <c r="K2162" s="18"/>
      <c r="L2162" s="18"/>
      <c r="M2162" s="18"/>
      <c r="N2162" s="18"/>
      <c r="O2162" s="18"/>
      <c r="P2162" s="489"/>
      <c r="Q2162" s="1119"/>
      <c r="R2162" s="29"/>
      <c r="S2162" s="18"/>
    </row>
    <row r="2163" spans="2:19" x14ac:dyDescent="0.2">
      <c r="B2163" s="24"/>
      <c r="C2163" s="24"/>
      <c r="D2163" s="24"/>
      <c r="E2163" s="14"/>
      <c r="F2163" s="18"/>
      <c r="G2163" s="18"/>
      <c r="H2163" s="18"/>
      <c r="I2163" s="18"/>
      <c r="J2163" s="18"/>
      <c r="K2163" s="18"/>
      <c r="L2163" s="18"/>
      <c r="M2163" s="18"/>
      <c r="N2163" s="18"/>
      <c r="O2163" s="18"/>
      <c r="P2163" s="489"/>
      <c r="Q2163" s="1119"/>
      <c r="R2163" s="29"/>
      <c r="S2163" s="18"/>
    </row>
    <row r="2164" spans="2:19" x14ac:dyDescent="0.2">
      <c r="B2164" s="24"/>
      <c r="C2164" s="24"/>
      <c r="D2164" s="24"/>
      <c r="E2164" s="14"/>
      <c r="F2164" s="18"/>
      <c r="G2164" s="18"/>
      <c r="H2164" s="18"/>
      <c r="I2164" s="18"/>
      <c r="J2164" s="18"/>
      <c r="K2164" s="18"/>
      <c r="L2164" s="18"/>
      <c r="M2164" s="18"/>
      <c r="N2164" s="18"/>
      <c r="O2164" s="18"/>
      <c r="P2164" s="489"/>
      <c r="Q2164" s="1119"/>
      <c r="R2164" s="29"/>
      <c r="S2164" s="18"/>
    </row>
    <row r="2165" spans="2:19" x14ac:dyDescent="0.2">
      <c r="B2165" s="24"/>
      <c r="C2165" s="24"/>
      <c r="D2165" s="24"/>
      <c r="E2165" s="14"/>
      <c r="F2165" s="18"/>
      <c r="G2165" s="18"/>
      <c r="H2165" s="18"/>
      <c r="I2165" s="18"/>
      <c r="J2165" s="18"/>
      <c r="K2165" s="18"/>
      <c r="L2165" s="18"/>
      <c r="M2165" s="18"/>
      <c r="N2165" s="18"/>
      <c r="O2165" s="18"/>
      <c r="P2165" s="489"/>
      <c r="Q2165" s="1119"/>
      <c r="R2165" s="29"/>
      <c r="S2165" s="18"/>
    </row>
    <row r="2166" spans="2:19" x14ac:dyDescent="0.2">
      <c r="B2166" s="24"/>
      <c r="C2166" s="24"/>
      <c r="D2166" s="24"/>
      <c r="E2166" s="14"/>
      <c r="F2166" s="18"/>
      <c r="G2166" s="18"/>
      <c r="H2166" s="18"/>
      <c r="I2166" s="18"/>
      <c r="J2166" s="18"/>
      <c r="K2166" s="18"/>
      <c r="L2166" s="18"/>
      <c r="M2166" s="18"/>
      <c r="N2166" s="18"/>
      <c r="O2166" s="18"/>
      <c r="P2166" s="489"/>
      <c r="Q2166" s="1119"/>
      <c r="R2166" s="29"/>
      <c r="S2166" s="18"/>
    </row>
    <row r="2167" spans="2:19" x14ac:dyDescent="0.2">
      <c r="B2167" s="24"/>
      <c r="C2167" s="24"/>
      <c r="D2167" s="24"/>
      <c r="E2167" s="14"/>
      <c r="F2167" s="18"/>
      <c r="G2167" s="18"/>
      <c r="H2167" s="18"/>
      <c r="I2167" s="18"/>
      <c r="J2167" s="18"/>
      <c r="K2167" s="18"/>
      <c r="L2167" s="18"/>
      <c r="M2167" s="18"/>
      <c r="N2167" s="18"/>
      <c r="O2167" s="18"/>
      <c r="P2167" s="489"/>
      <c r="Q2167" s="1119"/>
      <c r="R2167" s="29"/>
      <c r="S2167" s="18"/>
    </row>
    <row r="2168" spans="2:19" x14ac:dyDescent="0.2">
      <c r="B2168" s="24"/>
      <c r="C2168" s="24"/>
      <c r="D2168" s="24"/>
      <c r="E2168" s="14"/>
      <c r="F2168" s="18"/>
      <c r="G2168" s="18"/>
      <c r="H2168" s="18"/>
      <c r="I2168" s="18"/>
      <c r="J2168" s="18"/>
      <c r="K2168" s="18"/>
      <c r="L2168" s="18"/>
      <c r="M2168" s="18"/>
      <c r="N2168" s="18"/>
      <c r="O2168" s="18"/>
      <c r="P2168" s="489"/>
      <c r="Q2168" s="1119"/>
      <c r="R2168" s="29"/>
      <c r="S2168" s="18"/>
    </row>
    <row r="2169" spans="2:19" x14ac:dyDescent="0.2">
      <c r="B2169" s="24"/>
      <c r="C2169" s="24"/>
      <c r="D2169" s="24"/>
      <c r="E2169" s="14"/>
      <c r="F2169" s="18"/>
      <c r="G2169" s="18"/>
      <c r="H2169" s="18"/>
      <c r="I2169" s="18"/>
      <c r="J2169" s="18"/>
      <c r="K2169" s="18"/>
      <c r="L2169" s="18"/>
      <c r="M2169" s="18"/>
      <c r="N2169" s="18"/>
      <c r="O2169" s="18"/>
      <c r="P2169" s="489"/>
      <c r="Q2169" s="1119"/>
      <c r="R2169" s="29"/>
      <c r="S2169" s="18"/>
    </row>
    <row r="2170" spans="2:19" x14ac:dyDescent="0.2">
      <c r="B2170" s="24"/>
      <c r="C2170" s="24"/>
      <c r="D2170" s="24"/>
      <c r="E2170" s="14"/>
      <c r="F2170" s="18"/>
      <c r="G2170" s="18"/>
      <c r="H2170" s="18"/>
      <c r="I2170" s="18"/>
      <c r="J2170" s="18"/>
      <c r="K2170" s="18"/>
      <c r="L2170" s="18"/>
      <c r="M2170" s="18"/>
      <c r="N2170" s="18"/>
      <c r="O2170" s="18"/>
      <c r="P2170" s="489"/>
      <c r="Q2170" s="1119"/>
      <c r="R2170" s="29"/>
      <c r="S2170" s="18"/>
    </row>
    <row r="2171" spans="2:19" x14ac:dyDescent="0.2">
      <c r="B2171" s="24"/>
      <c r="C2171" s="24"/>
      <c r="D2171" s="24"/>
      <c r="E2171" s="14"/>
      <c r="F2171" s="18"/>
      <c r="G2171" s="18"/>
      <c r="H2171" s="18"/>
      <c r="I2171" s="18"/>
      <c r="J2171" s="18"/>
      <c r="K2171" s="18"/>
      <c r="L2171" s="18"/>
      <c r="M2171" s="18"/>
      <c r="N2171" s="18"/>
      <c r="O2171" s="18"/>
      <c r="P2171" s="489"/>
      <c r="Q2171" s="1119"/>
      <c r="R2171" s="29"/>
      <c r="S2171" s="18"/>
    </row>
    <row r="2172" spans="2:19" x14ac:dyDescent="0.2">
      <c r="B2172" s="24"/>
      <c r="C2172" s="24"/>
      <c r="D2172" s="24"/>
      <c r="E2172" s="14"/>
      <c r="F2172" s="18"/>
      <c r="G2172" s="18"/>
      <c r="H2172" s="18"/>
      <c r="I2172" s="18"/>
      <c r="J2172" s="18"/>
      <c r="K2172" s="18"/>
      <c r="L2172" s="18"/>
      <c r="M2172" s="18"/>
      <c r="N2172" s="18"/>
      <c r="O2172" s="18"/>
      <c r="P2172" s="489"/>
      <c r="Q2172" s="1119"/>
      <c r="R2172" s="29"/>
      <c r="S2172" s="18"/>
    </row>
    <row r="2173" spans="2:19" x14ac:dyDescent="0.2">
      <c r="B2173" s="24"/>
      <c r="C2173" s="24"/>
      <c r="D2173" s="24"/>
      <c r="E2173" s="14"/>
      <c r="F2173" s="18"/>
      <c r="G2173" s="18"/>
      <c r="H2173" s="18"/>
      <c r="I2173" s="18"/>
      <c r="J2173" s="18"/>
      <c r="K2173" s="18"/>
      <c r="L2173" s="18"/>
      <c r="M2173" s="18"/>
      <c r="N2173" s="18"/>
      <c r="O2173" s="18"/>
      <c r="P2173" s="489"/>
      <c r="Q2173" s="1119"/>
      <c r="R2173" s="29"/>
      <c r="S2173" s="18"/>
    </row>
    <row r="2174" spans="2:19" x14ac:dyDescent="0.2">
      <c r="B2174" s="24"/>
      <c r="C2174" s="24"/>
      <c r="D2174" s="24"/>
      <c r="E2174" s="14"/>
      <c r="F2174" s="18"/>
      <c r="G2174" s="18"/>
      <c r="H2174" s="18"/>
      <c r="I2174" s="18"/>
      <c r="J2174" s="18"/>
      <c r="K2174" s="18"/>
      <c r="L2174" s="18"/>
      <c r="M2174" s="18"/>
      <c r="N2174" s="18"/>
      <c r="O2174" s="18"/>
      <c r="P2174" s="489"/>
      <c r="Q2174" s="1119"/>
      <c r="R2174" s="29"/>
      <c r="S2174" s="18"/>
    </row>
    <row r="2175" spans="2:19" x14ac:dyDescent="0.2">
      <c r="B2175" s="24"/>
      <c r="C2175" s="24"/>
      <c r="D2175" s="24"/>
      <c r="E2175" s="14"/>
      <c r="F2175" s="18"/>
      <c r="G2175" s="18"/>
      <c r="H2175" s="18"/>
      <c r="I2175" s="18"/>
      <c r="J2175" s="18"/>
      <c r="K2175" s="18"/>
      <c r="L2175" s="18"/>
      <c r="M2175" s="18"/>
      <c r="N2175" s="18"/>
      <c r="O2175" s="18"/>
      <c r="P2175" s="489"/>
      <c r="Q2175" s="1119"/>
      <c r="R2175" s="29"/>
      <c r="S2175" s="18"/>
    </row>
    <row r="2176" spans="2:19" x14ac:dyDescent="0.2">
      <c r="B2176" s="24"/>
      <c r="C2176" s="24"/>
      <c r="D2176" s="24"/>
      <c r="E2176" s="14"/>
      <c r="F2176" s="18"/>
      <c r="G2176" s="18"/>
      <c r="H2176" s="18"/>
      <c r="I2176" s="18"/>
      <c r="J2176" s="18"/>
      <c r="K2176" s="18"/>
      <c r="L2176" s="18"/>
      <c r="M2176" s="18"/>
      <c r="N2176" s="18"/>
      <c r="O2176" s="18"/>
      <c r="P2176" s="489"/>
      <c r="Q2176" s="1119"/>
      <c r="R2176" s="29"/>
      <c r="S2176" s="18"/>
    </row>
    <row r="2177" spans="2:19" x14ac:dyDescent="0.2">
      <c r="B2177" s="24"/>
      <c r="C2177" s="24"/>
      <c r="D2177" s="24"/>
      <c r="E2177" s="14"/>
      <c r="F2177" s="18"/>
      <c r="G2177" s="18"/>
      <c r="H2177" s="18"/>
      <c r="I2177" s="18"/>
      <c r="J2177" s="18"/>
      <c r="K2177" s="18"/>
      <c r="L2177" s="18"/>
      <c r="M2177" s="18"/>
      <c r="N2177" s="18"/>
      <c r="O2177" s="18"/>
      <c r="P2177" s="489"/>
      <c r="Q2177" s="1119"/>
      <c r="R2177" s="29"/>
      <c r="S2177" s="18"/>
    </row>
    <row r="2178" spans="2:19" x14ac:dyDescent="0.2">
      <c r="B2178" s="24"/>
      <c r="C2178" s="24"/>
      <c r="D2178" s="24"/>
      <c r="E2178" s="14"/>
      <c r="F2178" s="18"/>
      <c r="G2178" s="18"/>
      <c r="H2178" s="18"/>
      <c r="I2178" s="18"/>
      <c r="J2178" s="18"/>
      <c r="K2178" s="18"/>
      <c r="L2178" s="18"/>
      <c r="M2178" s="18"/>
      <c r="N2178" s="18"/>
      <c r="O2178" s="18"/>
      <c r="P2178" s="489"/>
      <c r="Q2178" s="1119"/>
      <c r="R2178" s="29"/>
      <c r="S2178" s="18"/>
    </row>
    <row r="2179" spans="2:19" x14ac:dyDescent="0.2">
      <c r="B2179" s="24"/>
      <c r="C2179" s="24"/>
      <c r="D2179" s="24"/>
      <c r="E2179" s="14"/>
      <c r="F2179" s="18"/>
      <c r="G2179" s="18"/>
      <c r="H2179" s="18"/>
      <c r="I2179" s="18"/>
      <c r="J2179" s="18"/>
      <c r="K2179" s="18"/>
      <c r="L2179" s="18"/>
      <c r="M2179" s="18"/>
      <c r="N2179" s="18"/>
      <c r="O2179" s="18"/>
      <c r="P2179" s="489"/>
      <c r="Q2179" s="1119"/>
      <c r="R2179" s="29"/>
      <c r="S2179" s="18"/>
    </row>
    <row r="2180" spans="2:19" x14ac:dyDescent="0.2">
      <c r="B2180" s="24"/>
      <c r="C2180" s="24"/>
      <c r="D2180" s="24"/>
      <c r="E2180" s="14"/>
      <c r="F2180" s="18"/>
      <c r="G2180" s="18"/>
      <c r="H2180" s="18"/>
      <c r="I2180" s="18"/>
      <c r="J2180" s="18"/>
      <c r="K2180" s="18"/>
      <c r="L2180" s="18"/>
      <c r="M2180" s="18"/>
      <c r="N2180" s="18"/>
      <c r="O2180" s="18"/>
      <c r="P2180" s="489"/>
      <c r="Q2180" s="1119"/>
      <c r="R2180" s="29"/>
      <c r="S2180" s="18"/>
    </row>
    <row r="2181" spans="2:19" x14ac:dyDescent="0.2">
      <c r="B2181" s="24"/>
      <c r="C2181" s="24"/>
      <c r="D2181" s="24"/>
      <c r="E2181" s="14"/>
      <c r="F2181" s="18"/>
      <c r="G2181" s="18"/>
      <c r="H2181" s="18"/>
      <c r="I2181" s="18"/>
      <c r="J2181" s="18"/>
      <c r="K2181" s="18"/>
      <c r="L2181" s="18"/>
      <c r="M2181" s="18"/>
      <c r="N2181" s="18"/>
      <c r="O2181" s="18"/>
      <c r="P2181" s="489"/>
      <c r="Q2181" s="1119"/>
      <c r="R2181" s="29"/>
      <c r="S2181" s="18"/>
    </row>
    <row r="2182" spans="2:19" x14ac:dyDescent="0.2">
      <c r="B2182" s="24"/>
      <c r="C2182" s="24"/>
      <c r="D2182" s="24"/>
      <c r="E2182" s="14"/>
      <c r="F2182" s="18"/>
      <c r="G2182" s="18"/>
      <c r="H2182" s="18"/>
      <c r="I2182" s="18"/>
      <c r="J2182" s="18"/>
      <c r="K2182" s="18"/>
      <c r="L2182" s="18"/>
      <c r="M2182" s="18"/>
      <c r="N2182" s="18"/>
      <c r="O2182" s="18"/>
      <c r="P2182" s="489"/>
      <c r="Q2182" s="1119"/>
      <c r="R2182" s="29"/>
      <c r="S2182" s="18"/>
    </row>
    <row r="2183" spans="2:19" x14ac:dyDescent="0.2">
      <c r="B2183" s="24"/>
      <c r="C2183" s="24"/>
      <c r="D2183" s="24"/>
      <c r="E2183" s="14"/>
      <c r="F2183" s="18"/>
      <c r="G2183" s="18"/>
      <c r="H2183" s="18"/>
      <c r="I2183" s="18"/>
      <c r="J2183" s="18"/>
      <c r="K2183" s="18"/>
      <c r="L2183" s="18"/>
      <c r="M2183" s="18"/>
      <c r="N2183" s="18"/>
      <c r="O2183" s="18"/>
      <c r="P2183" s="489"/>
      <c r="Q2183" s="1119"/>
      <c r="R2183" s="29"/>
      <c r="S2183" s="18"/>
    </row>
    <row r="2184" spans="2:19" x14ac:dyDescent="0.2">
      <c r="B2184" s="24"/>
      <c r="C2184" s="24"/>
      <c r="D2184" s="24"/>
      <c r="E2184" s="14"/>
      <c r="F2184" s="18"/>
      <c r="G2184" s="18"/>
      <c r="H2184" s="18"/>
      <c r="I2184" s="18"/>
      <c r="J2184" s="18"/>
      <c r="K2184" s="18"/>
      <c r="L2184" s="18"/>
      <c r="M2184" s="18"/>
      <c r="N2184" s="18"/>
      <c r="O2184" s="18"/>
      <c r="P2184" s="489"/>
      <c r="Q2184" s="1119"/>
      <c r="R2184" s="29"/>
      <c r="S2184" s="18"/>
    </row>
    <row r="2185" spans="2:19" x14ac:dyDescent="0.2">
      <c r="B2185" s="24"/>
      <c r="C2185" s="24"/>
      <c r="D2185" s="24"/>
      <c r="E2185" s="14"/>
      <c r="F2185" s="18"/>
      <c r="G2185" s="18"/>
      <c r="H2185" s="18"/>
      <c r="I2185" s="18"/>
      <c r="J2185" s="18"/>
      <c r="K2185" s="18"/>
      <c r="L2185" s="18"/>
      <c r="M2185" s="18"/>
      <c r="N2185" s="18"/>
      <c r="O2185" s="18"/>
      <c r="P2185" s="489"/>
      <c r="Q2185" s="1119"/>
      <c r="R2185" s="29"/>
      <c r="S2185" s="18"/>
    </row>
    <row r="2186" spans="2:19" x14ac:dyDescent="0.2">
      <c r="B2186" s="24"/>
      <c r="C2186" s="24"/>
      <c r="D2186" s="24"/>
      <c r="E2186" s="14"/>
      <c r="F2186" s="18"/>
      <c r="G2186" s="18"/>
      <c r="H2186" s="18"/>
      <c r="I2186" s="18"/>
      <c r="J2186" s="18"/>
      <c r="K2186" s="18"/>
      <c r="L2186" s="18"/>
      <c r="M2186" s="18"/>
      <c r="N2186" s="18"/>
      <c r="O2186" s="18"/>
      <c r="P2186" s="489"/>
      <c r="Q2186" s="1119"/>
      <c r="R2186" s="29"/>
      <c r="S2186" s="18"/>
    </row>
    <row r="2187" spans="2:19" x14ac:dyDescent="0.2">
      <c r="B2187" s="24"/>
      <c r="C2187" s="24"/>
      <c r="D2187" s="24"/>
      <c r="E2187" s="14"/>
      <c r="F2187" s="18"/>
      <c r="G2187" s="18"/>
      <c r="H2187" s="18"/>
      <c r="I2187" s="18"/>
      <c r="J2187" s="18"/>
      <c r="K2187" s="18"/>
      <c r="L2187" s="18"/>
      <c r="M2187" s="18"/>
      <c r="N2187" s="18"/>
      <c r="O2187" s="18"/>
      <c r="P2187" s="489"/>
      <c r="Q2187" s="1119"/>
      <c r="R2187" s="29"/>
      <c r="S2187" s="18"/>
    </row>
    <row r="2188" spans="2:19" x14ac:dyDescent="0.2">
      <c r="B2188" s="24"/>
      <c r="C2188" s="24"/>
      <c r="D2188" s="24"/>
      <c r="E2188" s="14"/>
      <c r="F2188" s="18"/>
      <c r="G2188" s="18"/>
      <c r="H2188" s="18"/>
      <c r="I2188" s="18"/>
      <c r="J2188" s="18"/>
      <c r="K2188" s="18"/>
      <c r="L2188" s="18"/>
      <c r="M2188" s="18"/>
      <c r="N2188" s="18"/>
      <c r="O2188" s="18"/>
      <c r="P2188" s="489"/>
      <c r="Q2188" s="1119"/>
      <c r="R2188" s="29"/>
      <c r="S2188" s="18"/>
    </row>
    <row r="2189" spans="2:19" x14ac:dyDescent="0.2">
      <c r="B2189" s="24"/>
      <c r="C2189" s="24"/>
      <c r="D2189" s="24"/>
      <c r="E2189" s="14"/>
      <c r="F2189" s="18"/>
      <c r="G2189" s="18"/>
      <c r="H2189" s="18"/>
      <c r="I2189" s="18"/>
      <c r="J2189" s="18"/>
      <c r="K2189" s="18"/>
      <c r="L2189" s="18"/>
      <c r="M2189" s="18"/>
      <c r="N2189" s="18"/>
      <c r="O2189" s="18"/>
      <c r="P2189" s="489"/>
      <c r="Q2189" s="1119"/>
      <c r="R2189" s="29"/>
      <c r="S2189" s="18"/>
    </row>
    <row r="2190" spans="2:19" x14ac:dyDescent="0.2">
      <c r="B2190" s="24"/>
      <c r="C2190" s="24"/>
      <c r="D2190" s="24"/>
      <c r="E2190" s="14"/>
      <c r="F2190" s="18"/>
      <c r="G2190" s="18"/>
      <c r="H2190" s="18"/>
      <c r="I2190" s="18"/>
      <c r="J2190" s="18"/>
      <c r="K2190" s="18"/>
      <c r="L2190" s="18"/>
      <c r="M2190" s="18"/>
      <c r="N2190" s="18"/>
      <c r="O2190" s="18"/>
      <c r="P2190" s="489"/>
      <c r="Q2190" s="1119"/>
      <c r="R2190" s="29"/>
      <c r="S2190" s="18"/>
    </row>
    <row r="2191" spans="2:19" x14ac:dyDescent="0.2">
      <c r="B2191" s="24"/>
      <c r="C2191" s="24"/>
      <c r="D2191" s="24"/>
      <c r="E2191" s="14"/>
      <c r="F2191" s="18"/>
      <c r="G2191" s="18"/>
      <c r="H2191" s="18"/>
      <c r="I2191" s="18"/>
      <c r="J2191" s="18"/>
      <c r="K2191" s="18"/>
      <c r="L2191" s="18"/>
      <c r="M2191" s="18"/>
      <c r="N2191" s="18"/>
      <c r="O2191" s="18"/>
      <c r="P2191" s="489"/>
      <c r="Q2191" s="1119"/>
      <c r="R2191" s="29"/>
      <c r="S2191" s="18"/>
    </row>
    <row r="2192" spans="2:19" x14ac:dyDescent="0.2">
      <c r="B2192" s="24"/>
      <c r="C2192" s="24"/>
      <c r="D2192" s="24"/>
      <c r="E2192" s="14"/>
      <c r="F2192" s="18"/>
      <c r="G2192" s="18"/>
      <c r="H2192" s="18"/>
      <c r="I2192" s="18"/>
      <c r="J2192" s="18"/>
      <c r="K2192" s="18"/>
      <c r="L2192" s="18"/>
      <c r="M2192" s="18"/>
      <c r="N2192" s="18"/>
      <c r="O2192" s="18"/>
      <c r="P2192" s="489"/>
      <c r="Q2192" s="1119"/>
      <c r="R2192" s="29"/>
      <c r="S2192" s="18"/>
    </row>
    <row r="2193" spans="2:19" x14ac:dyDescent="0.2">
      <c r="B2193" s="24"/>
      <c r="C2193" s="24"/>
      <c r="D2193" s="24"/>
      <c r="E2193" s="14"/>
      <c r="F2193" s="18"/>
      <c r="G2193" s="18"/>
      <c r="H2193" s="18"/>
      <c r="I2193" s="18"/>
      <c r="J2193" s="18"/>
      <c r="K2193" s="18"/>
      <c r="L2193" s="18"/>
      <c r="M2193" s="18"/>
      <c r="N2193" s="18"/>
      <c r="O2193" s="18"/>
      <c r="P2193" s="489"/>
      <c r="Q2193" s="1119"/>
      <c r="R2193" s="29"/>
      <c r="S2193" s="18"/>
    </row>
    <row r="2194" spans="2:19" x14ac:dyDescent="0.2">
      <c r="B2194" s="24"/>
      <c r="C2194" s="24"/>
      <c r="D2194" s="24"/>
      <c r="E2194" s="14"/>
      <c r="F2194" s="18"/>
      <c r="G2194" s="18"/>
      <c r="H2194" s="18"/>
      <c r="I2194" s="18"/>
      <c r="J2194" s="18"/>
      <c r="K2194" s="18"/>
      <c r="L2194" s="18"/>
      <c r="M2194" s="18"/>
      <c r="N2194" s="18"/>
      <c r="O2194" s="18"/>
      <c r="P2194" s="489"/>
      <c r="Q2194" s="1119"/>
      <c r="R2194" s="29"/>
      <c r="S2194" s="18"/>
    </row>
    <row r="2195" spans="2:19" x14ac:dyDescent="0.2">
      <c r="B2195" s="24"/>
      <c r="C2195" s="24"/>
      <c r="D2195" s="24"/>
      <c r="E2195" s="14"/>
      <c r="F2195" s="18"/>
      <c r="G2195" s="18"/>
      <c r="H2195" s="18"/>
      <c r="I2195" s="18"/>
      <c r="J2195" s="18"/>
      <c r="K2195" s="18"/>
      <c r="L2195" s="18"/>
      <c r="M2195" s="18"/>
      <c r="N2195" s="18"/>
      <c r="O2195" s="18"/>
      <c r="P2195" s="489"/>
      <c r="Q2195" s="1119"/>
      <c r="R2195" s="29"/>
      <c r="S2195" s="18"/>
    </row>
    <row r="2196" spans="2:19" x14ac:dyDescent="0.2">
      <c r="B2196" s="24"/>
      <c r="C2196" s="24"/>
      <c r="D2196" s="24"/>
      <c r="E2196" s="14"/>
      <c r="F2196" s="18"/>
      <c r="G2196" s="18"/>
      <c r="H2196" s="18"/>
      <c r="I2196" s="18"/>
      <c r="J2196" s="18"/>
      <c r="K2196" s="18"/>
      <c r="L2196" s="18"/>
      <c r="M2196" s="18"/>
      <c r="N2196" s="18"/>
      <c r="O2196" s="18"/>
      <c r="P2196" s="489"/>
      <c r="Q2196" s="1119"/>
      <c r="R2196" s="29"/>
      <c r="S2196" s="18"/>
    </row>
    <row r="2197" spans="2:19" x14ac:dyDescent="0.2">
      <c r="B2197" s="24"/>
      <c r="C2197" s="24"/>
      <c r="D2197" s="24"/>
      <c r="E2197" s="14"/>
      <c r="F2197" s="18"/>
      <c r="G2197" s="18"/>
      <c r="H2197" s="18"/>
      <c r="I2197" s="18"/>
      <c r="J2197" s="18"/>
      <c r="K2197" s="18"/>
      <c r="L2197" s="18"/>
      <c r="M2197" s="18"/>
      <c r="N2197" s="18"/>
      <c r="O2197" s="18"/>
      <c r="P2197" s="489"/>
      <c r="Q2197" s="1119"/>
      <c r="R2197" s="29"/>
      <c r="S2197" s="18"/>
    </row>
    <row r="2198" spans="2:19" x14ac:dyDescent="0.2">
      <c r="B2198" s="24"/>
      <c r="C2198" s="24"/>
      <c r="D2198" s="24"/>
      <c r="E2198" s="14"/>
      <c r="F2198" s="18"/>
      <c r="G2198" s="18"/>
      <c r="H2198" s="18"/>
      <c r="I2198" s="18"/>
      <c r="J2198" s="18"/>
      <c r="K2198" s="18"/>
      <c r="L2198" s="18"/>
      <c r="M2198" s="18"/>
      <c r="N2198" s="18"/>
      <c r="O2198" s="18"/>
      <c r="P2198" s="489"/>
      <c r="Q2198" s="1119"/>
      <c r="R2198" s="29"/>
      <c r="S2198" s="18"/>
    </row>
    <row r="2199" spans="2:19" x14ac:dyDescent="0.2">
      <c r="B2199" s="24"/>
      <c r="C2199" s="24"/>
      <c r="D2199" s="24"/>
      <c r="E2199" s="14"/>
      <c r="F2199" s="18"/>
      <c r="G2199" s="18"/>
      <c r="H2199" s="18"/>
      <c r="I2199" s="18"/>
      <c r="J2199" s="18"/>
      <c r="K2199" s="18"/>
      <c r="L2199" s="18"/>
      <c r="M2199" s="18"/>
      <c r="N2199" s="18"/>
      <c r="O2199" s="18"/>
      <c r="P2199" s="489"/>
      <c r="Q2199" s="1119"/>
      <c r="R2199" s="29"/>
      <c r="S2199" s="18"/>
    </row>
    <row r="2200" spans="2:19" x14ac:dyDescent="0.2">
      <c r="B2200" s="24"/>
      <c r="C2200" s="24"/>
      <c r="D2200" s="24"/>
      <c r="E2200" s="14"/>
      <c r="F2200" s="18"/>
      <c r="G2200" s="18"/>
      <c r="H2200" s="18"/>
      <c r="I2200" s="18"/>
      <c r="J2200" s="18"/>
      <c r="K2200" s="18"/>
      <c r="L2200" s="18"/>
      <c r="M2200" s="18"/>
      <c r="N2200" s="18"/>
      <c r="O2200" s="18"/>
      <c r="P2200" s="489"/>
      <c r="Q2200" s="1119"/>
      <c r="R2200" s="29"/>
      <c r="S2200" s="18"/>
    </row>
    <row r="2201" spans="2:19" x14ac:dyDescent="0.2">
      <c r="B2201" s="24"/>
      <c r="C2201" s="24"/>
      <c r="D2201" s="24"/>
      <c r="E2201" s="14"/>
      <c r="F2201" s="18"/>
      <c r="G2201" s="18"/>
      <c r="H2201" s="18"/>
      <c r="I2201" s="18"/>
      <c r="J2201" s="18"/>
      <c r="K2201" s="18"/>
      <c r="L2201" s="18"/>
      <c r="M2201" s="18"/>
      <c r="N2201" s="18"/>
      <c r="O2201" s="18"/>
      <c r="P2201" s="489"/>
      <c r="Q2201" s="1119"/>
      <c r="R2201" s="29"/>
      <c r="S2201" s="18"/>
    </row>
    <row r="2202" spans="2:19" x14ac:dyDescent="0.2">
      <c r="B2202" s="24"/>
      <c r="C2202" s="24"/>
      <c r="D2202" s="24"/>
      <c r="E2202" s="14"/>
      <c r="F2202" s="18"/>
      <c r="G2202" s="18"/>
      <c r="H2202" s="18"/>
      <c r="I2202" s="18"/>
      <c r="J2202" s="18"/>
      <c r="K2202" s="18"/>
      <c r="L2202" s="18"/>
      <c r="M2202" s="18"/>
      <c r="N2202" s="18"/>
      <c r="O2202" s="18"/>
      <c r="P2202" s="489"/>
      <c r="Q2202" s="1119"/>
      <c r="R2202" s="29"/>
      <c r="S2202" s="18"/>
    </row>
    <row r="2203" spans="2:19" x14ac:dyDescent="0.2">
      <c r="B2203" s="24"/>
      <c r="C2203" s="24"/>
      <c r="D2203" s="24"/>
      <c r="E2203" s="14"/>
      <c r="F2203" s="18"/>
      <c r="G2203" s="18"/>
      <c r="H2203" s="18"/>
      <c r="I2203" s="18"/>
      <c r="J2203" s="18"/>
      <c r="K2203" s="18"/>
      <c r="L2203" s="18"/>
      <c r="M2203" s="18"/>
      <c r="N2203" s="18"/>
      <c r="O2203" s="18"/>
      <c r="P2203" s="489"/>
      <c r="Q2203" s="1119"/>
      <c r="R2203" s="29"/>
      <c r="S2203" s="18"/>
    </row>
    <row r="2204" spans="2:19" x14ac:dyDescent="0.2">
      <c r="B2204" s="24"/>
      <c r="C2204" s="24"/>
      <c r="D2204" s="24"/>
      <c r="E2204" s="14"/>
      <c r="F2204" s="18"/>
      <c r="G2204" s="18"/>
      <c r="H2204" s="18"/>
      <c r="I2204" s="18"/>
      <c r="J2204" s="18"/>
      <c r="K2204" s="18"/>
      <c r="L2204" s="18"/>
      <c r="M2204" s="18"/>
      <c r="N2204" s="18"/>
      <c r="O2204" s="18"/>
      <c r="P2204" s="489"/>
      <c r="Q2204" s="1119"/>
      <c r="R2204" s="29"/>
      <c r="S2204" s="18"/>
    </row>
    <row r="2205" spans="2:19" x14ac:dyDescent="0.2">
      <c r="B2205" s="24"/>
      <c r="C2205" s="24"/>
      <c r="D2205" s="24"/>
      <c r="E2205" s="14"/>
      <c r="F2205" s="18"/>
      <c r="G2205" s="18"/>
      <c r="H2205" s="18"/>
      <c r="I2205" s="18"/>
      <c r="J2205" s="18"/>
      <c r="K2205" s="18"/>
      <c r="L2205" s="18"/>
      <c r="M2205" s="18"/>
      <c r="N2205" s="18"/>
      <c r="O2205" s="18"/>
      <c r="P2205" s="489"/>
      <c r="Q2205" s="1119"/>
      <c r="R2205" s="29"/>
      <c r="S2205" s="18"/>
    </row>
    <row r="2206" spans="2:19" x14ac:dyDescent="0.2">
      <c r="B2206" s="24"/>
      <c r="C2206" s="24"/>
      <c r="D2206" s="24"/>
      <c r="E2206" s="14"/>
      <c r="F2206" s="18"/>
      <c r="G2206" s="18"/>
      <c r="H2206" s="18"/>
      <c r="I2206" s="18"/>
      <c r="J2206" s="18"/>
      <c r="K2206" s="18"/>
      <c r="L2206" s="18"/>
      <c r="M2206" s="18"/>
      <c r="N2206" s="18"/>
      <c r="O2206" s="18"/>
      <c r="P2206" s="489"/>
      <c r="Q2206" s="1119"/>
      <c r="R2206" s="29"/>
      <c r="S2206" s="18"/>
    </row>
    <row r="2207" spans="2:19" x14ac:dyDescent="0.2">
      <c r="B2207" s="24"/>
      <c r="C2207" s="24"/>
      <c r="D2207" s="24"/>
      <c r="E2207" s="14"/>
      <c r="F2207" s="18"/>
      <c r="G2207" s="18"/>
      <c r="H2207" s="18"/>
      <c r="I2207" s="18"/>
      <c r="J2207" s="18"/>
      <c r="K2207" s="18"/>
      <c r="L2207" s="18"/>
      <c r="M2207" s="18"/>
      <c r="N2207" s="18"/>
      <c r="O2207" s="18"/>
      <c r="P2207" s="489"/>
      <c r="Q2207" s="1119"/>
      <c r="R2207" s="29"/>
      <c r="S2207" s="18"/>
    </row>
    <row r="2208" spans="2:19" x14ac:dyDescent="0.2">
      <c r="B2208" s="24"/>
      <c r="C2208" s="24"/>
      <c r="D2208" s="24"/>
      <c r="E2208" s="14"/>
      <c r="F2208" s="18"/>
      <c r="G2208" s="18"/>
      <c r="H2208" s="18"/>
      <c r="I2208" s="18"/>
      <c r="J2208" s="18"/>
      <c r="K2208" s="18"/>
      <c r="L2208" s="18"/>
      <c r="M2208" s="18"/>
      <c r="N2208" s="18"/>
      <c r="O2208" s="18"/>
      <c r="P2208" s="489"/>
      <c r="Q2208" s="1119"/>
      <c r="R2208" s="29"/>
      <c r="S2208" s="18"/>
    </row>
    <row r="2209" spans="2:19" x14ac:dyDescent="0.2">
      <c r="B2209" s="24"/>
      <c r="C2209" s="24"/>
      <c r="D2209" s="24"/>
      <c r="E2209" s="14"/>
      <c r="F2209" s="18"/>
      <c r="G2209" s="18"/>
      <c r="H2209" s="18"/>
      <c r="I2209" s="18"/>
      <c r="J2209" s="18"/>
      <c r="K2209" s="18"/>
      <c r="L2209" s="18"/>
      <c r="M2209" s="18"/>
      <c r="N2209" s="18"/>
      <c r="O2209" s="18"/>
      <c r="P2209" s="489"/>
      <c r="Q2209" s="1119"/>
      <c r="R2209" s="29"/>
      <c r="S2209" s="18"/>
    </row>
    <row r="2210" spans="2:19" x14ac:dyDescent="0.2">
      <c r="B2210" s="24"/>
      <c r="C2210" s="24"/>
      <c r="D2210" s="24"/>
      <c r="E2210" s="14"/>
      <c r="F2210" s="18"/>
      <c r="G2210" s="18"/>
      <c r="H2210" s="18"/>
      <c r="I2210" s="18"/>
      <c r="J2210" s="18"/>
      <c r="K2210" s="18"/>
      <c r="L2210" s="18"/>
      <c r="M2210" s="18"/>
      <c r="N2210" s="18"/>
      <c r="O2210" s="18"/>
      <c r="P2210" s="489"/>
      <c r="Q2210" s="1119"/>
      <c r="R2210" s="29"/>
      <c r="S2210" s="18"/>
    </row>
    <row r="2211" spans="2:19" x14ac:dyDescent="0.2">
      <c r="B2211" s="24"/>
      <c r="C2211" s="24"/>
      <c r="D2211" s="24"/>
      <c r="E2211" s="14"/>
      <c r="F2211" s="18"/>
      <c r="G2211" s="18"/>
      <c r="H2211" s="18"/>
      <c r="I2211" s="18"/>
      <c r="J2211" s="18"/>
      <c r="K2211" s="18"/>
      <c r="L2211" s="18"/>
      <c r="M2211" s="18"/>
      <c r="N2211" s="18"/>
      <c r="O2211" s="18"/>
      <c r="P2211" s="489"/>
      <c r="Q2211" s="1119"/>
      <c r="R2211" s="29"/>
      <c r="S2211" s="18"/>
    </row>
    <row r="2212" spans="2:19" x14ac:dyDescent="0.2">
      <c r="B2212" s="24"/>
      <c r="C2212" s="24"/>
      <c r="D2212" s="24"/>
      <c r="E2212" s="14"/>
      <c r="F2212" s="18"/>
      <c r="G2212" s="18"/>
      <c r="H2212" s="18"/>
      <c r="I2212" s="18"/>
      <c r="J2212" s="18"/>
      <c r="K2212" s="18"/>
      <c r="L2212" s="18"/>
      <c r="M2212" s="18"/>
      <c r="N2212" s="18"/>
      <c r="O2212" s="18"/>
      <c r="P2212" s="489"/>
      <c r="Q2212" s="1119"/>
      <c r="R2212" s="29"/>
      <c r="S2212" s="18"/>
    </row>
    <row r="2213" spans="2:19" x14ac:dyDescent="0.2">
      <c r="B2213" s="24"/>
      <c r="C2213" s="24"/>
      <c r="D2213" s="24"/>
      <c r="E2213" s="14"/>
      <c r="F2213" s="18"/>
      <c r="G2213" s="18"/>
      <c r="H2213" s="18"/>
      <c r="I2213" s="18"/>
      <c r="J2213" s="18"/>
      <c r="K2213" s="18"/>
      <c r="L2213" s="18"/>
      <c r="M2213" s="18"/>
      <c r="N2213" s="18"/>
      <c r="O2213" s="18"/>
      <c r="P2213" s="489"/>
      <c r="Q2213" s="1119"/>
      <c r="R2213" s="29"/>
      <c r="S2213" s="18"/>
    </row>
    <row r="2214" spans="2:19" x14ac:dyDescent="0.2">
      <c r="B2214" s="24"/>
      <c r="C2214" s="24"/>
      <c r="D2214" s="24"/>
      <c r="E2214" s="14"/>
      <c r="F2214" s="18"/>
      <c r="G2214" s="18"/>
      <c r="H2214" s="18"/>
      <c r="I2214" s="18"/>
      <c r="J2214" s="18"/>
      <c r="K2214" s="18"/>
      <c r="L2214" s="18"/>
      <c r="M2214" s="18"/>
      <c r="N2214" s="18"/>
      <c r="O2214" s="18"/>
      <c r="P2214" s="489"/>
      <c r="Q2214" s="1119"/>
      <c r="R2214" s="29"/>
      <c r="S2214" s="18"/>
    </row>
    <row r="2215" spans="2:19" x14ac:dyDescent="0.2">
      <c r="B2215" s="24"/>
      <c r="C2215" s="24"/>
      <c r="D2215" s="24"/>
      <c r="E2215" s="14"/>
      <c r="F2215" s="18"/>
      <c r="G2215" s="18"/>
      <c r="H2215" s="18"/>
      <c r="I2215" s="18"/>
      <c r="J2215" s="18"/>
      <c r="K2215" s="18"/>
      <c r="L2215" s="18"/>
      <c r="M2215" s="18"/>
      <c r="N2215" s="18"/>
      <c r="O2215" s="18"/>
      <c r="P2215" s="489"/>
      <c r="Q2215" s="1119"/>
      <c r="R2215" s="29"/>
      <c r="S2215" s="18"/>
    </row>
    <row r="2216" spans="2:19" x14ac:dyDescent="0.2">
      <c r="B2216" s="24"/>
      <c r="C2216" s="24"/>
      <c r="D2216" s="24"/>
      <c r="E2216" s="14"/>
      <c r="F2216" s="18"/>
      <c r="G2216" s="18"/>
      <c r="H2216" s="18"/>
      <c r="I2216" s="18"/>
      <c r="J2216" s="18"/>
      <c r="K2216" s="18"/>
      <c r="L2216" s="18"/>
      <c r="M2216" s="18"/>
      <c r="N2216" s="18"/>
      <c r="O2216" s="18"/>
      <c r="P2216" s="489"/>
      <c r="Q2216" s="1119"/>
      <c r="R2216" s="29"/>
      <c r="S2216" s="18"/>
    </row>
    <row r="2217" spans="2:19" x14ac:dyDescent="0.2">
      <c r="B2217" s="24"/>
      <c r="C2217" s="24"/>
      <c r="D2217" s="24"/>
      <c r="E2217" s="14"/>
      <c r="F2217" s="18"/>
      <c r="G2217" s="18"/>
      <c r="H2217" s="18"/>
      <c r="I2217" s="18"/>
      <c r="J2217" s="18"/>
      <c r="K2217" s="18"/>
      <c r="L2217" s="18"/>
      <c r="M2217" s="18"/>
      <c r="N2217" s="18"/>
      <c r="O2217" s="18"/>
      <c r="P2217" s="489"/>
      <c r="Q2217" s="1119"/>
      <c r="R2217" s="29"/>
      <c r="S2217" s="18"/>
    </row>
    <row r="2218" spans="2:19" x14ac:dyDescent="0.2">
      <c r="B2218" s="24"/>
      <c r="C2218" s="24"/>
      <c r="D2218" s="24"/>
      <c r="E2218" s="14"/>
      <c r="F2218" s="18"/>
      <c r="G2218" s="18"/>
      <c r="H2218" s="18"/>
      <c r="I2218" s="18"/>
      <c r="J2218" s="18"/>
      <c r="K2218" s="18"/>
      <c r="L2218" s="18"/>
      <c r="M2218" s="18"/>
      <c r="N2218" s="18"/>
      <c r="O2218" s="18"/>
      <c r="P2218" s="489"/>
      <c r="Q2218" s="1119"/>
      <c r="R2218" s="29"/>
      <c r="S2218" s="18"/>
    </row>
    <row r="2219" spans="2:19" x14ac:dyDescent="0.2">
      <c r="B2219" s="24"/>
      <c r="C2219" s="24"/>
      <c r="D2219" s="24"/>
      <c r="E2219" s="14"/>
      <c r="F2219" s="18"/>
      <c r="G2219" s="18"/>
      <c r="H2219" s="18"/>
      <c r="I2219" s="18"/>
      <c r="J2219" s="18"/>
      <c r="K2219" s="18"/>
      <c r="L2219" s="18"/>
      <c r="M2219" s="18"/>
      <c r="N2219" s="18"/>
      <c r="O2219" s="18"/>
      <c r="P2219" s="489"/>
      <c r="Q2219" s="1119"/>
      <c r="R2219" s="29"/>
      <c r="S2219" s="18"/>
    </row>
    <row r="2220" spans="2:19" x14ac:dyDescent="0.2">
      <c r="B2220" s="24"/>
      <c r="C2220" s="24"/>
      <c r="D2220" s="24"/>
      <c r="E2220" s="14"/>
      <c r="F2220" s="18"/>
      <c r="G2220" s="18"/>
      <c r="H2220" s="18"/>
      <c r="I2220" s="18"/>
      <c r="J2220" s="18"/>
      <c r="K2220" s="18"/>
      <c r="L2220" s="18"/>
      <c r="M2220" s="18"/>
      <c r="N2220" s="18"/>
      <c r="O2220" s="18"/>
      <c r="P2220" s="489"/>
      <c r="Q2220" s="1119"/>
      <c r="R2220" s="29"/>
      <c r="S2220" s="18"/>
    </row>
    <row r="2221" spans="2:19" x14ac:dyDescent="0.2">
      <c r="B2221" s="24"/>
      <c r="C2221" s="24"/>
      <c r="D2221" s="24"/>
      <c r="E2221" s="14"/>
      <c r="F2221" s="18"/>
      <c r="G2221" s="18"/>
      <c r="H2221" s="18"/>
      <c r="I2221" s="18"/>
      <c r="J2221" s="18"/>
      <c r="K2221" s="18"/>
      <c r="L2221" s="18"/>
      <c r="M2221" s="18"/>
      <c r="N2221" s="18"/>
      <c r="O2221" s="18"/>
      <c r="P2221" s="489"/>
      <c r="Q2221" s="1119"/>
      <c r="R2221" s="29"/>
      <c r="S2221" s="18"/>
    </row>
    <row r="2222" spans="2:19" x14ac:dyDescent="0.2">
      <c r="B2222" s="24"/>
      <c r="C2222" s="24"/>
      <c r="D2222" s="24"/>
      <c r="E2222" s="14"/>
      <c r="F2222" s="18"/>
      <c r="G2222" s="18"/>
      <c r="H2222" s="18"/>
      <c r="I2222" s="18"/>
      <c r="J2222" s="18"/>
      <c r="K2222" s="18"/>
      <c r="L2222" s="18"/>
      <c r="M2222" s="18"/>
      <c r="N2222" s="18"/>
      <c r="O2222" s="18"/>
      <c r="P2222" s="489"/>
      <c r="Q2222" s="1119"/>
      <c r="R2222" s="29"/>
      <c r="S2222" s="18"/>
    </row>
    <row r="2223" spans="2:19" x14ac:dyDescent="0.2">
      <c r="B2223" s="24"/>
      <c r="C2223" s="24"/>
      <c r="D2223" s="24"/>
      <c r="E2223" s="14"/>
      <c r="F2223" s="18"/>
      <c r="G2223" s="18"/>
      <c r="H2223" s="18"/>
      <c r="I2223" s="18"/>
      <c r="J2223" s="18"/>
      <c r="K2223" s="18"/>
      <c r="L2223" s="18"/>
      <c r="M2223" s="18"/>
      <c r="N2223" s="18"/>
      <c r="O2223" s="18"/>
      <c r="P2223" s="489"/>
      <c r="Q2223" s="1119"/>
      <c r="R2223" s="29"/>
      <c r="S2223" s="18"/>
    </row>
    <row r="2224" spans="2:19" x14ac:dyDescent="0.2">
      <c r="B2224" s="24"/>
      <c r="C2224" s="24"/>
      <c r="D2224" s="24"/>
      <c r="E2224" s="14"/>
      <c r="F2224" s="18"/>
      <c r="G2224" s="18"/>
      <c r="H2224" s="18"/>
      <c r="I2224" s="18"/>
      <c r="J2224" s="18"/>
      <c r="K2224" s="18"/>
      <c r="L2224" s="18"/>
      <c r="M2224" s="18"/>
      <c r="N2224" s="18"/>
      <c r="O2224" s="18"/>
      <c r="P2224" s="489"/>
      <c r="Q2224" s="1119"/>
      <c r="R2224" s="29"/>
      <c r="S2224" s="18"/>
    </row>
    <row r="2225" spans="2:19" x14ac:dyDescent="0.2">
      <c r="B2225" s="24"/>
      <c r="C2225" s="24"/>
      <c r="D2225" s="24"/>
      <c r="E2225" s="14"/>
      <c r="F2225" s="18"/>
      <c r="G2225" s="18"/>
      <c r="H2225" s="18"/>
      <c r="I2225" s="18"/>
      <c r="J2225" s="18"/>
      <c r="K2225" s="18"/>
      <c r="L2225" s="18"/>
      <c r="M2225" s="18"/>
      <c r="N2225" s="18"/>
      <c r="O2225" s="18"/>
      <c r="P2225" s="489"/>
      <c r="Q2225" s="1119"/>
      <c r="R2225" s="29"/>
      <c r="S2225" s="18"/>
    </row>
    <row r="2226" spans="2:19" x14ac:dyDescent="0.2">
      <c r="B2226" s="24"/>
      <c r="C2226" s="24"/>
      <c r="D2226" s="24"/>
      <c r="E2226" s="14"/>
      <c r="F2226" s="18"/>
      <c r="G2226" s="18"/>
      <c r="H2226" s="18"/>
      <c r="I2226" s="18"/>
      <c r="J2226" s="18"/>
      <c r="K2226" s="18"/>
      <c r="L2226" s="18"/>
      <c r="M2226" s="18"/>
      <c r="N2226" s="18"/>
      <c r="O2226" s="18"/>
      <c r="P2226" s="489"/>
      <c r="Q2226" s="1119"/>
      <c r="R2226" s="29"/>
      <c r="S2226" s="18"/>
    </row>
    <row r="2227" spans="2:19" x14ac:dyDescent="0.2">
      <c r="B2227" s="24"/>
      <c r="C2227" s="24"/>
      <c r="D2227" s="24"/>
      <c r="E2227" s="14"/>
      <c r="F2227" s="18"/>
      <c r="G2227" s="18"/>
      <c r="H2227" s="18"/>
      <c r="I2227" s="18"/>
      <c r="J2227" s="18"/>
      <c r="K2227" s="18"/>
      <c r="L2227" s="18"/>
      <c r="M2227" s="18"/>
      <c r="N2227" s="18"/>
      <c r="O2227" s="18"/>
      <c r="P2227" s="489"/>
      <c r="Q2227" s="1119"/>
      <c r="R2227" s="29"/>
      <c r="S2227" s="18"/>
    </row>
    <row r="2228" spans="2:19" x14ac:dyDescent="0.2">
      <c r="B2228" s="24"/>
      <c r="C2228" s="24"/>
      <c r="D2228" s="24"/>
      <c r="E2228" s="14"/>
      <c r="F2228" s="18"/>
      <c r="G2228" s="18"/>
      <c r="H2228" s="18"/>
      <c r="I2228" s="18"/>
      <c r="J2228" s="18"/>
      <c r="K2228" s="18"/>
      <c r="L2228" s="18"/>
      <c r="M2228" s="18"/>
      <c r="N2228" s="18"/>
      <c r="O2228" s="18"/>
      <c r="P2228" s="489"/>
      <c r="Q2228" s="1119"/>
      <c r="R2228" s="29"/>
      <c r="S2228" s="18"/>
    </row>
    <row r="2229" spans="2:19" x14ac:dyDescent="0.2">
      <c r="B2229" s="24"/>
      <c r="C2229" s="24"/>
      <c r="D2229" s="24"/>
      <c r="E2229" s="14"/>
      <c r="F2229" s="18"/>
      <c r="G2229" s="18"/>
      <c r="H2229" s="18"/>
      <c r="I2229" s="18"/>
      <c r="J2229" s="18"/>
      <c r="K2229" s="18"/>
      <c r="L2229" s="18"/>
      <c r="M2229" s="18"/>
      <c r="N2229" s="18"/>
      <c r="O2229" s="18"/>
      <c r="P2229" s="489"/>
      <c r="Q2229" s="1119"/>
      <c r="R2229" s="29"/>
      <c r="S2229" s="18"/>
    </row>
    <row r="2230" spans="2:19" x14ac:dyDescent="0.2">
      <c r="B2230" s="24"/>
      <c r="C2230" s="24"/>
      <c r="D2230" s="24"/>
      <c r="E2230" s="14"/>
      <c r="F2230" s="18"/>
      <c r="G2230" s="18"/>
      <c r="H2230" s="18"/>
      <c r="I2230" s="18"/>
      <c r="J2230" s="18"/>
      <c r="K2230" s="18"/>
      <c r="L2230" s="18"/>
      <c r="M2230" s="18"/>
      <c r="N2230" s="18"/>
      <c r="O2230" s="18"/>
      <c r="P2230" s="489"/>
      <c r="Q2230" s="1119"/>
      <c r="R2230" s="29"/>
      <c r="S2230" s="18"/>
    </row>
    <row r="2231" spans="2:19" x14ac:dyDescent="0.2">
      <c r="B2231" s="24"/>
      <c r="C2231" s="24"/>
      <c r="D2231" s="24"/>
      <c r="E2231" s="14"/>
      <c r="F2231" s="18"/>
      <c r="G2231" s="18"/>
      <c r="H2231" s="18"/>
      <c r="I2231" s="18"/>
      <c r="J2231" s="18"/>
      <c r="K2231" s="18"/>
      <c r="L2231" s="18"/>
      <c r="M2231" s="18"/>
      <c r="N2231" s="18"/>
      <c r="O2231" s="18"/>
      <c r="P2231" s="489"/>
      <c r="Q2231" s="1119"/>
      <c r="R2231" s="29"/>
      <c r="S2231" s="18"/>
    </row>
    <row r="2232" spans="2:19" x14ac:dyDescent="0.2">
      <c r="B2232" s="24"/>
      <c r="C2232" s="24"/>
      <c r="D2232" s="24"/>
      <c r="E2232" s="14"/>
      <c r="F2232" s="18"/>
      <c r="G2232" s="18"/>
      <c r="H2232" s="18"/>
      <c r="I2232" s="18"/>
      <c r="J2232" s="18"/>
      <c r="K2232" s="18"/>
      <c r="L2232" s="18"/>
      <c r="M2232" s="18"/>
      <c r="N2232" s="18"/>
      <c r="O2232" s="18"/>
      <c r="P2232" s="489"/>
      <c r="Q2232" s="1119"/>
      <c r="R2232" s="29"/>
      <c r="S2232" s="18"/>
    </row>
    <row r="2233" spans="2:19" x14ac:dyDescent="0.2">
      <c r="B2233" s="24"/>
      <c r="C2233" s="24"/>
      <c r="D2233" s="24"/>
      <c r="E2233" s="14"/>
      <c r="F2233" s="18"/>
      <c r="G2233" s="18"/>
      <c r="H2233" s="18"/>
      <c r="I2233" s="18"/>
      <c r="J2233" s="18"/>
      <c r="K2233" s="18"/>
      <c r="L2233" s="18"/>
      <c r="M2233" s="18"/>
      <c r="N2233" s="18"/>
      <c r="O2233" s="18"/>
      <c r="P2233" s="489"/>
      <c r="Q2233" s="1119"/>
      <c r="R2233" s="29"/>
      <c r="S2233" s="18"/>
    </row>
    <row r="2234" spans="2:19" x14ac:dyDescent="0.2">
      <c r="B2234" s="24"/>
      <c r="C2234" s="24"/>
      <c r="D2234" s="24"/>
      <c r="E2234" s="14"/>
      <c r="F2234" s="18"/>
      <c r="G2234" s="18"/>
      <c r="H2234" s="18"/>
      <c r="I2234" s="18"/>
      <c r="J2234" s="18"/>
      <c r="K2234" s="18"/>
      <c r="L2234" s="18"/>
      <c r="M2234" s="18"/>
      <c r="N2234" s="18"/>
      <c r="O2234" s="18"/>
      <c r="P2234" s="489"/>
      <c r="Q2234" s="1119"/>
      <c r="R2234" s="29"/>
      <c r="S2234" s="18"/>
    </row>
    <row r="2235" spans="2:19" x14ac:dyDescent="0.2">
      <c r="B2235" s="24"/>
      <c r="C2235" s="24"/>
      <c r="D2235" s="24"/>
      <c r="E2235" s="14"/>
      <c r="F2235" s="18"/>
      <c r="G2235" s="18"/>
      <c r="H2235" s="18"/>
      <c r="I2235" s="18"/>
      <c r="J2235" s="18"/>
      <c r="K2235" s="18"/>
      <c r="L2235" s="18"/>
      <c r="M2235" s="18"/>
      <c r="N2235" s="18"/>
      <c r="O2235" s="18"/>
      <c r="P2235" s="489"/>
      <c r="Q2235" s="1119"/>
      <c r="R2235" s="29"/>
      <c r="S2235" s="18"/>
    </row>
    <row r="2236" spans="2:19" x14ac:dyDescent="0.2">
      <c r="B2236" s="24"/>
      <c r="C2236" s="24"/>
      <c r="D2236" s="24"/>
      <c r="E2236" s="14"/>
      <c r="F2236" s="18"/>
      <c r="G2236" s="18"/>
      <c r="H2236" s="18"/>
      <c r="I2236" s="18"/>
      <c r="J2236" s="18"/>
      <c r="K2236" s="18"/>
      <c r="L2236" s="18"/>
      <c r="M2236" s="18"/>
      <c r="N2236" s="18"/>
      <c r="O2236" s="18"/>
      <c r="P2236" s="489"/>
      <c r="Q2236" s="1119"/>
      <c r="R2236" s="29"/>
      <c r="S2236" s="18"/>
    </row>
    <row r="2237" spans="2:19" x14ac:dyDescent="0.2">
      <c r="B2237" s="24"/>
      <c r="C2237" s="24"/>
      <c r="D2237" s="24"/>
      <c r="E2237" s="14"/>
      <c r="F2237" s="18"/>
      <c r="G2237" s="18"/>
      <c r="H2237" s="18"/>
      <c r="I2237" s="18"/>
      <c r="J2237" s="18"/>
      <c r="K2237" s="18"/>
      <c r="L2237" s="18"/>
      <c r="M2237" s="18"/>
      <c r="N2237" s="18"/>
      <c r="O2237" s="18"/>
      <c r="P2237" s="489"/>
      <c r="Q2237" s="1119"/>
      <c r="R2237" s="29"/>
      <c r="S2237" s="18"/>
    </row>
    <row r="2238" spans="2:19" x14ac:dyDescent="0.2">
      <c r="B2238" s="24"/>
      <c r="C2238" s="24"/>
      <c r="D2238" s="24"/>
      <c r="E2238" s="14"/>
      <c r="F2238" s="18"/>
      <c r="G2238" s="18"/>
      <c r="H2238" s="18"/>
      <c r="I2238" s="18"/>
      <c r="J2238" s="18"/>
      <c r="K2238" s="18"/>
      <c r="L2238" s="18"/>
      <c r="M2238" s="18"/>
      <c r="N2238" s="18"/>
      <c r="O2238" s="18"/>
      <c r="P2238" s="489"/>
      <c r="Q2238" s="1119"/>
      <c r="R2238" s="29"/>
      <c r="S2238" s="18"/>
    </row>
    <row r="2239" spans="2:19" x14ac:dyDescent="0.2">
      <c r="B2239" s="24"/>
      <c r="C2239" s="24"/>
      <c r="D2239" s="24"/>
      <c r="E2239" s="14"/>
      <c r="F2239" s="18"/>
      <c r="G2239" s="18"/>
      <c r="H2239" s="18"/>
      <c r="I2239" s="18"/>
      <c r="J2239" s="18"/>
      <c r="K2239" s="18"/>
      <c r="L2239" s="18"/>
      <c r="M2239" s="18"/>
      <c r="N2239" s="18"/>
      <c r="O2239" s="18"/>
      <c r="P2239" s="489"/>
      <c r="Q2239" s="1119"/>
      <c r="R2239" s="29"/>
      <c r="S2239" s="18"/>
    </row>
    <row r="2240" spans="2:19" x14ac:dyDescent="0.2">
      <c r="B2240" s="24"/>
      <c r="C2240" s="24"/>
      <c r="D2240" s="24"/>
      <c r="E2240" s="14"/>
      <c r="F2240" s="18"/>
      <c r="G2240" s="18"/>
      <c r="H2240" s="18"/>
      <c r="I2240" s="18"/>
      <c r="J2240" s="18"/>
      <c r="K2240" s="18"/>
      <c r="L2240" s="18"/>
      <c r="M2240" s="18"/>
      <c r="N2240" s="18"/>
      <c r="O2240" s="18"/>
      <c r="P2240" s="489"/>
      <c r="Q2240" s="1119"/>
      <c r="R2240" s="29"/>
      <c r="S2240" s="18"/>
    </row>
    <row r="2241" spans="2:19" x14ac:dyDescent="0.2">
      <c r="B2241" s="24"/>
      <c r="C2241" s="24"/>
      <c r="D2241" s="24"/>
      <c r="E2241" s="14"/>
      <c r="F2241" s="18"/>
      <c r="G2241" s="18"/>
      <c r="H2241" s="18"/>
      <c r="I2241" s="18"/>
      <c r="J2241" s="18"/>
      <c r="K2241" s="18"/>
      <c r="L2241" s="18"/>
      <c r="M2241" s="18"/>
      <c r="N2241" s="18"/>
      <c r="O2241" s="18"/>
      <c r="P2241" s="489"/>
      <c r="Q2241" s="1119"/>
      <c r="R2241" s="29"/>
      <c r="S2241" s="18"/>
    </row>
    <row r="2242" spans="2:19" x14ac:dyDescent="0.2">
      <c r="B2242" s="24"/>
      <c r="C2242" s="24"/>
      <c r="D2242" s="24"/>
      <c r="E2242" s="14"/>
      <c r="F2242" s="18"/>
      <c r="G2242" s="18"/>
      <c r="H2242" s="18"/>
      <c r="I2242" s="18"/>
      <c r="J2242" s="18"/>
      <c r="K2242" s="18"/>
      <c r="L2242" s="18"/>
      <c r="M2242" s="18"/>
      <c r="N2242" s="18"/>
      <c r="O2242" s="18"/>
      <c r="P2242" s="489"/>
      <c r="Q2242" s="1119"/>
      <c r="R2242" s="29"/>
      <c r="S2242" s="18"/>
    </row>
    <row r="2243" spans="2:19" x14ac:dyDescent="0.2">
      <c r="B2243" s="24"/>
      <c r="C2243" s="24"/>
      <c r="D2243" s="24"/>
      <c r="E2243" s="14"/>
      <c r="F2243" s="18"/>
      <c r="G2243" s="18"/>
      <c r="H2243" s="18"/>
      <c r="I2243" s="18"/>
      <c r="J2243" s="18"/>
      <c r="K2243" s="18"/>
      <c r="L2243" s="18"/>
      <c r="M2243" s="18"/>
      <c r="N2243" s="18"/>
      <c r="O2243" s="18"/>
      <c r="P2243" s="489"/>
      <c r="Q2243" s="1119"/>
      <c r="R2243" s="29"/>
      <c r="S2243" s="18"/>
    </row>
    <row r="2244" spans="2:19" x14ac:dyDescent="0.2">
      <c r="B2244" s="24"/>
      <c r="C2244" s="24"/>
      <c r="D2244" s="24"/>
      <c r="E2244" s="14"/>
      <c r="F2244" s="18"/>
      <c r="G2244" s="18"/>
      <c r="H2244" s="18"/>
      <c r="I2244" s="18"/>
      <c r="J2244" s="18"/>
      <c r="K2244" s="18"/>
      <c r="L2244" s="18"/>
      <c r="M2244" s="18"/>
      <c r="N2244" s="18"/>
      <c r="O2244" s="18"/>
      <c r="P2244" s="489"/>
      <c r="Q2244" s="1119"/>
      <c r="R2244" s="29"/>
      <c r="S2244" s="18"/>
    </row>
    <row r="2245" spans="2:19" x14ac:dyDescent="0.2">
      <c r="B2245" s="24"/>
      <c r="C2245" s="24"/>
      <c r="D2245" s="24"/>
      <c r="E2245" s="14"/>
      <c r="F2245" s="18"/>
      <c r="G2245" s="18"/>
      <c r="H2245" s="18"/>
      <c r="I2245" s="18"/>
      <c r="J2245" s="18"/>
      <c r="K2245" s="18"/>
      <c r="L2245" s="18"/>
      <c r="M2245" s="18"/>
      <c r="N2245" s="18"/>
      <c r="O2245" s="18"/>
      <c r="P2245" s="489"/>
      <c r="Q2245" s="1119"/>
      <c r="R2245" s="29"/>
      <c r="S2245" s="18"/>
    </row>
    <row r="2246" spans="2:19" x14ac:dyDescent="0.2">
      <c r="B2246" s="24"/>
      <c r="C2246" s="24"/>
      <c r="D2246" s="24"/>
      <c r="E2246" s="14"/>
      <c r="F2246" s="18"/>
      <c r="G2246" s="18"/>
      <c r="H2246" s="18"/>
      <c r="I2246" s="18"/>
      <c r="J2246" s="18"/>
      <c r="K2246" s="18"/>
      <c r="L2246" s="18"/>
      <c r="M2246" s="18"/>
      <c r="N2246" s="18"/>
      <c r="O2246" s="18"/>
      <c r="P2246" s="489"/>
      <c r="Q2246" s="1119"/>
      <c r="R2246" s="29"/>
      <c r="S2246" s="18"/>
    </row>
    <row r="2247" spans="2:19" x14ac:dyDescent="0.2">
      <c r="B2247" s="24"/>
      <c r="C2247" s="24"/>
      <c r="D2247" s="24"/>
      <c r="E2247" s="14"/>
      <c r="F2247" s="18"/>
      <c r="G2247" s="18"/>
      <c r="H2247" s="18"/>
      <c r="I2247" s="18"/>
      <c r="J2247" s="18"/>
      <c r="K2247" s="18"/>
      <c r="L2247" s="18"/>
      <c r="M2247" s="18"/>
      <c r="N2247" s="18"/>
      <c r="O2247" s="18"/>
      <c r="P2247" s="489"/>
      <c r="Q2247" s="1119"/>
      <c r="R2247" s="29"/>
      <c r="S2247" s="18"/>
    </row>
    <row r="2248" spans="2:19" x14ac:dyDescent="0.2">
      <c r="B2248" s="24"/>
      <c r="C2248" s="24"/>
      <c r="D2248" s="24"/>
      <c r="E2248" s="14"/>
      <c r="F2248" s="18"/>
      <c r="G2248" s="18"/>
      <c r="H2248" s="18"/>
      <c r="I2248" s="18"/>
      <c r="J2248" s="18"/>
      <c r="K2248" s="18"/>
      <c r="L2248" s="18"/>
      <c r="M2248" s="18"/>
      <c r="N2248" s="18"/>
      <c r="O2248" s="18"/>
      <c r="P2248" s="489"/>
      <c r="Q2248" s="1119"/>
      <c r="R2248" s="29"/>
      <c r="S2248" s="18"/>
    </row>
    <row r="2249" spans="2:19" x14ac:dyDescent="0.2">
      <c r="B2249" s="24"/>
      <c r="C2249" s="24"/>
      <c r="D2249" s="24"/>
      <c r="E2249" s="14"/>
      <c r="F2249" s="18"/>
      <c r="G2249" s="18"/>
      <c r="H2249" s="18"/>
      <c r="I2249" s="18"/>
      <c r="J2249" s="18"/>
      <c r="K2249" s="18"/>
      <c r="L2249" s="18"/>
      <c r="M2249" s="18"/>
      <c r="N2249" s="18"/>
      <c r="O2249" s="18"/>
      <c r="P2249" s="489"/>
      <c r="Q2249" s="1119"/>
      <c r="R2249" s="29"/>
      <c r="S2249" s="18"/>
    </row>
    <row r="2250" spans="2:19" x14ac:dyDescent="0.2">
      <c r="B2250" s="24"/>
      <c r="C2250" s="24"/>
      <c r="D2250" s="24"/>
      <c r="E2250" s="14"/>
      <c r="F2250" s="18"/>
      <c r="G2250" s="18"/>
      <c r="H2250" s="18"/>
      <c r="I2250" s="18"/>
      <c r="J2250" s="18"/>
      <c r="K2250" s="18"/>
      <c r="L2250" s="18"/>
      <c r="M2250" s="18"/>
      <c r="N2250" s="18"/>
      <c r="O2250" s="18"/>
      <c r="P2250" s="489"/>
      <c r="Q2250" s="1119"/>
      <c r="R2250" s="29"/>
      <c r="S2250" s="18"/>
    </row>
    <row r="2251" spans="2:19" x14ac:dyDescent="0.2">
      <c r="B2251" s="24"/>
      <c r="C2251" s="24"/>
      <c r="D2251" s="24"/>
      <c r="E2251" s="14"/>
      <c r="F2251" s="18"/>
      <c r="G2251" s="18"/>
      <c r="H2251" s="18"/>
      <c r="I2251" s="18"/>
      <c r="J2251" s="18"/>
      <c r="K2251" s="18"/>
      <c r="L2251" s="18"/>
      <c r="M2251" s="18"/>
      <c r="N2251" s="18"/>
      <c r="O2251" s="18"/>
      <c r="P2251" s="489"/>
      <c r="Q2251" s="1119"/>
      <c r="R2251" s="29"/>
      <c r="S2251" s="18"/>
    </row>
    <row r="2252" spans="2:19" x14ac:dyDescent="0.2">
      <c r="B2252" s="24"/>
      <c r="C2252" s="24"/>
      <c r="D2252" s="24"/>
      <c r="E2252" s="14"/>
      <c r="F2252" s="18"/>
      <c r="G2252" s="18"/>
      <c r="H2252" s="18"/>
      <c r="I2252" s="18"/>
      <c r="J2252" s="18"/>
      <c r="K2252" s="18"/>
      <c r="L2252" s="18"/>
      <c r="M2252" s="18"/>
      <c r="N2252" s="18"/>
      <c r="O2252" s="18"/>
      <c r="P2252" s="489"/>
      <c r="Q2252" s="1119"/>
      <c r="R2252" s="29"/>
      <c r="S2252" s="18"/>
    </row>
    <row r="2253" spans="2:19" x14ac:dyDescent="0.2">
      <c r="B2253" s="24"/>
      <c r="C2253" s="24"/>
      <c r="D2253" s="24"/>
      <c r="E2253" s="14"/>
      <c r="F2253" s="18"/>
      <c r="G2253" s="18"/>
      <c r="H2253" s="18"/>
      <c r="I2253" s="18"/>
      <c r="J2253" s="18"/>
      <c r="K2253" s="18"/>
      <c r="L2253" s="18"/>
      <c r="M2253" s="18"/>
      <c r="N2253" s="18"/>
      <c r="O2253" s="18"/>
      <c r="P2253" s="489"/>
      <c r="Q2253" s="1119"/>
      <c r="R2253" s="29"/>
      <c r="S2253" s="18"/>
    </row>
    <row r="2254" spans="2:19" x14ac:dyDescent="0.2">
      <c r="B2254" s="24"/>
      <c r="C2254" s="24"/>
      <c r="D2254" s="24"/>
      <c r="E2254" s="14"/>
      <c r="F2254" s="18"/>
      <c r="G2254" s="18"/>
      <c r="H2254" s="18"/>
      <c r="I2254" s="18"/>
      <c r="J2254" s="18"/>
      <c r="K2254" s="18"/>
      <c r="L2254" s="18"/>
      <c r="M2254" s="18"/>
      <c r="N2254" s="18"/>
      <c r="O2254" s="18"/>
      <c r="P2254" s="489"/>
      <c r="Q2254" s="1119"/>
      <c r="R2254" s="29"/>
      <c r="S2254" s="18"/>
    </row>
    <row r="2255" spans="2:19" x14ac:dyDescent="0.2">
      <c r="B2255" s="24"/>
      <c r="C2255" s="24"/>
      <c r="D2255" s="24"/>
      <c r="E2255" s="14"/>
      <c r="F2255" s="18"/>
      <c r="G2255" s="18"/>
      <c r="H2255" s="18"/>
      <c r="I2255" s="18"/>
      <c r="J2255" s="18"/>
      <c r="K2255" s="18"/>
      <c r="L2255" s="18"/>
      <c r="M2255" s="18"/>
      <c r="N2255" s="18"/>
      <c r="O2255" s="18"/>
      <c r="P2255" s="489"/>
      <c r="Q2255" s="1119"/>
      <c r="R2255" s="29"/>
      <c r="S2255" s="18"/>
    </row>
    <row r="2256" spans="2:19" x14ac:dyDescent="0.2">
      <c r="B2256" s="24"/>
      <c r="C2256" s="24"/>
      <c r="D2256" s="24"/>
      <c r="E2256" s="14"/>
      <c r="F2256" s="18"/>
      <c r="G2256" s="18"/>
      <c r="H2256" s="18"/>
      <c r="I2256" s="18"/>
      <c r="J2256" s="18"/>
      <c r="K2256" s="18"/>
      <c r="L2256" s="18"/>
      <c r="M2256" s="18"/>
      <c r="N2256" s="18"/>
      <c r="O2256" s="18"/>
      <c r="P2256" s="489"/>
      <c r="Q2256" s="1119"/>
      <c r="R2256" s="29"/>
      <c r="S2256" s="18"/>
    </row>
    <row r="2257" spans="2:19" x14ac:dyDescent="0.2">
      <c r="B2257" s="24"/>
      <c r="C2257" s="24"/>
      <c r="D2257" s="24"/>
      <c r="E2257" s="14"/>
      <c r="F2257" s="18"/>
      <c r="G2257" s="18"/>
      <c r="H2257" s="18"/>
      <c r="I2257" s="18"/>
      <c r="J2257" s="18"/>
      <c r="K2257" s="18"/>
      <c r="L2257" s="18"/>
      <c r="M2257" s="18"/>
      <c r="N2257" s="18"/>
      <c r="O2257" s="18"/>
      <c r="P2257" s="489"/>
      <c r="Q2257" s="1119"/>
      <c r="R2257" s="29"/>
      <c r="S2257" s="18"/>
    </row>
    <row r="2258" spans="2:19" x14ac:dyDescent="0.2">
      <c r="B2258" s="24"/>
      <c r="C2258" s="24"/>
      <c r="D2258" s="24"/>
      <c r="E2258" s="14"/>
      <c r="F2258" s="18"/>
      <c r="G2258" s="18"/>
      <c r="H2258" s="18"/>
      <c r="I2258" s="18"/>
      <c r="J2258" s="18"/>
      <c r="K2258" s="18"/>
      <c r="L2258" s="18"/>
      <c r="M2258" s="18"/>
      <c r="N2258" s="18"/>
      <c r="O2258" s="18"/>
      <c r="P2258" s="489"/>
      <c r="Q2258" s="1119"/>
      <c r="R2258" s="29"/>
      <c r="S2258" s="18"/>
    </row>
    <row r="2259" spans="2:19" x14ac:dyDescent="0.2">
      <c r="B2259" s="24"/>
      <c r="C2259" s="24"/>
      <c r="D2259" s="24"/>
      <c r="E2259" s="14"/>
      <c r="F2259" s="18"/>
      <c r="G2259" s="18"/>
      <c r="H2259" s="18"/>
      <c r="I2259" s="18"/>
      <c r="J2259" s="18"/>
      <c r="K2259" s="18"/>
      <c r="L2259" s="18"/>
      <c r="M2259" s="18"/>
      <c r="N2259" s="18"/>
      <c r="O2259" s="18"/>
      <c r="P2259" s="489"/>
      <c r="Q2259" s="1119"/>
      <c r="R2259" s="29"/>
      <c r="S2259" s="18"/>
    </row>
    <row r="2260" spans="2:19" x14ac:dyDescent="0.2">
      <c r="B2260" s="24"/>
      <c r="C2260" s="24"/>
      <c r="D2260" s="24"/>
      <c r="E2260" s="14"/>
      <c r="F2260" s="18"/>
      <c r="G2260" s="18"/>
      <c r="H2260" s="18"/>
      <c r="I2260" s="18"/>
      <c r="J2260" s="18"/>
      <c r="K2260" s="18"/>
      <c r="L2260" s="18"/>
      <c r="M2260" s="18"/>
      <c r="N2260" s="18"/>
      <c r="O2260" s="18"/>
      <c r="P2260" s="489"/>
      <c r="Q2260" s="1119"/>
      <c r="R2260" s="29"/>
      <c r="S2260" s="18"/>
    </row>
    <row r="2261" spans="2:19" x14ac:dyDescent="0.2">
      <c r="B2261" s="24"/>
      <c r="C2261" s="24"/>
      <c r="D2261" s="24"/>
      <c r="E2261" s="14"/>
      <c r="F2261" s="18"/>
      <c r="G2261" s="18"/>
      <c r="H2261" s="18"/>
      <c r="I2261" s="18"/>
      <c r="J2261" s="18"/>
      <c r="K2261" s="18"/>
      <c r="L2261" s="18"/>
      <c r="M2261" s="18"/>
      <c r="N2261" s="18"/>
      <c r="O2261" s="18"/>
      <c r="P2261" s="489"/>
      <c r="Q2261" s="1119"/>
      <c r="R2261" s="29"/>
      <c r="S2261" s="18"/>
    </row>
    <row r="2262" spans="2:19" x14ac:dyDescent="0.2">
      <c r="B2262" s="24"/>
      <c r="C2262" s="24"/>
      <c r="D2262" s="24"/>
      <c r="E2262" s="14"/>
      <c r="F2262" s="18"/>
      <c r="G2262" s="18"/>
      <c r="H2262" s="18"/>
      <c r="I2262" s="18"/>
      <c r="J2262" s="18"/>
      <c r="K2262" s="18"/>
      <c r="L2262" s="18"/>
      <c r="M2262" s="18"/>
      <c r="N2262" s="18"/>
      <c r="O2262" s="18"/>
      <c r="P2262" s="489"/>
      <c r="Q2262" s="1119"/>
      <c r="R2262" s="29"/>
      <c r="S2262" s="18"/>
    </row>
    <row r="2263" spans="2:19" x14ac:dyDescent="0.2">
      <c r="B2263" s="24"/>
      <c r="C2263" s="24"/>
      <c r="D2263" s="24"/>
      <c r="E2263" s="14"/>
      <c r="F2263" s="18"/>
      <c r="G2263" s="18"/>
      <c r="H2263" s="18"/>
      <c r="I2263" s="18"/>
      <c r="J2263" s="18"/>
      <c r="K2263" s="18"/>
      <c r="L2263" s="18"/>
      <c r="M2263" s="18"/>
      <c r="N2263" s="18"/>
      <c r="O2263" s="18"/>
      <c r="P2263" s="489"/>
      <c r="Q2263" s="1119"/>
      <c r="R2263" s="29"/>
      <c r="S2263" s="18"/>
    </row>
    <row r="2264" spans="2:19" x14ac:dyDescent="0.2">
      <c r="B2264" s="24"/>
      <c r="C2264" s="24"/>
      <c r="D2264" s="24"/>
      <c r="E2264" s="14"/>
      <c r="F2264" s="18"/>
      <c r="G2264" s="18"/>
      <c r="H2264" s="18"/>
      <c r="I2264" s="18"/>
      <c r="J2264" s="18"/>
      <c r="K2264" s="18"/>
      <c r="L2264" s="18"/>
      <c r="M2264" s="18"/>
      <c r="N2264" s="18"/>
      <c r="O2264" s="18"/>
      <c r="P2264" s="489"/>
      <c r="Q2264" s="1119"/>
      <c r="R2264" s="29"/>
      <c r="S2264" s="18"/>
    </row>
    <row r="2265" spans="2:19" x14ac:dyDescent="0.2">
      <c r="B2265" s="24"/>
      <c r="C2265" s="24"/>
      <c r="D2265" s="24"/>
      <c r="E2265" s="14"/>
      <c r="F2265" s="18"/>
      <c r="G2265" s="18"/>
      <c r="H2265" s="18"/>
      <c r="I2265" s="18"/>
      <c r="J2265" s="18"/>
      <c r="K2265" s="18"/>
      <c r="L2265" s="18"/>
      <c r="M2265" s="18"/>
      <c r="N2265" s="18"/>
      <c r="O2265" s="18"/>
      <c r="P2265" s="489"/>
      <c r="Q2265" s="1119"/>
      <c r="R2265" s="29"/>
      <c r="S2265" s="18"/>
    </row>
    <row r="2266" spans="2:19" x14ac:dyDescent="0.2">
      <c r="B2266" s="24"/>
      <c r="C2266" s="24"/>
      <c r="D2266" s="24"/>
      <c r="E2266" s="14"/>
      <c r="F2266" s="18"/>
      <c r="G2266" s="18"/>
      <c r="H2266" s="18"/>
      <c r="I2266" s="18"/>
      <c r="J2266" s="18"/>
      <c r="K2266" s="18"/>
      <c r="L2266" s="18"/>
      <c r="M2266" s="18"/>
      <c r="N2266" s="18"/>
      <c r="O2266" s="18"/>
      <c r="P2266" s="489"/>
      <c r="Q2266" s="1119"/>
      <c r="R2266" s="29"/>
      <c r="S2266" s="18"/>
    </row>
    <row r="2267" spans="2:19" x14ac:dyDescent="0.2">
      <c r="B2267" s="24"/>
      <c r="C2267" s="24"/>
      <c r="D2267" s="24"/>
      <c r="E2267" s="14"/>
      <c r="F2267" s="18"/>
      <c r="G2267" s="18"/>
      <c r="H2267" s="18"/>
      <c r="I2267" s="18"/>
      <c r="J2267" s="18"/>
      <c r="K2267" s="18"/>
      <c r="L2267" s="18"/>
      <c r="M2267" s="18"/>
      <c r="N2267" s="18"/>
      <c r="O2267" s="18"/>
      <c r="P2267" s="489"/>
      <c r="Q2267" s="1119"/>
      <c r="R2267" s="29"/>
      <c r="S2267" s="18"/>
    </row>
    <row r="2268" spans="2:19" x14ac:dyDescent="0.2">
      <c r="B2268" s="24"/>
      <c r="C2268" s="24"/>
      <c r="D2268" s="24"/>
      <c r="E2268" s="14"/>
      <c r="F2268" s="18"/>
      <c r="G2268" s="18"/>
      <c r="H2268" s="18"/>
      <c r="I2268" s="18"/>
      <c r="J2268" s="18"/>
      <c r="K2268" s="18"/>
      <c r="L2268" s="18"/>
      <c r="M2268" s="18"/>
      <c r="N2268" s="18"/>
      <c r="O2268" s="18"/>
      <c r="P2268" s="489"/>
      <c r="Q2268" s="1119"/>
      <c r="R2268" s="29"/>
      <c r="S2268" s="18"/>
    </row>
    <row r="2269" spans="2:19" x14ac:dyDescent="0.2">
      <c r="B2269" s="24"/>
      <c r="C2269" s="24"/>
      <c r="D2269" s="24"/>
      <c r="E2269" s="14"/>
      <c r="F2269" s="18"/>
      <c r="G2269" s="18"/>
      <c r="H2269" s="18"/>
      <c r="I2269" s="18"/>
      <c r="J2269" s="18"/>
      <c r="K2269" s="18"/>
      <c r="L2269" s="18"/>
      <c r="M2269" s="18"/>
      <c r="N2269" s="18"/>
      <c r="O2269" s="18"/>
      <c r="P2269" s="489"/>
      <c r="Q2269" s="1119"/>
      <c r="R2269" s="29"/>
      <c r="S2269" s="18"/>
    </row>
    <row r="2270" spans="2:19" x14ac:dyDescent="0.2">
      <c r="B2270" s="24"/>
      <c r="C2270" s="24"/>
      <c r="D2270" s="24"/>
      <c r="E2270" s="14"/>
      <c r="F2270" s="18"/>
      <c r="G2270" s="18"/>
      <c r="H2270" s="18"/>
      <c r="I2270" s="18"/>
      <c r="J2270" s="18"/>
      <c r="K2270" s="18"/>
      <c r="L2270" s="18"/>
      <c r="M2270" s="18"/>
      <c r="N2270" s="18"/>
      <c r="O2270" s="18"/>
      <c r="P2270" s="489"/>
      <c r="Q2270" s="1119"/>
      <c r="R2270" s="29"/>
      <c r="S2270" s="18"/>
    </row>
    <row r="2271" spans="2:19" x14ac:dyDescent="0.2">
      <c r="B2271" s="24"/>
      <c r="C2271" s="24"/>
      <c r="D2271" s="24"/>
      <c r="E2271" s="14"/>
      <c r="F2271" s="18"/>
      <c r="G2271" s="18"/>
      <c r="H2271" s="18"/>
      <c r="I2271" s="18"/>
      <c r="J2271" s="18"/>
      <c r="K2271" s="18"/>
      <c r="L2271" s="18"/>
      <c r="M2271" s="18"/>
      <c r="N2271" s="18"/>
      <c r="O2271" s="18"/>
      <c r="P2271" s="489"/>
      <c r="Q2271" s="1119"/>
      <c r="R2271" s="29"/>
      <c r="S2271" s="18"/>
    </row>
    <row r="2272" spans="2:19" x14ac:dyDescent="0.2">
      <c r="B2272" s="24"/>
      <c r="C2272" s="24"/>
      <c r="D2272" s="24"/>
      <c r="E2272" s="14"/>
      <c r="F2272" s="18"/>
      <c r="G2272" s="18"/>
      <c r="H2272" s="18"/>
      <c r="I2272" s="18"/>
      <c r="J2272" s="18"/>
      <c r="K2272" s="18"/>
      <c r="L2272" s="18"/>
      <c r="M2272" s="18"/>
      <c r="N2272" s="18"/>
      <c r="O2272" s="18"/>
      <c r="P2272" s="489"/>
      <c r="Q2272" s="1119"/>
      <c r="R2272" s="29"/>
      <c r="S2272" s="18"/>
    </row>
    <row r="2273" spans="2:19" x14ac:dyDescent="0.2">
      <c r="B2273" s="24"/>
      <c r="C2273" s="24"/>
      <c r="D2273" s="24"/>
      <c r="E2273" s="14"/>
      <c r="F2273" s="18"/>
      <c r="G2273" s="18"/>
      <c r="H2273" s="18"/>
      <c r="I2273" s="18"/>
      <c r="J2273" s="18"/>
      <c r="K2273" s="18"/>
      <c r="L2273" s="18"/>
      <c r="M2273" s="18"/>
      <c r="N2273" s="18"/>
      <c r="O2273" s="18"/>
      <c r="P2273" s="489"/>
      <c r="Q2273" s="1119"/>
      <c r="R2273" s="29"/>
      <c r="S2273" s="18"/>
    </row>
    <row r="2274" spans="2:19" x14ac:dyDescent="0.2">
      <c r="B2274" s="24"/>
      <c r="C2274" s="24"/>
      <c r="D2274" s="24"/>
      <c r="E2274" s="14"/>
      <c r="F2274" s="18"/>
      <c r="G2274" s="18"/>
      <c r="H2274" s="18"/>
      <c r="I2274" s="18"/>
      <c r="J2274" s="18"/>
      <c r="K2274" s="18"/>
      <c r="L2274" s="18"/>
      <c r="M2274" s="18"/>
      <c r="N2274" s="18"/>
      <c r="O2274" s="18"/>
      <c r="P2274" s="489"/>
      <c r="Q2274" s="1119"/>
      <c r="R2274" s="29"/>
      <c r="S2274" s="18"/>
    </row>
    <row r="2275" spans="2:19" x14ac:dyDescent="0.2">
      <c r="B2275" s="24"/>
      <c r="C2275" s="24"/>
      <c r="D2275" s="24"/>
      <c r="E2275" s="14"/>
      <c r="F2275" s="18"/>
      <c r="G2275" s="18"/>
      <c r="H2275" s="18"/>
      <c r="I2275" s="18"/>
      <c r="J2275" s="18"/>
      <c r="K2275" s="18"/>
      <c r="L2275" s="18"/>
      <c r="M2275" s="18"/>
      <c r="N2275" s="18"/>
      <c r="O2275" s="18"/>
      <c r="P2275" s="489"/>
      <c r="Q2275" s="1119"/>
      <c r="R2275" s="29"/>
      <c r="S2275" s="18"/>
    </row>
    <row r="2276" spans="2:19" x14ac:dyDescent="0.2">
      <c r="B2276" s="24"/>
      <c r="C2276" s="24"/>
      <c r="D2276" s="24"/>
      <c r="E2276" s="14"/>
      <c r="F2276" s="18"/>
      <c r="G2276" s="18"/>
      <c r="H2276" s="18"/>
      <c r="I2276" s="18"/>
      <c r="J2276" s="18"/>
      <c r="K2276" s="18"/>
      <c r="L2276" s="18"/>
      <c r="M2276" s="18"/>
      <c r="N2276" s="18"/>
      <c r="O2276" s="18"/>
      <c r="P2276" s="489"/>
      <c r="Q2276" s="1119"/>
      <c r="R2276" s="29"/>
      <c r="S2276" s="18"/>
    </row>
    <row r="2277" spans="2:19" x14ac:dyDescent="0.2">
      <c r="B2277" s="24"/>
      <c r="C2277" s="24"/>
      <c r="D2277" s="24"/>
      <c r="E2277" s="14"/>
      <c r="F2277" s="18"/>
      <c r="G2277" s="18"/>
      <c r="H2277" s="18"/>
      <c r="I2277" s="18"/>
      <c r="J2277" s="18"/>
      <c r="K2277" s="18"/>
      <c r="L2277" s="18"/>
      <c r="M2277" s="18"/>
      <c r="N2277" s="18"/>
      <c r="O2277" s="18"/>
      <c r="P2277" s="489"/>
      <c r="Q2277" s="1119"/>
      <c r="R2277" s="29"/>
      <c r="S2277" s="18"/>
    </row>
    <row r="2278" spans="2:19" x14ac:dyDescent="0.2">
      <c r="B2278" s="24"/>
      <c r="C2278" s="24"/>
      <c r="D2278" s="24"/>
      <c r="E2278" s="14"/>
      <c r="F2278" s="18"/>
      <c r="G2278" s="18"/>
      <c r="H2278" s="18"/>
      <c r="I2278" s="18"/>
      <c r="J2278" s="18"/>
      <c r="K2278" s="18"/>
      <c r="L2278" s="18"/>
      <c r="M2278" s="18"/>
      <c r="N2278" s="18"/>
      <c r="O2278" s="18"/>
      <c r="P2278" s="489"/>
      <c r="Q2278" s="1119"/>
      <c r="R2278" s="29"/>
      <c r="S2278" s="18"/>
    </row>
    <row r="2279" spans="2:19" x14ac:dyDescent="0.2">
      <c r="B2279" s="24"/>
      <c r="C2279" s="24"/>
      <c r="D2279" s="24"/>
      <c r="E2279" s="14"/>
      <c r="F2279" s="18"/>
      <c r="G2279" s="18"/>
      <c r="H2279" s="18"/>
      <c r="I2279" s="18"/>
      <c r="J2279" s="18"/>
      <c r="K2279" s="18"/>
      <c r="L2279" s="18"/>
      <c r="M2279" s="18"/>
      <c r="N2279" s="18"/>
      <c r="O2279" s="18"/>
      <c r="P2279" s="489"/>
      <c r="Q2279" s="1119"/>
      <c r="R2279" s="29"/>
      <c r="S2279" s="18"/>
    </row>
    <row r="2280" spans="2:19" x14ac:dyDescent="0.2">
      <c r="B2280" s="24"/>
      <c r="C2280" s="24"/>
      <c r="D2280" s="24"/>
      <c r="E2280" s="14"/>
      <c r="F2280" s="18"/>
      <c r="G2280" s="18"/>
      <c r="H2280" s="18"/>
      <c r="I2280" s="18"/>
      <c r="J2280" s="18"/>
      <c r="K2280" s="18"/>
      <c r="L2280" s="18"/>
      <c r="M2280" s="18"/>
      <c r="N2280" s="18"/>
      <c r="O2280" s="18"/>
      <c r="P2280" s="489"/>
      <c r="Q2280" s="1119"/>
      <c r="R2280" s="29"/>
      <c r="S2280" s="18"/>
    </row>
    <row r="2281" spans="2:19" x14ac:dyDescent="0.2">
      <c r="B2281" s="24"/>
      <c r="C2281" s="24"/>
      <c r="D2281" s="24"/>
      <c r="E2281" s="14"/>
      <c r="F2281" s="18"/>
      <c r="G2281" s="18"/>
      <c r="H2281" s="18"/>
      <c r="I2281" s="18"/>
      <c r="J2281" s="18"/>
      <c r="K2281" s="18"/>
      <c r="L2281" s="18"/>
      <c r="M2281" s="18"/>
      <c r="N2281" s="18"/>
      <c r="O2281" s="18"/>
      <c r="P2281" s="489"/>
      <c r="Q2281" s="1119"/>
      <c r="R2281" s="29"/>
      <c r="S2281" s="18"/>
    </row>
    <row r="2282" spans="2:19" x14ac:dyDescent="0.2">
      <c r="B2282" s="24"/>
      <c r="C2282" s="24"/>
      <c r="D2282" s="24"/>
      <c r="E2282" s="14"/>
      <c r="F2282" s="18"/>
      <c r="G2282" s="18"/>
      <c r="H2282" s="18"/>
      <c r="I2282" s="18"/>
      <c r="J2282" s="18"/>
      <c r="K2282" s="18"/>
      <c r="L2282" s="18"/>
      <c r="M2282" s="18"/>
      <c r="N2282" s="18"/>
      <c r="O2282" s="18"/>
      <c r="P2282" s="489"/>
      <c r="Q2282" s="1119"/>
      <c r="R2282" s="29"/>
      <c r="S2282" s="18"/>
    </row>
    <row r="2283" spans="2:19" x14ac:dyDescent="0.2">
      <c r="B2283" s="24"/>
      <c r="C2283" s="24"/>
      <c r="D2283" s="24"/>
      <c r="E2283" s="14"/>
      <c r="F2283" s="18"/>
      <c r="G2283" s="18"/>
      <c r="H2283" s="18"/>
      <c r="I2283" s="18"/>
      <c r="J2283" s="18"/>
      <c r="K2283" s="18"/>
      <c r="L2283" s="18"/>
      <c r="M2283" s="18"/>
      <c r="N2283" s="18"/>
      <c r="O2283" s="18"/>
      <c r="P2283" s="489"/>
      <c r="Q2283" s="1119"/>
      <c r="R2283" s="29"/>
      <c r="S2283" s="18"/>
    </row>
    <row r="2284" spans="2:19" x14ac:dyDescent="0.2">
      <c r="B2284" s="24"/>
      <c r="C2284" s="24"/>
      <c r="D2284" s="24"/>
      <c r="E2284" s="14"/>
      <c r="F2284" s="18"/>
      <c r="G2284" s="18"/>
      <c r="H2284" s="18"/>
      <c r="I2284" s="18"/>
      <c r="J2284" s="18"/>
      <c r="K2284" s="18"/>
      <c r="L2284" s="18"/>
      <c r="M2284" s="18"/>
      <c r="N2284" s="18"/>
      <c r="O2284" s="18"/>
      <c r="P2284" s="489"/>
      <c r="Q2284" s="1119"/>
      <c r="R2284" s="29"/>
      <c r="S2284" s="18"/>
    </row>
    <row r="2285" spans="2:19" x14ac:dyDescent="0.2">
      <c r="B2285" s="24"/>
      <c r="C2285" s="24"/>
      <c r="D2285" s="24"/>
      <c r="E2285" s="14"/>
      <c r="F2285" s="18"/>
      <c r="G2285" s="18"/>
      <c r="H2285" s="18"/>
      <c r="I2285" s="18"/>
      <c r="J2285" s="18"/>
      <c r="K2285" s="18"/>
      <c r="L2285" s="18"/>
      <c r="M2285" s="18"/>
      <c r="N2285" s="18"/>
      <c r="O2285" s="18"/>
      <c r="P2285" s="489"/>
      <c r="Q2285" s="1119"/>
      <c r="R2285" s="29"/>
      <c r="S2285" s="18"/>
    </row>
    <row r="2286" spans="2:19" x14ac:dyDescent="0.2">
      <c r="B2286" s="24"/>
      <c r="C2286" s="24"/>
      <c r="D2286" s="24"/>
      <c r="E2286" s="14"/>
      <c r="F2286" s="18"/>
      <c r="G2286" s="18"/>
      <c r="H2286" s="18"/>
      <c r="I2286" s="18"/>
      <c r="J2286" s="18"/>
      <c r="K2286" s="18"/>
      <c r="L2286" s="18"/>
      <c r="M2286" s="18"/>
      <c r="N2286" s="18"/>
      <c r="O2286" s="18"/>
      <c r="P2286" s="489"/>
      <c r="Q2286" s="1119"/>
      <c r="R2286" s="29"/>
      <c r="S2286" s="18"/>
    </row>
    <row r="2287" spans="2:19" x14ac:dyDescent="0.2">
      <c r="B2287" s="24"/>
      <c r="C2287" s="24"/>
      <c r="D2287" s="24"/>
      <c r="E2287" s="14"/>
      <c r="F2287" s="18"/>
      <c r="G2287" s="18"/>
      <c r="H2287" s="18"/>
      <c r="I2287" s="18"/>
      <c r="J2287" s="18"/>
      <c r="K2287" s="18"/>
      <c r="L2287" s="18"/>
      <c r="M2287" s="18"/>
      <c r="N2287" s="18"/>
      <c r="O2287" s="18"/>
      <c r="P2287" s="489"/>
      <c r="Q2287" s="1119"/>
      <c r="R2287" s="29"/>
      <c r="S2287" s="18"/>
    </row>
    <row r="2288" spans="2:19" x14ac:dyDescent="0.2">
      <c r="B2288" s="24"/>
      <c r="C2288" s="24"/>
      <c r="D2288" s="24"/>
      <c r="E2288" s="14"/>
      <c r="F2288" s="18"/>
      <c r="G2288" s="18"/>
      <c r="H2288" s="18"/>
      <c r="I2288" s="18"/>
      <c r="J2288" s="18"/>
      <c r="K2288" s="18"/>
      <c r="L2288" s="18"/>
      <c r="M2288" s="18"/>
      <c r="N2288" s="18"/>
      <c r="O2288" s="18"/>
      <c r="P2288" s="489"/>
      <c r="Q2288" s="1119"/>
      <c r="R2288" s="29"/>
      <c r="S2288" s="18"/>
    </row>
    <row r="2289" spans="2:19" x14ac:dyDescent="0.2">
      <c r="B2289" s="24"/>
      <c r="C2289" s="24"/>
      <c r="D2289" s="24"/>
      <c r="E2289" s="14"/>
      <c r="F2289" s="18"/>
      <c r="G2289" s="18"/>
      <c r="H2289" s="18"/>
      <c r="I2289" s="18"/>
      <c r="J2289" s="18"/>
      <c r="K2289" s="18"/>
      <c r="L2289" s="18"/>
      <c r="M2289" s="18"/>
      <c r="N2289" s="18"/>
      <c r="O2289" s="18"/>
      <c r="P2289" s="489"/>
      <c r="Q2289" s="1119"/>
      <c r="R2289" s="29"/>
      <c r="S2289" s="18"/>
    </row>
    <row r="2290" spans="2:19" x14ac:dyDescent="0.2">
      <c r="B2290" s="24"/>
      <c r="C2290" s="24"/>
      <c r="D2290" s="24"/>
      <c r="E2290" s="14"/>
      <c r="F2290" s="18"/>
      <c r="G2290" s="18"/>
      <c r="H2290" s="18"/>
      <c r="I2290" s="18"/>
      <c r="J2290" s="18"/>
      <c r="K2290" s="18"/>
      <c r="L2290" s="18"/>
      <c r="M2290" s="18"/>
      <c r="N2290" s="18"/>
      <c r="O2290" s="18"/>
      <c r="P2290" s="489"/>
      <c r="Q2290" s="1119"/>
      <c r="R2290" s="29"/>
      <c r="S2290" s="18"/>
    </row>
    <row r="2291" spans="2:19" x14ac:dyDescent="0.2">
      <c r="B2291" s="24"/>
      <c r="C2291" s="24"/>
      <c r="D2291" s="24"/>
      <c r="E2291" s="14"/>
      <c r="F2291" s="18"/>
      <c r="G2291" s="18"/>
      <c r="H2291" s="18"/>
      <c r="I2291" s="18"/>
      <c r="J2291" s="18"/>
      <c r="K2291" s="18"/>
      <c r="L2291" s="18"/>
      <c r="M2291" s="18"/>
      <c r="N2291" s="18"/>
      <c r="O2291" s="18"/>
      <c r="P2291" s="489"/>
      <c r="Q2291" s="1119"/>
      <c r="R2291" s="29"/>
      <c r="S2291" s="18"/>
    </row>
    <row r="2292" spans="2:19" x14ac:dyDescent="0.2">
      <c r="B2292" s="24"/>
      <c r="C2292" s="24"/>
      <c r="D2292" s="24"/>
      <c r="E2292" s="14"/>
      <c r="F2292" s="18"/>
      <c r="G2292" s="18"/>
      <c r="H2292" s="18"/>
      <c r="I2292" s="18"/>
      <c r="J2292" s="18"/>
      <c r="K2292" s="18"/>
      <c r="L2292" s="18"/>
      <c r="M2292" s="18"/>
      <c r="N2292" s="18"/>
      <c r="O2292" s="18"/>
      <c r="P2292" s="489"/>
      <c r="Q2292" s="1119"/>
      <c r="R2292" s="29"/>
      <c r="S2292" s="18"/>
    </row>
    <row r="2293" spans="2:19" x14ac:dyDescent="0.2">
      <c r="B2293" s="24"/>
      <c r="C2293" s="24"/>
      <c r="D2293" s="24"/>
      <c r="E2293" s="14"/>
      <c r="F2293" s="18"/>
      <c r="G2293" s="18"/>
      <c r="H2293" s="18"/>
      <c r="I2293" s="18"/>
      <c r="J2293" s="18"/>
      <c r="K2293" s="18"/>
      <c r="L2293" s="18"/>
      <c r="M2293" s="18"/>
      <c r="N2293" s="18"/>
      <c r="O2293" s="18"/>
      <c r="P2293" s="489"/>
      <c r="Q2293" s="1119"/>
      <c r="R2293" s="29"/>
      <c r="S2293" s="18"/>
    </row>
    <row r="2294" spans="2:19" x14ac:dyDescent="0.2">
      <c r="B2294" s="24"/>
      <c r="C2294" s="24"/>
      <c r="D2294" s="24"/>
      <c r="E2294" s="14"/>
      <c r="F2294" s="18"/>
      <c r="G2294" s="18"/>
      <c r="H2294" s="18"/>
      <c r="I2294" s="18"/>
      <c r="J2294" s="18"/>
      <c r="K2294" s="18"/>
      <c r="L2294" s="18"/>
      <c r="M2294" s="18"/>
      <c r="N2294" s="18"/>
      <c r="O2294" s="18"/>
      <c r="P2294" s="489"/>
      <c r="Q2294" s="1119"/>
      <c r="R2294" s="29"/>
      <c r="S2294" s="18"/>
    </row>
    <row r="2295" spans="2:19" x14ac:dyDescent="0.2">
      <c r="B2295" s="24"/>
      <c r="C2295" s="24"/>
      <c r="D2295" s="24"/>
      <c r="E2295" s="14"/>
      <c r="F2295" s="18"/>
      <c r="G2295" s="18"/>
      <c r="H2295" s="18"/>
      <c r="I2295" s="18"/>
      <c r="J2295" s="18"/>
      <c r="K2295" s="18"/>
      <c r="L2295" s="18"/>
      <c r="M2295" s="18"/>
      <c r="N2295" s="18"/>
      <c r="O2295" s="18"/>
      <c r="P2295" s="489"/>
      <c r="Q2295" s="1119"/>
      <c r="R2295" s="29"/>
      <c r="S2295" s="18"/>
    </row>
    <row r="2296" spans="2:19" x14ac:dyDescent="0.2">
      <c r="B2296" s="24"/>
      <c r="C2296" s="24"/>
      <c r="D2296" s="24"/>
      <c r="E2296" s="14"/>
      <c r="F2296" s="18"/>
      <c r="G2296" s="18"/>
      <c r="H2296" s="18"/>
      <c r="I2296" s="18"/>
      <c r="J2296" s="18"/>
      <c r="K2296" s="18"/>
      <c r="L2296" s="18"/>
      <c r="M2296" s="18"/>
      <c r="N2296" s="18"/>
      <c r="O2296" s="18"/>
      <c r="P2296" s="489"/>
      <c r="Q2296" s="1119"/>
      <c r="R2296" s="29"/>
      <c r="S2296" s="18"/>
    </row>
    <row r="2297" spans="2:19" x14ac:dyDescent="0.2">
      <c r="B2297" s="24"/>
      <c r="C2297" s="24"/>
      <c r="D2297" s="24"/>
      <c r="E2297" s="14"/>
      <c r="F2297" s="18"/>
      <c r="G2297" s="18"/>
      <c r="H2297" s="18"/>
      <c r="I2297" s="18"/>
      <c r="J2297" s="18"/>
      <c r="K2297" s="18"/>
      <c r="L2297" s="18"/>
      <c r="M2297" s="18"/>
      <c r="N2297" s="18"/>
      <c r="O2297" s="18"/>
      <c r="P2297" s="489"/>
      <c r="Q2297" s="1119"/>
      <c r="R2297" s="29"/>
      <c r="S2297" s="18"/>
    </row>
    <row r="2298" spans="2:19" x14ac:dyDescent="0.2">
      <c r="B2298" s="24"/>
      <c r="C2298" s="24"/>
      <c r="D2298" s="24"/>
      <c r="E2298" s="14"/>
      <c r="F2298" s="18"/>
      <c r="G2298" s="18"/>
      <c r="H2298" s="18"/>
      <c r="I2298" s="18"/>
      <c r="J2298" s="18"/>
      <c r="K2298" s="18"/>
      <c r="L2298" s="18"/>
      <c r="M2298" s="18"/>
      <c r="N2298" s="18"/>
      <c r="O2298" s="18"/>
      <c r="P2298" s="489"/>
      <c r="Q2298" s="1119"/>
      <c r="R2298" s="29"/>
      <c r="S2298" s="18"/>
    </row>
    <row r="2299" spans="2:19" x14ac:dyDescent="0.2">
      <c r="B2299" s="24"/>
      <c r="C2299" s="24"/>
      <c r="D2299" s="24"/>
      <c r="E2299" s="14"/>
      <c r="F2299" s="18"/>
      <c r="G2299" s="18"/>
      <c r="H2299" s="18"/>
      <c r="I2299" s="18"/>
      <c r="J2299" s="18"/>
      <c r="K2299" s="18"/>
      <c r="L2299" s="18"/>
      <c r="M2299" s="18"/>
      <c r="N2299" s="18"/>
      <c r="O2299" s="18"/>
      <c r="P2299" s="489"/>
      <c r="Q2299" s="1119"/>
      <c r="R2299" s="29"/>
      <c r="S2299" s="18"/>
    </row>
    <row r="2300" spans="2:19" x14ac:dyDescent="0.2">
      <c r="B2300" s="24"/>
      <c r="C2300" s="24"/>
      <c r="D2300" s="24"/>
      <c r="E2300" s="14"/>
      <c r="F2300" s="18"/>
      <c r="G2300" s="18"/>
      <c r="H2300" s="18"/>
      <c r="I2300" s="18"/>
      <c r="J2300" s="18"/>
      <c r="K2300" s="18"/>
      <c r="L2300" s="18"/>
      <c r="M2300" s="18"/>
      <c r="N2300" s="18"/>
      <c r="O2300" s="18"/>
      <c r="P2300" s="489"/>
      <c r="Q2300" s="1119"/>
      <c r="R2300" s="29"/>
      <c r="S2300" s="18"/>
    </row>
    <row r="2301" spans="2:19" x14ac:dyDescent="0.2">
      <c r="B2301" s="24"/>
      <c r="C2301" s="24"/>
      <c r="D2301" s="24"/>
      <c r="E2301" s="14"/>
      <c r="F2301" s="18"/>
      <c r="G2301" s="18"/>
      <c r="H2301" s="18"/>
      <c r="I2301" s="18"/>
      <c r="J2301" s="18"/>
      <c r="K2301" s="18"/>
      <c r="L2301" s="18"/>
      <c r="M2301" s="18"/>
      <c r="N2301" s="18"/>
      <c r="O2301" s="18"/>
      <c r="P2301" s="489"/>
      <c r="Q2301" s="1119"/>
      <c r="R2301" s="29"/>
      <c r="S2301" s="18"/>
    </row>
    <row r="2302" spans="2:19" x14ac:dyDescent="0.2">
      <c r="B2302" s="24"/>
      <c r="C2302" s="24"/>
      <c r="D2302" s="24"/>
      <c r="E2302" s="14"/>
      <c r="F2302" s="18"/>
      <c r="G2302" s="18"/>
      <c r="H2302" s="18"/>
      <c r="I2302" s="18"/>
      <c r="J2302" s="18"/>
      <c r="K2302" s="18"/>
      <c r="L2302" s="18"/>
      <c r="M2302" s="18"/>
      <c r="N2302" s="18"/>
      <c r="O2302" s="18"/>
      <c r="P2302" s="489"/>
      <c r="Q2302" s="1119"/>
      <c r="R2302" s="29"/>
      <c r="S2302" s="18"/>
    </row>
    <row r="2303" spans="2:19" x14ac:dyDescent="0.2">
      <c r="B2303" s="24"/>
      <c r="C2303" s="24"/>
      <c r="D2303" s="24"/>
      <c r="E2303" s="14"/>
      <c r="F2303" s="18"/>
      <c r="G2303" s="18"/>
      <c r="H2303" s="18"/>
      <c r="I2303" s="18"/>
      <c r="J2303" s="18"/>
      <c r="K2303" s="18"/>
      <c r="L2303" s="18"/>
      <c r="M2303" s="18"/>
      <c r="N2303" s="18"/>
      <c r="O2303" s="18"/>
      <c r="P2303" s="489"/>
      <c r="Q2303" s="1119"/>
      <c r="R2303" s="29"/>
      <c r="S2303" s="18"/>
    </row>
    <row r="2304" spans="2:19" x14ac:dyDescent="0.2">
      <c r="B2304" s="24"/>
      <c r="C2304" s="24"/>
      <c r="D2304" s="24"/>
      <c r="E2304" s="14"/>
      <c r="F2304" s="18"/>
      <c r="G2304" s="18"/>
      <c r="H2304" s="18"/>
      <c r="I2304" s="18"/>
      <c r="J2304" s="18"/>
      <c r="K2304" s="18"/>
      <c r="L2304" s="18"/>
      <c r="M2304" s="18"/>
      <c r="N2304" s="18"/>
      <c r="O2304" s="18"/>
      <c r="P2304" s="489"/>
      <c r="Q2304" s="1119"/>
      <c r="R2304" s="29"/>
      <c r="S2304" s="18"/>
    </row>
    <row r="2305" spans="2:19" x14ac:dyDescent="0.2">
      <c r="B2305" s="24"/>
      <c r="C2305" s="24"/>
      <c r="D2305" s="24"/>
      <c r="E2305" s="14"/>
      <c r="F2305" s="18"/>
      <c r="G2305" s="18"/>
      <c r="H2305" s="18"/>
      <c r="I2305" s="18"/>
      <c r="J2305" s="18"/>
      <c r="K2305" s="18"/>
      <c r="L2305" s="18"/>
      <c r="M2305" s="18"/>
      <c r="N2305" s="18"/>
      <c r="O2305" s="18"/>
      <c r="P2305" s="489"/>
      <c r="Q2305" s="1119"/>
      <c r="R2305" s="29"/>
      <c r="S2305" s="18"/>
    </row>
    <row r="2306" spans="2:19" x14ac:dyDescent="0.2">
      <c r="B2306" s="24"/>
      <c r="C2306" s="24"/>
      <c r="D2306" s="24"/>
      <c r="E2306" s="14"/>
      <c r="F2306" s="18"/>
      <c r="G2306" s="18"/>
      <c r="H2306" s="18"/>
      <c r="I2306" s="18"/>
      <c r="J2306" s="18"/>
      <c r="K2306" s="18"/>
      <c r="L2306" s="18"/>
      <c r="M2306" s="18"/>
      <c r="N2306" s="18"/>
      <c r="O2306" s="18"/>
      <c r="P2306" s="489"/>
      <c r="Q2306" s="1119"/>
      <c r="R2306" s="29"/>
      <c r="S2306" s="18"/>
    </row>
    <row r="2307" spans="2:19" x14ac:dyDescent="0.2">
      <c r="B2307" s="24"/>
      <c r="C2307" s="24"/>
      <c r="D2307" s="24"/>
      <c r="E2307" s="14"/>
      <c r="F2307" s="18"/>
      <c r="G2307" s="18"/>
      <c r="H2307" s="18"/>
      <c r="I2307" s="18"/>
      <c r="J2307" s="18"/>
      <c r="K2307" s="18"/>
      <c r="L2307" s="18"/>
      <c r="M2307" s="18"/>
      <c r="N2307" s="18"/>
      <c r="O2307" s="18"/>
      <c r="P2307" s="489"/>
      <c r="Q2307" s="1119"/>
      <c r="R2307" s="29"/>
      <c r="S2307" s="18"/>
    </row>
    <row r="2308" spans="2:19" x14ac:dyDescent="0.2">
      <c r="B2308" s="24"/>
      <c r="C2308" s="24"/>
      <c r="D2308" s="24"/>
      <c r="E2308" s="14"/>
      <c r="F2308" s="18"/>
      <c r="G2308" s="18"/>
      <c r="H2308" s="18"/>
      <c r="I2308" s="18"/>
      <c r="J2308" s="18"/>
      <c r="K2308" s="18"/>
      <c r="L2308" s="18"/>
      <c r="M2308" s="18"/>
      <c r="N2308" s="18"/>
      <c r="O2308" s="18"/>
      <c r="P2308" s="489"/>
      <c r="Q2308" s="1119"/>
      <c r="R2308" s="29"/>
      <c r="S2308" s="18"/>
    </row>
    <row r="2309" spans="2:19" x14ac:dyDescent="0.2">
      <c r="B2309" s="24"/>
      <c r="C2309" s="24"/>
      <c r="D2309" s="24"/>
      <c r="E2309" s="14"/>
      <c r="F2309" s="18"/>
      <c r="G2309" s="18"/>
      <c r="H2309" s="18"/>
      <c r="I2309" s="18"/>
      <c r="J2309" s="18"/>
      <c r="K2309" s="18"/>
      <c r="L2309" s="18"/>
      <c r="M2309" s="18"/>
      <c r="N2309" s="18"/>
      <c r="O2309" s="18"/>
      <c r="P2309" s="489"/>
      <c r="Q2309" s="1119"/>
      <c r="R2309" s="29"/>
      <c r="S2309" s="18"/>
    </row>
    <row r="2310" spans="2:19" x14ac:dyDescent="0.2">
      <c r="B2310" s="24"/>
      <c r="C2310" s="24"/>
      <c r="D2310" s="24"/>
      <c r="E2310" s="14"/>
      <c r="F2310" s="18"/>
      <c r="G2310" s="18"/>
      <c r="H2310" s="18"/>
      <c r="I2310" s="18"/>
      <c r="J2310" s="18"/>
      <c r="K2310" s="18"/>
      <c r="L2310" s="18"/>
      <c r="M2310" s="18"/>
      <c r="N2310" s="18"/>
      <c r="O2310" s="18"/>
      <c r="P2310" s="489"/>
      <c r="Q2310" s="1119"/>
      <c r="R2310" s="29"/>
      <c r="S2310" s="18"/>
    </row>
    <row r="2311" spans="2:19" x14ac:dyDescent="0.2">
      <c r="B2311" s="24"/>
      <c r="C2311" s="24"/>
      <c r="D2311" s="24"/>
      <c r="E2311" s="14"/>
      <c r="F2311" s="18"/>
      <c r="G2311" s="18"/>
      <c r="H2311" s="18"/>
      <c r="I2311" s="18"/>
      <c r="J2311" s="18"/>
      <c r="K2311" s="18"/>
      <c r="L2311" s="18"/>
      <c r="M2311" s="18"/>
      <c r="N2311" s="18"/>
      <c r="O2311" s="18"/>
      <c r="P2311" s="489"/>
      <c r="Q2311" s="1119"/>
      <c r="R2311" s="29"/>
      <c r="S2311" s="18"/>
    </row>
    <row r="2312" spans="2:19" x14ac:dyDescent="0.2">
      <c r="B2312" s="24"/>
      <c r="C2312" s="24"/>
      <c r="D2312" s="24"/>
      <c r="E2312" s="14"/>
      <c r="F2312" s="18"/>
      <c r="G2312" s="18"/>
      <c r="H2312" s="18"/>
      <c r="I2312" s="18"/>
      <c r="J2312" s="18"/>
      <c r="K2312" s="18"/>
      <c r="L2312" s="18"/>
      <c r="M2312" s="18"/>
      <c r="N2312" s="18"/>
      <c r="O2312" s="18"/>
      <c r="P2312" s="489"/>
      <c r="Q2312" s="1119"/>
      <c r="R2312" s="29"/>
      <c r="S2312" s="18"/>
    </row>
    <row r="2313" spans="2:19" x14ac:dyDescent="0.2">
      <c r="B2313" s="24"/>
      <c r="C2313" s="24"/>
      <c r="D2313" s="24"/>
      <c r="E2313" s="14"/>
      <c r="F2313" s="18"/>
      <c r="G2313" s="18"/>
      <c r="H2313" s="18"/>
      <c r="I2313" s="18"/>
      <c r="J2313" s="18"/>
      <c r="K2313" s="18"/>
      <c r="L2313" s="18"/>
      <c r="M2313" s="18"/>
      <c r="N2313" s="18"/>
      <c r="O2313" s="18"/>
      <c r="P2313" s="489"/>
      <c r="Q2313" s="1119"/>
      <c r="R2313" s="29"/>
      <c r="S2313" s="18"/>
    </row>
    <row r="2314" spans="2:19" x14ac:dyDescent="0.2">
      <c r="B2314" s="24"/>
      <c r="C2314" s="24"/>
      <c r="D2314" s="24"/>
      <c r="E2314" s="14"/>
      <c r="F2314" s="18"/>
      <c r="G2314" s="18"/>
      <c r="H2314" s="18"/>
      <c r="I2314" s="18"/>
      <c r="J2314" s="18"/>
      <c r="K2314" s="18"/>
      <c r="L2314" s="18"/>
      <c r="M2314" s="18"/>
      <c r="N2314" s="18"/>
      <c r="O2314" s="18"/>
      <c r="P2314" s="489"/>
      <c r="Q2314" s="1119"/>
      <c r="R2314" s="29"/>
      <c r="S2314" s="18"/>
    </row>
    <row r="2315" spans="2:19" x14ac:dyDescent="0.2">
      <c r="B2315" s="24"/>
      <c r="C2315" s="24"/>
      <c r="D2315" s="24"/>
      <c r="E2315" s="14"/>
      <c r="F2315" s="18"/>
      <c r="G2315" s="18"/>
      <c r="H2315" s="18"/>
      <c r="I2315" s="18"/>
      <c r="J2315" s="18"/>
      <c r="K2315" s="18"/>
      <c r="L2315" s="18"/>
      <c r="M2315" s="18"/>
      <c r="N2315" s="18"/>
      <c r="O2315" s="18"/>
      <c r="P2315" s="489"/>
      <c r="Q2315" s="1119"/>
      <c r="R2315" s="29"/>
      <c r="S2315" s="18"/>
    </row>
    <row r="2316" spans="2:19" x14ac:dyDescent="0.2">
      <c r="B2316" s="24"/>
      <c r="C2316" s="24"/>
      <c r="D2316" s="24"/>
      <c r="E2316" s="14"/>
      <c r="F2316" s="18"/>
      <c r="G2316" s="18"/>
      <c r="H2316" s="18"/>
      <c r="I2316" s="18"/>
      <c r="J2316" s="18"/>
      <c r="K2316" s="18"/>
      <c r="L2316" s="18"/>
      <c r="M2316" s="18"/>
      <c r="N2316" s="18"/>
      <c r="O2316" s="18"/>
      <c r="P2316" s="489"/>
      <c r="Q2316" s="1119"/>
      <c r="R2316" s="29"/>
      <c r="S2316" s="18"/>
    </row>
    <row r="2317" spans="2:19" x14ac:dyDescent="0.2">
      <c r="B2317" s="24"/>
      <c r="C2317" s="24"/>
      <c r="D2317" s="24"/>
      <c r="E2317" s="14"/>
      <c r="F2317" s="18"/>
      <c r="G2317" s="18"/>
      <c r="H2317" s="18"/>
      <c r="I2317" s="18"/>
      <c r="J2317" s="18"/>
      <c r="K2317" s="18"/>
      <c r="L2317" s="18"/>
      <c r="M2317" s="18"/>
      <c r="N2317" s="18"/>
      <c r="O2317" s="18"/>
      <c r="P2317" s="489"/>
      <c r="Q2317" s="1119"/>
      <c r="R2317" s="29"/>
      <c r="S2317" s="18"/>
    </row>
    <row r="2318" spans="2:19" x14ac:dyDescent="0.2">
      <c r="B2318" s="24"/>
      <c r="C2318" s="24"/>
      <c r="D2318" s="24"/>
      <c r="E2318" s="14"/>
      <c r="F2318" s="18"/>
      <c r="G2318" s="18"/>
      <c r="H2318" s="18"/>
      <c r="I2318" s="18"/>
      <c r="J2318" s="18"/>
      <c r="K2318" s="18"/>
      <c r="L2318" s="18"/>
      <c r="M2318" s="18"/>
      <c r="N2318" s="18"/>
      <c r="O2318" s="18"/>
      <c r="P2318" s="489"/>
      <c r="Q2318" s="1119"/>
      <c r="R2318" s="29"/>
      <c r="S2318" s="18"/>
    </row>
    <row r="2319" spans="2:19" x14ac:dyDescent="0.2">
      <c r="B2319" s="24"/>
      <c r="C2319" s="24"/>
      <c r="D2319" s="24"/>
      <c r="E2319" s="14"/>
      <c r="F2319" s="18"/>
      <c r="G2319" s="18"/>
      <c r="H2319" s="18"/>
      <c r="I2319" s="18"/>
      <c r="J2319" s="18"/>
      <c r="K2319" s="18"/>
      <c r="L2319" s="18"/>
      <c r="M2319" s="18"/>
      <c r="N2319" s="18"/>
      <c r="O2319" s="18"/>
      <c r="P2319" s="489"/>
      <c r="Q2319" s="1119"/>
      <c r="R2319" s="29"/>
      <c r="S2319" s="18"/>
    </row>
    <row r="2320" spans="2:19" x14ac:dyDescent="0.2">
      <c r="B2320" s="24"/>
      <c r="C2320" s="24"/>
      <c r="D2320" s="24"/>
      <c r="E2320" s="14"/>
      <c r="F2320" s="18"/>
      <c r="G2320" s="18"/>
      <c r="H2320" s="18"/>
      <c r="I2320" s="18"/>
      <c r="J2320" s="18"/>
      <c r="K2320" s="18"/>
      <c r="L2320" s="18"/>
      <c r="M2320" s="18"/>
      <c r="N2320" s="18"/>
      <c r="O2320" s="18"/>
      <c r="P2320" s="489"/>
      <c r="Q2320" s="1119"/>
      <c r="R2320" s="29"/>
      <c r="S2320" s="18"/>
    </row>
    <row r="2321" spans="2:19" x14ac:dyDescent="0.2">
      <c r="B2321" s="24"/>
      <c r="C2321" s="24"/>
      <c r="D2321" s="24"/>
      <c r="E2321" s="14"/>
      <c r="F2321" s="18"/>
      <c r="G2321" s="18"/>
      <c r="H2321" s="18"/>
      <c r="I2321" s="18"/>
      <c r="J2321" s="18"/>
      <c r="K2321" s="18"/>
      <c r="L2321" s="18"/>
      <c r="M2321" s="18"/>
      <c r="N2321" s="18"/>
      <c r="O2321" s="18"/>
      <c r="P2321" s="489"/>
      <c r="Q2321" s="1119"/>
      <c r="R2321" s="29"/>
      <c r="S2321" s="18"/>
    </row>
    <row r="2322" spans="2:19" x14ac:dyDescent="0.2">
      <c r="B2322" s="24"/>
      <c r="C2322" s="24"/>
      <c r="D2322" s="24"/>
      <c r="E2322" s="14"/>
      <c r="F2322" s="18"/>
      <c r="G2322" s="18"/>
      <c r="H2322" s="18"/>
      <c r="I2322" s="18"/>
      <c r="J2322" s="18"/>
      <c r="K2322" s="18"/>
      <c r="L2322" s="18"/>
      <c r="M2322" s="18"/>
      <c r="N2322" s="18"/>
      <c r="O2322" s="18"/>
      <c r="P2322" s="489"/>
      <c r="Q2322" s="1119"/>
      <c r="R2322" s="29"/>
      <c r="S2322" s="18"/>
    </row>
    <row r="2323" spans="2:19" x14ac:dyDescent="0.2">
      <c r="B2323" s="24"/>
      <c r="C2323" s="24"/>
      <c r="D2323" s="24"/>
      <c r="E2323" s="14"/>
      <c r="F2323" s="18"/>
      <c r="G2323" s="18"/>
      <c r="H2323" s="18"/>
      <c r="I2323" s="18"/>
      <c r="J2323" s="18"/>
      <c r="K2323" s="18"/>
      <c r="L2323" s="18"/>
      <c r="M2323" s="18"/>
      <c r="N2323" s="18"/>
      <c r="O2323" s="18"/>
      <c r="P2323" s="489"/>
      <c r="Q2323" s="1119"/>
      <c r="R2323" s="29"/>
      <c r="S2323" s="18"/>
    </row>
    <row r="2324" spans="2:19" x14ac:dyDescent="0.2">
      <c r="B2324" s="24"/>
      <c r="C2324" s="24"/>
      <c r="D2324" s="24"/>
      <c r="E2324" s="14"/>
      <c r="F2324" s="18"/>
      <c r="G2324" s="18"/>
      <c r="H2324" s="18"/>
      <c r="I2324" s="18"/>
      <c r="J2324" s="18"/>
      <c r="K2324" s="18"/>
      <c r="L2324" s="18"/>
      <c r="M2324" s="18"/>
      <c r="N2324" s="18"/>
      <c r="O2324" s="18"/>
      <c r="P2324" s="489"/>
      <c r="Q2324" s="1119"/>
      <c r="R2324" s="29"/>
      <c r="S2324" s="18"/>
    </row>
    <row r="2325" spans="2:19" x14ac:dyDescent="0.2">
      <c r="B2325" s="24"/>
      <c r="C2325" s="24"/>
      <c r="D2325" s="24"/>
      <c r="E2325" s="14"/>
      <c r="F2325" s="18"/>
      <c r="G2325" s="18"/>
      <c r="H2325" s="18"/>
      <c r="I2325" s="18"/>
      <c r="J2325" s="18"/>
      <c r="K2325" s="18"/>
      <c r="L2325" s="18"/>
      <c r="M2325" s="18"/>
      <c r="N2325" s="18"/>
      <c r="O2325" s="18"/>
      <c r="P2325" s="489"/>
      <c r="Q2325" s="1119"/>
      <c r="R2325" s="29"/>
      <c r="S2325" s="18"/>
    </row>
    <row r="2326" spans="2:19" x14ac:dyDescent="0.2">
      <c r="B2326" s="24"/>
      <c r="C2326" s="24"/>
      <c r="D2326" s="24"/>
      <c r="E2326" s="14"/>
      <c r="F2326" s="18"/>
      <c r="G2326" s="18"/>
      <c r="H2326" s="18"/>
      <c r="I2326" s="18"/>
      <c r="J2326" s="18"/>
      <c r="K2326" s="18"/>
      <c r="L2326" s="18"/>
      <c r="M2326" s="18"/>
      <c r="N2326" s="18"/>
      <c r="O2326" s="18"/>
      <c r="P2326" s="489"/>
      <c r="Q2326" s="1119"/>
      <c r="R2326" s="29"/>
      <c r="S2326" s="18"/>
    </row>
    <row r="2327" spans="2:19" x14ac:dyDescent="0.2">
      <c r="B2327" s="24"/>
      <c r="C2327" s="24"/>
      <c r="D2327" s="24"/>
      <c r="E2327" s="14"/>
      <c r="F2327" s="18"/>
      <c r="G2327" s="18"/>
      <c r="H2327" s="18"/>
      <c r="I2327" s="18"/>
      <c r="J2327" s="18"/>
      <c r="K2327" s="18"/>
      <c r="L2327" s="18"/>
      <c r="M2327" s="18"/>
      <c r="N2327" s="18"/>
      <c r="O2327" s="18"/>
      <c r="P2327" s="489"/>
      <c r="Q2327" s="1119"/>
      <c r="R2327" s="29"/>
      <c r="S2327" s="18"/>
    </row>
    <row r="2328" spans="2:19" x14ac:dyDescent="0.2">
      <c r="B2328" s="24"/>
      <c r="C2328" s="24"/>
      <c r="D2328" s="24"/>
      <c r="E2328" s="14"/>
      <c r="F2328" s="18"/>
      <c r="G2328" s="18"/>
      <c r="H2328" s="18"/>
      <c r="I2328" s="18"/>
      <c r="J2328" s="18"/>
      <c r="K2328" s="18"/>
      <c r="L2328" s="18"/>
      <c r="M2328" s="18"/>
      <c r="N2328" s="18"/>
      <c r="O2328" s="18"/>
      <c r="P2328" s="489"/>
      <c r="Q2328" s="1119"/>
      <c r="R2328" s="29"/>
      <c r="S2328" s="18"/>
    </row>
    <row r="2329" spans="2:19" x14ac:dyDescent="0.2">
      <c r="B2329" s="24"/>
      <c r="C2329" s="24"/>
      <c r="D2329" s="24"/>
      <c r="E2329" s="14"/>
      <c r="F2329" s="18"/>
      <c r="G2329" s="18"/>
      <c r="H2329" s="18"/>
      <c r="I2329" s="18"/>
      <c r="J2329" s="18"/>
      <c r="K2329" s="18"/>
      <c r="L2329" s="18"/>
      <c r="M2329" s="18"/>
      <c r="N2329" s="18"/>
      <c r="O2329" s="18"/>
      <c r="P2329" s="489"/>
      <c r="Q2329" s="1119"/>
      <c r="R2329" s="29"/>
      <c r="S2329" s="18"/>
    </row>
    <row r="2330" spans="2:19" x14ac:dyDescent="0.2">
      <c r="B2330" s="24"/>
      <c r="C2330" s="24"/>
      <c r="D2330" s="24"/>
      <c r="E2330" s="14"/>
      <c r="F2330" s="18"/>
      <c r="G2330" s="18"/>
      <c r="H2330" s="18"/>
      <c r="I2330" s="18"/>
      <c r="J2330" s="18"/>
      <c r="K2330" s="18"/>
      <c r="L2330" s="18"/>
      <c r="M2330" s="18"/>
      <c r="N2330" s="18"/>
      <c r="O2330" s="18"/>
      <c r="P2330" s="489"/>
      <c r="Q2330" s="1119"/>
      <c r="R2330" s="29"/>
      <c r="S2330" s="18"/>
    </row>
    <row r="2331" spans="2:19" x14ac:dyDescent="0.2">
      <c r="B2331" s="24"/>
      <c r="C2331" s="24"/>
      <c r="D2331" s="24"/>
      <c r="E2331" s="14"/>
      <c r="F2331" s="18"/>
      <c r="G2331" s="18"/>
      <c r="H2331" s="18"/>
      <c r="I2331" s="18"/>
      <c r="J2331" s="18"/>
      <c r="K2331" s="18"/>
      <c r="L2331" s="18"/>
      <c r="M2331" s="18"/>
      <c r="N2331" s="18"/>
      <c r="O2331" s="18"/>
      <c r="P2331" s="489"/>
      <c r="Q2331" s="1119"/>
      <c r="R2331" s="29"/>
      <c r="S2331" s="18"/>
    </row>
    <row r="2332" spans="2:19" x14ac:dyDescent="0.2">
      <c r="B2332" s="24"/>
      <c r="C2332" s="24"/>
      <c r="D2332" s="24"/>
      <c r="E2332" s="14"/>
      <c r="F2332" s="18"/>
      <c r="G2332" s="18"/>
      <c r="H2332" s="18"/>
      <c r="I2332" s="18"/>
      <c r="J2332" s="18"/>
      <c r="K2332" s="18"/>
      <c r="L2332" s="18"/>
      <c r="M2332" s="18"/>
      <c r="N2332" s="18"/>
      <c r="O2332" s="18"/>
      <c r="P2332" s="489"/>
      <c r="Q2332" s="1119"/>
      <c r="R2332" s="29"/>
      <c r="S2332" s="18"/>
    </row>
    <row r="2333" spans="2:19" x14ac:dyDescent="0.2">
      <c r="B2333" s="24"/>
      <c r="C2333" s="24"/>
      <c r="D2333" s="24"/>
      <c r="E2333" s="14"/>
      <c r="F2333" s="18"/>
      <c r="G2333" s="18"/>
      <c r="H2333" s="18"/>
      <c r="I2333" s="18"/>
      <c r="J2333" s="18"/>
      <c r="K2333" s="18"/>
      <c r="L2333" s="18"/>
      <c r="M2333" s="18"/>
      <c r="N2333" s="18"/>
      <c r="O2333" s="18"/>
      <c r="P2333" s="489"/>
      <c r="Q2333" s="1119"/>
      <c r="R2333" s="29"/>
      <c r="S2333" s="18"/>
    </row>
    <row r="2334" spans="2:19" x14ac:dyDescent="0.2">
      <c r="B2334" s="24"/>
      <c r="C2334" s="24"/>
      <c r="D2334" s="24"/>
      <c r="E2334" s="14"/>
      <c r="F2334" s="18"/>
      <c r="G2334" s="18"/>
      <c r="H2334" s="18"/>
      <c r="I2334" s="18"/>
      <c r="J2334" s="18"/>
      <c r="K2334" s="18"/>
      <c r="L2334" s="18"/>
      <c r="M2334" s="18"/>
      <c r="N2334" s="18"/>
      <c r="O2334" s="18"/>
      <c r="P2334" s="489"/>
      <c r="Q2334" s="1119"/>
      <c r="R2334" s="29"/>
      <c r="S2334" s="18"/>
    </row>
    <row r="2335" spans="2:19" x14ac:dyDescent="0.2">
      <c r="B2335" s="24"/>
      <c r="C2335" s="24"/>
      <c r="D2335" s="24"/>
      <c r="E2335" s="14"/>
      <c r="F2335" s="18"/>
      <c r="G2335" s="18"/>
      <c r="H2335" s="18"/>
      <c r="I2335" s="18"/>
      <c r="J2335" s="18"/>
      <c r="K2335" s="18"/>
      <c r="L2335" s="18"/>
      <c r="M2335" s="18"/>
      <c r="N2335" s="18"/>
      <c r="O2335" s="18"/>
      <c r="P2335" s="489"/>
      <c r="Q2335" s="1119"/>
      <c r="R2335" s="29"/>
      <c r="S2335" s="18"/>
    </row>
    <row r="2336" spans="2:19" x14ac:dyDescent="0.2">
      <c r="B2336" s="24"/>
      <c r="C2336" s="24"/>
      <c r="D2336" s="24"/>
      <c r="E2336" s="14"/>
      <c r="F2336" s="18"/>
      <c r="G2336" s="18"/>
      <c r="H2336" s="18"/>
      <c r="I2336" s="18"/>
      <c r="J2336" s="18"/>
      <c r="K2336" s="18"/>
      <c r="L2336" s="18"/>
      <c r="M2336" s="18"/>
      <c r="N2336" s="18"/>
      <c r="O2336" s="18"/>
      <c r="P2336" s="489"/>
      <c r="Q2336" s="1119"/>
      <c r="R2336" s="29"/>
      <c r="S2336" s="18"/>
    </row>
    <row r="2337" spans="2:19" x14ac:dyDescent="0.2">
      <c r="B2337" s="24"/>
      <c r="C2337" s="24"/>
      <c r="D2337" s="24"/>
      <c r="E2337" s="14"/>
      <c r="F2337" s="18"/>
      <c r="G2337" s="18"/>
      <c r="H2337" s="18"/>
      <c r="I2337" s="18"/>
      <c r="J2337" s="18"/>
      <c r="K2337" s="18"/>
      <c r="L2337" s="18"/>
      <c r="M2337" s="18"/>
      <c r="N2337" s="18"/>
      <c r="O2337" s="18"/>
      <c r="P2337" s="489"/>
      <c r="Q2337" s="1119"/>
      <c r="R2337" s="29"/>
      <c r="S2337" s="18"/>
    </row>
    <row r="2338" spans="2:19" x14ac:dyDescent="0.2">
      <c r="B2338" s="24"/>
      <c r="C2338" s="24"/>
      <c r="D2338" s="24"/>
      <c r="E2338" s="14"/>
      <c r="F2338" s="18"/>
      <c r="G2338" s="18"/>
      <c r="H2338" s="18"/>
      <c r="I2338" s="18"/>
      <c r="J2338" s="18"/>
      <c r="K2338" s="18"/>
      <c r="L2338" s="18"/>
      <c r="M2338" s="18"/>
      <c r="N2338" s="18"/>
      <c r="O2338" s="18"/>
      <c r="P2338" s="489"/>
      <c r="Q2338" s="1119"/>
      <c r="R2338" s="29"/>
      <c r="S2338" s="18"/>
    </row>
    <row r="2339" spans="2:19" x14ac:dyDescent="0.2">
      <c r="B2339" s="24"/>
      <c r="C2339" s="24"/>
      <c r="D2339" s="24"/>
      <c r="E2339" s="14"/>
      <c r="F2339" s="18"/>
      <c r="G2339" s="18"/>
      <c r="H2339" s="18"/>
      <c r="I2339" s="18"/>
      <c r="J2339" s="18"/>
      <c r="K2339" s="18"/>
      <c r="L2339" s="18"/>
      <c r="M2339" s="18"/>
      <c r="N2339" s="18"/>
      <c r="O2339" s="18"/>
      <c r="P2339" s="489"/>
      <c r="Q2339" s="1119"/>
      <c r="R2339" s="29"/>
      <c r="S2339" s="18"/>
    </row>
    <row r="2340" spans="2:19" x14ac:dyDescent="0.2">
      <c r="B2340" s="24"/>
      <c r="C2340" s="24"/>
      <c r="D2340" s="24"/>
      <c r="E2340" s="14"/>
      <c r="F2340" s="18"/>
      <c r="G2340" s="18"/>
      <c r="H2340" s="18"/>
      <c r="I2340" s="18"/>
      <c r="J2340" s="18"/>
      <c r="K2340" s="18"/>
      <c r="L2340" s="18"/>
      <c r="M2340" s="18"/>
      <c r="N2340" s="18"/>
      <c r="O2340" s="18"/>
      <c r="P2340" s="489"/>
      <c r="Q2340" s="1119"/>
      <c r="R2340" s="29"/>
      <c r="S2340" s="18"/>
    </row>
    <row r="2341" spans="2:19" x14ac:dyDescent="0.2">
      <c r="B2341" s="24"/>
      <c r="C2341" s="24"/>
      <c r="D2341" s="24"/>
      <c r="E2341" s="14"/>
      <c r="F2341" s="18"/>
      <c r="G2341" s="18"/>
      <c r="H2341" s="18"/>
      <c r="I2341" s="18"/>
      <c r="J2341" s="18"/>
      <c r="K2341" s="18"/>
      <c r="L2341" s="18"/>
      <c r="M2341" s="18"/>
      <c r="N2341" s="18"/>
      <c r="O2341" s="18"/>
      <c r="P2341" s="489"/>
      <c r="Q2341" s="1119"/>
      <c r="R2341" s="29"/>
      <c r="S2341" s="18"/>
    </row>
    <row r="2342" spans="2:19" x14ac:dyDescent="0.2">
      <c r="B2342" s="24"/>
      <c r="C2342" s="24"/>
      <c r="D2342" s="24"/>
      <c r="E2342" s="14"/>
      <c r="F2342" s="18"/>
      <c r="G2342" s="18"/>
      <c r="H2342" s="18"/>
      <c r="I2342" s="18"/>
      <c r="J2342" s="18"/>
      <c r="K2342" s="18"/>
      <c r="L2342" s="18"/>
      <c r="M2342" s="18"/>
      <c r="N2342" s="18"/>
      <c r="O2342" s="18"/>
      <c r="P2342" s="489"/>
      <c r="Q2342" s="1119"/>
      <c r="R2342" s="29"/>
      <c r="S2342" s="18"/>
    </row>
    <row r="2343" spans="2:19" x14ac:dyDescent="0.2">
      <c r="B2343" s="24"/>
      <c r="C2343" s="24"/>
      <c r="D2343" s="24"/>
      <c r="E2343" s="14"/>
      <c r="F2343" s="18"/>
      <c r="G2343" s="18"/>
      <c r="H2343" s="18"/>
      <c r="I2343" s="18"/>
      <c r="J2343" s="18"/>
      <c r="K2343" s="18"/>
      <c r="L2343" s="18"/>
      <c r="M2343" s="18"/>
      <c r="N2343" s="18"/>
      <c r="O2343" s="18"/>
      <c r="P2343" s="489"/>
      <c r="Q2343" s="1119"/>
      <c r="R2343" s="29"/>
      <c r="S2343" s="18"/>
    </row>
    <row r="2344" spans="2:19" x14ac:dyDescent="0.2">
      <c r="B2344" s="24"/>
      <c r="C2344" s="24"/>
      <c r="D2344" s="24"/>
      <c r="E2344" s="14"/>
      <c r="F2344" s="18"/>
      <c r="G2344" s="18"/>
      <c r="H2344" s="18"/>
      <c r="I2344" s="18"/>
      <c r="J2344" s="18"/>
      <c r="K2344" s="18"/>
      <c r="L2344" s="18"/>
      <c r="M2344" s="18"/>
      <c r="N2344" s="18"/>
      <c r="O2344" s="18"/>
      <c r="P2344" s="489"/>
      <c r="Q2344" s="1119"/>
      <c r="R2344" s="29"/>
      <c r="S2344" s="18"/>
    </row>
    <row r="2345" spans="2:19" x14ac:dyDescent="0.2">
      <c r="B2345" s="24"/>
      <c r="C2345" s="24"/>
      <c r="D2345" s="24"/>
      <c r="E2345" s="14"/>
      <c r="F2345" s="18"/>
      <c r="G2345" s="18"/>
      <c r="H2345" s="18"/>
      <c r="I2345" s="18"/>
      <c r="J2345" s="18"/>
      <c r="K2345" s="18"/>
      <c r="L2345" s="18"/>
      <c r="M2345" s="18"/>
      <c r="N2345" s="18"/>
      <c r="O2345" s="18"/>
      <c r="P2345" s="489"/>
      <c r="Q2345" s="1119"/>
      <c r="R2345" s="29"/>
      <c r="S2345" s="18"/>
    </row>
    <row r="2346" spans="2:19" x14ac:dyDescent="0.2">
      <c r="B2346" s="24"/>
      <c r="C2346" s="24"/>
      <c r="D2346" s="24"/>
      <c r="E2346" s="14"/>
      <c r="F2346" s="18"/>
      <c r="G2346" s="18"/>
      <c r="H2346" s="18"/>
      <c r="I2346" s="18"/>
      <c r="J2346" s="18"/>
      <c r="K2346" s="18"/>
      <c r="L2346" s="18"/>
      <c r="M2346" s="18"/>
      <c r="N2346" s="18"/>
      <c r="O2346" s="18"/>
      <c r="P2346" s="489"/>
      <c r="Q2346" s="1119"/>
      <c r="R2346" s="29"/>
      <c r="S2346" s="18"/>
    </row>
    <row r="2347" spans="2:19" x14ac:dyDescent="0.2">
      <c r="B2347" s="24"/>
      <c r="C2347" s="24"/>
      <c r="D2347" s="24"/>
      <c r="E2347" s="14"/>
      <c r="F2347" s="18"/>
      <c r="G2347" s="18"/>
      <c r="H2347" s="18"/>
      <c r="I2347" s="18"/>
      <c r="J2347" s="18"/>
      <c r="K2347" s="18"/>
      <c r="L2347" s="18"/>
      <c r="M2347" s="18"/>
      <c r="N2347" s="18"/>
      <c r="O2347" s="18"/>
      <c r="P2347" s="489"/>
      <c r="Q2347" s="1119"/>
      <c r="R2347" s="29"/>
      <c r="S2347" s="18"/>
    </row>
    <row r="2348" spans="2:19" x14ac:dyDescent="0.2">
      <c r="B2348" s="24"/>
      <c r="C2348" s="24"/>
      <c r="D2348" s="24"/>
      <c r="E2348" s="14"/>
      <c r="F2348" s="18"/>
      <c r="G2348" s="18"/>
      <c r="H2348" s="18"/>
      <c r="I2348" s="18"/>
      <c r="J2348" s="18"/>
      <c r="K2348" s="18"/>
      <c r="L2348" s="18"/>
      <c r="M2348" s="18"/>
      <c r="N2348" s="18"/>
      <c r="O2348" s="18"/>
      <c r="P2348" s="489"/>
      <c r="Q2348" s="1119"/>
      <c r="R2348" s="29"/>
      <c r="S2348" s="18"/>
    </row>
    <row r="2349" spans="2:19" x14ac:dyDescent="0.2">
      <c r="B2349" s="24"/>
      <c r="C2349" s="24"/>
      <c r="D2349" s="24"/>
      <c r="E2349" s="14"/>
      <c r="F2349" s="18"/>
      <c r="G2349" s="18"/>
      <c r="H2349" s="18"/>
      <c r="I2349" s="18"/>
      <c r="J2349" s="18"/>
      <c r="K2349" s="18"/>
      <c r="L2349" s="18"/>
      <c r="M2349" s="18"/>
      <c r="N2349" s="18"/>
      <c r="O2349" s="18"/>
      <c r="P2349" s="489"/>
      <c r="Q2349" s="1119"/>
      <c r="R2349" s="29"/>
      <c r="S2349" s="18"/>
    </row>
    <row r="2350" spans="2:19" x14ac:dyDescent="0.2">
      <c r="B2350" s="24"/>
      <c r="C2350" s="24"/>
      <c r="D2350" s="24"/>
      <c r="E2350" s="14"/>
      <c r="F2350" s="18"/>
      <c r="G2350" s="18"/>
      <c r="H2350" s="18"/>
      <c r="I2350" s="18"/>
      <c r="J2350" s="18"/>
      <c r="K2350" s="18"/>
      <c r="L2350" s="18"/>
      <c r="M2350" s="18"/>
      <c r="N2350" s="18"/>
      <c r="O2350" s="18"/>
      <c r="P2350" s="489"/>
      <c r="Q2350" s="1119"/>
      <c r="R2350" s="29"/>
      <c r="S2350" s="18"/>
    </row>
    <row r="2351" spans="2:19" x14ac:dyDescent="0.2">
      <c r="B2351" s="24"/>
      <c r="C2351" s="24"/>
      <c r="D2351" s="24"/>
      <c r="E2351" s="14"/>
      <c r="F2351" s="18"/>
      <c r="G2351" s="18"/>
      <c r="H2351" s="18"/>
      <c r="I2351" s="18"/>
      <c r="J2351" s="18"/>
      <c r="K2351" s="18"/>
      <c r="L2351" s="18"/>
      <c r="M2351" s="18"/>
      <c r="N2351" s="18"/>
      <c r="O2351" s="18"/>
      <c r="P2351" s="489"/>
      <c r="Q2351" s="1119"/>
      <c r="R2351" s="29"/>
      <c r="S2351" s="18"/>
    </row>
    <row r="2352" spans="2:19" x14ac:dyDescent="0.2">
      <c r="B2352" s="24"/>
      <c r="C2352" s="24"/>
      <c r="D2352" s="24"/>
      <c r="E2352" s="14"/>
      <c r="F2352" s="18"/>
      <c r="G2352" s="18"/>
      <c r="H2352" s="18"/>
      <c r="I2352" s="18"/>
      <c r="J2352" s="18"/>
      <c r="K2352" s="18"/>
      <c r="L2352" s="18"/>
      <c r="M2352" s="18"/>
      <c r="N2352" s="18"/>
      <c r="O2352" s="18"/>
      <c r="P2352" s="489"/>
      <c r="Q2352" s="1119"/>
      <c r="R2352" s="29"/>
      <c r="S2352" s="18"/>
    </row>
    <row r="2353" spans="2:19" x14ac:dyDescent="0.2">
      <c r="B2353" s="24"/>
      <c r="C2353" s="24"/>
      <c r="D2353" s="24"/>
      <c r="E2353" s="14"/>
      <c r="F2353" s="18"/>
      <c r="G2353" s="18"/>
      <c r="H2353" s="18"/>
      <c r="I2353" s="18"/>
      <c r="J2353" s="18"/>
      <c r="K2353" s="18"/>
      <c r="L2353" s="18"/>
      <c r="M2353" s="18"/>
      <c r="N2353" s="18"/>
      <c r="O2353" s="18"/>
      <c r="P2353" s="489"/>
      <c r="Q2353" s="1119"/>
      <c r="R2353" s="29"/>
      <c r="S2353" s="18"/>
    </row>
    <row r="2354" spans="2:19" x14ac:dyDescent="0.2">
      <c r="B2354" s="24"/>
      <c r="C2354" s="24"/>
      <c r="D2354" s="24"/>
      <c r="E2354" s="14"/>
      <c r="F2354" s="18"/>
      <c r="G2354" s="18"/>
      <c r="H2354" s="18"/>
      <c r="I2354" s="18"/>
      <c r="J2354" s="18"/>
      <c r="K2354" s="18"/>
      <c r="L2354" s="18"/>
      <c r="M2354" s="18"/>
      <c r="N2354" s="18"/>
      <c r="O2354" s="18"/>
      <c r="P2354" s="489"/>
      <c r="Q2354" s="1119"/>
      <c r="R2354" s="29"/>
      <c r="S2354" s="18"/>
    </row>
    <row r="2355" spans="2:19" x14ac:dyDescent="0.2">
      <c r="B2355" s="24"/>
      <c r="C2355" s="24"/>
      <c r="D2355" s="24"/>
      <c r="E2355" s="14"/>
      <c r="F2355" s="18"/>
      <c r="G2355" s="18"/>
      <c r="H2355" s="18"/>
      <c r="I2355" s="18"/>
      <c r="J2355" s="18"/>
      <c r="K2355" s="18"/>
      <c r="L2355" s="18"/>
      <c r="M2355" s="18"/>
      <c r="N2355" s="18"/>
      <c r="O2355" s="18"/>
      <c r="P2355" s="489"/>
      <c r="Q2355" s="1119"/>
      <c r="R2355" s="29"/>
      <c r="S2355" s="18"/>
    </row>
    <row r="2356" spans="2:19" x14ac:dyDescent="0.2">
      <c r="B2356" s="24"/>
      <c r="C2356" s="24"/>
      <c r="D2356" s="24"/>
      <c r="E2356" s="14"/>
      <c r="F2356" s="18"/>
      <c r="G2356" s="18"/>
      <c r="H2356" s="18"/>
      <c r="I2356" s="18"/>
      <c r="J2356" s="18"/>
      <c r="K2356" s="18"/>
      <c r="L2356" s="18"/>
      <c r="M2356" s="18"/>
      <c r="N2356" s="18"/>
      <c r="O2356" s="18"/>
      <c r="P2356" s="489"/>
      <c r="Q2356" s="1119"/>
      <c r="R2356" s="29"/>
      <c r="S2356" s="18"/>
    </row>
    <row r="2357" spans="2:19" x14ac:dyDescent="0.2">
      <c r="B2357" s="24"/>
      <c r="C2357" s="24"/>
      <c r="D2357" s="24"/>
      <c r="E2357" s="14"/>
      <c r="F2357" s="18"/>
      <c r="G2357" s="18"/>
      <c r="H2357" s="18"/>
      <c r="I2357" s="18"/>
      <c r="J2357" s="18"/>
      <c r="K2357" s="18"/>
      <c r="L2357" s="18"/>
      <c r="M2357" s="18"/>
      <c r="N2357" s="18"/>
      <c r="O2357" s="18"/>
      <c r="P2357" s="489"/>
      <c r="Q2357" s="1119"/>
      <c r="R2357" s="29"/>
      <c r="S2357" s="18"/>
    </row>
    <row r="2358" spans="2:19" x14ac:dyDescent="0.2">
      <c r="B2358" s="24"/>
      <c r="C2358" s="24"/>
      <c r="D2358" s="24"/>
      <c r="E2358" s="14"/>
      <c r="F2358" s="18"/>
      <c r="G2358" s="18"/>
      <c r="H2358" s="18"/>
      <c r="I2358" s="18"/>
      <c r="J2358" s="18"/>
      <c r="K2358" s="18"/>
      <c r="L2358" s="18"/>
      <c r="M2358" s="18"/>
      <c r="N2358" s="18"/>
      <c r="O2358" s="18"/>
      <c r="P2358" s="489"/>
      <c r="Q2358" s="1119"/>
      <c r="R2358" s="29"/>
      <c r="S2358" s="18"/>
    </row>
    <row r="2359" spans="2:19" x14ac:dyDescent="0.2">
      <c r="B2359" s="24"/>
      <c r="C2359" s="24"/>
      <c r="D2359" s="24"/>
      <c r="E2359" s="14"/>
      <c r="F2359" s="18"/>
      <c r="G2359" s="18"/>
      <c r="H2359" s="18"/>
      <c r="I2359" s="18"/>
      <c r="J2359" s="18"/>
      <c r="K2359" s="18"/>
      <c r="L2359" s="18"/>
      <c r="M2359" s="18"/>
      <c r="N2359" s="18"/>
      <c r="O2359" s="18"/>
      <c r="P2359" s="489"/>
      <c r="Q2359" s="1119"/>
      <c r="R2359" s="29"/>
      <c r="S2359" s="18"/>
    </row>
    <row r="2360" spans="2:19" x14ac:dyDescent="0.2">
      <c r="B2360" s="24"/>
      <c r="C2360" s="24"/>
      <c r="D2360" s="24"/>
      <c r="E2360" s="14"/>
      <c r="F2360" s="18"/>
      <c r="G2360" s="18"/>
      <c r="H2360" s="18"/>
      <c r="I2360" s="18"/>
      <c r="J2360" s="18"/>
      <c r="K2360" s="18"/>
      <c r="L2360" s="18"/>
      <c r="M2360" s="18"/>
      <c r="N2360" s="18"/>
      <c r="O2360" s="18"/>
      <c r="P2360" s="489"/>
      <c r="Q2360" s="1119"/>
      <c r="R2360" s="29"/>
      <c r="S2360" s="18"/>
    </row>
    <row r="2361" spans="2:19" x14ac:dyDescent="0.2">
      <c r="B2361" s="24"/>
      <c r="C2361" s="24"/>
      <c r="D2361" s="24"/>
      <c r="E2361" s="14"/>
      <c r="F2361" s="18"/>
      <c r="G2361" s="18"/>
      <c r="H2361" s="18"/>
      <c r="I2361" s="18"/>
      <c r="J2361" s="18"/>
      <c r="K2361" s="18"/>
      <c r="L2361" s="18"/>
      <c r="M2361" s="18"/>
      <c r="N2361" s="18"/>
      <c r="O2361" s="18"/>
      <c r="P2361" s="489"/>
      <c r="Q2361" s="1119"/>
      <c r="R2361" s="29"/>
      <c r="S2361" s="18"/>
    </row>
    <row r="2362" spans="2:19" x14ac:dyDescent="0.2">
      <c r="B2362" s="24"/>
      <c r="C2362" s="24"/>
      <c r="D2362" s="24"/>
      <c r="E2362" s="14"/>
      <c r="F2362" s="18"/>
      <c r="G2362" s="18"/>
      <c r="H2362" s="18"/>
      <c r="I2362" s="18"/>
      <c r="J2362" s="18"/>
      <c r="K2362" s="18"/>
      <c r="L2362" s="18"/>
      <c r="M2362" s="18"/>
      <c r="N2362" s="18"/>
      <c r="O2362" s="18"/>
      <c r="P2362" s="489"/>
      <c r="Q2362" s="1119"/>
      <c r="R2362" s="29"/>
      <c r="S2362" s="18"/>
    </row>
    <row r="2363" spans="2:19" x14ac:dyDescent="0.2">
      <c r="B2363" s="24"/>
      <c r="C2363" s="24"/>
      <c r="D2363" s="24"/>
      <c r="E2363" s="14"/>
      <c r="F2363" s="18"/>
      <c r="G2363" s="18"/>
      <c r="H2363" s="18"/>
      <c r="I2363" s="18"/>
      <c r="J2363" s="18"/>
      <c r="K2363" s="18"/>
      <c r="L2363" s="18"/>
      <c r="M2363" s="18"/>
      <c r="N2363" s="18"/>
      <c r="O2363" s="18"/>
      <c r="P2363" s="489"/>
      <c r="Q2363" s="1119"/>
      <c r="R2363" s="29"/>
      <c r="S2363" s="18"/>
    </row>
    <row r="2364" spans="2:19" x14ac:dyDescent="0.2">
      <c r="B2364" s="24"/>
      <c r="C2364" s="24"/>
      <c r="D2364" s="24"/>
      <c r="E2364" s="14"/>
      <c r="F2364" s="18"/>
      <c r="G2364" s="18"/>
      <c r="H2364" s="18"/>
      <c r="I2364" s="18"/>
      <c r="J2364" s="18"/>
      <c r="K2364" s="18"/>
      <c r="L2364" s="18"/>
      <c r="M2364" s="18"/>
      <c r="N2364" s="18"/>
      <c r="O2364" s="18"/>
      <c r="P2364" s="489"/>
      <c r="Q2364" s="1119"/>
      <c r="R2364" s="29"/>
      <c r="S2364" s="18"/>
    </row>
    <row r="2365" spans="2:19" x14ac:dyDescent="0.2">
      <c r="B2365" s="24"/>
      <c r="C2365" s="24"/>
      <c r="D2365" s="24"/>
      <c r="E2365" s="14"/>
      <c r="F2365" s="18"/>
      <c r="G2365" s="18"/>
      <c r="H2365" s="18"/>
      <c r="I2365" s="18"/>
      <c r="J2365" s="18"/>
      <c r="K2365" s="18"/>
      <c r="L2365" s="18"/>
      <c r="M2365" s="18"/>
      <c r="N2365" s="18"/>
      <c r="O2365" s="18"/>
      <c r="P2365" s="489"/>
      <c r="Q2365" s="1119"/>
      <c r="R2365" s="29"/>
      <c r="S2365" s="18"/>
    </row>
    <row r="2366" spans="2:19" x14ac:dyDescent="0.2">
      <c r="B2366" s="24"/>
      <c r="C2366" s="24"/>
      <c r="D2366" s="24"/>
      <c r="E2366" s="14"/>
      <c r="F2366" s="18"/>
      <c r="G2366" s="18"/>
      <c r="H2366" s="18"/>
      <c r="I2366" s="18"/>
      <c r="J2366" s="18"/>
      <c r="K2366" s="18"/>
      <c r="L2366" s="18"/>
      <c r="M2366" s="18"/>
      <c r="N2366" s="18"/>
      <c r="O2366" s="18"/>
      <c r="P2366" s="489"/>
      <c r="Q2366" s="1119"/>
      <c r="R2366" s="29"/>
      <c r="S2366" s="18"/>
    </row>
    <row r="2367" spans="2:19" x14ac:dyDescent="0.2">
      <c r="B2367" s="24"/>
      <c r="C2367" s="24"/>
      <c r="D2367" s="24"/>
      <c r="E2367" s="14"/>
      <c r="F2367" s="18"/>
      <c r="G2367" s="18"/>
      <c r="H2367" s="18"/>
      <c r="I2367" s="18"/>
      <c r="J2367" s="18"/>
      <c r="K2367" s="18"/>
      <c r="L2367" s="18"/>
      <c r="M2367" s="18"/>
      <c r="N2367" s="18"/>
      <c r="O2367" s="18"/>
      <c r="P2367" s="489"/>
      <c r="Q2367" s="1119"/>
      <c r="R2367" s="29"/>
      <c r="S2367" s="18"/>
    </row>
    <row r="2368" spans="2:19" x14ac:dyDescent="0.2">
      <c r="B2368" s="24"/>
      <c r="C2368" s="24"/>
      <c r="D2368" s="24"/>
      <c r="E2368" s="14"/>
      <c r="F2368" s="18"/>
      <c r="G2368" s="18"/>
      <c r="H2368" s="18"/>
      <c r="I2368" s="18"/>
      <c r="J2368" s="18"/>
      <c r="K2368" s="18"/>
      <c r="L2368" s="18"/>
      <c r="M2368" s="18"/>
      <c r="N2368" s="18"/>
      <c r="O2368" s="18"/>
      <c r="P2368" s="489"/>
      <c r="Q2368" s="1119"/>
      <c r="R2368" s="29"/>
      <c r="S2368" s="18"/>
    </row>
    <row r="2369" spans="2:19" x14ac:dyDescent="0.2">
      <c r="B2369" s="24"/>
      <c r="C2369" s="24"/>
      <c r="D2369" s="24"/>
      <c r="E2369" s="14"/>
      <c r="F2369" s="18"/>
      <c r="G2369" s="18"/>
      <c r="H2369" s="18"/>
      <c r="I2369" s="18"/>
      <c r="J2369" s="18"/>
      <c r="K2369" s="18"/>
      <c r="L2369" s="18"/>
      <c r="M2369" s="18"/>
      <c r="N2369" s="18"/>
      <c r="O2369" s="18"/>
      <c r="P2369" s="489"/>
      <c r="Q2369" s="1119"/>
      <c r="R2369" s="29"/>
      <c r="S2369" s="18"/>
    </row>
    <row r="2370" spans="2:19" x14ac:dyDescent="0.2">
      <c r="B2370" s="24"/>
      <c r="C2370" s="24"/>
      <c r="D2370" s="24"/>
      <c r="E2370" s="14"/>
      <c r="F2370" s="18"/>
      <c r="G2370" s="18"/>
      <c r="H2370" s="18"/>
      <c r="I2370" s="18"/>
      <c r="J2370" s="18"/>
      <c r="K2370" s="18"/>
      <c r="L2370" s="18"/>
      <c r="M2370" s="18"/>
      <c r="N2370" s="18"/>
      <c r="O2370" s="18"/>
      <c r="P2370" s="489"/>
      <c r="Q2370" s="1119"/>
      <c r="R2370" s="29"/>
      <c r="S2370" s="18"/>
    </row>
    <row r="2371" spans="2:19" x14ac:dyDescent="0.2">
      <c r="B2371" s="24"/>
      <c r="C2371" s="24"/>
      <c r="D2371" s="24"/>
      <c r="E2371" s="14"/>
      <c r="F2371" s="18"/>
      <c r="G2371" s="18"/>
      <c r="H2371" s="18"/>
      <c r="I2371" s="18"/>
      <c r="J2371" s="18"/>
      <c r="K2371" s="18"/>
      <c r="L2371" s="18"/>
      <c r="M2371" s="18"/>
      <c r="N2371" s="18"/>
      <c r="O2371" s="18"/>
      <c r="P2371" s="489"/>
      <c r="Q2371" s="1119"/>
      <c r="R2371" s="29"/>
      <c r="S2371" s="18"/>
    </row>
    <row r="2372" spans="2:19" x14ac:dyDescent="0.2">
      <c r="B2372" s="24"/>
      <c r="C2372" s="24"/>
      <c r="D2372" s="24"/>
      <c r="E2372" s="14"/>
      <c r="F2372" s="18"/>
      <c r="G2372" s="18"/>
      <c r="H2372" s="18"/>
      <c r="I2372" s="18"/>
      <c r="J2372" s="18"/>
      <c r="K2372" s="18"/>
      <c r="L2372" s="18"/>
      <c r="M2372" s="18"/>
      <c r="N2372" s="18"/>
      <c r="O2372" s="18"/>
      <c r="P2372" s="489"/>
      <c r="Q2372" s="1119"/>
      <c r="R2372" s="29"/>
      <c r="S2372" s="18"/>
    </row>
    <row r="2373" spans="2:19" x14ac:dyDescent="0.2">
      <c r="B2373" s="24"/>
      <c r="C2373" s="24"/>
      <c r="D2373" s="24"/>
      <c r="E2373" s="14"/>
      <c r="F2373" s="18"/>
      <c r="G2373" s="18"/>
      <c r="H2373" s="18"/>
      <c r="I2373" s="18"/>
      <c r="J2373" s="18"/>
      <c r="K2373" s="18"/>
      <c r="L2373" s="18"/>
      <c r="M2373" s="18"/>
      <c r="N2373" s="18"/>
      <c r="O2373" s="18"/>
      <c r="P2373" s="489"/>
      <c r="Q2373" s="1119"/>
      <c r="R2373" s="29"/>
      <c r="S2373" s="18"/>
    </row>
    <row r="2374" spans="2:19" x14ac:dyDescent="0.2">
      <c r="B2374" s="24"/>
      <c r="C2374" s="24"/>
      <c r="D2374" s="24"/>
      <c r="E2374" s="14"/>
      <c r="F2374" s="18"/>
      <c r="G2374" s="18"/>
      <c r="H2374" s="18"/>
      <c r="I2374" s="18"/>
      <c r="J2374" s="18"/>
      <c r="K2374" s="18"/>
      <c r="L2374" s="18"/>
      <c r="M2374" s="18"/>
      <c r="N2374" s="18"/>
      <c r="O2374" s="18"/>
      <c r="P2374" s="489"/>
      <c r="Q2374" s="1119"/>
      <c r="R2374" s="29"/>
      <c r="S2374" s="18"/>
    </row>
    <row r="2375" spans="2:19" x14ac:dyDescent="0.2">
      <c r="B2375" s="24"/>
      <c r="C2375" s="24"/>
      <c r="D2375" s="24"/>
      <c r="E2375" s="14"/>
      <c r="F2375" s="18"/>
      <c r="G2375" s="18"/>
      <c r="H2375" s="18"/>
      <c r="I2375" s="18"/>
      <c r="J2375" s="18"/>
      <c r="K2375" s="18"/>
      <c r="L2375" s="18"/>
      <c r="M2375" s="18"/>
      <c r="N2375" s="18"/>
      <c r="O2375" s="18"/>
      <c r="P2375" s="489"/>
      <c r="Q2375" s="1119"/>
      <c r="R2375" s="29"/>
      <c r="S2375" s="18"/>
    </row>
    <row r="2376" spans="2:19" x14ac:dyDescent="0.2">
      <c r="B2376" s="24"/>
      <c r="C2376" s="24"/>
      <c r="D2376" s="24"/>
      <c r="E2376" s="14"/>
      <c r="F2376" s="18"/>
      <c r="G2376" s="18"/>
      <c r="H2376" s="18"/>
      <c r="I2376" s="18"/>
      <c r="J2376" s="18"/>
      <c r="K2376" s="18"/>
      <c r="L2376" s="18"/>
      <c r="M2376" s="18"/>
      <c r="N2376" s="18"/>
      <c r="O2376" s="18"/>
      <c r="P2376" s="489"/>
      <c r="Q2376" s="1119"/>
      <c r="R2376" s="29"/>
      <c r="S2376" s="18"/>
    </row>
    <row r="2377" spans="2:19" x14ac:dyDescent="0.2">
      <c r="B2377" s="24"/>
      <c r="C2377" s="24"/>
      <c r="D2377" s="24"/>
      <c r="E2377" s="14"/>
      <c r="F2377" s="18"/>
      <c r="G2377" s="18"/>
      <c r="H2377" s="18"/>
      <c r="I2377" s="18"/>
      <c r="J2377" s="18"/>
      <c r="K2377" s="18"/>
      <c r="L2377" s="18"/>
      <c r="M2377" s="18"/>
      <c r="N2377" s="18"/>
      <c r="O2377" s="18"/>
      <c r="P2377" s="489"/>
      <c r="Q2377" s="1119"/>
      <c r="R2377" s="29"/>
      <c r="S2377" s="18"/>
    </row>
    <row r="2378" spans="2:19" x14ac:dyDescent="0.2">
      <c r="B2378" s="24"/>
      <c r="C2378" s="24"/>
      <c r="D2378" s="24"/>
      <c r="E2378" s="14"/>
      <c r="F2378" s="18"/>
      <c r="G2378" s="18"/>
      <c r="H2378" s="18"/>
      <c r="I2378" s="18"/>
      <c r="J2378" s="18"/>
      <c r="K2378" s="18"/>
      <c r="L2378" s="18"/>
      <c r="M2378" s="18"/>
      <c r="N2378" s="18"/>
      <c r="O2378" s="18"/>
      <c r="P2378" s="489"/>
      <c r="Q2378" s="1119"/>
      <c r="R2378" s="29"/>
      <c r="S2378" s="18"/>
    </row>
    <row r="2379" spans="2:19" x14ac:dyDescent="0.2">
      <c r="B2379" s="24"/>
      <c r="C2379" s="24"/>
      <c r="D2379" s="24"/>
      <c r="E2379" s="14"/>
      <c r="F2379" s="18"/>
      <c r="G2379" s="18"/>
      <c r="H2379" s="18"/>
      <c r="I2379" s="18"/>
      <c r="J2379" s="18"/>
      <c r="K2379" s="18"/>
      <c r="L2379" s="18"/>
      <c r="M2379" s="18"/>
      <c r="N2379" s="18"/>
      <c r="O2379" s="18"/>
      <c r="P2379" s="489"/>
      <c r="Q2379" s="1119"/>
      <c r="R2379" s="29"/>
      <c r="S2379" s="18"/>
    </row>
    <row r="2380" spans="2:19" x14ac:dyDescent="0.2">
      <c r="B2380" s="24"/>
      <c r="C2380" s="24"/>
      <c r="D2380" s="24"/>
      <c r="E2380" s="14"/>
      <c r="F2380" s="18"/>
      <c r="G2380" s="18"/>
      <c r="H2380" s="18"/>
      <c r="I2380" s="18"/>
      <c r="J2380" s="18"/>
      <c r="K2380" s="18"/>
      <c r="L2380" s="18"/>
      <c r="M2380" s="18"/>
      <c r="N2380" s="18"/>
      <c r="O2380" s="18"/>
      <c r="P2380" s="489"/>
      <c r="Q2380" s="1119"/>
      <c r="R2380" s="29"/>
      <c r="S2380" s="18"/>
    </row>
    <row r="2381" spans="2:19" x14ac:dyDescent="0.2">
      <c r="B2381" s="24"/>
      <c r="C2381" s="24"/>
      <c r="D2381" s="24"/>
      <c r="E2381" s="14"/>
      <c r="F2381" s="18"/>
      <c r="G2381" s="18"/>
      <c r="H2381" s="18"/>
      <c r="I2381" s="18"/>
      <c r="J2381" s="18"/>
      <c r="K2381" s="18"/>
      <c r="L2381" s="18"/>
      <c r="M2381" s="18"/>
      <c r="N2381" s="18"/>
      <c r="O2381" s="18"/>
      <c r="P2381" s="489"/>
      <c r="Q2381" s="1119"/>
      <c r="R2381" s="29"/>
      <c r="S2381" s="18"/>
    </row>
    <row r="2382" spans="2:19" x14ac:dyDescent="0.2">
      <c r="B2382" s="24"/>
      <c r="C2382" s="24"/>
      <c r="D2382" s="24"/>
      <c r="E2382" s="14"/>
      <c r="F2382" s="18"/>
      <c r="G2382" s="18"/>
      <c r="H2382" s="18"/>
      <c r="I2382" s="18"/>
      <c r="J2382" s="18"/>
      <c r="K2382" s="18"/>
      <c r="L2382" s="18"/>
      <c r="M2382" s="18"/>
      <c r="N2382" s="18"/>
      <c r="O2382" s="18"/>
      <c r="P2382" s="489"/>
      <c r="Q2382" s="1119"/>
      <c r="R2382" s="29"/>
      <c r="S2382" s="18"/>
    </row>
    <row r="2383" spans="2:19" x14ac:dyDescent="0.2">
      <c r="B2383" s="24"/>
      <c r="C2383" s="24"/>
      <c r="D2383" s="24"/>
      <c r="E2383" s="14"/>
      <c r="F2383" s="18"/>
      <c r="G2383" s="18"/>
      <c r="H2383" s="18"/>
      <c r="I2383" s="18"/>
      <c r="J2383" s="18"/>
      <c r="K2383" s="18"/>
      <c r="L2383" s="18"/>
      <c r="M2383" s="18"/>
      <c r="N2383" s="18"/>
      <c r="O2383" s="18"/>
      <c r="P2383" s="489"/>
      <c r="Q2383" s="1119"/>
      <c r="R2383" s="29"/>
      <c r="S2383" s="18"/>
    </row>
    <row r="2384" spans="2:19" x14ac:dyDescent="0.2">
      <c r="B2384" s="24"/>
      <c r="C2384" s="24"/>
      <c r="D2384" s="24"/>
      <c r="E2384" s="14"/>
      <c r="F2384" s="18"/>
      <c r="G2384" s="18"/>
      <c r="H2384" s="18"/>
      <c r="I2384" s="18"/>
      <c r="J2384" s="18"/>
      <c r="K2384" s="18"/>
      <c r="L2384" s="18"/>
      <c r="M2384" s="18"/>
      <c r="N2384" s="18"/>
      <c r="O2384" s="18"/>
      <c r="P2384" s="489"/>
      <c r="Q2384" s="1119"/>
      <c r="R2384" s="29"/>
      <c r="S2384" s="18"/>
    </row>
    <row r="2385" spans="2:19" x14ac:dyDescent="0.2">
      <c r="B2385" s="24"/>
      <c r="C2385" s="24"/>
      <c r="D2385" s="24"/>
      <c r="E2385" s="14"/>
      <c r="F2385" s="18"/>
      <c r="G2385" s="18"/>
      <c r="H2385" s="18"/>
      <c r="I2385" s="18"/>
      <c r="J2385" s="18"/>
      <c r="K2385" s="18"/>
      <c r="L2385" s="18"/>
      <c r="M2385" s="18"/>
      <c r="N2385" s="18"/>
      <c r="O2385" s="18"/>
      <c r="P2385" s="489"/>
      <c r="Q2385" s="1119"/>
      <c r="R2385" s="29"/>
      <c r="S2385" s="18"/>
    </row>
    <row r="2386" spans="2:19" x14ac:dyDescent="0.2">
      <c r="B2386" s="24"/>
      <c r="C2386" s="24"/>
      <c r="D2386" s="24"/>
      <c r="E2386" s="14"/>
      <c r="F2386" s="18"/>
      <c r="G2386" s="18"/>
      <c r="H2386" s="18"/>
      <c r="I2386" s="18"/>
      <c r="J2386" s="18"/>
      <c r="K2386" s="18"/>
      <c r="L2386" s="18"/>
      <c r="M2386" s="18"/>
      <c r="N2386" s="18"/>
      <c r="O2386" s="18"/>
      <c r="P2386" s="489"/>
      <c r="Q2386" s="1119"/>
      <c r="R2386" s="29"/>
      <c r="S2386" s="18"/>
    </row>
    <row r="2387" spans="2:19" x14ac:dyDescent="0.2">
      <c r="B2387" s="24"/>
      <c r="C2387" s="24"/>
      <c r="D2387" s="24"/>
      <c r="E2387" s="14"/>
      <c r="F2387" s="18"/>
      <c r="G2387" s="18"/>
      <c r="H2387" s="18"/>
      <c r="I2387" s="18"/>
      <c r="J2387" s="18"/>
      <c r="K2387" s="18"/>
      <c r="L2387" s="18"/>
      <c r="M2387" s="18"/>
      <c r="N2387" s="18"/>
      <c r="O2387" s="18"/>
      <c r="P2387" s="489"/>
      <c r="Q2387" s="1119"/>
      <c r="R2387" s="29"/>
      <c r="S2387" s="18"/>
    </row>
    <row r="2388" spans="2:19" x14ac:dyDescent="0.2">
      <c r="B2388" s="24"/>
      <c r="C2388" s="24"/>
      <c r="D2388" s="24"/>
      <c r="E2388" s="14"/>
      <c r="F2388" s="18"/>
      <c r="G2388" s="18"/>
      <c r="H2388" s="18"/>
      <c r="I2388" s="18"/>
      <c r="J2388" s="18"/>
      <c r="K2388" s="18"/>
      <c r="L2388" s="18"/>
      <c r="M2388" s="18"/>
      <c r="N2388" s="18"/>
      <c r="O2388" s="18"/>
      <c r="P2388" s="489"/>
      <c r="Q2388" s="1119"/>
      <c r="R2388" s="29"/>
      <c r="S2388" s="18"/>
    </row>
    <row r="2389" spans="2:19" x14ac:dyDescent="0.2">
      <c r="B2389" s="24"/>
      <c r="C2389" s="24"/>
      <c r="D2389" s="24"/>
      <c r="E2389" s="14"/>
      <c r="F2389" s="18"/>
      <c r="G2389" s="18"/>
      <c r="H2389" s="18"/>
      <c r="I2389" s="18"/>
      <c r="J2389" s="18"/>
      <c r="K2389" s="18"/>
      <c r="L2389" s="18"/>
      <c r="M2389" s="18"/>
      <c r="N2389" s="18"/>
      <c r="O2389" s="18"/>
      <c r="P2389" s="489"/>
      <c r="Q2389" s="1119"/>
      <c r="R2389" s="29"/>
      <c r="S2389" s="18"/>
    </row>
    <row r="2390" spans="2:19" x14ac:dyDescent="0.2">
      <c r="B2390" s="24"/>
      <c r="C2390" s="24"/>
      <c r="D2390" s="24"/>
      <c r="E2390" s="14"/>
      <c r="F2390" s="18"/>
      <c r="G2390" s="18"/>
      <c r="H2390" s="18"/>
      <c r="I2390" s="18"/>
      <c r="J2390" s="18"/>
      <c r="K2390" s="18"/>
      <c r="L2390" s="18"/>
      <c r="M2390" s="18"/>
      <c r="N2390" s="18"/>
      <c r="O2390" s="18"/>
      <c r="P2390" s="489"/>
      <c r="Q2390" s="1119"/>
      <c r="R2390" s="29"/>
      <c r="S2390" s="18"/>
    </row>
    <row r="2391" spans="2:19" x14ac:dyDescent="0.2">
      <c r="B2391" s="24"/>
      <c r="C2391" s="24"/>
      <c r="D2391" s="24"/>
      <c r="E2391" s="14"/>
      <c r="F2391" s="18"/>
      <c r="G2391" s="18"/>
      <c r="H2391" s="18"/>
      <c r="I2391" s="18"/>
      <c r="J2391" s="18"/>
      <c r="K2391" s="18"/>
      <c r="L2391" s="18"/>
      <c r="M2391" s="18"/>
      <c r="N2391" s="18"/>
      <c r="O2391" s="18"/>
      <c r="P2391" s="489"/>
      <c r="Q2391" s="1119"/>
      <c r="R2391" s="29"/>
      <c r="S2391" s="18"/>
    </row>
    <row r="2392" spans="2:19" x14ac:dyDescent="0.2">
      <c r="B2392" s="24"/>
      <c r="C2392" s="24"/>
      <c r="D2392" s="24"/>
      <c r="E2392" s="14"/>
      <c r="F2392" s="18"/>
      <c r="G2392" s="18"/>
      <c r="H2392" s="18"/>
      <c r="I2392" s="18"/>
      <c r="J2392" s="18"/>
      <c r="K2392" s="18"/>
      <c r="L2392" s="18"/>
      <c r="M2392" s="18"/>
      <c r="N2392" s="18"/>
      <c r="O2392" s="18"/>
      <c r="P2392" s="489"/>
      <c r="Q2392" s="1119"/>
      <c r="R2392" s="29"/>
      <c r="S2392" s="18"/>
    </row>
    <row r="2393" spans="2:19" x14ac:dyDescent="0.2">
      <c r="B2393" s="24"/>
      <c r="C2393" s="24"/>
      <c r="D2393" s="24"/>
      <c r="E2393" s="14"/>
      <c r="F2393" s="18"/>
      <c r="G2393" s="18"/>
      <c r="H2393" s="18"/>
      <c r="I2393" s="18"/>
      <c r="J2393" s="18"/>
      <c r="K2393" s="18"/>
      <c r="L2393" s="18"/>
      <c r="M2393" s="18"/>
      <c r="N2393" s="18"/>
      <c r="O2393" s="18"/>
      <c r="P2393" s="489"/>
      <c r="Q2393" s="1119"/>
      <c r="R2393" s="29"/>
      <c r="S2393" s="18"/>
    </row>
    <row r="2394" spans="2:19" x14ac:dyDescent="0.2">
      <c r="B2394" s="24"/>
      <c r="C2394" s="24"/>
      <c r="D2394" s="24"/>
      <c r="E2394" s="14"/>
      <c r="F2394" s="18"/>
      <c r="G2394" s="18"/>
      <c r="H2394" s="18"/>
      <c r="I2394" s="18"/>
      <c r="J2394" s="18"/>
      <c r="K2394" s="18"/>
      <c r="L2394" s="18"/>
      <c r="M2394" s="18"/>
      <c r="N2394" s="18"/>
      <c r="O2394" s="18"/>
      <c r="P2394" s="489"/>
      <c r="Q2394" s="1119"/>
      <c r="R2394" s="29"/>
      <c r="S2394" s="18"/>
    </row>
    <row r="2395" spans="2:19" x14ac:dyDescent="0.2">
      <c r="B2395" s="24"/>
      <c r="C2395" s="24"/>
      <c r="D2395" s="24"/>
      <c r="E2395" s="14"/>
      <c r="F2395" s="18"/>
      <c r="G2395" s="18"/>
      <c r="H2395" s="18"/>
      <c r="I2395" s="18"/>
      <c r="J2395" s="18"/>
      <c r="K2395" s="18"/>
      <c r="L2395" s="18"/>
      <c r="M2395" s="18"/>
      <c r="N2395" s="18"/>
      <c r="O2395" s="18"/>
      <c r="P2395" s="489"/>
      <c r="Q2395" s="1119"/>
      <c r="R2395" s="29"/>
      <c r="S2395" s="18"/>
    </row>
    <row r="2396" spans="2:19" x14ac:dyDescent="0.2">
      <c r="B2396" s="24"/>
      <c r="C2396" s="24"/>
      <c r="D2396" s="24"/>
      <c r="E2396" s="14"/>
      <c r="F2396" s="18"/>
      <c r="G2396" s="18"/>
      <c r="H2396" s="18"/>
      <c r="I2396" s="18"/>
      <c r="J2396" s="18"/>
      <c r="K2396" s="18"/>
      <c r="L2396" s="18"/>
      <c r="M2396" s="18"/>
      <c r="N2396" s="18"/>
      <c r="O2396" s="18"/>
      <c r="P2396" s="489"/>
      <c r="Q2396" s="1119"/>
      <c r="R2396" s="29"/>
      <c r="S2396" s="18"/>
    </row>
    <row r="2397" spans="2:19" x14ac:dyDescent="0.2">
      <c r="B2397" s="24"/>
      <c r="C2397" s="24"/>
      <c r="D2397" s="24"/>
      <c r="E2397" s="14"/>
      <c r="F2397" s="18"/>
      <c r="G2397" s="18"/>
      <c r="H2397" s="18"/>
      <c r="I2397" s="18"/>
      <c r="J2397" s="18"/>
      <c r="K2397" s="18"/>
      <c r="L2397" s="18"/>
      <c r="M2397" s="18"/>
      <c r="N2397" s="18"/>
      <c r="O2397" s="18"/>
      <c r="P2397" s="489"/>
      <c r="Q2397" s="1119"/>
      <c r="R2397" s="29"/>
      <c r="S2397" s="18"/>
    </row>
    <row r="2398" spans="2:19" x14ac:dyDescent="0.2">
      <c r="B2398" s="24"/>
      <c r="C2398" s="24"/>
      <c r="D2398" s="24"/>
      <c r="E2398" s="14"/>
      <c r="F2398" s="18"/>
      <c r="G2398" s="18"/>
      <c r="H2398" s="18"/>
      <c r="I2398" s="18"/>
      <c r="J2398" s="18"/>
      <c r="K2398" s="18"/>
      <c r="L2398" s="18"/>
      <c r="M2398" s="18"/>
      <c r="N2398" s="18"/>
      <c r="O2398" s="18"/>
      <c r="P2398" s="489"/>
      <c r="Q2398" s="1119"/>
      <c r="R2398" s="29"/>
      <c r="S2398" s="18"/>
    </row>
    <row r="2399" spans="2:19" x14ac:dyDescent="0.2">
      <c r="B2399" s="24"/>
      <c r="C2399" s="24"/>
      <c r="D2399" s="24"/>
      <c r="E2399" s="14"/>
      <c r="F2399" s="18"/>
      <c r="G2399" s="18"/>
      <c r="H2399" s="18"/>
      <c r="I2399" s="18"/>
      <c r="J2399" s="18"/>
      <c r="K2399" s="18"/>
      <c r="L2399" s="18"/>
      <c r="M2399" s="18"/>
      <c r="N2399" s="18"/>
      <c r="O2399" s="18"/>
      <c r="P2399" s="489"/>
      <c r="Q2399" s="1119"/>
      <c r="R2399" s="29"/>
      <c r="S2399" s="18"/>
    </row>
    <row r="2400" spans="2:19" x14ac:dyDescent="0.2">
      <c r="B2400" s="24"/>
      <c r="C2400" s="24"/>
      <c r="D2400" s="24"/>
      <c r="E2400" s="14"/>
      <c r="F2400" s="18"/>
      <c r="G2400" s="18"/>
      <c r="H2400" s="18"/>
      <c r="I2400" s="18"/>
      <c r="J2400" s="18"/>
      <c r="K2400" s="18"/>
      <c r="L2400" s="18"/>
      <c r="M2400" s="18"/>
      <c r="N2400" s="18"/>
      <c r="O2400" s="18"/>
      <c r="P2400" s="489"/>
      <c r="Q2400" s="1119"/>
      <c r="R2400" s="29"/>
      <c r="S2400" s="18"/>
    </row>
    <row r="2401" spans="2:19" x14ac:dyDescent="0.2">
      <c r="B2401" s="24"/>
      <c r="C2401" s="24"/>
      <c r="D2401" s="24"/>
      <c r="E2401" s="14"/>
      <c r="F2401" s="18"/>
      <c r="G2401" s="18"/>
      <c r="H2401" s="18"/>
      <c r="I2401" s="18"/>
      <c r="J2401" s="18"/>
      <c r="K2401" s="18"/>
      <c r="L2401" s="18"/>
      <c r="M2401" s="18"/>
      <c r="N2401" s="18"/>
      <c r="O2401" s="18"/>
      <c r="P2401" s="489"/>
      <c r="Q2401" s="1119"/>
      <c r="R2401" s="29"/>
      <c r="S2401" s="18"/>
    </row>
    <row r="2402" spans="2:19" x14ac:dyDescent="0.2">
      <c r="B2402" s="24"/>
      <c r="C2402" s="24"/>
      <c r="D2402" s="24"/>
      <c r="E2402" s="14"/>
      <c r="F2402" s="18"/>
      <c r="G2402" s="18"/>
      <c r="H2402" s="18"/>
      <c r="I2402" s="18"/>
      <c r="J2402" s="18"/>
      <c r="K2402" s="18"/>
      <c r="L2402" s="18"/>
      <c r="M2402" s="18"/>
      <c r="N2402" s="18"/>
      <c r="O2402" s="18"/>
      <c r="P2402" s="489"/>
      <c r="Q2402" s="1119"/>
      <c r="R2402" s="29"/>
      <c r="S2402" s="18"/>
    </row>
    <row r="2403" spans="2:19" x14ac:dyDescent="0.2">
      <c r="B2403" s="24"/>
      <c r="C2403" s="24"/>
      <c r="D2403" s="24"/>
      <c r="E2403" s="14"/>
      <c r="F2403" s="18"/>
      <c r="G2403" s="18"/>
      <c r="H2403" s="18"/>
      <c r="I2403" s="18"/>
      <c r="J2403" s="18"/>
      <c r="K2403" s="18"/>
      <c r="L2403" s="18"/>
      <c r="M2403" s="18"/>
      <c r="N2403" s="18"/>
      <c r="O2403" s="18"/>
      <c r="P2403" s="489"/>
      <c r="Q2403" s="1119"/>
      <c r="R2403" s="29"/>
      <c r="S2403" s="18"/>
    </row>
    <row r="2404" spans="2:19" x14ac:dyDescent="0.2">
      <c r="B2404" s="24"/>
      <c r="C2404" s="24"/>
      <c r="D2404" s="24"/>
      <c r="E2404" s="14"/>
      <c r="F2404" s="18"/>
      <c r="G2404" s="18"/>
      <c r="H2404" s="18"/>
      <c r="I2404" s="18"/>
      <c r="J2404" s="18"/>
      <c r="K2404" s="18"/>
      <c r="L2404" s="18"/>
      <c r="M2404" s="18"/>
      <c r="N2404" s="18"/>
      <c r="O2404" s="18"/>
      <c r="P2404" s="489"/>
      <c r="Q2404" s="1119"/>
      <c r="R2404" s="29"/>
      <c r="S2404" s="18"/>
    </row>
    <row r="2405" spans="2:19" x14ac:dyDescent="0.2">
      <c r="B2405" s="24"/>
      <c r="C2405" s="24"/>
      <c r="D2405" s="24"/>
      <c r="E2405" s="14"/>
      <c r="F2405" s="18"/>
      <c r="G2405" s="18"/>
      <c r="H2405" s="18"/>
      <c r="I2405" s="18"/>
      <c r="J2405" s="18"/>
      <c r="K2405" s="18"/>
      <c r="L2405" s="18"/>
      <c r="M2405" s="18"/>
      <c r="N2405" s="18"/>
      <c r="O2405" s="18"/>
      <c r="P2405" s="489"/>
      <c r="Q2405" s="1119"/>
      <c r="R2405" s="29"/>
      <c r="S2405" s="18"/>
    </row>
    <row r="2406" spans="2:19" x14ac:dyDescent="0.2">
      <c r="B2406" s="24"/>
      <c r="C2406" s="24"/>
      <c r="D2406" s="24"/>
      <c r="E2406" s="14"/>
      <c r="F2406" s="18"/>
      <c r="G2406" s="18"/>
      <c r="H2406" s="18"/>
      <c r="I2406" s="18"/>
      <c r="J2406" s="18"/>
      <c r="K2406" s="18"/>
      <c r="L2406" s="18"/>
      <c r="M2406" s="18"/>
      <c r="N2406" s="18"/>
      <c r="O2406" s="18"/>
      <c r="P2406" s="489"/>
      <c r="Q2406" s="1119"/>
      <c r="R2406" s="29"/>
      <c r="S2406" s="18"/>
    </row>
    <row r="2407" spans="2:19" x14ac:dyDescent="0.2">
      <c r="B2407" s="24"/>
      <c r="C2407" s="24"/>
      <c r="D2407" s="24"/>
      <c r="E2407" s="14"/>
      <c r="F2407" s="18"/>
      <c r="G2407" s="18"/>
      <c r="H2407" s="18"/>
      <c r="I2407" s="18"/>
      <c r="J2407" s="18"/>
      <c r="K2407" s="18"/>
      <c r="L2407" s="18"/>
      <c r="M2407" s="18"/>
      <c r="N2407" s="18"/>
      <c r="O2407" s="18"/>
      <c r="P2407" s="489"/>
      <c r="Q2407" s="1119"/>
      <c r="R2407" s="29"/>
      <c r="S2407" s="18"/>
    </row>
    <row r="2408" spans="2:19" x14ac:dyDescent="0.2">
      <c r="B2408" s="24"/>
      <c r="C2408" s="24"/>
      <c r="D2408" s="24"/>
      <c r="E2408" s="14"/>
      <c r="F2408" s="18"/>
      <c r="G2408" s="18"/>
      <c r="H2408" s="18"/>
      <c r="I2408" s="18"/>
      <c r="J2408" s="18"/>
      <c r="K2408" s="18"/>
      <c r="L2408" s="18"/>
      <c r="M2408" s="18"/>
      <c r="N2408" s="18"/>
      <c r="O2408" s="18"/>
      <c r="P2408" s="489"/>
      <c r="Q2408" s="1119"/>
      <c r="R2408" s="29"/>
      <c r="S2408" s="18"/>
    </row>
    <row r="2409" spans="2:19" x14ac:dyDescent="0.2">
      <c r="B2409" s="24"/>
      <c r="C2409" s="24"/>
      <c r="D2409" s="24"/>
      <c r="E2409" s="14"/>
      <c r="F2409" s="18"/>
      <c r="G2409" s="18"/>
      <c r="H2409" s="18"/>
      <c r="I2409" s="18"/>
      <c r="J2409" s="18"/>
      <c r="K2409" s="18"/>
      <c r="L2409" s="18"/>
      <c r="M2409" s="18"/>
      <c r="N2409" s="18"/>
      <c r="O2409" s="18"/>
      <c r="P2409" s="489"/>
      <c r="Q2409" s="1119"/>
      <c r="R2409" s="29"/>
      <c r="S2409" s="18"/>
    </row>
    <row r="2410" spans="2:19" x14ac:dyDescent="0.2">
      <c r="B2410" s="24"/>
      <c r="C2410" s="24"/>
      <c r="D2410" s="24"/>
      <c r="E2410" s="14"/>
      <c r="F2410" s="18"/>
      <c r="G2410" s="18"/>
      <c r="H2410" s="18"/>
      <c r="I2410" s="18"/>
      <c r="J2410" s="18"/>
      <c r="K2410" s="18"/>
      <c r="L2410" s="18"/>
      <c r="M2410" s="18"/>
      <c r="N2410" s="18"/>
      <c r="O2410" s="18"/>
      <c r="P2410" s="489"/>
      <c r="Q2410" s="1119"/>
      <c r="R2410" s="29"/>
      <c r="S2410" s="18"/>
    </row>
    <row r="2411" spans="2:19" x14ac:dyDescent="0.2">
      <c r="B2411" s="24"/>
      <c r="C2411" s="24"/>
      <c r="D2411" s="24"/>
      <c r="E2411" s="14"/>
      <c r="F2411" s="18"/>
      <c r="G2411" s="18"/>
      <c r="H2411" s="18"/>
      <c r="I2411" s="18"/>
      <c r="J2411" s="18"/>
      <c r="K2411" s="18"/>
      <c r="L2411" s="18"/>
      <c r="M2411" s="18"/>
      <c r="N2411" s="18"/>
      <c r="O2411" s="18"/>
      <c r="P2411" s="489"/>
      <c r="Q2411" s="1119"/>
      <c r="R2411" s="29"/>
      <c r="S2411" s="18"/>
    </row>
    <row r="2412" spans="2:19" x14ac:dyDescent="0.2">
      <c r="B2412" s="24"/>
      <c r="C2412" s="24"/>
      <c r="D2412" s="24"/>
      <c r="E2412" s="14"/>
      <c r="F2412" s="18"/>
      <c r="G2412" s="18"/>
      <c r="H2412" s="18"/>
      <c r="I2412" s="18"/>
      <c r="J2412" s="18"/>
      <c r="K2412" s="18"/>
      <c r="L2412" s="18"/>
      <c r="M2412" s="18"/>
      <c r="N2412" s="18"/>
      <c r="O2412" s="18"/>
      <c r="P2412" s="489"/>
      <c r="Q2412" s="1119"/>
      <c r="R2412" s="29"/>
      <c r="S2412" s="18"/>
    </row>
    <row r="2413" spans="2:19" x14ac:dyDescent="0.2">
      <c r="B2413" s="24"/>
      <c r="C2413" s="24"/>
      <c r="D2413" s="24"/>
      <c r="E2413" s="14"/>
      <c r="F2413" s="18"/>
      <c r="G2413" s="18"/>
      <c r="H2413" s="18"/>
      <c r="I2413" s="18"/>
      <c r="J2413" s="18"/>
      <c r="K2413" s="18"/>
      <c r="L2413" s="18"/>
      <c r="M2413" s="18"/>
      <c r="N2413" s="18"/>
      <c r="O2413" s="18"/>
      <c r="P2413" s="489"/>
      <c r="Q2413" s="1119"/>
      <c r="R2413" s="29"/>
      <c r="S2413" s="18"/>
    </row>
    <row r="2414" spans="2:19" x14ac:dyDescent="0.2">
      <c r="B2414" s="24"/>
      <c r="C2414" s="24"/>
      <c r="D2414" s="24"/>
      <c r="E2414" s="14"/>
      <c r="F2414" s="18"/>
      <c r="G2414" s="18"/>
      <c r="H2414" s="18"/>
      <c r="I2414" s="18"/>
      <c r="J2414" s="18"/>
      <c r="K2414" s="18"/>
      <c r="L2414" s="18"/>
      <c r="M2414" s="18"/>
      <c r="N2414" s="18"/>
      <c r="O2414" s="18"/>
      <c r="P2414" s="489"/>
      <c r="Q2414" s="1119"/>
      <c r="R2414" s="29"/>
      <c r="S2414" s="18"/>
    </row>
    <row r="2415" spans="2:19" x14ac:dyDescent="0.2">
      <c r="B2415" s="24"/>
      <c r="C2415" s="24"/>
      <c r="D2415" s="24"/>
      <c r="E2415" s="14"/>
      <c r="F2415" s="18"/>
      <c r="G2415" s="18"/>
      <c r="H2415" s="18"/>
      <c r="I2415" s="18"/>
      <c r="J2415" s="18"/>
      <c r="K2415" s="18"/>
      <c r="L2415" s="18"/>
      <c r="M2415" s="18"/>
      <c r="N2415" s="18"/>
      <c r="O2415" s="18"/>
      <c r="P2415" s="489"/>
      <c r="Q2415" s="1119"/>
      <c r="R2415" s="29"/>
      <c r="S2415" s="18"/>
    </row>
    <row r="2416" spans="2:19" x14ac:dyDescent="0.2">
      <c r="B2416" s="24"/>
      <c r="C2416" s="24"/>
      <c r="D2416" s="24"/>
      <c r="E2416" s="14"/>
      <c r="F2416" s="18"/>
      <c r="G2416" s="18"/>
      <c r="H2416" s="18"/>
      <c r="I2416" s="18"/>
      <c r="J2416" s="18"/>
      <c r="K2416" s="18"/>
      <c r="L2416" s="18"/>
      <c r="M2416" s="18"/>
      <c r="N2416" s="18"/>
      <c r="O2416" s="18"/>
      <c r="P2416" s="489"/>
      <c r="Q2416" s="1119"/>
      <c r="R2416" s="29"/>
      <c r="S2416" s="18"/>
    </row>
    <row r="2417" spans="2:19" x14ac:dyDescent="0.2">
      <c r="B2417" s="24"/>
      <c r="C2417" s="24"/>
      <c r="D2417" s="24"/>
      <c r="E2417" s="14"/>
      <c r="F2417" s="18"/>
      <c r="G2417" s="18"/>
      <c r="H2417" s="18"/>
      <c r="I2417" s="18"/>
      <c r="J2417" s="18"/>
      <c r="K2417" s="18"/>
      <c r="L2417" s="18"/>
      <c r="M2417" s="18"/>
      <c r="N2417" s="18"/>
      <c r="O2417" s="18"/>
      <c r="P2417" s="489"/>
      <c r="Q2417" s="1119"/>
      <c r="R2417" s="29"/>
      <c r="S2417" s="18"/>
    </row>
    <row r="2418" spans="2:19" x14ac:dyDescent="0.2">
      <c r="B2418" s="24"/>
      <c r="C2418" s="24"/>
      <c r="D2418" s="24"/>
      <c r="E2418" s="14"/>
      <c r="F2418" s="18"/>
      <c r="G2418" s="18"/>
      <c r="H2418" s="18"/>
      <c r="I2418" s="18"/>
      <c r="J2418" s="18"/>
      <c r="K2418" s="18"/>
      <c r="L2418" s="18"/>
      <c r="M2418" s="18"/>
      <c r="N2418" s="18"/>
      <c r="O2418" s="18"/>
      <c r="P2418" s="489"/>
      <c r="Q2418" s="1119"/>
      <c r="R2418" s="29"/>
      <c r="S2418" s="18"/>
    </row>
    <row r="2419" spans="2:19" x14ac:dyDescent="0.2">
      <c r="B2419" s="24"/>
      <c r="C2419" s="24"/>
      <c r="D2419" s="24"/>
      <c r="E2419" s="14"/>
      <c r="F2419" s="18"/>
      <c r="G2419" s="18"/>
      <c r="H2419" s="18"/>
      <c r="I2419" s="18"/>
      <c r="J2419" s="18"/>
      <c r="K2419" s="18"/>
      <c r="L2419" s="18"/>
      <c r="M2419" s="18"/>
      <c r="N2419" s="18"/>
      <c r="O2419" s="18"/>
      <c r="P2419" s="489"/>
      <c r="Q2419" s="1119"/>
      <c r="R2419" s="29"/>
      <c r="S2419" s="18"/>
    </row>
    <row r="2420" spans="2:19" x14ac:dyDescent="0.2">
      <c r="B2420" s="24"/>
      <c r="C2420" s="24"/>
      <c r="D2420" s="24"/>
      <c r="E2420" s="14"/>
      <c r="F2420" s="18"/>
      <c r="G2420" s="18"/>
      <c r="H2420" s="18"/>
      <c r="I2420" s="18"/>
      <c r="J2420" s="18"/>
      <c r="K2420" s="18"/>
      <c r="L2420" s="18"/>
      <c r="M2420" s="18"/>
      <c r="N2420" s="18"/>
      <c r="O2420" s="18"/>
      <c r="P2420" s="489"/>
      <c r="Q2420" s="1119"/>
      <c r="R2420" s="29"/>
      <c r="S2420" s="18"/>
    </row>
    <row r="2421" spans="2:19" x14ac:dyDescent="0.2">
      <c r="B2421" s="24"/>
      <c r="C2421" s="24"/>
      <c r="D2421" s="24"/>
      <c r="E2421" s="14"/>
      <c r="F2421" s="18"/>
      <c r="G2421" s="18"/>
      <c r="H2421" s="18"/>
      <c r="I2421" s="18"/>
      <c r="J2421" s="18"/>
      <c r="K2421" s="18"/>
      <c r="L2421" s="18"/>
      <c r="M2421" s="18"/>
      <c r="N2421" s="18"/>
      <c r="O2421" s="18"/>
      <c r="P2421" s="489"/>
      <c r="Q2421" s="1119"/>
      <c r="R2421" s="29"/>
      <c r="S2421" s="18"/>
    </row>
    <row r="2422" spans="2:19" x14ac:dyDescent="0.2">
      <c r="B2422" s="24"/>
      <c r="C2422" s="24"/>
      <c r="D2422" s="24"/>
      <c r="E2422" s="14"/>
      <c r="F2422" s="18"/>
      <c r="G2422" s="18"/>
      <c r="H2422" s="18"/>
      <c r="I2422" s="18"/>
      <c r="J2422" s="18"/>
      <c r="K2422" s="18"/>
      <c r="L2422" s="18"/>
      <c r="M2422" s="18"/>
      <c r="N2422" s="18"/>
      <c r="O2422" s="18"/>
      <c r="P2422" s="489"/>
      <c r="Q2422" s="1119"/>
      <c r="R2422" s="29"/>
      <c r="S2422" s="18"/>
    </row>
    <row r="2423" spans="2:19" x14ac:dyDescent="0.2">
      <c r="B2423" s="24"/>
      <c r="C2423" s="24"/>
      <c r="D2423" s="24"/>
      <c r="E2423" s="14"/>
      <c r="F2423" s="18"/>
      <c r="G2423" s="18"/>
      <c r="H2423" s="18"/>
      <c r="I2423" s="18"/>
      <c r="J2423" s="18"/>
      <c r="K2423" s="18"/>
      <c r="L2423" s="18"/>
      <c r="M2423" s="18"/>
      <c r="N2423" s="18"/>
      <c r="O2423" s="18"/>
      <c r="P2423" s="489"/>
      <c r="Q2423" s="1119"/>
      <c r="R2423" s="29"/>
      <c r="S2423" s="18"/>
    </row>
    <row r="2424" spans="2:19" x14ac:dyDescent="0.2">
      <c r="B2424" s="24"/>
      <c r="C2424" s="24"/>
      <c r="D2424" s="24"/>
      <c r="E2424" s="14"/>
      <c r="F2424" s="18"/>
      <c r="G2424" s="18"/>
      <c r="H2424" s="18"/>
      <c r="I2424" s="18"/>
      <c r="J2424" s="18"/>
      <c r="K2424" s="18"/>
      <c r="L2424" s="18"/>
      <c r="M2424" s="18"/>
      <c r="N2424" s="18"/>
      <c r="O2424" s="18"/>
      <c r="P2424" s="489"/>
      <c r="Q2424" s="1119"/>
      <c r="R2424" s="29"/>
      <c r="S2424" s="18"/>
    </row>
    <row r="2425" spans="2:19" x14ac:dyDescent="0.2">
      <c r="B2425" s="24"/>
      <c r="C2425" s="24"/>
      <c r="D2425" s="24"/>
      <c r="E2425" s="14"/>
      <c r="F2425" s="18"/>
      <c r="G2425" s="18"/>
      <c r="H2425" s="18"/>
      <c r="I2425" s="18"/>
      <c r="J2425" s="18"/>
      <c r="K2425" s="18"/>
      <c r="L2425" s="18"/>
      <c r="M2425" s="18"/>
      <c r="N2425" s="18"/>
      <c r="O2425" s="18"/>
      <c r="P2425" s="489"/>
      <c r="Q2425" s="1119"/>
      <c r="R2425" s="29"/>
      <c r="S2425" s="18"/>
    </row>
    <row r="2426" spans="2:19" x14ac:dyDescent="0.2">
      <c r="B2426" s="24"/>
      <c r="C2426" s="24"/>
      <c r="D2426" s="24"/>
      <c r="E2426" s="14"/>
      <c r="F2426" s="18"/>
      <c r="G2426" s="18"/>
      <c r="H2426" s="18"/>
      <c r="I2426" s="18"/>
      <c r="J2426" s="18"/>
      <c r="K2426" s="18"/>
      <c r="L2426" s="18"/>
      <c r="M2426" s="18"/>
      <c r="N2426" s="18"/>
      <c r="O2426" s="18"/>
      <c r="P2426" s="489"/>
      <c r="Q2426" s="1119"/>
      <c r="R2426" s="29"/>
      <c r="S2426" s="18"/>
    </row>
    <row r="2427" spans="2:19" x14ac:dyDescent="0.2">
      <c r="B2427" s="24"/>
      <c r="C2427" s="24"/>
      <c r="D2427" s="24"/>
      <c r="E2427" s="14"/>
      <c r="F2427" s="18"/>
      <c r="G2427" s="18"/>
      <c r="H2427" s="18"/>
      <c r="I2427" s="18"/>
      <c r="J2427" s="18"/>
      <c r="K2427" s="18"/>
      <c r="L2427" s="18"/>
      <c r="M2427" s="18"/>
      <c r="N2427" s="18"/>
      <c r="O2427" s="18"/>
      <c r="P2427" s="489"/>
      <c r="Q2427" s="1119"/>
      <c r="R2427" s="29"/>
      <c r="S2427" s="18"/>
    </row>
    <row r="2428" spans="2:19" x14ac:dyDescent="0.2">
      <c r="B2428" s="24"/>
      <c r="C2428" s="24"/>
      <c r="D2428" s="24"/>
      <c r="E2428" s="14"/>
      <c r="F2428" s="18"/>
      <c r="G2428" s="18"/>
      <c r="H2428" s="18"/>
      <c r="I2428" s="18"/>
      <c r="J2428" s="18"/>
      <c r="K2428" s="18"/>
      <c r="L2428" s="18"/>
      <c r="M2428" s="18"/>
      <c r="N2428" s="18"/>
      <c r="O2428" s="18"/>
      <c r="P2428" s="489"/>
      <c r="Q2428" s="1119"/>
      <c r="R2428" s="29"/>
      <c r="S2428" s="18"/>
    </row>
    <row r="2429" spans="2:19" x14ac:dyDescent="0.2">
      <c r="B2429" s="24"/>
      <c r="C2429" s="24"/>
      <c r="D2429" s="24"/>
      <c r="E2429" s="14"/>
      <c r="F2429" s="18"/>
      <c r="G2429" s="18"/>
      <c r="H2429" s="18"/>
      <c r="I2429" s="18"/>
      <c r="J2429" s="18"/>
      <c r="K2429" s="18"/>
      <c r="L2429" s="18"/>
      <c r="M2429" s="18"/>
      <c r="N2429" s="18"/>
      <c r="O2429" s="18"/>
      <c r="P2429" s="489"/>
      <c r="Q2429" s="1119"/>
      <c r="R2429" s="29"/>
      <c r="S2429" s="18"/>
    </row>
    <row r="2430" spans="2:19" x14ac:dyDescent="0.2">
      <c r="B2430" s="24"/>
      <c r="C2430" s="24"/>
      <c r="D2430" s="24"/>
      <c r="E2430" s="14"/>
      <c r="F2430" s="18"/>
      <c r="G2430" s="18"/>
      <c r="H2430" s="18"/>
      <c r="I2430" s="18"/>
      <c r="J2430" s="18"/>
      <c r="K2430" s="18"/>
      <c r="L2430" s="18"/>
      <c r="M2430" s="18"/>
      <c r="N2430" s="18"/>
      <c r="O2430" s="18"/>
      <c r="P2430" s="489"/>
      <c r="Q2430" s="1119"/>
      <c r="R2430" s="29"/>
      <c r="S2430" s="18"/>
    </row>
    <row r="2431" spans="2:19" x14ac:dyDescent="0.2">
      <c r="B2431" s="24"/>
      <c r="C2431" s="24"/>
      <c r="D2431" s="24"/>
      <c r="E2431" s="14"/>
      <c r="F2431" s="18"/>
      <c r="G2431" s="18"/>
      <c r="H2431" s="18"/>
      <c r="I2431" s="18"/>
      <c r="J2431" s="18"/>
      <c r="K2431" s="18"/>
      <c r="L2431" s="18"/>
      <c r="M2431" s="18"/>
      <c r="N2431" s="18"/>
      <c r="O2431" s="18"/>
      <c r="P2431" s="489"/>
      <c r="Q2431" s="1119"/>
      <c r="R2431" s="29"/>
      <c r="S2431" s="18"/>
    </row>
    <row r="2432" spans="2:19" x14ac:dyDescent="0.2">
      <c r="B2432" s="24"/>
      <c r="C2432" s="24"/>
      <c r="D2432" s="24"/>
      <c r="E2432" s="14"/>
      <c r="F2432" s="18"/>
      <c r="G2432" s="18"/>
      <c r="H2432" s="18"/>
      <c r="I2432" s="18"/>
      <c r="J2432" s="18"/>
      <c r="K2432" s="18"/>
      <c r="L2432" s="18"/>
      <c r="M2432" s="18"/>
      <c r="N2432" s="18"/>
      <c r="O2432" s="18"/>
      <c r="P2432" s="489"/>
      <c r="Q2432" s="1119"/>
      <c r="R2432" s="29"/>
      <c r="S2432" s="18"/>
    </row>
    <row r="2433" spans="2:19" x14ac:dyDescent="0.2">
      <c r="B2433" s="24"/>
      <c r="C2433" s="24"/>
      <c r="D2433" s="24"/>
      <c r="E2433" s="14"/>
      <c r="F2433" s="18"/>
      <c r="G2433" s="18"/>
      <c r="H2433" s="18"/>
      <c r="I2433" s="18"/>
      <c r="J2433" s="18"/>
      <c r="K2433" s="18"/>
      <c r="L2433" s="18"/>
      <c r="M2433" s="18"/>
      <c r="N2433" s="18"/>
      <c r="O2433" s="18"/>
      <c r="P2433" s="489"/>
      <c r="Q2433" s="1119"/>
      <c r="R2433" s="29"/>
      <c r="S2433" s="18"/>
    </row>
    <row r="2434" spans="2:19" x14ac:dyDescent="0.2">
      <c r="B2434" s="24"/>
      <c r="C2434" s="24"/>
      <c r="D2434" s="24"/>
      <c r="E2434" s="14"/>
      <c r="F2434" s="18"/>
      <c r="G2434" s="18"/>
      <c r="H2434" s="18"/>
      <c r="I2434" s="18"/>
      <c r="J2434" s="18"/>
      <c r="K2434" s="18"/>
      <c r="L2434" s="18"/>
      <c r="M2434" s="18"/>
      <c r="N2434" s="18"/>
      <c r="O2434" s="18"/>
      <c r="P2434" s="489"/>
      <c r="Q2434" s="1119"/>
      <c r="R2434" s="29"/>
      <c r="S2434" s="18"/>
    </row>
    <row r="2435" spans="2:19" x14ac:dyDescent="0.2">
      <c r="B2435" s="24"/>
      <c r="C2435" s="24"/>
      <c r="D2435" s="24"/>
      <c r="E2435" s="14"/>
      <c r="F2435" s="18"/>
      <c r="G2435" s="18"/>
      <c r="H2435" s="18"/>
      <c r="I2435" s="18"/>
      <c r="J2435" s="18"/>
      <c r="K2435" s="18"/>
      <c r="L2435" s="18"/>
      <c r="M2435" s="18"/>
      <c r="N2435" s="18"/>
      <c r="O2435" s="18"/>
      <c r="P2435" s="489"/>
      <c r="Q2435" s="1119"/>
      <c r="R2435" s="29"/>
      <c r="S2435" s="18"/>
    </row>
    <row r="2436" spans="2:19" x14ac:dyDescent="0.2">
      <c r="B2436" s="24"/>
      <c r="C2436" s="24"/>
      <c r="D2436" s="24"/>
      <c r="E2436" s="14"/>
      <c r="F2436" s="18"/>
      <c r="G2436" s="18"/>
      <c r="H2436" s="18"/>
      <c r="I2436" s="18"/>
      <c r="J2436" s="18"/>
      <c r="K2436" s="18"/>
      <c r="L2436" s="18"/>
      <c r="M2436" s="18"/>
      <c r="N2436" s="18"/>
      <c r="O2436" s="18"/>
      <c r="P2436" s="489"/>
      <c r="Q2436" s="1119"/>
      <c r="R2436" s="29"/>
      <c r="S2436" s="18"/>
    </row>
    <row r="2437" spans="2:19" x14ac:dyDescent="0.2">
      <c r="B2437" s="24"/>
      <c r="C2437" s="24"/>
      <c r="D2437" s="24"/>
      <c r="E2437" s="14"/>
      <c r="F2437" s="18"/>
      <c r="G2437" s="18"/>
      <c r="H2437" s="18"/>
      <c r="I2437" s="18"/>
      <c r="J2437" s="18"/>
      <c r="K2437" s="18"/>
      <c r="L2437" s="18"/>
      <c r="M2437" s="18"/>
      <c r="N2437" s="18"/>
      <c r="O2437" s="18"/>
      <c r="P2437" s="489"/>
      <c r="Q2437" s="1119"/>
      <c r="R2437" s="29"/>
      <c r="S2437" s="18"/>
    </row>
    <row r="2438" spans="2:19" x14ac:dyDescent="0.2">
      <c r="B2438" s="24"/>
      <c r="C2438" s="24"/>
      <c r="D2438" s="24"/>
      <c r="E2438" s="14"/>
      <c r="F2438" s="18"/>
      <c r="G2438" s="18"/>
      <c r="H2438" s="18"/>
      <c r="I2438" s="18"/>
      <c r="J2438" s="18"/>
      <c r="K2438" s="18"/>
      <c r="L2438" s="18"/>
      <c r="M2438" s="18"/>
      <c r="N2438" s="18"/>
      <c r="O2438" s="18"/>
      <c r="P2438" s="489"/>
      <c r="Q2438" s="1119"/>
      <c r="R2438" s="29"/>
      <c r="S2438" s="18"/>
    </row>
    <row r="2439" spans="2:19" x14ac:dyDescent="0.2">
      <c r="B2439" s="24"/>
      <c r="C2439" s="24"/>
      <c r="D2439" s="24"/>
      <c r="E2439" s="14"/>
      <c r="F2439" s="18"/>
      <c r="G2439" s="18"/>
      <c r="H2439" s="18"/>
      <c r="I2439" s="18"/>
      <c r="J2439" s="18"/>
      <c r="K2439" s="18"/>
      <c r="L2439" s="18"/>
      <c r="M2439" s="18"/>
      <c r="N2439" s="18"/>
      <c r="O2439" s="18"/>
      <c r="P2439" s="489"/>
      <c r="Q2439" s="1119"/>
      <c r="R2439" s="29"/>
      <c r="S2439" s="18"/>
    </row>
    <row r="2440" spans="2:19" x14ac:dyDescent="0.2">
      <c r="B2440" s="24"/>
      <c r="C2440" s="24"/>
      <c r="D2440" s="24"/>
      <c r="E2440" s="14"/>
      <c r="F2440" s="18"/>
      <c r="G2440" s="18"/>
      <c r="H2440" s="18"/>
      <c r="I2440" s="18"/>
      <c r="J2440" s="18"/>
      <c r="K2440" s="18"/>
      <c r="L2440" s="18"/>
      <c r="M2440" s="18"/>
      <c r="N2440" s="18"/>
      <c r="O2440" s="18"/>
      <c r="P2440" s="489"/>
      <c r="Q2440" s="1119"/>
      <c r="R2440" s="29"/>
      <c r="S2440" s="18"/>
    </row>
    <row r="2441" spans="2:19" x14ac:dyDescent="0.2">
      <c r="B2441" s="24"/>
      <c r="C2441" s="24"/>
      <c r="D2441" s="24"/>
      <c r="E2441" s="14"/>
      <c r="F2441" s="18"/>
      <c r="G2441" s="18"/>
      <c r="H2441" s="18"/>
      <c r="I2441" s="18"/>
      <c r="J2441" s="18"/>
      <c r="K2441" s="18"/>
      <c r="L2441" s="18"/>
      <c r="M2441" s="18"/>
      <c r="N2441" s="18"/>
      <c r="O2441" s="18"/>
      <c r="P2441" s="489"/>
      <c r="Q2441" s="1119"/>
      <c r="R2441" s="29"/>
      <c r="S2441" s="18"/>
    </row>
    <row r="2442" spans="2:19" x14ac:dyDescent="0.2">
      <c r="B2442" s="24"/>
      <c r="C2442" s="24"/>
      <c r="D2442" s="24"/>
      <c r="E2442" s="14"/>
      <c r="F2442" s="18"/>
      <c r="G2442" s="18"/>
      <c r="H2442" s="18"/>
      <c r="I2442" s="18"/>
      <c r="J2442" s="18"/>
      <c r="K2442" s="18"/>
      <c r="L2442" s="18"/>
      <c r="M2442" s="18"/>
      <c r="N2442" s="18"/>
      <c r="O2442" s="18"/>
      <c r="P2442" s="489"/>
      <c r="Q2442" s="1119"/>
      <c r="R2442" s="29"/>
      <c r="S2442" s="18"/>
    </row>
    <row r="2443" spans="2:19" x14ac:dyDescent="0.2">
      <c r="B2443" s="24"/>
      <c r="C2443" s="24"/>
      <c r="D2443" s="24"/>
      <c r="E2443" s="14"/>
      <c r="F2443" s="18"/>
      <c r="G2443" s="18"/>
      <c r="H2443" s="18"/>
      <c r="I2443" s="18"/>
      <c r="J2443" s="18"/>
      <c r="K2443" s="18"/>
      <c r="L2443" s="18"/>
      <c r="M2443" s="18"/>
      <c r="N2443" s="18"/>
      <c r="O2443" s="18"/>
      <c r="P2443" s="489"/>
      <c r="Q2443" s="1119"/>
      <c r="R2443" s="29"/>
      <c r="S2443" s="18"/>
    </row>
    <row r="2444" spans="2:19" x14ac:dyDescent="0.2">
      <c r="B2444" s="24"/>
      <c r="C2444" s="24"/>
      <c r="D2444" s="24"/>
      <c r="E2444" s="14"/>
      <c r="F2444" s="18"/>
      <c r="G2444" s="18"/>
      <c r="H2444" s="18"/>
      <c r="I2444" s="18"/>
      <c r="J2444" s="18"/>
      <c r="K2444" s="18"/>
      <c r="L2444" s="18"/>
      <c r="M2444" s="18"/>
      <c r="N2444" s="18"/>
      <c r="O2444" s="18"/>
      <c r="P2444" s="489"/>
      <c r="Q2444" s="1119"/>
      <c r="R2444" s="29"/>
      <c r="S2444" s="18"/>
    </row>
    <row r="2445" spans="2:19" x14ac:dyDescent="0.2">
      <c r="B2445" s="24"/>
      <c r="C2445" s="24"/>
      <c r="D2445" s="24"/>
      <c r="E2445" s="14"/>
      <c r="F2445" s="18"/>
      <c r="G2445" s="18"/>
      <c r="H2445" s="18"/>
      <c r="I2445" s="18"/>
      <c r="J2445" s="18"/>
      <c r="K2445" s="18"/>
      <c r="L2445" s="18"/>
      <c r="M2445" s="18"/>
      <c r="N2445" s="18"/>
      <c r="O2445" s="18"/>
      <c r="P2445" s="489"/>
      <c r="Q2445" s="1119"/>
      <c r="R2445" s="29"/>
      <c r="S2445" s="18"/>
    </row>
    <row r="2446" spans="2:19" x14ac:dyDescent="0.2">
      <c r="B2446" s="24"/>
      <c r="C2446" s="24"/>
      <c r="D2446" s="24"/>
      <c r="E2446" s="14"/>
      <c r="F2446" s="18"/>
      <c r="G2446" s="18"/>
      <c r="H2446" s="18"/>
      <c r="I2446" s="18"/>
      <c r="J2446" s="18"/>
      <c r="K2446" s="18"/>
      <c r="L2446" s="18"/>
      <c r="M2446" s="18"/>
      <c r="N2446" s="18"/>
      <c r="O2446" s="18"/>
      <c r="P2446" s="489"/>
      <c r="Q2446" s="1119"/>
      <c r="R2446" s="29"/>
      <c r="S2446" s="18"/>
    </row>
    <row r="2447" spans="2:19" x14ac:dyDescent="0.2">
      <c r="B2447" s="24"/>
      <c r="C2447" s="24"/>
      <c r="D2447" s="24"/>
      <c r="E2447" s="14"/>
      <c r="F2447" s="18"/>
      <c r="G2447" s="18"/>
      <c r="H2447" s="18"/>
      <c r="I2447" s="18"/>
      <c r="J2447" s="18"/>
      <c r="K2447" s="18"/>
      <c r="L2447" s="18"/>
      <c r="M2447" s="18"/>
      <c r="N2447" s="18"/>
      <c r="O2447" s="18"/>
      <c r="P2447" s="489"/>
      <c r="Q2447" s="1119"/>
      <c r="R2447" s="29"/>
      <c r="S2447" s="18"/>
    </row>
    <row r="2448" spans="2:19" x14ac:dyDescent="0.2">
      <c r="B2448" s="24"/>
      <c r="C2448" s="24"/>
      <c r="D2448" s="24"/>
      <c r="E2448" s="14"/>
      <c r="F2448" s="18"/>
      <c r="G2448" s="18"/>
      <c r="H2448" s="18"/>
      <c r="I2448" s="18"/>
      <c r="J2448" s="18"/>
      <c r="K2448" s="18"/>
      <c r="L2448" s="18"/>
      <c r="M2448" s="18"/>
      <c r="N2448" s="18"/>
      <c r="O2448" s="18"/>
      <c r="P2448" s="489"/>
      <c r="Q2448" s="1119"/>
      <c r="R2448" s="29"/>
      <c r="S2448" s="18"/>
    </row>
    <row r="2449" spans="2:19" x14ac:dyDescent="0.2">
      <c r="B2449" s="24"/>
      <c r="C2449" s="24"/>
      <c r="D2449" s="24"/>
      <c r="E2449" s="14"/>
      <c r="F2449" s="18"/>
      <c r="G2449" s="18"/>
      <c r="H2449" s="18"/>
      <c r="I2449" s="18"/>
      <c r="J2449" s="18"/>
      <c r="K2449" s="18"/>
      <c r="L2449" s="18"/>
      <c r="M2449" s="18"/>
      <c r="N2449" s="18"/>
      <c r="O2449" s="18"/>
      <c r="P2449" s="489"/>
      <c r="Q2449" s="1119"/>
      <c r="R2449" s="29"/>
      <c r="S2449" s="18"/>
    </row>
    <row r="2450" spans="2:19" x14ac:dyDescent="0.2">
      <c r="B2450" s="24"/>
      <c r="C2450" s="24"/>
      <c r="D2450" s="24"/>
      <c r="E2450" s="14"/>
      <c r="F2450" s="18"/>
      <c r="G2450" s="18"/>
      <c r="H2450" s="18"/>
      <c r="I2450" s="18"/>
      <c r="J2450" s="18"/>
      <c r="K2450" s="18"/>
      <c r="L2450" s="18"/>
      <c r="M2450" s="18"/>
      <c r="N2450" s="18"/>
      <c r="O2450" s="18"/>
      <c r="P2450" s="489"/>
      <c r="Q2450" s="1119"/>
      <c r="R2450" s="29"/>
      <c r="S2450" s="18"/>
    </row>
    <row r="2451" spans="2:19" x14ac:dyDescent="0.2">
      <c r="B2451" s="24"/>
      <c r="C2451" s="24"/>
      <c r="D2451" s="24"/>
      <c r="E2451" s="14"/>
      <c r="F2451" s="18"/>
      <c r="G2451" s="18"/>
      <c r="H2451" s="18"/>
      <c r="I2451" s="18"/>
      <c r="J2451" s="18"/>
      <c r="K2451" s="18"/>
      <c r="L2451" s="18"/>
      <c r="M2451" s="18"/>
      <c r="N2451" s="18"/>
      <c r="O2451" s="18"/>
      <c r="P2451" s="489"/>
      <c r="Q2451" s="1119"/>
      <c r="R2451" s="29"/>
      <c r="S2451" s="18"/>
    </row>
    <row r="2452" spans="2:19" x14ac:dyDescent="0.2">
      <c r="B2452" s="24"/>
      <c r="C2452" s="24"/>
      <c r="D2452" s="24"/>
      <c r="E2452" s="14"/>
      <c r="F2452" s="18"/>
      <c r="G2452" s="18"/>
      <c r="H2452" s="18"/>
      <c r="I2452" s="18"/>
      <c r="J2452" s="18"/>
      <c r="K2452" s="18"/>
      <c r="L2452" s="18"/>
      <c r="M2452" s="18"/>
      <c r="N2452" s="18"/>
      <c r="O2452" s="18"/>
      <c r="P2452" s="489"/>
      <c r="Q2452" s="1119"/>
      <c r="R2452" s="29"/>
      <c r="S2452" s="18"/>
    </row>
    <row r="2453" spans="2:19" x14ac:dyDescent="0.2">
      <c r="B2453" s="24"/>
      <c r="C2453" s="24"/>
      <c r="D2453" s="24"/>
      <c r="E2453" s="14"/>
      <c r="F2453" s="18"/>
      <c r="G2453" s="18"/>
      <c r="H2453" s="18"/>
      <c r="I2453" s="18"/>
      <c r="J2453" s="18"/>
      <c r="K2453" s="18"/>
      <c r="L2453" s="18"/>
      <c r="M2453" s="18"/>
      <c r="N2453" s="18"/>
      <c r="O2453" s="18"/>
      <c r="P2453" s="489"/>
      <c r="Q2453" s="1119"/>
      <c r="R2453" s="29"/>
      <c r="S2453" s="18"/>
    </row>
    <row r="2454" spans="2:19" x14ac:dyDescent="0.2">
      <c r="B2454" s="24"/>
      <c r="C2454" s="24"/>
      <c r="D2454" s="24"/>
      <c r="E2454" s="14"/>
      <c r="F2454" s="18"/>
      <c r="G2454" s="18"/>
      <c r="H2454" s="18"/>
      <c r="I2454" s="18"/>
      <c r="J2454" s="18"/>
      <c r="K2454" s="18"/>
      <c r="L2454" s="18"/>
      <c r="M2454" s="18"/>
      <c r="N2454" s="18"/>
      <c r="O2454" s="18"/>
      <c r="P2454" s="489"/>
      <c r="Q2454" s="1119"/>
      <c r="R2454" s="29"/>
      <c r="S2454" s="18"/>
    </row>
    <row r="2455" spans="2:19" x14ac:dyDescent="0.2">
      <c r="B2455" s="24"/>
      <c r="C2455" s="24"/>
      <c r="D2455" s="24"/>
      <c r="E2455" s="14"/>
      <c r="F2455" s="18"/>
      <c r="G2455" s="18"/>
      <c r="H2455" s="18"/>
      <c r="I2455" s="18"/>
      <c r="J2455" s="18"/>
      <c r="K2455" s="18"/>
      <c r="L2455" s="18"/>
      <c r="M2455" s="18"/>
      <c r="N2455" s="18"/>
      <c r="O2455" s="18"/>
      <c r="P2455" s="489"/>
      <c r="Q2455" s="1119"/>
      <c r="R2455" s="29"/>
      <c r="S2455" s="18"/>
    </row>
    <row r="2456" spans="2:19" x14ac:dyDescent="0.2">
      <c r="B2456" s="24"/>
      <c r="C2456" s="24"/>
      <c r="D2456" s="24"/>
      <c r="E2456" s="14"/>
      <c r="F2456" s="18"/>
      <c r="G2456" s="18"/>
      <c r="H2456" s="18"/>
      <c r="I2456" s="18"/>
      <c r="J2456" s="18"/>
      <c r="K2456" s="18"/>
      <c r="L2456" s="18"/>
      <c r="M2456" s="18"/>
      <c r="N2456" s="18"/>
      <c r="O2456" s="18"/>
      <c r="P2456" s="489"/>
      <c r="Q2456" s="1119"/>
      <c r="R2456" s="29"/>
      <c r="S2456" s="18"/>
    </row>
    <row r="2457" spans="2:19" x14ac:dyDescent="0.2">
      <c r="B2457" s="24"/>
      <c r="C2457" s="24"/>
      <c r="D2457" s="24"/>
      <c r="E2457" s="14"/>
      <c r="F2457" s="18"/>
      <c r="G2457" s="18"/>
      <c r="H2457" s="18"/>
      <c r="I2457" s="18"/>
      <c r="J2457" s="18"/>
      <c r="K2457" s="18"/>
      <c r="L2457" s="18"/>
      <c r="M2457" s="18"/>
      <c r="N2457" s="18"/>
      <c r="O2457" s="18"/>
      <c r="P2457" s="489"/>
      <c r="Q2457" s="1119"/>
      <c r="R2457" s="29"/>
      <c r="S2457" s="18"/>
    </row>
    <row r="2458" spans="2:19" x14ac:dyDescent="0.2">
      <c r="B2458" s="24"/>
      <c r="C2458" s="24"/>
      <c r="D2458" s="24"/>
      <c r="E2458" s="14"/>
      <c r="F2458" s="18"/>
      <c r="G2458" s="18"/>
      <c r="H2458" s="18"/>
      <c r="I2458" s="18"/>
      <c r="J2458" s="18"/>
      <c r="K2458" s="18"/>
      <c r="L2458" s="18"/>
      <c r="M2458" s="18"/>
      <c r="N2458" s="18"/>
      <c r="O2458" s="18"/>
      <c r="P2458" s="489"/>
      <c r="Q2458" s="1119"/>
      <c r="R2458" s="29"/>
      <c r="S2458" s="18"/>
    </row>
    <row r="2459" spans="2:19" x14ac:dyDescent="0.2">
      <c r="B2459" s="24"/>
      <c r="C2459" s="24"/>
      <c r="D2459" s="24"/>
      <c r="E2459" s="14"/>
      <c r="F2459" s="18"/>
      <c r="G2459" s="18"/>
      <c r="H2459" s="18"/>
      <c r="I2459" s="18"/>
      <c r="J2459" s="18"/>
      <c r="K2459" s="18"/>
      <c r="L2459" s="18"/>
      <c r="M2459" s="18"/>
      <c r="N2459" s="18"/>
      <c r="O2459" s="18"/>
      <c r="P2459" s="489"/>
      <c r="Q2459" s="1119"/>
      <c r="R2459" s="29"/>
      <c r="S2459" s="18"/>
    </row>
    <row r="2460" spans="2:19" x14ac:dyDescent="0.2">
      <c r="B2460" s="24"/>
      <c r="C2460" s="24"/>
      <c r="D2460" s="24"/>
      <c r="E2460" s="14"/>
      <c r="F2460" s="18"/>
      <c r="G2460" s="18"/>
      <c r="H2460" s="18"/>
      <c r="I2460" s="18"/>
      <c r="J2460" s="18"/>
      <c r="K2460" s="18"/>
      <c r="L2460" s="18"/>
      <c r="M2460" s="18"/>
      <c r="N2460" s="18"/>
      <c r="O2460" s="18"/>
      <c r="P2460" s="489"/>
      <c r="Q2460" s="1119"/>
      <c r="R2460" s="29"/>
      <c r="S2460" s="18"/>
    </row>
    <row r="2461" spans="2:19" x14ac:dyDescent="0.2">
      <c r="B2461" s="24"/>
      <c r="C2461" s="24"/>
      <c r="D2461" s="24"/>
      <c r="E2461" s="14"/>
      <c r="F2461" s="18"/>
      <c r="G2461" s="18"/>
      <c r="H2461" s="18"/>
      <c r="I2461" s="18"/>
      <c r="J2461" s="18"/>
      <c r="K2461" s="18"/>
      <c r="L2461" s="18"/>
      <c r="M2461" s="18"/>
      <c r="N2461" s="18"/>
      <c r="O2461" s="18"/>
      <c r="P2461" s="489"/>
      <c r="Q2461" s="1119"/>
      <c r="R2461" s="29"/>
      <c r="S2461" s="18"/>
    </row>
    <row r="2462" spans="2:19" x14ac:dyDescent="0.2">
      <c r="B2462" s="24"/>
      <c r="C2462" s="24"/>
      <c r="D2462" s="24"/>
      <c r="E2462" s="14"/>
      <c r="F2462" s="18"/>
      <c r="G2462" s="18"/>
      <c r="H2462" s="18"/>
      <c r="I2462" s="18"/>
      <c r="J2462" s="18"/>
      <c r="K2462" s="18"/>
      <c r="L2462" s="18"/>
      <c r="M2462" s="18"/>
      <c r="N2462" s="18"/>
      <c r="O2462" s="18"/>
      <c r="P2462" s="489"/>
      <c r="Q2462" s="1119"/>
      <c r="R2462" s="29"/>
      <c r="S2462" s="18"/>
    </row>
    <row r="2463" spans="2:19" x14ac:dyDescent="0.2">
      <c r="B2463" s="24"/>
      <c r="C2463" s="24"/>
      <c r="D2463" s="24"/>
      <c r="E2463" s="14"/>
      <c r="F2463" s="18"/>
      <c r="G2463" s="18"/>
      <c r="H2463" s="18"/>
      <c r="I2463" s="18"/>
      <c r="J2463" s="18"/>
      <c r="K2463" s="18"/>
      <c r="L2463" s="18"/>
      <c r="M2463" s="18"/>
      <c r="N2463" s="18"/>
      <c r="O2463" s="18"/>
      <c r="P2463" s="489"/>
      <c r="Q2463" s="1119"/>
      <c r="R2463" s="29"/>
      <c r="S2463" s="18"/>
    </row>
    <row r="2464" spans="2:19" x14ac:dyDescent="0.2">
      <c r="B2464" s="24"/>
      <c r="C2464" s="24"/>
      <c r="D2464" s="24"/>
      <c r="E2464" s="14"/>
      <c r="F2464" s="18"/>
      <c r="G2464" s="18"/>
      <c r="H2464" s="18"/>
      <c r="I2464" s="18"/>
      <c r="J2464" s="18"/>
      <c r="K2464" s="18"/>
      <c r="L2464" s="18"/>
      <c r="M2464" s="18"/>
      <c r="N2464" s="18"/>
      <c r="O2464" s="18"/>
      <c r="P2464" s="489"/>
      <c r="Q2464" s="1119"/>
      <c r="R2464" s="29"/>
      <c r="S2464" s="18"/>
    </row>
    <row r="2465" spans="2:19" x14ac:dyDescent="0.2">
      <c r="B2465" s="24"/>
      <c r="C2465" s="24"/>
      <c r="D2465" s="24"/>
      <c r="E2465" s="14"/>
      <c r="F2465" s="18"/>
      <c r="G2465" s="18"/>
      <c r="H2465" s="18"/>
      <c r="I2465" s="18"/>
      <c r="J2465" s="18"/>
      <c r="K2465" s="18"/>
      <c r="L2465" s="18"/>
      <c r="M2465" s="18"/>
      <c r="N2465" s="18"/>
      <c r="O2465" s="18"/>
      <c r="P2465" s="489"/>
      <c r="Q2465" s="1119"/>
      <c r="R2465" s="29"/>
      <c r="S2465" s="18"/>
    </row>
    <row r="2466" spans="2:19" x14ac:dyDescent="0.2">
      <c r="B2466" s="24"/>
      <c r="C2466" s="24"/>
      <c r="D2466" s="24"/>
      <c r="E2466" s="14"/>
      <c r="F2466" s="18"/>
      <c r="G2466" s="18"/>
      <c r="H2466" s="18"/>
      <c r="I2466" s="18"/>
      <c r="J2466" s="18"/>
      <c r="K2466" s="18"/>
      <c r="L2466" s="18"/>
      <c r="M2466" s="18"/>
      <c r="N2466" s="18"/>
      <c r="O2466" s="18"/>
      <c r="P2466" s="489"/>
      <c r="Q2466" s="1119"/>
      <c r="R2466" s="29"/>
      <c r="S2466" s="18"/>
    </row>
    <row r="2467" spans="2:19" x14ac:dyDescent="0.2">
      <c r="B2467" s="24"/>
      <c r="C2467" s="24"/>
      <c r="D2467" s="24"/>
      <c r="E2467" s="14"/>
      <c r="F2467" s="18"/>
      <c r="G2467" s="18"/>
      <c r="H2467" s="18"/>
      <c r="I2467" s="18"/>
      <c r="J2467" s="18"/>
      <c r="K2467" s="18"/>
      <c r="L2467" s="18"/>
      <c r="M2467" s="18"/>
      <c r="N2467" s="18"/>
      <c r="O2467" s="18"/>
      <c r="P2467" s="489"/>
      <c r="Q2467" s="1119"/>
      <c r="R2467" s="29"/>
      <c r="S2467" s="18"/>
    </row>
    <row r="2468" spans="2:19" x14ac:dyDescent="0.2">
      <c r="B2468" s="24"/>
      <c r="C2468" s="24"/>
      <c r="D2468" s="24"/>
      <c r="E2468" s="14"/>
      <c r="F2468" s="18"/>
      <c r="G2468" s="18"/>
      <c r="H2468" s="18"/>
      <c r="I2468" s="18"/>
      <c r="J2468" s="18"/>
      <c r="K2468" s="18"/>
      <c r="L2468" s="18"/>
      <c r="M2468" s="18"/>
      <c r="N2468" s="18"/>
      <c r="O2468" s="18"/>
      <c r="P2468" s="489"/>
      <c r="Q2468" s="1119"/>
      <c r="R2468" s="29"/>
      <c r="S2468" s="18"/>
    </row>
    <row r="2469" spans="2:19" x14ac:dyDescent="0.2">
      <c r="B2469" s="24"/>
      <c r="C2469" s="24"/>
      <c r="D2469" s="24"/>
      <c r="E2469" s="14"/>
      <c r="F2469" s="18"/>
      <c r="G2469" s="18"/>
      <c r="H2469" s="18"/>
      <c r="I2469" s="18"/>
      <c r="J2469" s="18"/>
      <c r="K2469" s="18"/>
      <c r="L2469" s="18"/>
      <c r="M2469" s="18"/>
      <c r="N2469" s="18"/>
      <c r="O2469" s="18"/>
      <c r="P2469" s="489"/>
      <c r="Q2469" s="1119"/>
      <c r="R2469" s="29"/>
      <c r="S2469" s="18"/>
    </row>
    <row r="2470" spans="2:19" x14ac:dyDescent="0.2">
      <c r="B2470" s="24"/>
      <c r="C2470" s="24"/>
      <c r="D2470" s="24"/>
      <c r="E2470" s="14"/>
      <c r="F2470" s="18"/>
      <c r="G2470" s="18"/>
      <c r="H2470" s="18"/>
      <c r="I2470" s="18"/>
      <c r="J2470" s="18"/>
      <c r="K2470" s="18"/>
      <c r="L2470" s="18"/>
      <c r="M2470" s="18"/>
      <c r="N2470" s="18"/>
      <c r="O2470" s="18"/>
      <c r="P2470" s="489"/>
      <c r="Q2470" s="1119"/>
      <c r="R2470" s="29"/>
      <c r="S2470" s="18"/>
    </row>
    <row r="2471" spans="2:19" x14ac:dyDescent="0.2">
      <c r="B2471" s="24"/>
      <c r="C2471" s="24"/>
      <c r="D2471" s="24"/>
      <c r="E2471" s="14"/>
      <c r="F2471" s="18"/>
      <c r="G2471" s="18"/>
      <c r="H2471" s="18"/>
      <c r="I2471" s="18"/>
      <c r="J2471" s="18"/>
      <c r="K2471" s="18"/>
      <c r="L2471" s="18"/>
      <c r="M2471" s="18"/>
      <c r="N2471" s="18"/>
      <c r="O2471" s="18"/>
      <c r="P2471" s="489"/>
      <c r="Q2471" s="1119"/>
      <c r="R2471" s="29"/>
      <c r="S2471" s="18"/>
    </row>
    <row r="2472" spans="2:19" x14ac:dyDescent="0.2">
      <c r="B2472" s="24"/>
      <c r="C2472" s="24"/>
      <c r="D2472" s="24"/>
      <c r="E2472" s="14"/>
      <c r="F2472" s="18"/>
      <c r="G2472" s="18"/>
      <c r="H2472" s="18"/>
      <c r="I2472" s="18"/>
      <c r="J2472" s="18"/>
      <c r="K2472" s="18"/>
      <c r="L2472" s="18"/>
      <c r="M2472" s="18"/>
      <c r="N2472" s="18"/>
      <c r="O2472" s="18"/>
      <c r="P2472" s="489"/>
      <c r="Q2472" s="1119"/>
      <c r="R2472" s="29"/>
      <c r="S2472" s="18"/>
    </row>
    <row r="2473" spans="2:19" x14ac:dyDescent="0.2">
      <c r="B2473" s="24"/>
      <c r="C2473" s="24"/>
      <c r="D2473" s="24"/>
      <c r="E2473" s="14"/>
      <c r="F2473" s="18"/>
      <c r="G2473" s="18"/>
      <c r="H2473" s="18"/>
      <c r="I2473" s="18"/>
      <c r="J2473" s="18"/>
      <c r="K2473" s="18"/>
      <c r="L2473" s="18"/>
      <c r="M2473" s="18"/>
      <c r="N2473" s="18"/>
      <c r="O2473" s="18"/>
      <c r="P2473" s="489"/>
      <c r="Q2473" s="1119"/>
      <c r="R2473" s="29"/>
      <c r="S2473" s="18"/>
    </row>
    <row r="2474" spans="2:19" x14ac:dyDescent="0.2">
      <c r="B2474" s="24"/>
      <c r="C2474" s="24"/>
      <c r="D2474" s="24"/>
      <c r="E2474" s="14"/>
      <c r="F2474" s="18"/>
      <c r="G2474" s="18"/>
      <c r="H2474" s="18"/>
      <c r="I2474" s="18"/>
      <c r="J2474" s="18"/>
      <c r="K2474" s="18"/>
      <c r="L2474" s="18"/>
      <c r="M2474" s="18"/>
      <c r="N2474" s="18"/>
      <c r="O2474" s="18"/>
      <c r="P2474" s="489"/>
      <c r="Q2474" s="1119"/>
      <c r="R2474" s="29"/>
      <c r="S2474" s="18"/>
    </row>
    <row r="2475" spans="2:19" x14ac:dyDescent="0.2">
      <c r="B2475" s="24"/>
      <c r="C2475" s="24"/>
      <c r="D2475" s="24"/>
      <c r="E2475" s="14"/>
      <c r="F2475" s="18"/>
      <c r="G2475" s="18"/>
      <c r="H2475" s="18"/>
      <c r="I2475" s="18"/>
      <c r="J2475" s="18"/>
      <c r="K2475" s="18"/>
      <c r="L2475" s="18"/>
      <c r="M2475" s="18"/>
      <c r="N2475" s="18"/>
      <c r="O2475" s="18"/>
      <c r="P2475" s="489"/>
      <c r="Q2475" s="1119"/>
      <c r="R2475" s="29"/>
      <c r="S2475" s="18"/>
    </row>
    <row r="2476" spans="2:19" x14ac:dyDescent="0.2">
      <c r="B2476" s="24"/>
      <c r="C2476" s="24"/>
      <c r="D2476" s="24"/>
      <c r="E2476" s="14"/>
      <c r="F2476" s="18"/>
      <c r="G2476" s="18"/>
      <c r="H2476" s="18"/>
      <c r="I2476" s="18"/>
      <c r="J2476" s="18"/>
      <c r="K2476" s="18"/>
      <c r="L2476" s="18"/>
      <c r="M2476" s="18"/>
      <c r="N2476" s="18"/>
      <c r="O2476" s="18"/>
      <c r="P2476" s="489"/>
      <c r="Q2476" s="1119"/>
      <c r="R2476" s="29"/>
      <c r="S2476" s="18"/>
    </row>
    <row r="2477" spans="2:19" x14ac:dyDescent="0.2">
      <c r="B2477" s="24"/>
      <c r="C2477" s="24"/>
      <c r="D2477" s="24"/>
      <c r="E2477" s="14"/>
      <c r="F2477" s="18"/>
      <c r="G2477" s="18"/>
      <c r="H2477" s="18"/>
      <c r="I2477" s="18"/>
      <c r="J2477" s="18"/>
      <c r="K2477" s="18"/>
      <c r="L2477" s="18"/>
      <c r="M2477" s="18"/>
      <c r="N2477" s="18"/>
      <c r="O2477" s="18"/>
      <c r="P2477" s="489"/>
      <c r="Q2477" s="1119"/>
      <c r="R2477" s="29"/>
      <c r="S2477" s="18"/>
    </row>
    <row r="2478" spans="2:19" x14ac:dyDescent="0.2">
      <c r="B2478" s="24"/>
      <c r="C2478" s="24"/>
      <c r="D2478" s="24"/>
      <c r="E2478" s="14"/>
      <c r="F2478" s="18"/>
      <c r="G2478" s="18"/>
      <c r="H2478" s="18"/>
      <c r="I2478" s="18"/>
      <c r="J2478" s="18"/>
      <c r="K2478" s="18"/>
      <c r="L2478" s="18"/>
      <c r="M2478" s="18"/>
      <c r="N2478" s="18"/>
      <c r="O2478" s="18"/>
      <c r="P2478" s="489"/>
      <c r="Q2478" s="1119"/>
      <c r="R2478" s="29"/>
      <c r="S2478" s="18"/>
    </row>
    <row r="2479" spans="2:19" x14ac:dyDescent="0.2">
      <c r="B2479" s="24"/>
      <c r="C2479" s="24"/>
      <c r="D2479" s="24"/>
      <c r="E2479" s="14"/>
      <c r="F2479" s="18"/>
      <c r="G2479" s="18"/>
      <c r="H2479" s="18"/>
      <c r="I2479" s="18"/>
      <c r="J2479" s="18"/>
      <c r="K2479" s="18"/>
      <c r="L2479" s="18"/>
      <c r="M2479" s="18"/>
      <c r="N2479" s="18"/>
      <c r="O2479" s="18"/>
      <c r="P2479" s="489"/>
      <c r="Q2479" s="1119"/>
      <c r="R2479" s="29"/>
      <c r="S2479" s="18"/>
    </row>
    <row r="2480" spans="2:19" x14ac:dyDescent="0.2">
      <c r="B2480" s="24"/>
      <c r="C2480" s="24"/>
      <c r="D2480" s="24"/>
      <c r="E2480" s="14"/>
      <c r="F2480" s="18"/>
      <c r="G2480" s="18"/>
      <c r="H2480" s="18"/>
      <c r="I2480" s="18"/>
      <c r="J2480" s="18"/>
      <c r="K2480" s="18"/>
      <c r="L2480" s="18"/>
      <c r="M2480" s="18"/>
      <c r="N2480" s="18"/>
      <c r="O2480" s="18"/>
      <c r="P2480" s="489"/>
      <c r="Q2480" s="1119"/>
      <c r="R2480" s="29"/>
      <c r="S2480" s="18"/>
    </row>
    <row r="2481" spans="2:19" x14ac:dyDescent="0.2">
      <c r="B2481" s="24"/>
      <c r="C2481" s="24"/>
      <c r="D2481" s="24"/>
      <c r="E2481" s="14"/>
      <c r="F2481" s="18"/>
      <c r="G2481" s="18"/>
      <c r="H2481" s="18"/>
      <c r="I2481" s="18"/>
      <c r="J2481" s="18"/>
      <c r="K2481" s="18"/>
      <c r="L2481" s="18"/>
      <c r="M2481" s="18"/>
      <c r="N2481" s="18"/>
      <c r="O2481" s="18"/>
      <c r="P2481" s="489"/>
      <c r="Q2481" s="1119"/>
      <c r="R2481" s="29"/>
      <c r="S2481" s="18"/>
    </row>
    <row r="2482" spans="2:19" x14ac:dyDescent="0.2">
      <c r="B2482" s="24"/>
      <c r="C2482" s="24"/>
      <c r="D2482" s="24"/>
      <c r="E2482" s="14"/>
      <c r="F2482" s="18"/>
      <c r="G2482" s="18"/>
      <c r="H2482" s="18"/>
      <c r="I2482" s="18"/>
      <c r="J2482" s="18"/>
      <c r="K2482" s="18"/>
      <c r="L2482" s="18"/>
      <c r="M2482" s="18"/>
      <c r="N2482" s="18"/>
      <c r="O2482" s="18"/>
      <c r="P2482" s="489"/>
      <c r="Q2482" s="1119"/>
      <c r="R2482" s="29"/>
      <c r="S2482" s="18"/>
    </row>
    <row r="2483" spans="2:19" x14ac:dyDescent="0.2">
      <c r="B2483" s="24"/>
      <c r="C2483" s="24"/>
      <c r="D2483" s="24"/>
      <c r="E2483" s="14"/>
      <c r="F2483" s="18"/>
      <c r="G2483" s="18"/>
      <c r="H2483" s="18"/>
      <c r="I2483" s="18"/>
      <c r="J2483" s="18"/>
      <c r="K2483" s="18"/>
      <c r="L2483" s="18"/>
      <c r="M2483" s="18"/>
      <c r="N2483" s="18"/>
      <c r="O2483" s="18"/>
      <c r="P2483" s="489"/>
      <c r="Q2483" s="1119"/>
      <c r="R2483" s="29"/>
      <c r="S2483" s="18"/>
    </row>
    <row r="2484" spans="2:19" x14ac:dyDescent="0.2">
      <c r="B2484" s="24"/>
      <c r="C2484" s="24"/>
      <c r="D2484" s="24"/>
      <c r="E2484" s="14"/>
      <c r="F2484" s="18"/>
      <c r="G2484" s="18"/>
      <c r="H2484" s="18"/>
      <c r="I2484" s="18"/>
      <c r="J2484" s="18"/>
      <c r="K2484" s="18"/>
      <c r="L2484" s="18"/>
      <c r="M2484" s="18"/>
      <c r="N2484" s="18"/>
      <c r="O2484" s="18"/>
      <c r="P2484" s="489"/>
      <c r="Q2484" s="1119"/>
      <c r="R2484" s="29"/>
      <c r="S2484" s="18"/>
    </row>
    <row r="2485" spans="2:19" x14ac:dyDescent="0.2">
      <c r="B2485" s="24"/>
      <c r="C2485" s="24"/>
      <c r="D2485" s="24"/>
      <c r="E2485" s="14"/>
      <c r="F2485" s="18"/>
      <c r="G2485" s="18"/>
      <c r="H2485" s="18"/>
      <c r="I2485" s="18"/>
      <c r="J2485" s="18"/>
      <c r="K2485" s="18"/>
      <c r="L2485" s="18"/>
      <c r="M2485" s="18"/>
      <c r="N2485" s="18"/>
      <c r="O2485" s="18"/>
      <c r="P2485" s="489"/>
      <c r="Q2485" s="1119"/>
      <c r="R2485" s="29"/>
      <c r="S2485" s="18"/>
    </row>
    <row r="2486" spans="2:19" x14ac:dyDescent="0.2">
      <c r="B2486" s="24"/>
      <c r="C2486" s="24"/>
      <c r="D2486" s="24"/>
      <c r="E2486" s="14"/>
      <c r="F2486" s="18"/>
      <c r="G2486" s="18"/>
      <c r="H2486" s="18"/>
      <c r="I2486" s="18"/>
      <c r="J2486" s="18"/>
      <c r="K2486" s="18"/>
      <c r="L2486" s="18"/>
      <c r="M2486" s="18"/>
      <c r="N2486" s="18"/>
      <c r="O2486" s="18"/>
      <c r="P2486" s="489"/>
      <c r="Q2486" s="1119"/>
      <c r="R2486" s="29"/>
      <c r="S2486" s="18"/>
    </row>
    <row r="2487" spans="2:19" x14ac:dyDescent="0.2">
      <c r="B2487" s="24"/>
      <c r="C2487" s="24"/>
      <c r="D2487" s="24"/>
      <c r="E2487" s="14"/>
      <c r="F2487" s="18"/>
      <c r="G2487" s="18"/>
      <c r="H2487" s="18"/>
      <c r="I2487" s="18"/>
      <c r="J2487" s="18"/>
      <c r="K2487" s="18"/>
      <c r="L2487" s="18"/>
      <c r="M2487" s="18"/>
      <c r="N2487" s="18"/>
      <c r="O2487" s="18"/>
      <c r="P2487" s="489"/>
      <c r="Q2487" s="1119"/>
      <c r="R2487" s="29"/>
      <c r="S2487" s="18"/>
    </row>
    <row r="2488" spans="2:19" x14ac:dyDescent="0.2">
      <c r="B2488" s="24"/>
      <c r="C2488" s="24"/>
      <c r="D2488" s="24"/>
      <c r="E2488" s="14"/>
      <c r="F2488" s="18"/>
      <c r="G2488" s="18"/>
      <c r="H2488" s="18"/>
      <c r="I2488" s="18"/>
      <c r="J2488" s="18"/>
      <c r="K2488" s="18"/>
      <c r="L2488" s="18"/>
      <c r="M2488" s="18"/>
      <c r="N2488" s="18"/>
      <c r="O2488" s="18"/>
      <c r="P2488" s="489"/>
      <c r="Q2488" s="1119"/>
      <c r="R2488" s="29"/>
      <c r="S2488" s="18"/>
    </row>
    <row r="2489" spans="2:19" x14ac:dyDescent="0.2">
      <c r="B2489" s="24"/>
      <c r="C2489" s="24"/>
      <c r="D2489" s="24"/>
      <c r="E2489" s="14"/>
      <c r="F2489" s="18"/>
      <c r="G2489" s="18"/>
      <c r="H2489" s="18"/>
      <c r="I2489" s="18"/>
      <c r="J2489" s="18"/>
      <c r="K2489" s="18"/>
      <c r="L2489" s="18"/>
      <c r="M2489" s="18"/>
      <c r="N2489" s="18"/>
      <c r="O2489" s="18"/>
      <c r="P2489" s="489"/>
      <c r="Q2489" s="1119"/>
      <c r="R2489" s="29"/>
      <c r="S2489" s="18"/>
    </row>
    <row r="2490" spans="2:19" x14ac:dyDescent="0.2">
      <c r="B2490" s="24"/>
      <c r="C2490" s="24"/>
      <c r="D2490" s="24"/>
      <c r="E2490" s="14"/>
      <c r="F2490" s="18"/>
      <c r="G2490" s="18"/>
      <c r="H2490" s="18"/>
      <c r="I2490" s="18"/>
      <c r="J2490" s="18"/>
      <c r="K2490" s="18"/>
      <c r="L2490" s="18"/>
      <c r="M2490" s="18"/>
      <c r="N2490" s="18"/>
      <c r="O2490" s="18"/>
      <c r="P2490" s="489"/>
      <c r="Q2490" s="1119"/>
      <c r="R2490" s="29"/>
      <c r="S2490" s="18"/>
    </row>
    <row r="2491" spans="2:19" x14ac:dyDescent="0.2">
      <c r="B2491" s="24"/>
      <c r="C2491" s="24"/>
      <c r="D2491" s="24"/>
      <c r="E2491" s="14"/>
      <c r="F2491" s="18"/>
      <c r="G2491" s="18"/>
      <c r="H2491" s="18"/>
      <c r="I2491" s="18"/>
      <c r="J2491" s="18"/>
      <c r="K2491" s="18"/>
      <c r="L2491" s="18"/>
      <c r="M2491" s="18"/>
      <c r="N2491" s="18"/>
      <c r="O2491" s="18"/>
      <c r="P2491" s="489"/>
      <c r="Q2491" s="1119"/>
      <c r="R2491" s="29"/>
      <c r="S2491" s="18"/>
    </row>
    <row r="2492" spans="2:19" x14ac:dyDescent="0.2">
      <c r="B2492" s="24"/>
      <c r="C2492" s="24"/>
      <c r="D2492" s="24"/>
      <c r="E2492" s="14"/>
      <c r="F2492" s="18"/>
      <c r="G2492" s="18"/>
      <c r="H2492" s="18"/>
      <c r="I2492" s="18"/>
      <c r="J2492" s="18"/>
      <c r="K2492" s="18"/>
      <c r="L2492" s="18"/>
      <c r="M2492" s="18"/>
      <c r="N2492" s="18"/>
      <c r="O2492" s="18"/>
      <c r="P2492" s="489"/>
      <c r="Q2492" s="1119"/>
      <c r="R2492" s="29"/>
      <c r="S2492" s="18"/>
    </row>
    <row r="2493" spans="2:19" x14ac:dyDescent="0.2">
      <c r="B2493" s="24"/>
      <c r="C2493" s="24"/>
      <c r="D2493" s="24"/>
      <c r="E2493" s="14"/>
      <c r="F2493" s="18"/>
      <c r="G2493" s="18"/>
      <c r="H2493" s="18"/>
      <c r="I2493" s="18"/>
      <c r="J2493" s="18"/>
      <c r="K2493" s="18"/>
      <c r="L2493" s="18"/>
      <c r="M2493" s="18"/>
      <c r="N2493" s="18"/>
      <c r="O2493" s="18"/>
      <c r="P2493" s="489"/>
      <c r="Q2493" s="1119"/>
      <c r="R2493" s="29"/>
      <c r="S2493" s="18"/>
    </row>
    <row r="2494" spans="2:19" x14ac:dyDescent="0.2">
      <c r="B2494" s="24"/>
      <c r="C2494" s="24"/>
      <c r="D2494" s="24"/>
      <c r="E2494" s="14"/>
      <c r="F2494" s="18"/>
      <c r="G2494" s="18"/>
      <c r="H2494" s="18"/>
      <c r="I2494" s="18"/>
      <c r="J2494" s="18"/>
      <c r="K2494" s="18"/>
      <c r="L2494" s="18"/>
      <c r="M2494" s="18"/>
      <c r="N2494" s="18"/>
      <c r="O2494" s="18"/>
      <c r="P2494" s="489"/>
      <c r="Q2494" s="1119"/>
      <c r="R2494" s="29"/>
      <c r="S2494" s="18"/>
    </row>
    <row r="2495" spans="2:19" x14ac:dyDescent="0.2">
      <c r="B2495" s="24"/>
      <c r="C2495" s="24"/>
      <c r="D2495" s="24"/>
      <c r="E2495" s="14"/>
      <c r="F2495" s="18"/>
      <c r="G2495" s="18"/>
      <c r="H2495" s="18"/>
      <c r="I2495" s="18"/>
      <c r="J2495" s="18"/>
      <c r="K2495" s="18"/>
      <c r="L2495" s="18"/>
      <c r="M2495" s="18"/>
      <c r="N2495" s="18"/>
      <c r="O2495" s="18"/>
      <c r="P2495" s="489"/>
      <c r="Q2495" s="1119"/>
      <c r="R2495" s="29"/>
      <c r="S2495" s="18"/>
    </row>
    <row r="2496" spans="2:19" x14ac:dyDescent="0.2">
      <c r="B2496" s="24"/>
      <c r="C2496" s="24"/>
      <c r="D2496" s="24"/>
      <c r="E2496" s="14"/>
      <c r="F2496" s="18"/>
      <c r="G2496" s="18"/>
      <c r="H2496" s="18"/>
      <c r="I2496" s="18"/>
      <c r="J2496" s="18"/>
      <c r="K2496" s="18"/>
      <c r="L2496" s="18"/>
      <c r="M2496" s="18"/>
      <c r="N2496" s="18"/>
      <c r="O2496" s="18"/>
      <c r="P2496" s="489"/>
      <c r="Q2496" s="1119"/>
      <c r="R2496" s="29"/>
      <c r="S2496" s="18"/>
    </row>
    <row r="2497" spans="2:19" x14ac:dyDescent="0.2">
      <c r="B2497" s="24"/>
      <c r="C2497" s="24"/>
      <c r="D2497" s="24"/>
      <c r="E2497" s="14"/>
      <c r="F2497" s="18"/>
      <c r="G2497" s="18"/>
      <c r="H2497" s="18"/>
      <c r="I2497" s="18"/>
      <c r="J2497" s="18"/>
      <c r="K2497" s="18"/>
      <c r="L2497" s="18"/>
      <c r="M2497" s="18"/>
      <c r="N2497" s="18"/>
      <c r="O2497" s="18"/>
      <c r="P2497" s="489"/>
      <c r="Q2497" s="1119"/>
      <c r="R2497" s="29"/>
      <c r="S2497" s="18"/>
    </row>
    <row r="2498" spans="2:19" x14ac:dyDescent="0.2">
      <c r="B2498" s="24"/>
      <c r="C2498" s="24"/>
      <c r="D2498" s="24"/>
      <c r="E2498" s="14"/>
      <c r="F2498" s="18"/>
      <c r="G2498" s="18"/>
      <c r="H2498" s="18"/>
      <c r="I2498" s="18"/>
      <c r="J2498" s="18"/>
      <c r="K2498" s="18"/>
      <c r="L2498" s="18"/>
      <c r="M2498" s="18"/>
      <c r="N2498" s="18"/>
      <c r="O2498" s="18"/>
      <c r="P2498" s="489"/>
      <c r="Q2498" s="1119"/>
      <c r="R2498" s="29"/>
      <c r="S2498" s="18"/>
    </row>
    <row r="2499" spans="2:19" x14ac:dyDescent="0.2">
      <c r="B2499" s="24"/>
      <c r="C2499" s="24"/>
      <c r="D2499" s="24"/>
      <c r="E2499" s="14"/>
      <c r="F2499" s="18"/>
      <c r="G2499" s="18"/>
      <c r="H2499" s="18"/>
      <c r="I2499" s="18"/>
      <c r="J2499" s="18"/>
      <c r="K2499" s="18"/>
      <c r="L2499" s="18"/>
      <c r="M2499" s="18"/>
      <c r="N2499" s="18"/>
      <c r="O2499" s="18"/>
      <c r="P2499" s="489"/>
      <c r="Q2499" s="1119"/>
      <c r="R2499" s="29"/>
      <c r="S2499" s="18"/>
    </row>
    <row r="2500" spans="2:19" x14ac:dyDescent="0.2">
      <c r="B2500" s="24"/>
      <c r="C2500" s="24"/>
      <c r="D2500" s="24"/>
      <c r="E2500" s="14"/>
      <c r="F2500" s="18"/>
      <c r="G2500" s="18"/>
      <c r="H2500" s="18"/>
      <c r="I2500" s="18"/>
      <c r="J2500" s="18"/>
      <c r="K2500" s="18"/>
      <c r="L2500" s="18"/>
      <c r="M2500" s="18"/>
      <c r="N2500" s="18"/>
      <c r="O2500" s="18"/>
      <c r="P2500" s="489"/>
      <c r="Q2500" s="1119"/>
      <c r="R2500" s="29"/>
      <c r="S2500" s="18"/>
    </row>
    <row r="2501" spans="2:19" x14ac:dyDescent="0.2">
      <c r="B2501" s="24"/>
      <c r="C2501" s="24"/>
      <c r="D2501" s="24"/>
      <c r="E2501" s="14"/>
      <c r="F2501" s="18"/>
      <c r="G2501" s="18"/>
      <c r="H2501" s="18"/>
      <c r="I2501" s="18"/>
      <c r="J2501" s="18"/>
      <c r="K2501" s="18"/>
      <c r="L2501" s="18"/>
      <c r="M2501" s="18"/>
      <c r="N2501" s="18"/>
      <c r="O2501" s="18"/>
      <c r="P2501" s="489"/>
      <c r="Q2501" s="1119"/>
      <c r="R2501" s="29"/>
      <c r="S2501" s="18"/>
    </row>
    <row r="2502" spans="2:19" x14ac:dyDescent="0.2">
      <c r="B2502" s="24"/>
      <c r="C2502" s="24"/>
      <c r="D2502" s="24"/>
      <c r="E2502" s="14"/>
      <c r="F2502" s="18"/>
      <c r="G2502" s="18"/>
      <c r="H2502" s="18"/>
      <c r="I2502" s="18"/>
      <c r="J2502" s="18"/>
      <c r="K2502" s="18"/>
      <c r="L2502" s="18"/>
      <c r="M2502" s="18"/>
      <c r="N2502" s="18"/>
      <c r="O2502" s="18"/>
      <c r="P2502" s="489"/>
      <c r="Q2502" s="1119"/>
      <c r="R2502" s="29"/>
      <c r="S2502" s="18"/>
    </row>
    <row r="2503" spans="2:19" x14ac:dyDescent="0.2">
      <c r="B2503" s="24"/>
      <c r="C2503" s="24"/>
      <c r="D2503" s="24"/>
      <c r="E2503" s="14"/>
      <c r="F2503" s="18"/>
      <c r="G2503" s="18"/>
      <c r="H2503" s="18"/>
      <c r="I2503" s="18"/>
      <c r="J2503" s="18"/>
      <c r="K2503" s="18"/>
      <c r="L2503" s="18"/>
      <c r="M2503" s="18"/>
      <c r="N2503" s="18"/>
      <c r="O2503" s="18"/>
      <c r="P2503" s="489"/>
      <c r="Q2503" s="1119"/>
      <c r="R2503" s="29"/>
      <c r="S2503" s="18"/>
    </row>
    <row r="2504" spans="2:19" x14ac:dyDescent="0.2">
      <c r="B2504" s="24"/>
      <c r="C2504" s="24"/>
      <c r="D2504" s="24"/>
      <c r="E2504" s="14"/>
      <c r="F2504" s="18"/>
      <c r="G2504" s="18"/>
      <c r="H2504" s="18"/>
      <c r="I2504" s="18"/>
      <c r="J2504" s="18"/>
      <c r="K2504" s="18"/>
      <c r="L2504" s="18"/>
      <c r="M2504" s="18"/>
      <c r="N2504" s="18"/>
      <c r="O2504" s="18"/>
      <c r="P2504" s="489"/>
      <c r="Q2504" s="1119"/>
      <c r="R2504" s="29"/>
      <c r="S2504" s="18"/>
    </row>
    <row r="2505" spans="2:19" x14ac:dyDescent="0.2">
      <c r="B2505" s="24"/>
      <c r="C2505" s="24"/>
      <c r="D2505" s="24"/>
      <c r="E2505" s="14"/>
      <c r="F2505" s="18"/>
      <c r="G2505" s="18"/>
      <c r="H2505" s="18"/>
      <c r="I2505" s="18"/>
      <c r="J2505" s="18"/>
      <c r="K2505" s="18"/>
      <c r="L2505" s="18"/>
      <c r="M2505" s="18"/>
      <c r="N2505" s="18"/>
      <c r="O2505" s="18"/>
      <c r="P2505" s="489"/>
      <c r="Q2505" s="1119"/>
      <c r="R2505" s="29"/>
      <c r="S2505" s="18"/>
    </row>
    <row r="2506" spans="2:19" x14ac:dyDescent="0.2">
      <c r="B2506" s="24"/>
      <c r="C2506" s="24"/>
      <c r="D2506" s="24"/>
      <c r="E2506" s="14"/>
      <c r="F2506" s="18"/>
      <c r="G2506" s="18"/>
      <c r="H2506" s="18"/>
      <c r="I2506" s="18"/>
      <c r="J2506" s="18"/>
      <c r="K2506" s="18"/>
      <c r="L2506" s="18"/>
      <c r="M2506" s="18"/>
      <c r="N2506" s="18"/>
      <c r="O2506" s="18"/>
      <c r="P2506" s="489"/>
      <c r="Q2506" s="1119"/>
      <c r="R2506" s="29"/>
      <c r="S2506" s="18"/>
    </row>
    <row r="2507" spans="2:19" x14ac:dyDescent="0.2">
      <c r="B2507" s="24"/>
      <c r="C2507" s="24"/>
      <c r="D2507" s="24"/>
      <c r="E2507" s="14"/>
      <c r="F2507" s="18"/>
      <c r="G2507" s="18"/>
      <c r="H2507" s="18"/>
      <c r="I2507" s="18"/>
      <c r="J2507" s="18"/>
      <c r="K2507" s="18"/>
      <c r="L2507" s="18"/>
      <c r="M2507" s="18"/>
      <c r="N2507" s="18"/>
      <c r="O2507" s="18"/>
      <c r="P2507" s="489"/>
      <c r="Q2507" s="1119"/>
      <c r="R2507" s="29"/>
      <c r="S2507" s="18"/>
    </row>
    <row r="2508" spans="2:19" x14ac:dyDescent="0.2">
      <c r="B2508" s="24"/>
      <c r="C2508" s="24"/>
      <c r="D2508" s="24"/>
      <c r="E2508" s="14"/>
      <c r="F2508" s="18"/>
      <c r="G2508" s="18"/>
      <c r="H2508" s="18"/>
      <c r="I2508" s="18"/>
      <c r="J2508" s="18"/>
      <c r="K2508" s="18"/>
      <c r="L2508" s="18"/>
      <c r="M2508" s="18"/>
      <c r="N2508" s="18"/>
      <c r="O2508" s="18"/>
      <c r="P2508" s="489"/>
      <c r="Q2508" s="1119"/>
      <c r="R2508" s="29"/>
      <c r="S2508" s="18"/>
    </row>
    <row r="2509" spans="2:19" x14ac:dyDescent="0.2">
      <c r="B2509" s="24"/>
      <c r="C2509" s="24"/>
      <c r="D2509" s="24"/>
      <c r="E2509" s="14"/>
      <c r="F2509" s="18"/>
      <c r="G2509" s="18"/>
      <c r="H2509" s="18"/>
      <c r="I2509" s="18"/>
      <c r="J2509" s="18"/>
      <c r="K2509" s="18"/>
      <c r="L2509" s="18"/>
      <c r="M2509" s="18"/>
      <c r="N2509" s="18"/>
      <c r="O2509" s="18"/>
      <c r="P2509" s="489"/>
      <c r="Q2509" s="1119"/>
      <c r="R2509" s="29"/>
      <c r="S2509" s="18"/>
    </row>
    <row r="2510" spans="2:19" x14ac:dyDescent="0.2">
      <c r="B2510" s="24"/>
      <c r="C2510" s="24"/>
      <c r="D2510" s="24"/>
      <c r="E2510" s="14"/>
      <c r="F2510" s="18"/>
      <c r="G2510" s="18"/>
      <c r="H2510" s="18"/>
      <c r="I2510" s="18"/>
      <c r="J2510" s="18"/>
      <c r="K2510" s="18"/>
      <c r="L2510" s="18"/>
      <c r="M2510" s="18"/>
      <c r="N2510" s="18"/>
      <c r="O2510" s="18"/>
      <c r="P2510" s="489"/>
      <c r="Q2510" s="1119"/>
      <c r="R2510" s="29"/>
      <c r="S2510" s="18"/>
    </row>
    <row r="2511" spans="2:19" x14ac:dyDescent="0.2">
      <c r="B2511" s="24"/>
      <c r="C2511" s="24"/>
      <c r="D2511" s="24"/>
      <c r="E2511" s="14"/>
      <c r="F2511" s="18"/>
      <c r="G2511" s="18"/>
      <c r="H2511" s="18"/>
      <c r="I2511" s="18"/>
      <c r="J2511" s="18"/>
      <c r="K2511" s="18"/>
      <c r="L2511" s="18"/>
      <c r="M2511" s="18"/>
      <c r="N2511" s="18"/>
      <c r="O2511" s="18"/>
      <c r="P2511" s="489"/>
      <c r="Q2511" s="1119"/>
      <c r="R2511" s="29"/>
      <c r="S2511" s="18"/>
    </row>
    <row r="2512" spans="2:19" x14ac:dyDescent="0.2">
      <c r="B2512" s="24"/>
      <c r="C2512" s="24"/>
      <c r="D2512" s="24"/>
      <c r="E2512" s="14"/>
      <c r="F2512" s="18"/>
      <c r="G2512" s="18"/>
      <c r="H2512" s="18"/>
      <c r="I2512" s="18"/>
      <c r="J2512" s="18"/>
      <c r="K2512" s="18"/>
      <c r="L2512" s="18"/>
      <c r="M2512" s="18"/>
      <c r="N2512" s="18"/>
      <c r="O2512" s="18"/>
      <c r="P2512" s="489"/>
      <c r="Q2512" s="1119"/>
      <c r="R2512" s="29"/>
      <c r="S2512" s="18"/>
    </row>
    <row r="2513" spans="2:19" x14ac:dyDescent="0.2">
      <c r="B2513" s="24"/>
      <c r="C2513" s="24"/>
      <c r="D2513" s="24"/>
      <c r="E2513" s="14"/>
      <c r="F2513" s="18"/>
      <c r="G2513" s="18"/>
      <c r="H2513" s="18"/>
      <c r="I2513" s="18"/>
      <c r="J2513" s="18"/>
      <c r="K2513" s="18"/>
      <c r="L2513" s="18"/>
      <c r="M2513" s="18"/>
      <c r="N2513" s="18"/>
      <c r="O2513" s="18"/>
      <c r="P2513" s="489"/>
      <c r="Q2513" s="1119"/>
      <c r="R2513" s="29"/>
      <c r="S2513" s="18"/>
    </row>
    <row r="2514" spans="2:19" x14ac:dyDescent="0.2">
      <c r="B2514" s="24"/>
      <c r="C2514" s="24"/>
      <c r="D2514" s="24"/>
      <c r="E2514" s="14"/>
      <c r="F2514" s="18"/>
      <c r="G2514" s="18"/>
      <c r="H2514" s="18"/>
      <c r="I2514" s="18"/>
      <c r="J2514" s="18"/>
      <c r="K2514" s="18"/>
      <c r="L2514" s="18"/>
      <c r="M2514" s="18"/>
      <c r="N2514" s="18"/>
      <c r="O2514" s="18"/>
      <c r="P2514" s="489"/>
      <c r="Q2514" s="1119"/>
      <c r="R2514" s="29"/>
      <c r="S2514" s="18"/>
    </row>
    <row r="2515" spans="2:19" x14ac:dyDescent="0.2">
      <c r="B2515" s="24"/>
      <c r="C2515" s="24"/>
      <c r="D2515" s="24"/>
      <c r="E2515" s="14"/>
      <c r="F2515" s="18"/>
      <c r="G2515" s="18"/>
      <c r="H2515" s="18"/>
      <c r="I2515" s="18"/>
      <c r="J2515" s="18"/>
      <c r="K2515" s="18"/>
      <c r="L2515" s="18"/>
      <c r="M2515" s="18"/>
      <c r="N2515" s="18"/>
      <c r="O2515" s="18"/>
      <c r="P2515" s="489"/>
      <c r="Q2515" s="1119"/>
      <c r="R2515" s="29"/>
      <c r="S2515" s="18"/>
    </row>
    <row r="2516" spans="2:19" x14ac:dyDescent="0.2">
      <c r="B2516" s="24"/>
      <c r="C2516" s="24"/>
      <c r="D2516" s="24"/>
      <c r="E2516" s="14"/>
      <c r="F2516" s="18"/>
      <c r="G2516" s="18"/>
      <c r="H2516" s="18"/>
      <c r="I2516" s="18"/>
      <c r="J2516" s="18"/>
      <c r="K2516" s="18"/>
      <c r="L2516" s="18"/>
      <c r="M2516" s="18"/>
      <c r="N2516" s="18"/>
      <c r="O2516" s="18"/>
      <c r="P2516" s="489"/>
      <c r="Q2516" s="1119"/>
      <c r="R2516" s="29"/>
      <c r="S2516" s="18"/>
    </row>
    <row r="2517" spans="2:19" x14ac:dyDescent="0.2">
      <c r="B2517" s="24"/>
      <c r="C2517" s="24"/>
      <c r="D2517" s="24"/>
      <c r="E2517" s="14"/>
      <c r="F2517" s="18"/>
      <c r="G2517" s="18"/>
      <c r="H2517" s="18"/>
      <c r="I2517" s="18"/>
      <c r="J2517" s="18"/>
      <c r="K2517" s="18"/>
      <c r="L2517" s="18"/>
      <c r="M2517" s="18"/>
      <c r="N2517" s="18"/>
      <c r="O2517" s="18"/>
      <c r="P2517" s="489"/>
      <c r="Q2517" s="1119"/>
      <c r="R2517" s="29"/>
      <c r="S2517" s="18"/>
    </row>
    <row r="2518" spans="2:19" x14ac:dyDescent="0.2">
      <c r="B2518" s="24"/>
      <c r="C2518" s="24"/>
      <c r="D2518" s="24"/>
      <c r="E2518" s="14"/>
      <c r="F2518" s="18"/>
      <c r="G2518" s="18"/>
      <c r="H2518" s="18"/>
      <c r="I2518" s="18"/>
      <c r="J2518" s="18"/>
      <c r="K2518" s="18"/>
      <c r="L2518" s="18"/>
      <c r="M2518" s="18"/>
      <c r="N2518" s="18"/>
      <c r="O2518" s="18"/>
      <c r="P2518" s="489"/>
      <c r="Q2518" s="1119"/>
      <c r="R2518" s="29"/>
      <c r="S2518" s="18"/>
    </row>
    <row r="2519" spans="2:19" x14ac:dyDescent="0.2">
      <c r="B2519" s="24"/>
      <c r="C2519" s="24"/>
      <c r="D2519" s="24"/>
      <c r="E2519" s="14"/>
      <c r="F2519" s="18"/>
      <c r="G2519" s="18"/>
      <c r="H2519" s="18"/>
      <c r="I2519" s="18"/>
      <c r="J2519" s="18"/>
      <c r="K2519" s="18"/>
      <c r="L2519" s="18"/>
      <c r="M2519" s="18"/>
      <c r="N2519" s="18"/>
      <c r="O2519" s="18"/>
      <c r="P2519" s="489"/>
      <c r="Q2519" s="1119"/>
      <c r="R2519" s="29"/>
      <c r="S2519" s="18"/>
    </row>
    <row r="2520" spans="2:19" x14ac:dyDescent="0.2">
      <c r="B2520" s="24"/>
      <c r="C2520" s="24"/>
      <c r="D2520" s="24"/>
      <c r="E2520" s="14"/>
      <c r="F2520" s="18"/>
      <c r="G2520" s="18"/>
      <c r="H2520" s="18"/>
      <c r="I2520" s="18"/>
      <c r="J2520" s="18"/>
      <c r="K2520" s="18"/>
      <c r="L2520" s="18"/>
      <c r="M2520" s="18"/>
      <c r="N2520" s="18"/>
      <c r="O2520" s="18"/>
      <c r="P2520" s="489"/>
      <c r="Q2520" s="1119"/>
      <c r="R2520" s="29"/>
      <c r="S2520" s="18"/>
    </row>
    <row r="2521" spans="2:19" x14ac:dyDescent="0.2">
      <c r="B2521" s="24"/>
      <c r="C2521" s="24"/>
      <c r="D2521" s="24"/>
      <c r="E2521" s="14"/>
      <c r="F2521" s="18"/>
      <c r="G2521" s="18"/>
      <c r="H2521" s="18"/>
      <c r="I2521" s="18"/>
      <c r="J2521" s="18"/>
      <c r="K2521" s="18"/>
      <c r="L2521" s="18"/>
      <c r="M2521" s="18"/>
      <c r="N2521" s="18"/>
      <c r="O2521" s="18"/>
      <c r="P2521" s="489"/>
      <c r="Q2521" s="1119"/>
      <c r="R2521" s="29"/>
      <c r="S2521" s="18"/>
    </row>
    <row r="2522" spans="2:19" x14ac:dyDescent="0.2">
      <c r="B2522" s="24"/>
      <c r="C2522" s="24"/>
      <c r="D2522" s="24"/>
      <c r="E2522" s="14"/>
      <c r="F2522" s="18"/>
      <c r="G2522" s="18"/>
      <c r="H2522" s="18"/>
      <c r="I2522" s="18"/>
      <c r="J2522" s="18"/>
      <c r="K2522" s="18"/>
      <c r="L2522" s="18"/>
      <c r="M2522" s="18"/>
      <c r="N2522" s="18"/>
      <c r="O2522" s="18"/>
      <c r="P2522" s="489"/>
      <c r="Q2522" s="1119"/>
      <c r="R2522" s="29"/>
      <c r="S2522" s="18"/>
    </row>
    <row r="2523" spans="2:19" x14ac:dyDescent="0.2">
      <c r="B2523" s="24"/>
      <c r="C2523" s="24"/>
      <c r="D2523" s="24"/>
      <c r="E2523" s="14"/>
      <c r="F2523" s="18"/>
      <c r="G2523" s="18"/>
      <c r="H2523" s="18"/>
      <c r="I2523" s="18"/>
      <c r="J2523" s="18"/>
      <c r="K2523" s="18"/>
      <c r="L2523" s="18"/>
      <c r="M2523" s="18"/>
      <c r="N2523" s="18"/>
      <c r="O2523" s="18"/>
      <c r="P2523" s="489"/>
      <c r="Q2523" s="1119"/>
      <c r="R2523" s="29"/>
      <c r="S2523" s="18"/>
    </row>
    <row r="2524" spans="2:19" x14ac:dyDescent="0.2">
      <c r="B2524" s="24"/>
      <c r="C2524" s="24"/>
      <c r="D2524" s="24"/>
      <c r="E2524" s="14"/>
      <c r="F2524" s="18"/>
      <c r="G2524" s="18"/>
      <c r="H2524" s="18"/>
      <c r="I2524" s="18"/>
      <c r="J2524" s="18"/>
      <c r="K2524" s="18"/>
      <c r="L2524" s="18"/>
      <c r="M2524" s="18"/>
      <c r="N2524" s="18"/>
      <c r="O2524" s="18"/>
      <c r="P2524" s="489"/>
      <c r="Q2524" s="1119"/>
      <c r="R2524" s="29"/>
      <c r="S2524" s="18"/>
    </row>
    <row r="2525" spans="2:19" x14ac:dyDescent="0.2">
      <c r="B2525" s="24"/>
      <c r="C2525" s="24"/>
      <c r="D2525" s="24"/>
      <c r="E2525" s="14"/>
      <c r="F2525" s="18"/>
      <c r="G2525" s="18"/>
      <c r="H2525" s="18"/>
      <c r="I2525" s="18"/>
      <c r="J2525" s="18"/>
      <c r="K2525" s="18"/>
      <c r="L2525" s="18"/>
      <c r="M2525" s="18"/>
      <c r="N2525" s="18"/>
      <c r="O2525" s="18"/>
      <c r="P2525" s="489"/>
      <c r="Q2525" s="1119"/>
      <c r="R2525" s="29"/>
      <c r="S2525" s="18"/>
    </row>
    <row r="2526" spans="2:19" x14ac:dyDescent="0.2">
      <c r="B2526" s="24"/>
      <c r="C2526" s="24"/>
      <c r="D2526" s="24"/>
      <c r="E2526" s="14"/>
      <c r="F2526" s="18"/>
      <c r="G2526" s="18"/>
      <c r="H2526" s="18"/>
      <c r="I2526" s="18"/>
      <c r="J2526" s="18"/>
      <c r="K2526" s="18"/>
      <c r="L2526" s="18"/>
      <c r="M2526" s="18"/>
      <c r="N2526" s="18"/>
      <c r="O2526" s="18"/>
      <c r="P2526" s="489"/>
      <c r="Q2526" s="1119"/>
      <c r="R2526" s="29"/>
      <c r="S2526" s="18"/>
    </row>
    <row r="2527" spans="2:19" x14ac:dyDescent="0.2">
      <c r="B2527" s="24"/>
      <c r="C2527" s="24"/>
      <c r="D2527" s="24"/>
      <c r="E2527" s="14"/>
      <c r="F2527" s="18"/>
      <c r="G2527" s="18"/>
      <c r="H2527" s="18"/>
      <c r="I2527" s="18"/>
      <c r="J2527" s="18"/>
      <c r="K2527" s="18"/>
      <c r="L2527" s="18"/>
      <c r="M2527" s="18"/>
      <c r="N2527" s="18"/>
      <c r="O2527" s="18"/>
      <c r="P2527" s="489"/>
      <c r="Q2527" s="1119"/>
      <c r="R2527" s="29"/>
      <c r="S2527" s="18"/>
    </row>
    <row r="2528" spans="2:19" x14ac:dyDescent="0.2">
      <c r="B2528" s="24"/>
      <c r="C2528" s="24"/>
      <c r="D2528" s="24"/>
      <c r="E2528" s="14"/>
      <c r="F2528" s="18"/>
      <c r="G2528" s="18"/>
      <c r="H2528" s="18"/>
      <c r="I2528" s="18"/>
      <c r="J2528" s="18"/>
      <c r="K2528" s="18"/>
      <c r="L2528" s="18"/>
      <c r="M2528" s="18"/>
      <c r="N2528" s="18"/>
      <c r="O2528" s="18"/>
      <c r="P2528" s="489"/>
      <c r="Q2528" s="1119"/>
      <c r="R2528" s="29"/>
      <c r="S2528" s="18"/>
    </row>
    <row r="2529" spans="2:19" x14ac:dyDescent="0.2">
      <c r="B2529" s="24"/>
      <c r="C2529" s="24"/>
      <c r="D2529" s="24"/>
      <c r="E2529" s="14"/>
      <c r="F2529" s="18"/>
      <c r="G2529" s="18"/>
      <c r="H2529" s="18"/>
      <c r="I2529" s="18"/>
      <c r="J2529" s="18"/>
      <c r="K2529" s="18"/>
      <c r="L2529" s="18"/>
      <c r="M2529" s="18"/>
      <c r="N2529" s="18"/>
      <c r="O2529" s="18"/>
      <c r="P2529" s="489"/>
      <c r="Q2529" s="1119"/>
      <c r="R2529" s="29"/>
      <c r="S2529" s="18"/>
    </row>
    <row r="2530" spans="2:19" x14ac:dyDescent="0.2">
      <c r="B2530" s="24"/>
      <c r="C2530" s="24"/>
      <c r="D2530" s="24"/>
      <c r="E2530" s="14"/>
      <c r="F2530" s="18"/>
      <c r="G2530" s="18"/>
      <c r="H2530" s="18"/>
      <c r="I2530" s="18"/>
      <c r="J2530" s="18"/>
      <c r="K2530" s="18"/>
      <c r="L2530" s="18"/>
      <c r="M2530" s="18"/>
      <c r="N2530" s="18"/>
      <c r="O2530" s="18"/>
      <c r="P2530" s="489"/>
      <c r="Q2530" s="1119"/>
      <c r="R2530" s="29"/>
      <c r="S2530" s="18"/>
    </row>
    <row r="2531" spans="2:19" x14ac:dyDescent="0.2">
      <c r="B2531" s="24"/>
      <c r="C2531" s="24"/>
      <c r="D2531" s="24"/>
      <c r="E2531" s="14"/>
      <c r="F2531" s="18"/>
      <c r="G2531" s="18"/>
      <c r="H2531" s="18"/>
      <c r="I2531" s="18"/>
      <c r="J2531" s="18"/>
      <c r="K2531" s="18"/>
      <c r="L2531" s="18"/>
      <c r="M2531" s="18"/>
      <c r="N2531" s="18"/>
      <c r="O2531" s="18"/>
      <c r="P2531" s="489"/>
      <c r="Q2531" s="1119"/>
      <c r="R2531" s="29"/>
      <c r="S2531" s="18"/>
    </row>
    <row r="2532" spans="2:19" x14ac:dyDescent="0.2">
      <c r="B2532" s="24"/>
      <c r="C2532" s="24"/>
      <c r="D2532" s="24"/>
      <c r="E2532" s="14"/>
      <c r="F2532" s="18"/>
      <c r="G2532" s="18"/>
      <c r="H2532" s="18"/>
      <c r="I2532" s="18"/>
      <c r="J2532" s="18"/>
      <c r="K2532" s="18"/>
      <c r="L2532" s="18"/>
      <c r="M2532" s="18"/>
      <c r="N2532" s="18"/>
      <c r="O2532" s="18"/>
      <c r="P2532" s="489"/>
      <c r="Q2532" s="1119"/>
      <c r="R2532" s="29"/>
      <c r="S2532" s="18"/>
    </row>
    <row r="2533" spans="2:19" x14ac:dyDescent="0.2">
      <c r="B2533" s="24"/>
      <c r="C2533" s="24"/>
      <c r="D2533" s="24"/>
      <c r="E2533" s="14"/>
      <c r="F2533" s="18"/>
      <c r="G2533" s="18"/>
      <c r="H2533" s="18"/>
      <c r="I2533" s="18"/>
      <c r="J2533" s="18"/>
      <c r="K2533" s="18"/>
      <c r="L2533" s="18"/>
      <c r="M2533" s="18"/>
      <c r="N2533" s="18"/>
      <c r="O2533" s="18"/>
      <c r="P2533" s="489"/>
      <c r="Q2533" s="1119"/>
      <c r="R2533" s="29"/>
      <c r="S2533" s="18"/>
    </row>
    <row r="2534" spans="2:19" x14ac:dyDescent="0.2">
      <c r="B2534" s="24"/>
      <c r="C2534" s="24"/>
      <c r="D2534" s="24"/>
      <c r="E2534" s="14"/>
      <c r="F2534" s="18"/>
      <c r="G2534" s="18"/>
      <c r="H2534" s="18"/>
      <c r="I2534" s="18"/>
      <c r="J2534" s="18"/>
      <c r="K2534" s="18"/>
      <c r="L2534" s="18"/>
      <c r="M2534" s="18"/>
      <c r="N2534" s="18"/>
      <c r="O2534" s="18"/>
      <c r="P2534" s="489"/>
      <c r="Q2534" s="1119"/>
      <c r="R2534" s="29"/>
      <c r="S2534" s="18"/>
    </row>
    <row r="2535" spans="2:19" x14ac:dyDescent="0.2">
      <c r="B2535" s="24"/>
      <c r="C2535" s="24"/>
      <c r="D2535" s="24"/>
      <c r="E2535" s="14"/>
      <c r="F2535" s="18"/>
      <c r="G2535" s="18"/>
      <c r="H2535" s="18"/>
      <c r="I2535" s="18"/>
      <c r="J2535" s="18"/>
      <c r="K2535" s="18"/>
      <c r="L2535" s="18"/>
      <c r="M2535" s="18"/>
      <c r="N2535" s="18"/>
      <c r="O2535" s="18"/>
      <c r="P2535" s="489"/>
      <c r="Q2535" s="1119"/>
      <c r="R2535" s="29"/>
      <c r="S2535" s="18"/>
    </row>
    <row r="2536" spans="2:19" x14ac:dyDescent="0.2">
      <c r="B2536" s="24"/>
      <c r="C2536" s="24"/>
      <c r="D2536" s="24"/>
      <c r="E2536" s="14"/>
      <c r="F2536" s="18"/>
      <c r="G2536" s="18"/>
      <c r="H2536" s="18"/>
      <c r="I2536" s="18"/>
      <c r="J2536" s="18"/>
      <c r="K2536" s="18"/>
      <c r="L2536" s="18"/>
      <c r="M2536" s="18"/>
      <c r="N2536" s="18"/>
      <c r="O2536" s="18"/>
      <c r="P2536" s="489"/>
      <c r="Q2536" s="1119"/>
      <c r="R2536" s="29"/>
      <c r="S2536" s="18"/>
    </row>
    <row r="2537" spans="2:19" x14ac:dyDescent="0.2">
      <c r="B2537" s="24"/>
      <c r="C2537" s="24"/>
      <c r="D2537" s="24"/>
      <c r="E2537" s="14"/>
      <c r="F2537" s="18"/>
      <c r="G2537" s="18"/>
      <c r="H2537" s="18"/>
      <c r="I2537" s="18"/>
      <c r="J2537" s="18"/>
      <c r="K2537" s="18"/>
      <c r="L2537" s="18"/>
      <c r="M2537" s="18"/>
      <c r="N2537" s="18"/>
      <c r="O2537" s="18"/>
      <c r="P2537" s="489"/>
      <c r="Q2537" s="1119"/>
      <c r="R2537" s="29"/>
      <c r="S2537" s="18"/>
    </row>
    <row r="2538" spans="2:19" x14ac:dyDescent="0.2">
      <c r="B2538" s="24"/>
      <c r="C2538" s="24"/>
      <c r="D2538" s="24"/>
      <c r="E2538" s="14"/>
      <c r="F2538" s="18"/>
      <c r="G2538" s="18"/>
      <c r="H2538" s="18"/>
      <c r="I2538" s="18"/>
      <c r="J2538" s="18"/>
      <c r="K2538" s="18"/>
      <c r="L2538" s="18"/>
      <c r="M2538" s="18"/>
      <c r="N2538" s="18"/>
      <c r="O2538" s="18"/>
      <c r="P2538" s="489"/>
      <c r="Q2538" s="1119"/>
      <c r="R2538" s="29"/>
      <c r="S2538" s="18"/>
    </row>
    <row r="2539" spans="2:19" x14ac:dyDescent="0.2">
      <c r="B2539" s="24"/>
      <c r="C2539" s="24"/>
      <c r="D2539" s="24"/>
      <c r="E2539" s="14"/>
      <c r="F2539" s="18"/>
      <c r="G2539" s="18"/>
      <c r="H2539" s="18"/>
      <c r="I2539" s="18"/>
      <c r="J2539" s="18"/>
      <c r="K2539" s="18"/>
      <c r="L2539" s="18"/>
      <c r="M2539" s="18"/>
      <c r="N2539" s="18"/>
      <c r="O2539" s="18"/>
      <c r="P2539" s="489"/>
      <c r="Q2539" s="1119"/>
      <c r="R2539" s="29"/>
      <c r="S2539" s="18"/>
    </row>
    <row r="2540" spans="2:19" x14ac:dyDescent="0.2">
      <c r="B2540" s="24"/>
      <c r="C2540" s="24"/>
      <c r="D2540" s="24"/>
      <c r="E2540" s="14"/>
      <c r="F2540" s="18"/>
      <c r="G2540" s="18"/>
      <c r="H2540" s="18"/>
      <c r="I2540" s="18"/>
      <c r="J2540" s="18"/>
      <c r="K2540" s="18"/>
      <c r="L2540" s="18"/>
      <c r="M2540" s="18"/>
      <c r="N2540" s="18"/>
      <c r="O2540" s="18"/>
      <c r="P2540" s="489"/>
      <c r="Q2540" s="1119"/>
      <c r="R2540" s="29"/>
      <c r="S2540" s="18"/>
    </row>
    <row r="2541" spans="2:19" x14ac:dyDescent="0.2">
      <c r="B2541" s="24"/>
      <c r="C2541" s="24"/>
      <c r="D2541" s="24"/>
      <c r="E2541" s="14"/>
      <c r="F2541" s="18"/>
      <c r="G2541" s="18"/>
      <c r="H2541" s="18"/>
      <c r="I2541" s="18"/>
      <c r="J2541" s="18"/>
      <c r="K2541" s="18"/>
      <c r="L2541" s="18"/>
      <c r="M2541" s="18"/>
      <c r="N2541" s="18"/>
      <c r="O2541" s="18"/>
      <c r="P2541" s="489"/>
      <c r="Q2541" s="1119"/>
      <c r="R2541" s="29"/>
      <c r="S2541" s="18"/>
    </row>
    <row r="2542" spans="2:19" x14ac:dyDescent="0.2">
      <c r="B2542" s="24"/>
      <c r="C2542" s="24"/>
      <c r="D2542" s="24"/>
      <c r="E2542" s="14"/>
      <c r="F2542" s="18"/>
      <c r="G2542" s="18"/>
      <c r="H2542" s="18"/>
      <c r="I2542" s="18"/>
      <c r="J2542" s="18"/>
      <c r="K2542" s="18"/>
      <c r="L2542" s="18"/>
      <c r="M2542" s="18"/>
      <c r="N2542" s="18"/>
      <c r="O2542" s="18"/>
      <c r="P2542" s="489"/>
      <c r="Q2542" s="1119"/>
      <c r="R2542" s="29"/>
      <c r="S2542" s="18"/>
    </row>
    <row r="2543" spans="2:19" x14ac:dyDescent="0.2">
      <c r="B2543" s="24"/>
      <c r="C2543" s="24"/>
      <c r="D2543" s="24"/>
      <c r="E2543" s="14"/>
      <c r="F2543" s="18"/>
      <c r="G2543" s="18"/>
      <c r="H2543" s="18"/>
      <c r="I2543" s="18"/>
      <c r="J2543" s="18"/>
      <c r="K2543" s="18"/>
      <c r="L2543" s="18"/>
      <c r="M2543" s="18"/>
      <c r="N2543" s="18"/>
      <c r="O2543" s="18"/>
      <c r="P2543" s="489"/>
      <c r="Q2543" s="1119"/>
      <c r="R2543" s="29"/>
      <c r="S2543" s="18"/>
    </row>
    <row r="2544" spans="2:19" x14ac:dyDescent="0.2">
      <c r="B2544" s="24"/>
      <c r="C2544" s="24"/>
      <c r="D2544" s="24"/>
      <c r="E2544" s="14"/>
      <c r="F2544" s="18"/>
      <c r="G2544" s="18"/>
      <c r="H2544" s="18"/>
      <c r="I2544" s="18"/>
      <c r="J2544" s="18"/>
      <c r="K2544" s="18"/>
      <c r="L2544" s="18"/>
      <c r="M2544" s="18"/>
      <c r="N2544" s="18"/>
      <c r="O2544" s="18"/>
      <c r="P2544" s="489"/>
      <c r="Q2544" s="1119"/>
      <c r="R2544" s="29"/>
      <c r="S2544" s="18"/>
    </row>
    <row r="2545" spans="2:19" x14ac:dyDescent="0.2">
      <c r="B2545" s="24"/>
      <c r="C2545" s="24"/>
      <c r="D2545" s="24"/>
      <c r="E2545" s="14"/>
      <c r="F2545" s="18"/>
      <c r="G2545" s="18"/>
      <c r="H2545" s="18"/>
      <c r="I2545" s="18"/>
      <c r="J2545" s="18"/>
      <c r="K2545" s="18"/>
      <c r="L2545" s="18"/>
      <c r="M2545" s="18"/>
      <c r="N2545" s="18"/>
      <c r="O2545" s="18"/>
      <c r="P2545" s="489"/>
      <c r="Q2545" s="1119"/>
      <c r="R2545" s="29"/>
      <c r="S2545" s="18"/>
    </row>
    <row r="2546" spans="2:19" x14ac:dyDescent="0.2">
      <c r="B2546" s="24"/>
      <c r="C2546" s="24"/>
      <c r="D2546" s="24"/>
      <c r="E2546" s="14"/>
      <c r="F2546" s="18"/>
      <c r="G2546" s="18"/>
      <c r="H2546" s="18"/>
      <c r="I2546" s="18"/>
      <c r="J2546" s="18"/>
      <c r="K2546" s="18"/>
      <c r="L2546" s="18"/>
      <c r="M2546" s="18"/>
      <c r="N2546" s="18"/>
      <c r="O2546" s="18"/>
      <c r="P2546" s="489"/>
      <c r="Q2546" s="1119"/>
      <c r="R2546" s="29"/>
      <c r="S2546" s="18"/>
    </row>
    <row r="2547" spans="2:19" x14ac:dyDescent="0.2">
      <c r="B2547" s="24"/>
      <c r="C2547" s="24"/>
      <c r="D2547" s="24"/>
      <c r="E2547" s="14"/>
      <c r="F2547" s="18"/>
      <c r="G2547" s="18"/>
      <c r="H2547" s="18"/>
      <c r="I2547" s="18"/>
      <c r="J2547" s="18"/>
      <c r="K2547" s="18"/>
      <c r="L2547" s="18"/>
      <c r="M2547" s="18"/>
      <c r="N2547" s="18"/>
      <c r="O2547" s="18"/>
      <c r="P2547" s="489"/>
      <c r="Q2547" s="1119"/>
      <c r="R2547" s="29"/>
      <c r="S2547" s="18"/>
    </row>
    <row r="2548" spans="2:19" x14ac:dyDescent="0.2">
      <c r="B2548" s="24"/>
      <c r="C2548" s="24"/>
      <c r="D2548" s="24"/>
      <c r="E2548" s="14"/>
      <c r="F2548" s="18"/>
      <c r="G2548" s="18"/>
      <c r="H2548" s="18"/>
      <c r="I2548" s="18"/>
      <c r="J2548" s="18"/>
      <c r="K2548" s="18"/>
      <c r="L2548" s="18"/>
      <c r="M2548" s="18"/>
      <c r="N2548" s="18"/>
      <c r="O2548" s="18"/>
      <c r="P2548" s="489"/>
      <c r="Q2548" s="1119"/>
      <c r="R2548" s="29"/>
      <c r="S2548" s="18"/>
    </row>
    <row r="2549" spans="2:19" x14ac:dyDescent="0.2">
      <c r="B2549" s="24"/>
      <c r="C2549" s="24"/>
      <c r="D2549" s="24"/>
      <c r="E2549" s="14"/>
      <c r="F2549" s="18"/>
      <c r="G2549" s="18"/>
      <c r="H2549" s="18"/>
      <c r="I2549" s="18"/>
      <c r="J2549" s="18"/>
      <c r="K2549" s="18"/>
      <c r="L2549" s="18"/>
      <c r="M2549" s="18"/>
      <c r="N2549" s="18"/>
      <c r="O2549" s="18"/>
      <c r="P2549" s="489"/>
      <c r="Q2549" s="1119"/>
      <c r="R2549" s="29"/>
      <c r="S2549" s="18"/>
    </row>
    <row r="2550" spans="2:19" x14ac:dyDescent="0.2">
      <c r="B2550" s="24"/>
      <c r="C2550" s="24"/>
      <c r="D2550" s="24"/>
      <c r="E2550" s="14"/>
      <c r="F2550" s="18"/>
      <c r="G2550" s="18"/>
      <c r="H2550" s="18"/>
      <c r="I2550" s="18"/>
      <c r="J2550" s="18"/>
      <c r="K2550" s="18"/>
      <c r="L2550" s="18"/>
      <c r="M2550" s="18"/>
      <c r="N2550" s="18"/>
      <c r="O2550" s="18"/>
      <c r="P2550" s="489"/>
      <c r="Q2550" s="1119"/>
      <c r="R2550" s="29"/>
      <c r="S2550" s="18"/>
    </row>
    <row r="2551" spans="2:19" x14ac:dyDescent="0.2">
      <c r="B2551" s="24"/>
      <c r="C2551" s="24"/>
      <c r="D2551" s="24"/>
      <c r="E2551" s="14"/>
      <c r="F2551" s="18"/>
      <c r="G2551" s="18"/>
      <c r="H2551" s="18"/>
      <c r="I2551" s="18"/>
      <c r="J2551" s="18"/>
      <c r="K2551" s="18"/>
      <c r="L2551" s="18"/>
      <c r="M2551" s="18"/>
      <c r="N2551" s="18"/>
      <c r="O2551" s="18"/>
      <c r="P2551" s="489"/>
      <c r="Q2551" s="1119"/>
      <c r="R2551" s="29"/>
      <c r="S2551" s="18"/>
    </row>
    <row r="2552" spans="2:19" x14ac:dyDescent="0.2">
      <c r="B2552" s="24"/>
      <c r="C2552" s="24"/>
      <c r="D2552" s="24"/>
      <c r="E2552" s="14"/>
      <c r="F2552" s="18"/>
      <c r="G2552" s="18"/>
      <c r="H2552" s="18"/>
      <c r="I2552" s="18"/>
      <c r="J2552" s="18"/>
      <c r="K2552" s="18"/>
      <c r="L2552" s="18"/>
      <c r="M2552" s="18"/>
      <c r="N2552" s="18"/>
      <c r="O2552" s="18"/>
      <c r="P2552" s="489"/>
      <c r="Q2552" s="1119"/>
      <c r="R2552" s="29"/>
      <c r="S2552" s="18"/>
    </row>
    <row r="2553" spans="2:19" x14ac:dyDescent="0.2">
      <c r="B2553" s="24"/>
      <c r="C2553" s="24"/>
      <c r="D2553" s="24"/>
      <c r="E2553" s="14"/>
      <c r="F2553" s="18"/>
      <c r="G2553" s="18"/>
      <c r="H2553" s="18"/>
      <c r="I2553" s="18"/>
      <c r="J2553" s="18"/>
      <c r="K2553" s="18"/>
      <c r="L2553" s="18"/>
      <c r="M2553" s="18"/>
      <c r="N2553" s="18"/>
      <c r="O2553" s="18"/>
      <c r="P2553" s="489"/>
      <c r="Q2553" s="1119"/>
      <c r="R2553" s="29"/>
      <c r="S2553" s="18"/>
    </row>
    <row r="2554" spans="2:19" x14ac:dyDescent="0.2">
      <c r="B2554" s="24"/>
      <c r="C2554" s="24"/>
      <c r="D2554" s="24"/>
      <c r="E2554" s="14"/>
      <c r="F2554" s="18"/>
      <c r="G2554" s="18"/>
      <c r="H2554" s="18"/>
      <c r="I2554" s="18"/>
      <c r="J2554" s="18"/>
      <c r="K2554" s="18"/>
      <c r="L2554" s="18"/>
      <c r="M2554" s="18"/>
      <c r="N2554" s="18"/>
      <c r="O2554" s="18"/>
      <c r="P2554" s="489"/>
      <c r="Q2554" s="1119"/>
      <c r="R2554" s="29"/>
      <c r="S2554" s="18"/>
    </row>
    <row r="2555" spans="2:19" x14ac:dyDescent="0.2">
      <c r="B2555" s="24"/>
      <c r="C2555" s="24"/>
      <c r="D2555" s="24"/>
      <c r="E2555" s="14"/>
      <c r="F2555" s="18"/>
      <c r="G2555" s="18"/>
      <c r="H2555" s="18"/>
      <c r="I2555" s="18"/>
      <c r="J2555" s="18"/>
      <c r="K2555" s="18"/>
      <c r="L2555" s="18"/>
      <c r="M2555" s="18"/>
      <c r="N2555" s="18"/>
      <c r="O2555" s="18"/>
      <c r="P2555" s="489"/>
      <c r="Q2555" s="1119"/>
      <c r="R2555" s="29"/>
      <c r="S2555" s="18"/>
    </row>
    <row r="2556" spans="2:19" x14ac:dyDescent="0.2">
      <c r="B2556" s="24"/>
      <c r="C2556" s="24"/>
      <c r="D2556" s="24"/>
      <c r="E2556" s="14"/>
      <c r="F2556" s="18"/>
      <c r="G2556" s="18"/>
      <c r="H2556" s="18"/>
      <c r="I2556" s="18"/>
      <c r="J2556" s="18"/>
      <c r="K2556" s="18"/>
      <c r="L2556" s="18"/>
      <c r="M2556" s="18"/>
      <c r="N2556" s="18"/>
      <c r="O2556" s="18"/>
      <c r="P2556" s="489"/>
      <c r="Q2556" s="1119"/>
      <c r="R2556" s="29"/>
      <c r="S2556" s="18"/>
    </row>
    <row r="2557" spans="2:19" x14ac:dyDescent="0.2">
      <c r="B2557" s="24"/>
      <c r="C2557" s="24"/>
      <c r="D2557" s="24"/>
      <c r="E2557" s="14"/>
      <c r="F2557" s="18"/>
      <c r="G2557" s="18"/>
      <c r="H2557" s="18"/>
      <c r="I2557" s="18"/>
      <c r="J2557" s="18"/>
      <c r="K2557" s="18"/>
      <c r="L2557" s="18"/>
      <c r="M2557" s="18"/>
      <c r="N2557" s="18"/>
      <c r="O2557" s="18"/>
      <c r="P2557" s="489"/>
      <c r="Q2557" s="1119"/>
      <c r="R2557" s="29"/>
      <c r="S2557" s="18"/>
    </row>
    <row r="2558" spans="2:19" x14ac:dyDescent="0.2">
      <c r="B2558" s="24"/>
      <c r="C2558" s="24"/>
      <c r="D2558" s="24"/>
      <c r="E2558" s="14"/>
      <c r="F2558" s="18"/>
      <c r="G2558" s="18"/>
      <c r="H2558" s="18"/>
      <c r="I2558" s="18"/>
      <c r="J2558" s="18"/>
      <c r="K2558" s="18"/>
      <c r="L2558" s="18"/>
      <c r="M2558" s="18"/>
      <c r="N2558" s="18"/>
      <c r="O2558" s="18"/>
      <c r="P2558" s="489"/>
      <c r="Q2558" s="1119"/>
      <c r="R2558" s="29"/>
      <c r="S2558" s="18"/>
    </row>
    <row r="2559" spans="2:19" x14ac:dyDescent="0.2">
      <c r="B2559" s="24"/>
      <c r="C2559" s="24"/>
      <c r="D2559" s="24"/>
      <c r="E2559" s="14"/>
      <c r="F2559" s="18"/>
      <c r="G2559" s="18"/>
      <c r="H2559" s="18"/>
      <c r="I2559" s="18"/>
      <c r="J2559" s="18"/>
      <c r="K2559" s="18"/>
      <c r="L2559" s="18"/>
      <c r="M2559" s="18"/>
      <c r="N2559" s="18"/>
      <c r="O2559" s="18"/>
      <c r="P2559" s="489"/>
      <c r="Q2559" s="1119"/>
      <c r="R2559" s="29"/>
      <c r="S2559" s="18"/>
    </row>
    <row r="2560" spans="2:19" x14ac:dyDescent="0.2">
      <c r="B2560" s="24"/>
      <c r="C2560" s="24"/>
      <c r="D2560" s="24"/>
      <c r="E2560" s="14"/>
      <c r="F2560" s="18"/>
      <c r="G2560" s="18"/>
      <c r="H2560" s="18"/>
      <c r="I2560" s="18"/>
      <c r="J2560" s="18"/>
      <c r="K2560" s="18"/>
      <c r="L2560" s="18"/>
      <c r="M2560" s="18"/>
      <c r="N2560" s="18"/>
      <c r="O2560" s="18"/>
      <c r="P2560" s="489"/>
      <c r="Q2560" s="1119"/>
      <c r="R2560" s="29"/>
      <c r="S2560" s="18"/>
    </row>
    <row r="2561" spans="2:19" x14ac:dyDescent="0.2">
      <c r="B2561" s="24"/>
      <c r="C2561" s="24"/>
      <c r="D2561" s="24"/>
      <c r="E2561" s="14"/>
      <c r="F2561" s="18"/>
      <c r="G2561" s="18"/>
      <c r="H2561" s="18"/>
      <c r="I2561" s="18"/>
      <c r="J2561" s="18"/>
      <c r="K2561" s="18"/>
      <c r="L2561" s="18"/>
      <c r="M2561" s="18"/>
      <c r="N2561" s="18"/>
      <c r="O2561" s="18"/>
      <c r="P2561" s="489"/>
      <c r="Q2561" s="1119"/>
      <c r="R2561" s="29"/>
      <c r="S2561" s="18"/>
    </row>
    <row r="2562" spans="2:19" x14ac:dyDescent="0.2">
      <c r="B2562" s="24"/>
      <c r="C2562" s="24"/>
      <c r="D2562" s="24"/>
      <c r="E2562" s="14"/>
      <c r="F2562" s="18"/>
      <c r="G2562" s="18"/>
      <c r="H2562" s="18"/>
      <c r="I2562" s="18"/>
      <c r="J2562" s="18"/>
      <c r="K2562" s="18"/>
      <c r="L2562" s="18"/>
      <c r="M2562" s="18"/>
      <c r="N2562" s="18"/>
      <c r="O2562" s="18"/>
      <c r="P2562" s="489"/>
      <c r="Q2562" s="1119"/>
      <c r="R2562" s="29"/>
      <c r="S2562" s="18"/>
    </row>
    <row r="2563" spans="2:19" x14ac:dyDescent="0.2">
      <c r="B2563" s="24"/>
      <c r="C2563" s="24"/>
      <c r="D2563" s="24"/>
      <c r="E2563" s="14"/>
      <c r="F2563" s="18"/>
      <c r="G2563" s="18"/>
      <c r="H2563" s="18"/>
      <c r="I2563" s="18"/>
      <c r="J2563" s="18"/>
      <c r="K2563" s="18"/>
      <c r="L2563" s="18"/>
      <c r="M2563" s="18"/>
      <c r="N2563" s="18"/>
      <c r="O2563" s="18"/>
      <c r="P2563" s="489"/>
      <c r="Q2563" s="1119"/>
      <c r="R2563" s="29"/>
      <c r="S2563" s="18"/>
    </row>
    <row r="2564" spans="2:19" x14ac:dyDescent="0.2">
      <c r="B2564" s="24"/>
      <c r="C2564" s="24"/>
      <c r="D2564" s="24"/>
      <c r="E2564" s="14"/>
      <c r="F2564" s="18"/>
      <c r="G2564" s="18"/>
      <c r="H2564" s="18"/>
      <c r="I2564" s="18"/>
      <c r="J2564" s="18"/>
      <c r="K2564" s="18"/>
      <c r="L2564" s="18"/>
      <c r="M2564" s="18"/>
      <c r="N2564" s="18"/>
      <c r="O2564" s="18"/>
      <c r="P2564" s="489"/>
      <c r="Q2564" s="1119"/>
      <c r="R2564" s="29"/>
      <c r="S2564" s="18"/>
    </row>
    <row r="2565" spans="2:19" x14ac:dyDescent="0.2">
      <c r="B2565" s="24"/>
      <c r="C2565" s="24"/>
      <c r="D2565" s="24"/>
      <c r="E2565" s="14"/>
      <c r="F2565" s="18"/>
      <c r="G2565" s="18"/>
      <c r="H2565" s="18"/>
      <c r="I2565" s="18"/>
      <c r="J2565" s="18"/>
      <c r="K2565" s="18"/>
      <c r="L2565" s="18"/>
      <c r="M2565" s="18"/>
      <c r="N2565" s="18"/>
      <c r="O2565" s="18"/>
      <c r="P2565" s="489"/>
      <c r="Q2565" s="1119"/>
      <c r="R2565" s="29"/>
      <c r="S2565" s="18"/>
    </row>
    <row r="2566" spans="2:19" x14ac:dyDescent="0.2">
      <c r="B2566" s="24"/>
      <c r="C2566" s="24"/>
      <c r="D2566" s="24"/>
      <c r="E2566" s="14"/>
      <c r="F2566" s="18"/>
      <c r="G2566" s="18"/>
      <c r="H2566" s="18"/>
      <c r="I2566" s="18"/>
      <c r="J2566" s="18"/>
      <c r="K2566" s="18"/>
      <c r="L2566" s="18"/>
      <c r="M2566" s="18"/>
      <c r="N2566" s="18"/>
      <c r="O2566" s="18"/>
      <c r="P2566" s="489"/>
      <c r="Q2566" s="1119"/>
      <c r="R2566" s="29"/>
      <c r="S2566" s="18"/>
    </row>
    <row r="2567" spans="2:19" x14ac:dyDescent="0.2">
      <c r="B2567" s="24"/>
      <c r="C2567" s="24"/>
      <c r="D2567" s="24"/>
      <c r="E2567" s="14"/>
      <c r="F2567" s="18"/>
      <c r="G2567" s="18"/>
      <c r="H2567" s="18"/>
      <c r="I2567" s="18"/>
      <c r="J2567" s="18"/>
      <c r="K2567" s="18"/>
      <c r="L2567" s="18"/>
      <c r="M2567" s="18"/>
      <c r="N2567" s="18"/>
      <c r="O2567" s="18"/>
      <c r="P2567" s="489"/>
      <c r="Q2567" s="1119"/>
      <c r="R2567" s="29"/>
      <c r="S2567" s="18"/>
    </row>
    <row r="2568" spans="2:19" x14ac:dyDescent="0.2">
      <c r="B2568" s="24"/>
      <c r="C2568" s="24"/>
      <c r="D2568" s="24"/>
      <c r="E2568" s="14"/>
      <c r="F2568" s="18"/>
      <c r="G2568" s="18"/>
      <c r="H2568" s="18"/>
      <c r="I2568" s="18"/>
      <c r="J2568" s="18"/>
      <c r="K2568" s="18"/>
      <c r="L2568" s="18"/>
      <c r="M2568" s="18"/>
      <c r="N2568" s="18"/>
      <c r="O2568" s="18"/>
      <c r="P2568" s="489"/>
      <c r="Q2568" s="1119"/>
      <c r="R2568" s="29"/>
      <c r="S2568" s="18"/>
    </row>
    <row r="2569" spans="2:19" x14ac:dyDescent="0.2">
      <c r="B2569" s="24"/>
      <c r="C2569" s="24"/>
      <c r="D2569" s="24"/>
      <c r="E2569" s="14"/>
      <c r="F2569" s="18"/>
      <c r="G2569" s="18"/>
      <c r="H2569" s="18"/>
      <c r="I2569" s="18"/>
      <c r="J2569" s="18"/>
      <c r="K2569" s="18"/>
      <c r="L2569" s="18"/>
      <c r="M2569" s="18"/>
      <c r="N2569" s="18"/>
      <c r="O2569" s="18"/>
      <c r="P2569" s="489"/>
      <c r="Q2569" s="1119"/>
      <c r="R2569" s="29"/>
      <c r="S2569" s="18"/>
    </row>
    <row r="2570" spans="2:19" x14ac:dyDescent="0.2">
      <c r="B2570" s="24"/>
      <c r="C2570" s="24"/>
      <c r="D2570" s="24"/>
      <c r="E2570" s="14"/>
      <c r="F2570" s="18"/>
      <c r="G2570" s="18"/>
      <c r="H2570" s="18"/>
      <c r="I2570" s="18"/>
      <c r="J2570" s="18"/>
      <c r="K2570" s="18"/>
      <c r="L2570" s="18"/>
      <c r="M2570" s="18"/>
      <c r="N2570" s="18"/>
      <c r="O2570" s="18"/>
      <c r="P2570" s="489"/>
      <c r="Q2570" s="1119"/>
      <c r="R2570" s="29"/>
      <c r="S2570" s="18"/>
    </row>
    <row r="2571" spans="2:19" x14ac:dyDescent="0.2">
      <c r="B2571" s="24"/>
      <c r="C2571" s="24"/>
      <c r="D2571" s="24"/>
      <c r="E2571" s="14"/>
      <c r="F2571" s="18"/>
      <c r="G2571" s="18"/>
      <c r="H2571" s="18"/>
      <c r="I2571" s="18"/>
      <c r="J2571" s="18"/>
      <c r="K2571" s="18"/>
      <c r="L2571" s="18"/>
      <c r="M2571" s="18"/>
      <c r="N2571" s="18"/>
      <c r="O2571" s="18"/>
      <c r="P2571" s="489"/>
      <c r="Q2571" s="1119"/>
      <c r="R2571" s="29"/>
      <c r="S2571" s="18"/>
    </row>
    <row r="2572" spans="2:19" x14ac:dyDescent="0.2">
      <c r="B2572" s="24"/>
      <c r="C2572" s="24"/>
      <c r="D2572" s="24"/>
      <c r="E2572" s="14"/>
      <c r="F2572" s="18"/>
      <c r="G2572" s="18"/>
      <c r="H2572" s="18"/>
      <c r="I2572" s="18"/>
      <c r="J2572" s="18"/>
      <c r="K2572" s="18"/>
      <c r="L2572" s="18"/>
      <c r="M2572" s="18"/>
      <c r="N2572" s="18"/>
      <c r="O2572" s="18"/>
      <c r="P2572" s="489"/>
      <c r="Q2572" s="1119"/>
      <c r="R2572" s="29"/>
      <c r="S2572" s="18"/>
    </row>
    <row r="2573" spans="2:19" x14ac:dyDescent="0.2">
      <c r="B2573" s="24"/>
      <c r="C2573" s="24"/>
      <c r="D2573" s="24"/>
      <c r="E2573" s="14"/>
      <c r="F2573" s="18"/>
      <c r="G2573" s="18"/>
      <c r="H2573" s="18"/>
      <c r="I2573" s="18"/>
      <c r="J2573" s="18"/>
      <c r="K2573" s="18"/>
      <c r="L2573" s="18"/>
      <c r="M2573" s="18"/>
      <c r="N2573" s="18"/>
      <c r="O2573" s="18"/>
      <c r="P2573" s="489"/>
      <c r="Q2573" s="1119"/>
      <c r="R2573" s="29"/>
      <c r="S2573" s="18"/>
    </row>
    <row r="2574" spans="2:19" x14ac:dyDescent="0.2">
      <c r="B2574" s="24"/>
      <c r="C2574" s="24"/>
      <c r="D2574" s="24"/>
      <c r="E2574" s="14"/>
      <c r="F2574" s="18"/>
      <c r="G2574" s="18"/>
      <c r="H2574" s="18"/>
      <c r="I2574" s="18"/>
      <c r="J2574" s="18"/>
      <c r="K2574" s="18"/>
      <c r="L2574" s="18"/>
      <c r="M2574" s="18"/>
      <c r="N2574" s="18"/>
      <c r="O2574" s="18"/>
      <c r="P2574" s="489"/>
      <c r="Q2574" s="1119"/>
      <c r="R2574" s="29"/>
      <c r="S2574" s="18"/>
    </row>
    <row r="2575" spans="2:19" x14ac:dyDescent="0.2">
      <c r="B2575" s="24"/>
      <c r="C2575" s="24"/>
      <c r="D2575" s="24"/>
      <c r="E2575" s="14"/>
      <c r="F2575" s="18"/>
      <c r="G2575" s="18"/>
      <c r="H2575" s="18"/>
      <c r="I2575" s="18"/>
      <c r="J2575" s="18"/>
      <c r="K2575" s="18"/>
      <c r="L2575" s="18"/>
      <c r="M2575" s="18"/>
      <c r="N2575" s="18"/>
      <c r="O2575" s="18"/>
      <c r="P2575" s="489"/>
      <c r="Q2575" s="1119"/>
      <c r="R2575" s="29"/>
      <c r="S2575" s="18"/>
    </row>
    <row r="2576" spans="2:19" x14ac:dyDescent="0.2">
      <c r="B2576" s="24"/>
      <c r="C2576" s="24"/>
      <c r="D2576" s="24"/>
      <c r="E2576" s="14"/>
      <c r="F2576" s="18"/>
      <c r="G2576" s="18"/>
      <c r="H2576" s="18"/>
      <c r="I2576" s="18"/>
      <c r="J2576" s="18"/>
      <c r="K2576" s="18"/>
      <c r="L2576" s="18"/>
      <c r="M2576" s="18"/>
      <c r="N2576" s="18"/>
      <c r="O2576" s="18"/>
      <c r="P2576" s="489"/>
      <c r="Q2576" s="1119"/>
      <c r="R2576" s="29"/>
      <c r="S2576" s="18"/>
    </row>
    <row r="2577" spans="2:19" x14ac:dyDescent="0.2">
      <c r="B2577" s="24"/>
      <c r="C2577" s="24"/>
      <c r="D2577" s="24"/>
      <c r="E2577" s="14"/>
      <c r="F2577" s="18"/>
      <c r="G2577" s="18"/>
      <c r="H2577" s="18"/>
      <c r="I2577" s="18"/>
      <c r="J2577" s="18"/>
      <c r="K2577" s="18"/>
      <c r="L2577" s="18"/>
      <c r="M2577" s="18"/>
      <c r="N2577" s="18"/>
      <c r="O2577" s="18"/>
      <c r="P2577" s="489"/>
      <c r="Q2577" s="1119"/>
      <c r="R2577" s="29"/>
      <c r="S2577" s="18"/>
    </row>
    <row r="2578" spans="2:19" x14ac:dyDescent="0.2">
      <c r="B2578" s="24"/>
      <c r="C2578" s="24"/>
      <c r="D2578" s="24"/>
      <c r="E2578" s="14"/>
      <c r="F2578" s="18"/>
      <c r="G2578" s="18"/>
      <c r="H2578" s="18"/>
      <c r="I2578" s="18"/>
      <c r="J2578" s="18"/>
      <c r="K2578" s="18"/>
      <c r="L2578" s="18"/>
      <c r="M2578" s="18"/>
      <c r="N2578" s="18"/>
      <c r="O2578" s="18"/>
      <c r="P2578" s="489"/>
      <c r="Q2578" s="1119"/>
      <c r="R2578" s="29"/>
      <c r="S2578" s="18"/>
    </row>
    <row r="2579" spans="2:19" x14ac:dyDescent="0.2">
      <c r="B2579" s="24"/>
      <c r="C2579" s="24"/>
      <c r="D2579" s="24"/>
      <c r="E2579" s="14"/>
      <c r="F2579" s="18"/>
      <c r="G2579" s="18"/>
      <c r="H2579" s="18"/>
      <c r="I2579" s="18"/>
      <c r="J2579" s="18"/>
      <c r="K2579" s="18"/>
      <c r="L2579" s="18"/>
      <c r="M2579" s="18"/>
      <c r="N2579" s="18"/>
      <c r="O2579" s="18"/>
      <c r="P2579" s="489"/>
      <c r="Q2579" s="1119"/>
      <c r="R2579" s="29"/>
      <c r="S2579" s="18"/>
    </row>
    <row r="2580" spans="2:19" x14ac:dyDescent="0.2">
      <c r="B2580" s="24"/>
      <c r="C2580" s="24"/>
      <c r="D2580" s="24"/>
      <c r="E2580" s="14"/>
      <c r="F2580" s="18"/>
      <c r="G2580" s="18"/>
      <c r="H2580" s="18"/>
      <c r="I2580" s="18"/>
      <c r="J2580" s="18"/>
      <c r="K2580" s="18"/>
      <c r="L2580" s="18"/>
      <c r="M2580" s="18"/>
      <c r="N2580" s="18"/>
      <c r="O2580" s="18"/>
      <c r="P2580" s="489"/>
      <c r="Q2580" s="1119"/>
      <c r="R2580" s="29"/>
      <c r="S2580" s="18"/>
    </row>
    <row r="2581" spans="2:19" x14ac:dyDescent="0.2">
      <c r="B2581" s="24"/>
      <c r="C2581" s="24"/>
      <c r="D2581" s="24"/>
      <c r="E2581" s="14"/>
      <c r="F2581" s="18"/>
      <c r="G2581" s="18"/>
      <c r="H2581" s="18"/>
      <c r="I2581" s="18"/>
      <c r="J2581" s="18"/>
      <c r="K2581" s="18"/>
      <c r="L2581" s="18"/>
      <c r="M2581" s="18"/>
      <c r="N2581" s="18"/>
      <c r="O2581" s="18"/>
      <c r="P2581" s="489"/>
      <c r="Q2581" s="1119"/>
      <c r="R2581" s="29"/>
      <c r="S2581" s="18"/>
    </row>
    <row r="2582" spans="2:19" x14ac:dyDescent="0.2">
      <c r="B2582" s="24"/>
      <c r="C2582" s="24"/>
      <c r="D2582" s="24"/>
      <c r="E2582" s="14"/>
      <c r="F2582" s="18"/>
      <c r="G2582" s="18"/>
      <c r="H2582" s="18"/>
      <c r="I2582" s="18"/>
      <c r="J2582" s="18"/>
      <c r="K2582" s="18"/>
      <c r="L2582" s="18"/>
      <c r="M2582" s="18"/>
      <c r="N2582" s="18"/>
      <c r="O2582" s="18"/>
      <c r="P2582" s="489"/>
      <c r="Q2582" s="1119"/>
      <c r="R2582" s="29"/>
      <c r="S2582" s="18"/>
    </row>
    <row r="2583" spans="2:19" x14ac:dyDescent="0.2">
      <c r="B2583" s="24"/>
      <c r="C2583" s="24"/>
      <c r="D2583" s="24"/>
      <c r="E2583" s="14"/>
      <c r="F2583" s="18"/>
      <c r="G2583" s="18"/>
      <c r="H2583" s="18"/>
      <c r="I2583" s="18"/>
      <c r="J2583" s="18"/>
      <c r="K2583" s="18"/>
      <c r="L2583" s="18"/>
      <c r="M2583" s="18"/>
      <c r="N2583" s="18"/>
      <c r="O2583" s="18"/>
      <c r="P2583" s="489"/>
      <c r="Q2583" s="1119"/>
      <c r="R2583" s="29"/>
      <c r="S2583" s="18"/>
    </row>
    <row r="2584" spans="2:19" x14ac:dyDescent="0.2">
      <c r="B2584" s="24"/>
      <c r="C2584" s="24"/>
      <c r="D2584" s="24"/>
      <c r="E2584" s="14"/>
      <c r="F2584" s="18"/>
      <c r="G2584" s="18"/>
      <c r="H2584" s="18"/>
      <c r="I2584" s="18"/>
      <c r="J2584" s="18"/>
      <c r="K2584" s="18"/>
      <c r="L2584" s="18"/>
      <c r="M2584" s="18"/>
      <c r="N2584" s="18"/>
      <c r="O2584" s="18"/>
      <c r="P2584" s="489"/>
      <c r="Q2584" s="1119"/>
      <c r="R2584" s="29"/>
      <c r="S2584" s="18"/>
    </row>
    <row r="2585" spans="2:19" x14ac:dyDescent="0.2">
      <c r="B2585" s="24"/>
      <c r="C2585" s="24"/>
      <c r="D2585" s="24"/>
      <c r="E2585" s="14"/>
      <c r="F2585" s="18"/>
      <c r="G2585" s="18"/>
      <c r="H2585" s="18"/>
      <c r="I2585" s="18"/>
      <c r="J2585" s="18"/>
      <c r="K2585" s="18"/>
      <c r="L2585" s="18"/>
      <c r="M2585" s="18"/>
      <c r="N2585" s="18"/>
      <c r="O2585" s="18"/>
      <c r="P2585" s="489"/>
      <c r="Q2585" s="1119"/>
      <c r="R2585" s="29"/>
      <c r="S2585" s="18"/>
    </row>
    <row r="2586" spans="2:19" x14ac:dyDescent="0.2">
      <c r="B2586" s="24"/>
      <c r="C2586" s="24"/>
      <c r="D2586" s="24"/>
      <c r="E2586" s="14"/>
      <c r="F2586" s="18"/>
      <c r="G2586" s="18"/>
      <c r="H2586" s="18"/>
      <c r="I2586" s="18"/>
      <c r="J2586" s="18"/>
      <c r="K2586" s="18"/>
      <c r="L2586" s="18"/>
      <c r="M2586" s="18"/>
      <c r="N2586" s="18"/>
      <c r="O2586" s="18"/>
      <c r="P2586" s="489"/>
      <c r="Q2586" s="1119"/>
      <c r="R2586" s="29"/>
      <c r="S2586" s="18"/>
    </row>
    <row r="2587" spans="2:19" x14ac:dyDescent="0.2">
      <c r="B2587" s="24"/>
      <c r="C2587" s="24"/>
      <c r="D2587" s="24"/>
      <c r="E2587" s="14"/>
      <c r="F2587" s="18"/>
      <c r="G2587" s="18"/>
      <c r="H2587" s="18"/>
      <c r="I2587" s="18"/>
      <c r="J2587" s="18"/>
      <c r="K2587" s="18"/>
      <c r="L2587" s="18"/>
      <c r="M2587" s="18"/>
      <c r="N2587" s="18"/>
      <c r="O2587" s="18"/>
      <c r="P2587" s="489"/>
      <c r="Q2587" s="1119"/>
      <c r="R2587" s="29"/>
      <c r="S2587" s="18"/>
    </row>
    <row r="2588" spans="2:19" x14ac:dyDescent="0.2">
      <c r="B2588" s="24"/>
      <c r="C2588" s="24"/>
      <c r="D2588" s="24"/>
      <c r="E2588" s="14"/>
      <c r="F2588" s="18"/>
      <c r="G2588" s="18"/>
      <c r="H2588" s="18"/>
      <c r="I2588" s="18"/>
      <c r="J2588" s="18"/>
      <c r="K2588" s="18"/>
      <c r="L2588" s="18"/>
      <c r="M2588" s="18"/>
      <c r="N2588" s="18"/>
      <c r="O2588" s="18"/>
      <c r="P2588" s="489"/>
      <c r="Q2588" s="1119"/>
      <c r="R2588" s="29"/>
      <c r="S2588" s="18"/>
    </row>
    <row r="2589" spans="2:19" x14ac:dyDescent="0.2">
      <c r="B2589" s="24"/>
      <c r="C2589" s="24"/>
      <c r="D2589" s="24"/>
      <c r="E2589" s="14"/>
      <c r="F2589" s="18"/>
      <c r="G2589" s="18"/>
      <c r="H2589" s="18"/>
      <c r="I2589" s="18"/>
      <c r="J2589" s="18"/>
      <c r="K2589" s="18"/>
      <c r="L2589" s="18"/>
      <c r="M2589" s="18"/>
      <c r="N2589" s="18"/>
      <c r="O2589" s="18"/>
      <c r="P2589" s="489"/>
      <c r="Q2589" s="1119"/>
      <c r="R2589" s="29"/>
      <c r="S2589" s="18"/>
    </row>
    <row r="2590" spans="2:19" x14ac:dyDescent="0.2">
      <c r="B2590" s="24"/>
      <c r="C2590" s="24"/>
      <c r="D2590" s="24"/>
      <c r="E2590" s="14"/>
      <c r="F2590" s="18"/>
      <c r="G2590" s="18"/>
      <c r="H2590" s="18"/>
      <c r="I2590" s="18"/>
      <c r="J2590" s="18"/>
      <c r="K2590" s="18"/>
      <c r="L2590" s="18"/>
      <c r="M2590" s="18"/>
      <c r="N2590" s="18"/>
      <c r="O2590" s="18"/>
      <c r="P2590" s="489"/>
      <c r="Q2590" s="1119"/>
      <c r="R2590" s="29"/>
      <c r="S2590" s="18"/>
    </row>
    <row r="2591" spans="2:19" x14ac:dyDescent="0.2">
      <c r="B2591" s="24"/>
      <c r="C2591" s="24"/>
      <c r="D2591" s="24"/>
      <c r="E2591" s="14"/>
      <c r="F2591" s="18"/>
      <c r="G2591" s="18"/>
      <c r="H2591" s="18"/>
      <c r="I2591" s="18"/>
      <c r="J2591" s="18"/>
      <c r="K2591" s="18"/>
      <c r="L2591" s="18"/>
      <c r="M2591" s="18"/>
      <c r="N2591" s="18"/>
      <c r="O2591" s="18"/>
      <c r="P2591" s="489"/>
      <c r="Q2591" s="1119"/>
      <c r="R2591" s="29"/>
      <c r="S2591" s="18"/>
    </row>
    <row r="2592" spans="2:19" x14ac:dyDescent="0.2">
      <c r="B2592" s="24"/>
      <c r="C2592" s="24"/>
      <c r="D2592" s="24"/>
      <c r="E2592" s="14"/>
      <c r="F2592" s="18"/>
      <c r="G2592" s="18"/>
      <c r="H2592" s="18"/>
      <c r="I2592" s="18"/>
      <c r="J2592" s="18"/>
      <c r="K2592" s="18"/>
      <c r="L2592" s="18"/>
      <c r="M2592" s="18"/>
      <c r="N2592" s="18"/>
      <c r="O2592" s="18"/>
      <c r="P2592" s="489"/>
      <c r="Q2592" s="1119"/>
      <c r="R2592" s="29"/>
      <c r="S2592" s="18"/>
    </row>
    <row r="2593" spans="2:19" x14ac:dyDescent="0.2">
      <c r="B2593" s="24"/>
      <c r="C2593" s="24"/>
      <c r="D2593" s="24"/>
      <c r="E2593" s="14"/>
      <c r="F2593" s="18"/>
      <c r="G2593" s="18"/>
      <c r="H2593" s="18"/>
      <c r="I2593" s="18"/>
      <c r="J2593" s="18"/>
      <c r="K2593" s="18"/>
      <c r="L2593" s="18"/>
      <c r="M2593" s="18"/>
      <c r="N2593" s="18"/>
      <c r="O2593" s="18"/>
      <c r="P2593" s="489"/>
      <c r="Q2593" s="1119"/>
      <c r="R2593" s="29"/>
      <c r="S2593" s="18"/>
    </row>
    <row r="2594" spans="2:19" x14ac:dyDescent="0.2">
      <c r="B2594" s="24"/>
      <c r="C2594" s="24"/>
      <c r="D2594" s="24"/>
      <c r="E2594" s="14"/>
      <c r="F2594" s="18"/>
      <c r="G2594" s="18"/>
      <c r="H2594" s="18"/>
      <c r="I2594" s="18"/>
      <c r="J2594" s="18"/>
      <c r="K2594" s="18"/>
      <c r="L2594" s="18"/>
      <c r="M2594" s="18"/>
      <c r="N2594" s="18"/>
      <c r="O2594" s="18"/>
      <c r="P2594" s="489"/>
      <c r="Q2594" s="1119"/>
      <c r="R2594" s="29"/>
      <c r="S2594" s="18"/>
    </row>
    <row r="2595" spans="2:19" x14ac:dyDescent="0.2">
      <c r="B2595" s="24"/>
      <c r="C2595" s="24"/>
      <c r="D2595" s="24"/>
      <c r="E2595" s="14"/>
      <c r="F2595" s="18"/>
      <c r="G2595" s="18"/>
      <c r="H2595" s="18"/>
      <c r="I2595" s="18"/>
      <c r="J2595" s="18"/>
      <c r="K2595" s="18"/>
      <c r="L2595" s="18"/>
      <c r="M2595" s="18"/>
      <c r="N2595" s="18"/>
      <c r="O2595" s="18"/>
      <c r="P2595" s="489"/>
      <c r="Q2595" s="1119"/>
      <c r="R2595" s="29"/>
      <c r="S2595" s="18"/>
    </row>
    <row r="2596" spans="2:19" x14ac:dyDescent="0.2">
      <c r="B2596" s="24"/>
      <c r="C2596" s="24"/>
      <c r="D2596" s="24"/>
      <c r="E2596" s="14"/>
      <c r="F2596" s="18"/>
      <c r="G2596" s="18"/>
      <c r="H2596" s="18"/>
      <c r="I2596" s="18"/>
      <c r="J2596" s="18"/>
      <c r="K2596" s="18"/>
      <c r="L2596" s="18"/>
      <c r="M2596" s="18"/>
      <c r="N2596" s="18"/>
      <c r="O2596" s="18"/>
      <c r="P2596" s="489"/>
      <c r="Q2596" s="1119"/>
      <c r="R2596" s="29"/>
      <c r="S2596" s="18"/>
    </row>
    <row r="2597" spans="2:19" x14ac:dyDescent="0.2">
      <c r="B2597" s="24"/>
      <c r="C2597" s="24"/>
      <c r="D2597" s="24"/>
      <c r="E2597" s="14"/>
      <c r="F2597" s="18"/>
      <c r="G2597" s="18"/>
      <c r="H2597" s="18"/>
      <c r="I2597" s="18"/>
      <c r="J2597" s="18"/>
      <c r="K2597" s="18"/>
      <c r="L2597" s="18"/>
      <c r="M2597" s="18"/>
      <c r="N2597" s="18"/>
      <c r="O2597" s="18"/>
      <c r="P2597" s="489"/>
      <c r="Q2597" s="1119"/>
      <c r="R2597" s="29"/>
      <c r="S2597" s="18"/>
    </row>
    <row r="2598" spans="2:19" x14ac:dyDescent="0.2">
      <c r="B2598" s="24"/>
      <c r="C2598" s="24"/>
      <c r="D2598" s="24"/>
      <c r="E2598" s="14"/>
      <c r="F2598" s="18"/>
      <c r="G2598" s="18"/>
      <c r="H2598" s="18"/>
      <c r="I2598" s="18"/>
      <c r="J2598" s="18"/>
      <c r="K2598" s="18"/>
      <c r="L2598" s="18"/>
      <c r="M2598" s="18"/>
      <c r="N2598" s="18"/>
      <c r="O2598" s="18"/>
      <c r="P2598" s="489"/>
      <c r="Q2598" s="1119"/>
      <c r="R2598" s="29"/>
      <c r="S2598" s="18"/>
    </row>
    <row r="2599" spans="2:19" x14ac:dyDescent="0.2">
      <c r="B2599" s="24"/>
      <c r="C2599" s="24"/>
      <c r="D2599" s="24"/>
      <c r="E2599" s="14"/>
      <c r="F2599" s="18"/>
      <c r="G2599" s="18"/>
      <c r="H2599" s="18"/>
      <c r="I2599" s="18"/>
      <c r="J2599" s="18"/>
      <c r="K2599" s="18"/>
      <c r="L2599" s="18"/>
      <c r="M2599" s="18"/>
      <c r="N2599" s="18"/>
      <c r="O2599" s="18"/>
      <c r="P2599" s="489"/>
      <c r="Q2599" s="1119"/>
      <c r="R2599" s="29"/>
      <c r="S2599" s="18"/>
    </row>
    <row r="2600" spans="2:19" x14ac:dyDescent="0.2">
      <c r="B2600" s="24"/>
      <c r="C2600" s="24"/>
      <c r="D2600" s="24"/>
      <c r="E2600" s="14"/>
      <c r="F2600" s="18"/>
      <c r="G2600" s="18"/>
      <c r="H2600" s="18"/>
      <c r="I2600" s="18"/>
      <c r="J2600" s="18"/>
      <c r="K2600" s="18"/>
      <c r="L2600" s="18"/>
      <c r="M2600" s="18"/>
      <c r="N2600" s="18"/>
      <c r="O2600" s="18"/>
      <c r="P2600" s="489"/>
      <c r="Q2600" s="1119"/>
      <c r="R2600" s="29"/>
      <c r="S2600" s="18"/>
    </row>
    <row r="2601" spans="2:19" x14ac:dyDescent="0.2">
      <c r="B2601" s="24"/>
      <c r="C2601" s="24"/>
      <c r="D2601" s="24"/>
      <c r="E2601" s="14"/>
      <c r="F2601" s="18"/>
      <c r="G2601" s="18"/>
      <c r="H2601" s="18"/>
      <c r="I2601" s="18"/>
      <c r="J2601" s="18"/>
      <c r="K2601" s="18"/>
      <c r="L2601" s="18"/>
      <c r="M2601" s="18"/>
      <c r="N2601" s="18"/>
      <c r="O2601" s="18"/>
      <c r="P2601" s="489"/>
      <c r="Q2601" s="1119"/>
      <c r="R2601" s="29"/>
      <c r="S2601" s="18"/>
    </row>
    <row r="2602" spans="2:19" x14ac:dyDescent="0.2">
      <c r="B2602" s="24"/>
      <c r="C2602" s="24"/>
      <c r="D2602" s="24"/>
      <c r="E2602" s="14"/>
      <c r="F2602" s="18"/>
      <c r="G2602" s="18"/>
      <c r="H2602" s="18"/>
      <c r="I2602" s="18"/>
      <c r="J2602" s="18"/>
      <c r="K2602" s="18"/>
      <c r="L2602" s="18"/>
      <c r="M2602" s="18"/>
      <c r="N2602" s="18"/>
      <c r="O2602" s="18"/>
      <c r="P2602" s="489"/>
      <c r="Q2602" s="1119"/>
      <c r="R2602" s="29"/>
      <c r="S2602" s="18"/>
    </row>
    <row r="2603" spans="2:19" x14ac:dyDescent="0.2">
      <c r="B2603" s="24"/>
      <c r="C2603" s="24"/>
      <c r="D2603" s="24"/>
      <c r="E2603" s="14"/>
      <c r="F2603" s="18"/>
      <c r="G2603" s="18"/>
      <c r="H2603" s="18"/>
      <c r="I2603" s="18"/>
      <c r="J2603" s="18"/>
      <c r="K2603" s="18"/>
      <c r="L2603" s="18"/>
      <c r="M2603" s="18"/>
      <c r="N2603" s="18"/>
      <c r="O2603" s="18"/>
      <c r="P2603" s="489"/>
      <c r="Q2603" s="1119"/>
      <c r="R2603" s="29"/>
      <c r="S2603" s="18"/>
    </row>
    <row r="2604" spans="2:19" x14ac:dyDescent="0.2">
      <c r="B2604" s="24"/>
      <c r="C2604" s="24"/>
      <c r="D2604" s="24"/>
      <c r="E2604" s="14"/>
      <c r="F2604" s="18"/>
      <c r="G2604" s="18"/>
      <c r="H2604" s="18"/>
      <c r="I2604" s="18"/>
      <c r="J2604" s="18"/>
      <c r="K2604" s="18"/>
      <c r="L2604" s="18"/>
      <c r="M2604" s="18"/>
      <c r="N2604" s="18"/>
      <c r="O2604" s="18"/>
      <c r="P2604" s="489"/>
      <c r="Q2604" s="1119"/>
      <c r="R2604" s="29"/>
      <c r="S2604" s="18"/>
    </row>
    <row r="2605" spans="2:19" x14ac:dyDescent="0.2">
      <c r="B2605" s="24"/>
      <c r="C2605" s="24"/>
      <c r="D2605" s="24"/>
      <c r="E2605" s="14"/>
      <c r="F2605" s="18"/>
      <c r="G2605" s="18"/>
      <c r="H2605" s="18"/>
      <c r="I2605" s="18"/>
      <c r="J2605" s="18"/>
      <c r="K2605" s="18"/>
      <c r="L2605" s="18"/>
      <c r="M2605" s="18"/>
      <c r="N2605" s="18"/>
      <c r="O2605" s="18"/>
      <c r="P2605" s="489"/>
      <c r="Q2605" s="1119"/>
      <c r="R2605" s="29"/>
      <c r="S2605" s="18"/>
    </row>
    <row r="2606" spans="2:19" x14ac:dyDescent="0.2">
      <c r="B2606" s="24"/>
      <c r="C2606" s="24"/>
      <c r="D2606" s="24"/>
      <c r="E2606" s="14"/>
      <c r="F2606" s="18"/>
      <c r="G2606" s="18"/>
      <c r="H2606" s="18"/>
      <c r="I2606" s="18"/>
      <c r="J2606" s="18"/>
      <c r="K2606" s="18"/>
      <c r="L2606" s="18"/>
      <c r="M2606" s="18"/>
      <c r="N2606" s="18"/>
      <c r="O2606" s="18"/>
      <c r="P2606" s="489"/>
      <c r="Q2606" s="1119"/>
      <c r="R2606" s="29"/>
      <c r="S2606" s="18"/>
    </row>
    <row r="2607" spans="2:19" x14ac:dyDescent="0.2">
      <c r="B2607" s="24"/>
      <c r="C2607" s="24"/>
      <c r="D2607" s="24"/>
      <c r="E2607" s="14"/>
      <c r="F2607" s="18"/>
      <c r="G2607" s="18"/>
      <c r="H2607" s="18"/>
      <c r="I2607" s="18"/>
      <c r="J2607" s="18"/>
      <c r="K2607" s="18"/>
      <c r="L2607" s="18"/>
      <c r="M2607" s="18"/>
      <c r="N2607" s="18"/>
      <c r="O2607" s="18"/>
      <c r="P2607" s="489"/>
      <c r="Q2607" s="1119"/>
      <c r="R2607" s="29"/>
      <c r="S2607" s="18"/>
    </row>
    <row r="2608" spans="2:19" x14ac:dyDescent="0.2">
      <c r="B2608" s="24"/>
      <c r="C2608" s="24"/>
      <c r="D2608" s="24"/>
      <c r="E2608" s="14"/>
      <c r="F2608" s="18"/>
      <c r="G2608" s="18"/>
      <c r="H2608" s="18"/>
      <c r="I2608" s="18"/>
      <c r="J2608" s="18"/>
      <c r="K2608" s="18"/>
      <c r="L2608" s="18"/>
      <c r="M2608" s="18"/>
      <c r="N2608" s="18"/>
      <c r="O2608" s="18"/>
      <c r="P2608" s="489"/>
      <c r="Q2608" s="1119"/>
      <c r="R2608" s="29"/>
      <c r="S2608" s="18"/>
    </row>
    <row r="2609" spans="2:19" x14ac:dyDescent="0.2">
      <c r="B2609" s="24"/>
      <c r="C2609" s="24"/>
      <c r="D2609" s="24"/>
      <c r="E2609" s="14"/>
      <c r="F2609" s="18"/>
      <c r="G2609" s="18"/>
      <c r="H2609" s="18"/>
      <c r="I2609" s="18"/>
      <c r="J2609" s="18"/>
      <c r="K2609" s="18"/>
      <c r="L2609" s="18"/>
      <c r="M2609" s="18"/>
      <c r="N2609" s="18"/>
      <c r="O2609" s="18"/>
      <c r="P2609" s="489"/>
      <c r="Q2609" s="1119"/>
      <c r="R2609" s="29"/>
      <c r="S2609" s="18"/>
    </row>
    <row r="2610" spans="2:19" x14ac:dyDescent="0.2">
      <c r="B2610" s="24"/>
      <c r="C2610" s="24"/>
      <c r="D2610" s="24"/>
      <c r="E2610" s="14"/>
      <c r="F2610" s="18"/>
      <c r="G2610" s="18"/>
      <c r="H2610" s="18"/>
      <c r="I2610" s="18"/>
      <c r="J2610" s="18"/>
      <c r="K2610" s="18"/>
      <c r="L2610" s="18"/>
      <c r="M2610" s="18"/>
      <c r="N2610" s="18"/>
      <c r="O2610" s="18"/>
      <c r="P2610" s="489"/>
      <c r="Q2610" s="1119"/>
      <c r="R2610" s="29"/>
      <c r="S2610" s="18"/>
    </row>
    <row r="2611" spans="2:19" x14ac:dyDescent="0.2">
      <c r="B2611" s="24"/>
      <c r="C2611" s="24"/>
      <c r="D2611" s="24"/>
      <c r="E2611" s="14"/>
      <c r="F2611" s="18"/>
      <c r="G2611" s="18"/>
      <c r="H2611" s="18"/>
      <c r="I2611" s="18"/>
      <c r="J2611" s="18"/>
      <c r="K2611" s="18"/>
      <c r="L2611" s="18"/>
      <c r="M2611" s="18"/>
      <c r="N2611" s="18"/>
      <c r="O2611" s="18"/>
      <c r="P2611" s="489"/>
      <c r="Q2611" s="1119"/>
      <c r="R2611" s="29"/>
      <c r="S2611" s="18"/>
    </row>
    <row r="2612" spans="2:19" x14ac:dyDescent="0.2">
      <c r="B2612" s="24"/>
      <c r="C2612" s="24"/>
      <c r="D2612" s="24"/>
      <c r="E2612" s="14"/>
      <c r="F2612" s="18"/>
      <c r="G2612" s="18"/>
      <c r="H2612" s="18"/>
      <c r="I2612" s="18"/>
      <c r="J2612" s="18"/>
      <c r="K2612" s="18"/>
      <c r="L2612" s="18"/>
      <c r="M2612" s="18"/>
      <c r="N2612" s="18"/>
      <c r="O2612" s="18"/>
      <c r="P2612" s="489"/>
      <c r="Q2612" s="1119"/>
      <c r="R2612" s="29"/>
      <c r="S2612" s="18"/>
    </row>
    <row r="2613" spans="2:19" x14ac:dyDescent="0.2">
      <c r="B2613" s="24"/>
      <c r="C2613" s="24"/>
      <c r="D2613" s="24"/>
      <c r="E2613" s="14"/>
      <c r="F2613" s="18"/>
      <c r="G2613" s="18"/>
      <c r="H2613" s="18"/>
      <c r="I2613" s="18"/>
      <c r="J2613" s="18"/>
      <c r="K2613" s="18"/>
      <c r="L2613" s="18"/>
      <c r="M2613" s="18"/>
      <c r="N2613" s="18"/>
      <c r="O2613" s="18"/>
      <c r="P2613" s="489"/>
      <c r="Q2613" s="1119"/>
      <c r="R2613" s="29"/>
      <c r="S2613" s="18"/>
    </row>
    <row r="2614" spans="2:19" x14ac:dyDescent="0.2">
      <c r="B2614" s="24"/>
      <c r="C2614" s="24"/>
      <c r="D2614" s="24"/>
      <c r="E2614" s="14"/>
      <c r="F2614" s="18"/>
      <c r="G2614" s="18"/>
      <c r="H2614" s="18"/>
      <c r="I2614" s="18"/>
      <c r="J2614" s="18"/>
      <c r="K2614" s="18"/>
      <c r="L2614" s="18"/>
      <c r="M2614" s="18"/>
      <c r="N2614" s="18"/>
      <c r="O2614" s="18"/>
      <c r="P2614" s="489"/>
      <c r="Q2614" s="1119"/>
      <c r="R2614" s="29"/>
      <c r="S2614" s="18"/>
    </row>
    <row r="2615" spans="2:19" x14ac:dyDescent="0.2">
      <c r="B2615" s="24"/>
      <c r="C2615" s="24"/>
      <c r="D2615" s="24"/>
      <c r="E2615" s="14"/>
      <c r="F2615" s="18"/>
      <c r="G2615" s="18"/>
      <c r="H2615" s="18"/>
      <c r="I2615" s="18"/>
      <c r="J2615" s="18"/>
      <c r="K2615" s="18"/>
      <c r="L2615" s="18"/>
      <c r="M2615" s="18"/>
      <c r="N2615" s="18"/>
      <c r="O2615" s="18"/>
      <c r="P2615" s="489"/>
      <c r="Q2615" s="1119"/>
      <c r="R2615" s="29"/>
      <c r="S2615" s="18"/>
    </row>
    <row r="2616" spans="2:19" x14ac:dyDescent="0.2">
      <c r="B2616" s="24"/>
      <c r="C2616" s="24"/>
      <c r="D2616" s="24"/>
      <c r="E2616" s="14"/>
      <c r="F2616" s="18"/>
      <c r="G2616" s="18"/>
      <c r="H2616" s="18"/>
      <c r="I2616" s="18"/>
      <c r="J2616" s="18"/>
      <c r="K2616" s="18"/>
      <c r="L2616" s="18"/>
      <c r="M2616" s="18"/>
      <c r="N2616" s="18"/>
      <c r="O2616" s="18"/>
      <c r="P2616" s="489"/>
      <c r="Q2616" s="1119"/>
      <c r="R2616" s="29"/>
      <c r="S2616" s="18"/>
    </row>
    <row r="2617" spans="2:19" x14ac:dyDescent="0.2">
      <c r="B2617" s="24"/>
      <c r="C2617" s="24"/>
      <c r="D2617" s="24"/>
      <c r="E2617" s="14"/>
      <c r="F2617" s="18"/>
      <c r="G2617" s="18"/>
      <c r="H2617" s="18"/>
      <c r="I2617" s="18"/>
      <c r="J2617" s="18"/>
      <c r="K2617" s="18"/>
      <c r="L2617" s="18"/>
      <c r="M2617" s="18"/>
      <c r="N2617" s="18"/>
      <c r="O2617" s="18"/>
      <c r="P2617" s="489"/>
      <c r="Q2617" s="1119"/>
      <c r="R2617" s="29"/>
      <c r="S2617" s="18"/>
    </row>
    <row r="2618" spans="2:19" x14ac:dyDescent="0.2">
      <c r="B2618" s="24"/>
      <c r="C2618" s="24"/>
      <c r="D2618" s="24"/>
      <c r="E2618" s="14"/>
      <c r="F2618" s="18"/>
      <c r="G2618" s="18"/>
      <c r="H2618" s="18"/>
      <c r="I2618" s="18"/>
      <c r="J2618" s="18"/>
      <c r="K2618" s="18"/>
      <c r="L2618" s="18"/>
      <c r="M2618" s="18"/>
      <c r="N2618" s="18"/>
      <c r="O2618" s="18"/>
      <c r="P2618" s="489"/>
      <c r="Q2618" s="1119"/>
      <c r="R2618" s="29"/>
      <c r="S2618" s="18"/>
    </row>
    <row r="2619" spans="2:19" x14ac:dyDescent="0.2">
      <c r="B2619" s="24"/>
      <c r="C2619" s="24"/>
      <c r="D2619" s="24"/>
      <c r="E2619" s="14"/>
      <c r="F2619" s="18"/>
      <c r="G2619" s="18"/>
      <c r="H2619" s="18"/>
      <c r="I2619" s="18"/>
      <c r="J2619" s="18"/>
      <c r="K2619" s="18"/>
      <c r="L2619" s="18"/>
      <c r="M2619" s="18"/>
      <c r="N2619" s="18"/>
      <c r="O2619" s="18"/>
      <c r="P2619" s="489"/>
      <c r="Q2619" s="1119"/>
      <c r="R2619" s="29"/>
      <c r="S2619" s="18"/>
    </row>
    <row r="2620" spans="2:19" x14ac:dyDescent="0.2">
      <c r="B2620" s="24"/>
      <c r="C2620" s="24"/>
      <c r="D2620" s="24"/>
      <c r="E2620" s="14"/>
      <c r="F2620" s="18"/>
      <c r="G2620" s="18"/>
      <c r="H2620" s="18"/>
      <c r="I2620" s="18"/>
      <c r="J2620" s="18"/>
      <c r="K2620" s="18"/>
      <c r="L2620" s="18"/>
      <c r="M2620" s="18"/>
      <c r="N2620" s="18"/>
      <c r="O2620" s="18"/>
      <c r="P2620" s="489"/>
      <c r="Q2620" s="1119"/>
      <c r="R2620" s="29"/>
      <c r="S2620" s="18"/>
    </row>
    <row r="2621" spans="2:19" x14ac:dyDescent="0.2">
      <c r="B2621" s="24"/>
      <c r="C2621" s="24"/>
      <c r="D2621" s="24"/>
      <c r="E2621" s="14"/>
      <c r="F2621" s="18"/>
      <c r="G2621" s="18"/>
      <c r="H2621" s="18"/>
      <c r="I2621" s="18"/>
      <c r="J2621" s="18"/>
      <c r="K2621" s="18"/>
      <c r="L2621" s="18"/>
      <c r="M2621" s="18"/>
      <c r="N2621" s="18"/>
      <c r="O2621" s="18"/>
      <c r="P2621" s="489"/>
      <c r="Q2621" s="1119"/>
      <c r="R2621" s="29"/>
      <c r="S2621" s="18"/>
    </row>
    <row r="2622" spans="2:19" x14ac:dyDescent="0.2">
      <c r="B2622" s="24"/>
      <c r="C2622" s="24"/>
      <c r="D2622" s="24"/>
      <c r="E2622" s="14"/>
      <c r="F2622" s="18"/>
      <c r="G2622" s="18"/>
      <c r="H2622" s="18"/>
      <c r="I2622" s="18"/>
      <c r="J2622" s="18"/>
      <c r="K2622" s="18"/>
      <c r="L2622" s="18"/>
      <c r="M2622" s="18"/>
      <c r="N2622" s="18"/>
      <c r="O2622" s="18"/>
      <c r="P2622" s="489"/>
      <c r="Q2622" s="1119"/>
      <c r="R2622" s="29"/>
      <c r="S2622" s="18"/>
    </row>
    <row r="2623" spans="2:19" x14ac:dyDescent="0.2">
      <c r="B2623" s="24"/>
      <c r="C2623" s="24"/>
      <c r="D2623" s="24"/>
      <c r="E2623" s="14"/>
      <c r="F2623" s="18"/>
      <c r="G2623" s="18"/>
      <c r="H2623" s="18"/>
      <c r="I2623" s="18"/>
      <c r="J2623" s="18"/>
      <c r="K2623" s="18"/>
      <c r="L2623" s="18"/>
      <c r="M2623" s="18"/>
      <c r="N2623" s="18"/>
      <c r="O2623" s="18"/>
      <c r="P2623" s="489"/>
      <c r="Q2623" s="1119"/>
      <c r="R2623" s="29"/>
      <c r="S2623" s="18"/>
    </row>
    <row r="2624" spans="2:19" x14ac:dyDescent="0.2">
      <c r="B2624" s="24"/>
      <c r="C2624" s="24"/>
      <c r="D2624" s="24"/>
      <c r="E2624" s="14"/>
      <c r="F2624" s="18"/>
      <c r="G2624" s="18"/>
      <c r="H2624" s="18"/>
      <c r="I2624" s="18"/>
      <c r="J2624" s="18"/>
      <c r="K2624" s="18"/>
      <c r="L2624" s="18"/>
      <c r="M2624" s="18"/>
      <c r="N2624" s="18"/>
      <c r="O2624" s="18"/>
      <c r="P2624" s="489"/>
      <c r="Q2624" s="1119"/>
      <c r="R2624" s="29"/>
      <c r="S2624" s="18"/>
    </row>
    <row r="2625" spans="2:19" x14ac:dyDescent="0.2">
      <c r="B2625" s="24"/>
      <c r="C2625" s="24"/>
      <c r="D2625" s="24"/>
      <c r="E2625" s="14"/>
      <c r="F2625" s="18"/>
      <c r="G2625" s="18"/>
      <c r="H2625" s="18"/>
      <c r="I2625" s="18"/>
      <c r="J2625" s="18"/>
      <c r="K2625" s="18"/>
      <c r="L2625" s="18"/>
      <c r="M2625" s="18"/>
      <c r="N2625" s="18"/>
      <c r="O2625" s="18"/>
      <c r="P2625" s="489"/>
      <c r="Q2625" s="1119"/>
      <c r="R2625" s="29"/>
      <c r="S2625" s="18"/>
    </row>
    <row r="2626" spans="2:19" x14ac:dyDescent="0.2">
      <c r="B2626" s="24"/>
      <c r="C2626" s="24"/>
      <c r="D2626" s="24"/>
      <c r="E2626" s="14"/>
      <c r="F2626" s="18"/>
      <c r="G2626" s="18"/>
      <c r="H2626" s="18"/>
      <c r="I2626" s="18"/>
      <c r="J2626" s="18"/>
      <c r="K2626" s="18"/>
      <c r="L2626" s="18"/>
      <c r="M2626" s="18"/>
      <c r="N2626" s="18"/>
      <c r="O2626" s="18"/>
      <c r="P2626" s="489"/>
      <c r="Q2626" s="1119"/>
      <c r="R2626" s="29"/>
      <c r="S2626" s="18"/>
    </row>
    <row r="2627" spans="2:19" x14ac:dyDescent="0.2">
      <c r="B2627" s="24"/>
      <c r="C2627" s="24"/>
      <c r="D2627" s="24"/>
      <c r="E2627" s="14"/>
      <c r="F2627" s="18"/>
      <c r="G2627" s="18"/>
      <c r="H2627" s="18"/>
      <c r="I2627" s="18"/>
      <c r="J2627" s="18"/>
      <c r="K2627" s="18"/>
      <c r="L2627" s="18"/>
      <c r="M2627" s="18"/>
      <c r="N2627" s="18"/>
      <c r="O2627" s="18"/>
      <c r="P2627" s="489"/>
      <c r="Q2627" s="1119"/>
      <c r="R2627" s="29"/>
      <c r="S2627" s="18"/>
    </row>
    <row r="2628" spans="2:19" x14ac:dyDescent="0.2">
      <c r="B2628" s="24"/>
      <c r="C2628" s="24"/>
      <c r="D2628" s="24"/>
      <c r="E2628" s="14"/>
      <c r="F2628" s="18"/>
      <c r="G2628" s="18"/>
      <c r="H2628" s="18"/>
      <c r="I2628" s="18"/>
      <c r="J2628" s="18"/>
      <c r="K2628" s="18"/>
      <c r="L2628" s="18"/>
      <c r="M2628" s="18"/>
      <c r="N2628" s="18"/>
      <c r="O2628" s="18"/>
      <c r="P2628" s="489"/>
      <c r="Q2628" s="1119"/>
      <c r="R2628" s="29"/>
      <c r="S2628" s="18"/>
    </row>
    <row r="2629" spans="2:19" x14ac:dyDescent="0.2">
      <c r="B2629" s="24"/>
      <c r="C2629" s="24"/>
      <c r="D2629" s="24"/>
      <c r="E2629" s="14"/>
      <c r="F2629" s="18"/>
      <c r="G2629" s="18"/>
      <c r="H2629" s="18"/>
      <c r="I2629" s="18"/>
      <c r="J2629" s="18"/>
      <c r="K2629" s="18"/>
      <c r="L2629" s="18"/>
      <c r="M2629" s="18"/>
      <c r="N2629" s="18"/>
      <c r="O2629" s="18"/>
      <c r="P2629" s="489"/>
      <c r="Q2629" s="1119"/>
      <c r="R2629" s="29"/>
      <c r="S2629" s="18"/>
    </row>
    <row r="2630" spans="2:19" x14ac:dyDescent="0.2">
      <c r="B2630" s="24"/>
      <c r="C2630" s="24"/>
      <c r="D2630" s="24"/>
      <c r="E2630" s="14"/>
      <c r="F2630" s="18"/>
      <c r="G2630" s="18"/>
      <c r="H2630" s="18"/>
      <c r="I2630" s="18"/>
      <c r="J2630" s="18"/>
      <c r="K2630" s="18"/>
      <c r="L2630" s="18"/>
      <c r="M2630" s="18"/>
      <c r="N2630" s="18"/>
      <c r="O2630" s="18"/>
      <c r="P2630" s="489"/>
      <c r="Q2630" s="1119"/>
      <c r="R2630" s="29"/>
      <c r="S2630" s="18"/>
    </row>
    <row r="2631" spans="2:19" x14ac:dyDescent="0.2">
      <c r="B2631" s="24"/>
      <c r="C2631" s="24"/>
      <c r="D2631" s="24"/>
      <c r="E2631" s="14"/>
      <c r="F2631" s="18"/>
      <c r="G2631" s="18"/>
      <c r="H2631" s="18"/>
      <c r="I2631" s="18"/>
      <c r="J2631" s="18"/>
      <c r="K2631" s="18"/>
      <c r="L2631" s="18"/>
      <c r="M2631" s="18"/>
      <c r="N2631" s="18"/>
      <c r="O2631" s="18"/>
      <c r="P2631" s="489"/>
      <c r="Q2631" s="1119"/>
      <c r="R2631" s="29"/>
      <c r="S2631" s="18"/>
    </row>
    <row r="2632" spans="2:19" x14ac:dyDescent="0.2">
      <c r="B2632" s="24"/>
      <c r="C2632" s="24"/>
      <c r="D2632" s="24"/>
      <c r="E2632" s="14"/>
      <c r="F2632" s="18"/>
      <c r="G2632" s="18"/>
      <c r="H2632" s="18"/>
      <c r="I2632" s="18"/>
      <c r="J2632" s="18"/>
      <c r="K2632" s="18"/>
      <c r="L2632" s="18"/>
      <c r="M2632" s="18"/>
      <c r="N2632" s="18"/>
      <c r="O2632" s="18"/>
      <c r="P2632" s="489"/>
      <c r="Q2632" s="1119"/>
      <c r="R2632" s="29"/>
      <c r="S2632" s="18"/>
    </row>
    <row r="2633" spans="2:19" x14ac:dyDescent="0.2">
      <c r="B2633" s="24"/>
      <c r="C2633" s="24"/>
      <c r="D2633" s="24"/>
      <c r="E2633" s="14"/>
      <c r="F2633" s="18"/>
      <c r="G2633" s="18"/>
      <c r="H2633" s="18"/>
      <c r="I2633" s="18"/>
      <c r="J2633" s="18"/>
      <c r="K2633" s="18"/>
      <c r="L2633" s="18"/>
      <c r="M2633" s="18"/>
      <c r="N2633" s="18"/>
      <c r="O2633" s="18"/>
      <c r="P2633" s="489"/>
      <c r="Q2633" s="1119"/>
      <c r="R2633" s="29"/>
      <c r="S2633" s="18"/>
    </row>
    <row r="2634" spans="2:19" x14ac:dyDescent="0.2">
      <c r="B2634" s="24"/>
      <c r="C2634" s="24"/>
      <c r="D2634" s="24"/>
      <c r="E2634" s="14"/>
      <c r="F2634" s="18"/>
      <c r="G2634" s="18"/>
      <c r="H2634" s="18"/>
      <c r="I2634" s="18"/>
      <c r="J2634" s="18"/>
      <c r="K2634" s="18"/>
      <c r="L2634" s="18"/>
      <c r="M2634" s="18"/>
      <c r="N2634" s="18"/>
      <c r="O2634" s="18"/>
      <c r="P2634" s="489"/>
      <c r="Q2634" s="1119"/>
      <c r="R2634" s="29"/>
      <c r="S2634" s="18"/>
    </row>
    <row r="2635" spans="2:19" x14ac:dyDescent="0.2">
      <c r="B2635" s="24"/>
      <c r="C2635" s="24"/>
      <c r="D2635" s="24"/>
      <c r="E2635" s="14"/>
      <c r="F2635" s="18"/>
      <c r="G2635" s="18"/>
      <c r="H2635" s="18"/>
      <c r="I2635" s="18"/>
      <c r="J2635" s="18"/>
      <c r="K2635" s="18"/>
      <c r="L2635" s="18"/>
      <c r="M2635" s="18"/>
      <c r="N2635" s="18"/>
      <c r="O2635" s="18"/>
      <c r="P2635" s="489"/>
      <c r="Q2635" s="1119"/>
      <c r="R2635" s="29"/>
      <c r="S2635" s="18"/>
    </row>
    <row r="2636" spans="2:19" x14ac:dyDescent="0.2">
      <c r="B2636" s="24"/>
      <c r="C2636" s="24"/>
      <c r="D2636" s="24"/>
      <c r="E2636" s="14"/>
      <c r="F2636" s="18"/>
      <c r="G2636" s="18"/>
      <c r="H2636" s="18"/>
      <c r="I2636" s="18"/>
      <c r="J2636" s="18"/>
      <c r="K2636" s="18"/>
      <c r="L2636" s="18"/>
      <c r="M2636" s="18"/>
      <c r="N2636" s="18"/>
      <c r="O2636" s="18"/>
      <c r="P2636" s="489"/>
      <c r="Q2636" s="1119"/>
      <c r="R2636" s="29"/>
      <c r="S2636" s="18"/>
    </row>
    <row r="2637" spans="2:19" x14ac:dyDescent="0.2">
      <c r="B2637" s="24"/>
      <c r="C2637" s="24"/>
      <c r="D2637" s="24"/>
      <c r="E2637" s="14"/>
      <c r="F2637" s="18"/>
      <c r="G2637" s="18"/>
      <c r="H2637" s="18"/>
      <c r="I2637" s="18"/>
      <c r="J2637" s="18"/>
      <c r="K2637" s="18"/>
      <c r="L2637" s="18"/>
      <c r="M2637" s="18"/>
      <c r="N2637" s="18"/>
      <c r="O2637" s="18"/>
      <c r="P2637" s="489"/>
      <c r="Q2637" s="1119"/>
      <c r="R2637" s="29"/>
      <c r="S2637" s="18"/>
    </row>
    <row r="2638" spans="2:19" x14ac:dyDescent="0.2">
      <c r="B2638" s="24"/>
      <c r="C2638" s="24"/>
      <c r="D2638" s="24"/>
      <c r="E2638" s="14"/>
      <c r="F2638" s="18"/>
      <c r="G2638" s="18"/>
      <c r="H2638" s="18"/>
      <c r="I2638" s="18"/>
      <c r="J2638" s="18"/>
      <c r="K2638" s="18"/>
      <c r="L2638" s="18"/>
      <c r="M2638" s="18"/>
      <c r="N2638" s="18"/>
      <c r="O2638" s="18"/>
      <c r="P2638" s="489"/>
      <c r="Q2638" s="1119"/>
      <c r="R2638" s="29"/>
      <c r="S2638" s="18"/>
    </row>
    <row r="2639" spans="2:19" x14ac:dyDescent="0.2">
      <c r="B2639" s="24"/>
      <c r="C2639" s="24"/>
      <c r="D2639" s="24"/>
      <c r="E2639" s="14"/>
      <c r="F2639" s="18"/>
      <c r="G2639" s="18"/>
      <c r="H2639" s="18"/>
      <c r="I2639" s="18"/>
      <c r="J2639" s="18"/>
      <c r="K2639" s="18"/>
      <c r="L2639" s="18"/>
      <c r="M2639" s="18"/>
      <c r="N2639" s="18"/>
      <c r="O2639" s="18"/>
      <c r="P2639" s="489"/>
      <c r="Q2639" s="1119"/>
      <c r="R2639" s="29"/>
      <c r="S2639" s="18"/>
    </row>
    <row r="2640" spans="2:19" x14ac:dyDescent="0.2">
      <c r="B2640" s="24"/>
      <c r="C2640" s="24"/>
      <c r="D2640" s="24"/>
      <c r="E2640" s="14"/>
      <c r="F2640" s="18"/>
      <c r="G2640" s="18"/>
      <c r="H2640" s="18"/>
      <c r="I2640" s="18"/>
      <c r="J2640" s="18"/>
      <c r="K2640" s="18"/>
      <c r="L2640" s="18"/>
      <c r="M2640" s="18"/>
      <c r="N2640" s="18"/>
      <c r="O2640" s="18"/>
      <c r="P2640" s="489"/>
      <c r="Q2640" s="1119"/>
      <c r="R2640" s="29"/>
      <c r="S2640" s="18"/>
    </row>
    <row r="2641" spans="2:19" x14ac:dyDescent="0.2">
      <c r="B2641" s="24"/>
      <c r="C2641" s="24"/>
      <c r="D2641" s="24"/>
      <c r="E2641" s="14"/>
      <c r="F2641" s="18"/>
      <c r="G2641" s="18"/>
      <c r="H2641" s="18"/>
      <c r="I2641" s="18"/>
      <c r="J2641" s="18"/>
      <c r="K2641" s="18"/>
      <c r="L2641" s="18"/>
      <c r="M2641" s="18"/>
      <c r="N2641" s="18"/>
      <c r="O2641" s="18"/>
      <c r="P2641" s="489"/>
      <c r="Q2641" s="1119"/>
      <c r="R2641" s="29"/>
      <c r="S2641" s="18"/>
    </row>
    <row r="2642" spans="2:19" x14ac:dyDescent="0.2">
      <c r="B2642" s="24"/>
      <c r="C2642" s="24"/>
      <c r="D2642" s="24"/>
      <c r="E2642" s="14"/>
      <c r="F2642" s="18"/>
      <c r="G2642" s="18"/>
      <c r="H2642" s="18"/>
      <c r="I2642" s="18"/>
      <c r="J2642" s="18"/>
      <c r="K2642" s="18"/>
      <c r="L2642" s="18"/>
      <c r="M2642" s="18"/>
      <c r="N2642" s="18"/>
      <c r="O2642" s="18"/>
      <c r="P2642" s="489"/>
      <c r="Q2642" s="1119"/>
      <c r="R2642" s="29"/>
      <c r="S2642" s="18"/>
    </row>
    <row r="2643" spans="2:19" x14ac:dyDescent="0.2">
      <c r="B2643" s="24"/>
      <c r="C2643" s="24"/>
      <c r="D2643" s="24"/>
      <c r="E2643" s="14"/>
      <c r="F2643" s="18"/>
      <c r="G2643" s="18"/>
      <c r="H2643" s="18"/>
      <c r="I2643" s="18"/>
      <c r="J2643" s="18"/>
      <c r="K2643" s="18"/>
      <c r="L2643" s="18"/>
      <c r="M2643" s="18"/>
      <c r="N2643" s="18"/>
      <c r="O2643" s="18"/>
      <c r="P2643" s="489"/>
      <c r="Q2643" s="1119"/>
      <c r="R2643" s="29"/>
      <c r="S2643" s="18"/>
    </row>
    <row r="2644" spans="2:19" x14ac:dyDescent="0.2">
      <c r="B2644" s="24"/>
      <c r="C2644" s="24"/>
      <c r="D2644" s="24"/>
      <c r="E2644" s="14"/>
      <c r="F2644" s="18"/>
      <c r="G2644" s="18"/>
      <c r="H2644" s="18"/>
      <c r="I2644" s="18"/>
      <c r="J2644" s="18"/>
      <c r="K2644" s="18"/>
      <c r="L2644" s="18"/>
      <c r="M2644" s="18"/>
      <c r="N2644" s="18"/>
      <c r="O2644" s="18"/>
      <c r="P2644" s="489"/>
      <c r="Q2644" s="1119"/>
      <c r="R2644" s="29"/>
      <c r="S2644" s="18"/>
    </row>
    <row r="2645" spans="2:19" x14ac:dyDescent="0.2">
      <c r="B2645" s="24"/>
      <c r="C2645" s="24"/>
      <c r="D2645" s="24"/>
      <c r="E2645" s="14"/>
      <c r="F2645" s="18"/>
      <c r="G2645" s="18"/>
      <c r="H2645" s="18"/>
      <c r="I2645" s="18"/>
      <c r="J2645" s="18"/>
      <c r="K2645" s="18"/>
      <c r="L2645" s="18"/>
      <c r="M2645" s="18"/>
      <c r="N2645" s="18"/>
      <c r="O2645" s="18"/>
      <c r="P2645" s="489"/>
      <c r="Q2645" s="1119"/>
      <c r="R2645" s="29"/>
      <c r="S2645" s="18"/>
    </row>
    <row r="2646" spans="2:19" x14ac:dyDescent="0.2">
      <c r="B2646" s="24"/>
      <c r="C2646" s="24"/>
      <c r="D2646" s="24"/>
      <c r="E2646" s="14"/>
      <c r="F2646" s="18"/>
      <c r="G2646" s="18"/>
      <c r="H2646" s="18"/>
      <c r="I2646" s="18"/>
      <c r="J2646" s="18"/>
      <c r="K2646" s="18"/>
      <c r="L2646" s="18"/>
      <c r="M2646" s="18"/>
      <c r="N2646" s="18"/>
      <c r="O2646" s="18"/>
      <c r="P2646" s="489"/>
      <c r="Q2646" s="1119"/>
      <c r="R2646" s="29"/>
      <c r="S2646" s="18"/>
    </row>
    <row r="2647" spans="2:19" x14ac:dyDescent="0.2">
      <c r="B2647" s="24"/>
      <c r="C2647" s="24"/>
      <c r="D2647" s="24"/>
      <c r="E2647" s="14"/>
      <c r="F2647" s="18"/>
      <c r="G2647" s="18"/>
      <c r="H2647" s="18"/>
      <c r="I2647" s="18"/>
      <c r="J2647" s="18"/>
      <c r="K2647" s="18"/>
      <c r="L2647" s="18"/>
      <c r="M2647" s="18"/>
      <c r="N2647" s="18"/>
      <c r="O2647" s="18"/>
      <c r="P2647" s="489"/>
      <c r="Q2647" s="1119"/>
      <c r="R2647" s="29"/>
      <c r="S2647" s="18"/>
    </row>
    <row r="2648" spans="2:19" x14ac:dyDescent="0.2">
      <c r="B2648" s="24"/>
      <c r="C2648" s="24"/>
      <c r="D2648" s="24"/>
      <c r="E2648" s="14"/>
      <c r="F2648" s="18"/>
      <c r="G2648" s="18"/>
      <c r="H2648" s="18"/>
      <c r="I2648" s="18"/>
      <c r="J2648" s="18"/>
      <c r="K2648" s="18"/>
      <c r="L2648" s="18"/>
      <c r="M2648" s="18"/>
      <c r="N2648" s="18"/>
      <c r="O2648" s="18"/>
      <c r="P2648" s="489"/>
      <c r="Q2648" s="1119"/>
      <c r="R2648" s="29"/>
      <c r="S2648" s="18"/>
    </row>
    <row r="2649" spans="2:19" x14ac:dyDescent="0.2">
      <c r="B2649" s="24"/>
      <c r="C2649" s="24"/>
      <c r="D2649" s="24"/>
      <c r="E2649" s="14"/>
      <c r="F2649" s="18"/>
      <c r="G2649" s="18"/>
      <c r="H2649" s="18"/>
      <c r="I2649" s="18"/>
      <c r="J2649" s="18"/>
      <c r="K2649" s="18"/>
      <c r="L2649" s="18"/>
      <c r="M2649" s="18"/>
      <c r="N2649" s="18"/>
      <c r="O2649" s="18"/>
      <c r="P2649" s="489"/>
      <c r="Q2649" s="1119"/>
      <c r="R2649" s="29"/>
      <c r="S2649" s="18"/>
    </row>
    <row r="2650" spans="2:19" x14ac:dyDescent="0.2">
      <c r="B2650" s="24"/>
      <c r="C2650" s="24"/>
      <c r="D2650" s="24"/>
      <c r="E2650" s="14"/>
      <c r="F2650" s="18"/>
      <c r="G2650" s="18"/>
      <c r="H2650" s="18"/>
      <c r="I2650" s="18"/>
      <c r="J2650" s="18"/>
      <c r="K2650" s="18"/>
      <c r="L2650" s="18"/>
      <c r="M2650" s="18"/>
      <c r="N2650" s="18"/>
      <c r="O2650" s="18"/>
      <c r="P2650" s="489"/>
      <c r="Q2650" s="1119"/>
      <c r="R2650" s="29"/>
      <c r="S2650" s="18"/>
    </row>
    <row r="2651" spans="2:19" x14ac:dyDescent="0.2">
      <c r="B2651" s="24"/>
      <c r="C2651" s="24"/>
      <c r="D2651" s="24"/>
      <c r="E2651" s="14"/>
      <c r="F2651" s="18"/>
      <c r="G2651" s="18"/>
      <c r="H2651" s="18"/>
      <c r="I2651" s="18"/>
      <c r="J2651" s="18"/>
      <c r="K2651" s="18"/>
      <c r="L2651" s="18"/>
      <c r="M2651" s="18"/>
      <c r="N2651" s="18"/>
      <c r="O2651" s="18"/>
      <c r="P2651" s="489"/>
      <c r="Q2651" s="1119"/>
      <c r="R2651" s="29"/>
      <c r="S2651" s="18"/>
    </row>
    <row r="2652" spans="2:19" x14ac:dyDescent="0.2">
      <c r="B2652" s="24"/>
      <c r="C2652" s="24"/>
      <c r="D2652" s="24"/>
      <c r="E2652" s="14"/>
      <c r="F2652" s="18"/>
      <c r="G2652" s="18"/>
      <c r="H2652" s="18"/>
      <c r="I2652" s="18"/>
      <c r="J2652" s="18"/>
      <c r="K2652" s="18"/>
      <c r="L2652" s="18"/>
      <c r="M2652" s="18"/>
      <c r="N2652" s="18"/>
      <c r="O2652" s="18"/>
      <c r="P2652" s="489"/>
      <c r="Q2652" s="1119"/>
      <c r="R2652" s="29"/>
      <c r="S2652" s="18"/>
    </row>
    <row r="2653" spans="2:19" x14ac:dyDescent="0.2">
      <c r="B2653" s="24"/>
      <c r="C2653" s="24"/>
      <c r="D2653" s="24"/>
      <c r="E2653" s="14"/>
      <c r="F2653" s="18"/>
      <c r="G2653" s="18"/>
      <c r="H2653" s="18"/>
      <c r="I2653" s="18"/>
      <c r="J2653" s="18"/>
      <c r="K2653" s="18"/>
      <c r="L2653" s="18"/>
      <c r="M2653" s="18"/>
      <c r="N2653" s="18"/>
      <c r="O2653" s="18"/>
      <c r="P2653" s="489"/>
      <c r="Q2653" s="1119"/>
      <c r="R2653" s="29"/>
      <c r="S2653" s="18"/>
    </row>
    <row r="2654" spans="2:19" x14ac:dyDescent="0.2">
      <c r="B2654" s="24"/>
      <c r="C2654" s="24"/>
      <c r="D2654" s="24"/>
      <c r="E2654" s="14"/>
      <c r="F2654" s="18"/>
      <c r="G2654" s="18"/>
      <c r="H2654" s="18"/>
      <c r="I2654" s="18"/>
      <c r="J2654" s="18"/>
      <c r="K2654" s="18"/>
      <c r="L2654" s="18"/>
      <c r="M2654" s="18"/>
      <c r="N2654" s="18"/>
      <c r="O2654" s="18"/>
      <c r="P2654" s="489"/>
      <c r="Q2654" s="1119"/>
      <c r="R2654" s="29"/>
      <c r="S2654" s="18"/>
    </row>
    <row r="2655" spans="2:19" x14ac:dyDescent="0.2">
      <c r="B2655" s="24"/>
      <c r="C2655" s="24"/>
      <c r="D2655" s="24"/>
      <c r="E2655" s="14"/>
      <c r="F2655" s="18"/>
      <c r="G2655" s="18"/>
      <c r="H2655" s="18"/>
      <c r="I2655" s="18"/>
      <c r="J2655" s="18"/>
      <c r="K2655" s="18"/>
      <c r="L2655" s="18"/>
      <c r="M2655" s="18"/>
      <c r="N2655" s="18"/>
      <c r="O2655" s="18"/>
      <c r="P2655" s="489"/>
      <c r="Q2655" s="1119"/>
      <c r="R2655" s="29"/>
      <c r="S2655" s="18"/>
    </row>
    <row r="2656" spans="2:19" x14ac:dyDescent="0.2">
      <c r="B2656" s="24"/>
      <c r="C2656" s="24"/>
      <c r="D2656" s="24"/>
      <c r="E2656" s="14"/>
      <c r="F2656" s="18"/>
      <c r="G2656" s="18"/>
      <c r="H2656" s="18"/>
      <c r="I2656" s="18"/>
      <c r="J2656" s="18"/>
      <c r="K2656" s="18"/>
      <c r="L2656" s="18"/>
      <c r="M2656" s="18"/>
      <c r="N2656" s="18"/>
      <c r="O2656" s="18"/>
      <c r="P2656" s="489"/>
      <c r="Q2656" s="1119"/>
      <c r="R2656" s="29"/>
      <c r="S2656" s="18"/>
    </row>
    <row r="2657" spans="2:19" x14ac:dyDescent="0.2">
      <c r="B2657" s="24"/>
      <c r="C2657" s="24"/>
      <c r="D2657" s="24"/>
      <c r="E2657" s="14"/>
      <c r="F2657" s="18"/>
      <c r="G2657" s="18"/>
      <c r="H2657" s="18"/>
      <c r="I2657" s="18"/>
      <c r="J2657" s="18"/>
      <c r="K2657" s="18"/>
      <c r="L2657" s="18"/>
      <c r="M2657" s="18"/>
      <c r="N2657" s="18"/>
      <c r="O2657" s="18"/>
      <c r="P2657" s="489"/>
      <c r="Q2657" s="1119"/>
      <c r="R2657" s="29"/>
      <c r="S2657" s="18"/>
    </row>
    <row r="2658" spans="2:19" x14ac:dyDescent="0.2">
      <c r="B2658" s="24"/>
      <c r="C2658" s="24"/>
      <c r="D2658" s="24"/>
      <c r="E2658" s="14"/>
      <c r="F2658" s="18"/>
      <c r="G2658" s="18"/>
      <c r="H2658" s="18"/>
      <c r="I2658" s="18"/>
      <c r="J2658" s="18"/>
      <c r="K2658" s="18"/>
      <c r="L2658" s="18"/>
      <c r="M2658" s="18"/>
      <c r="N2658" s="18"/>
      <c r="O2658" s="18"/>
      <c r="P2658" s="489"/>
      <c r="Q2658" s="1119"/>
      <c r="R2658" s="29"/>
      <c r="S2658" s="18"/>
    </row>
    <row r="2659" spans="2:19" x14ac:dyDescent="0.2">
      <c r="B2659" s="24"/>
      <c r="C2659" s="24"/>
      <c r="D2659" s="24"/>
      <c r="E2659" s="14"/>
      <c r="F2659" s="18"/>
      <c r="G2659" s="18"/>
      <c r="H2659" s="18"/>
      <c r="I2659" s="18"/>
      <c r="J2659" s="18"/>
      <c r="K2659" s="18"/>
      <c r="L2659" s="18"/>
      <c r="M2659" s="18"/>
      <c r="N2659" s="18"/>
      <c r="O2659" s="18"/>
      <c r="P2659" s="489"/>
      <c r="Q2659" s="1119"/>
      <c r="R2659" s="29"/>
      <c r="S2659" s="18"/>
    </row>
    <row r="2660" spans="2:19" x14ac:dyDescent="0.2">
      <c r="B2660" s="24"/>
      <c r="C2660" s="24"/>
      <c r="D2660" s="24"/>
      <c r="E2660" s="14"/>
      <c r="F2660" s="18"/>
      <c r="G2660" s="18"/>
      <c r="H2660" s="18"/>
      <c r="I2660" s="18"/>
      <c r="J2660" s="18"/>
      <c r="K2660" s="18"/>
      <c r="L2660" s="18"/>
      <c r="M2660" s="18"/>
      <c r="N2660" s="18"/>
      <c r="O2660" s="18"/>
      <c r="P2660" s="489"/>
      <c r="Q2660" s="1119"/>
      <c r="R2660" s="29"/>
      <c r="S2660" s="18"/>
    </row>
    <row r="2661" spans="2:19" x14ac:dyDescent="0.2">
      <c r="B2661" s="24"/>
      <c r="C2661" s="24"/>
      <c r="D2661" s="24"/>
      <c r="E2661" s="14"/>
      <c r="F2661" s="18"/>
      <c r="G2661" s="18"/>
      <c r="H2661" s="18"/>
      <c r="I2661" s="18"/>
      <c r="J2661" s="18"/>
      <c r="K2661" s="18"/>
      <c r="L2661" s="18"/>
      <c r="M2661" s="18"/>
      <c r="N2661" s="18"/>
      <c r="O2661" s="18"/>
      <c r="P2661" s="489"/>
      <c r="Q2661" s="1119"/>
      <c r="R2661" s="29"/>
      <c r="S2661" s="18"/>
    </row>
    <row r="2662" spans="2:19" x14ac:dyDescent="0.2">
      <c r="B2662" s="24"/>
      <c r="C2662" s="24"/>
      <c r="D2662" s="24"/>
      <c r="E2662" s="14"/>
      <c r="F2662" s="18"/>
      <c r="G2662" s="18"/>
      <c r="H2662" s="18"/>
      <c r="I2662" s="18"/>
      <c r="J2662" s="18"/>
      <c r="K2662" s="18"/>
      <c r="L2662" s="18"/>
      <c r="M2662" s="18"/>
      <c r="N2662" s="18"/>
      <c r="O2662" s="18"/>
      <c r="P2662" s="489"/>
      <c r="Q2662" s="1119"/>
      <c r="R2662" s="29"/>
      <c r="S2662" s="18"/>
    </row>
    <row r="2663" spans="2:19" x14ac:dyDescent="0.2">
      <c r="B2663" s="24"/>
      <c r="C2663" s="24"/>
      <c r="D2663" s="24"/>
      <c r="E2663" s="14"/>
      <c r="F2663" s="18"/>
      <c r="G2663" s="18"/>
      <c r="H2663" s="18"/>
      <c r="I2663" s="18"/>
      <c r="J2663" s="18"/>
      <c r="K2663" s="18"/>
      <c r="L2663" s="18"/>
      <c r="M2663" s="18"/>
      <c r="N2663" s="18"/>
      <c r="O2663" s="18"/>
      <c r="P2663" s="489"/>
      <c r="Q2663" s="1119"/>
      <c r="R2663" s="29"/>
      <c r="S2663" s="18"/>
    </row>
    <row r="2664" spans="2:19" x14ac:dyDescent="0.2">
      <c r="B2664" s="24"/>
      <c r="C2664" s="24"/>
      <c r="D2664" s="24"/>
      <c r="E2664" s="14"/>
      <c r="F2664" s="18"/>
      <c r="G2664" s="18"/>
      <c r="H2664" s="18"/>
      <c r="I2664" s="18"/>
      <c r="J2664" s="18"/>
      <c r="K2664" s="18"/>
      <c r="L2664" s="18"/>
      <c r="M2664" s="18"/>
      <c r="N2664" s="18"/>
      <c r="O2664" s="18"/>
      <c r="P2664" s="489"/>
      <c r="Q2664" s="1119"/>
      <c r="R2664" s="29"/>
      <c r="S2664" s="18"/>
    </row>
    <row r="2665" spans="2:19" x14ac:dyDescent="0.2">
      <c r="B2665" s="24"/>
      <c r="C2665" s="24"/>
      <c r="D2665" s="24"/>
      <c r="E2665" s="14"/>
      <c r="F2665" s="18"/>
      <c r="G2665" s="18"/>
      <c r="H2665" s="18"/>
      <c r="I2665" s="18"/>
      <c r="J2665" s="18"/>
      <c r="K2665" s="18"/>
      <c r="L2665" s="18"/>
      <c r="M2665" s="18"/>
      <c r="N2665" s="18"/>
      <c r="O2665" s="18"/>
      <c r="P2665" s="489"/>
      <c r="Q2665" s="1119"/>
      <c r="R2665" s="29"/>
      <c r="S2665" s="18"/>
    </row>
    <row r="2666" spans="2:19" x14ac:dyDescent="0.2">
      <c r="B2666" s="24"/>
      <c r="C2666" s="24"/>
      <c r="D2666" s="24"/>
      <c r="E2666" s="14"/>
      <c r="F2666" s="18"/>
      <c r="G2666" s="18"/>
      <c r="H2666" s="18"/>
      <c r="I2666" s="18"/>
      <c r="J2666" s="18"/>
      <c r="K2666" s="18"/>
      <c r="L2666" s="18"/>
      <c r="M2666" s="18"/>
      <c r="N2666" s="18"/>
      <c r="O2666" s="18"/>
      <c r="P2666" s="489"/>
      <c r="Q2666" s="1119"/>
      <c r="R2666" s="29"/>
      <c r="S2666" s="18"/>
    </row>
    <row r="2667" spans="2:19" x14ac:dyDescent="0.2">
      <c r="B2667" s="24"/>
      <c r="C2667" s="24"/>
      <c r="D2667" s="24"/>
      <c r="E2667" s="14"/>
      <c r="F2667" s="18"/>
      <c r="G2667" s="18"/>
      <c r="H2667" s="18"/>
      <c r="I2667" s="18"/>
      <c r="J2667" s="18"/>
      <c r="K2667" s="18"/>
      <c r="L2667" s="18"/>
      <c r="M2667" s="18"/>
      <c r="N2667" s="18"/>
      <c r="O2667" s="18"/>
      <c r="P2667" s="489"/>
      <c r="Q2667" s="1119"/>
      <c r="R2667" s="29"/>
      <c r="S2667" s="18"/>
    </row>
    <row r="2668" spans="2:19" x14ac:dyDescent="0.2">
      <c r="B2668" s="24"/>
      <c r="C2668" s="24"/>
      <c r="D2668" s="24"/>
      <c r="E2668" s="14"/>
      <c r="F2668" s="18"/>
      <c r="G2668" s="18"/>
      <c r="H2668" s="18"/>
      <c r="I2668" s="18"/>
      <c r="J2668" s="18"/>
      <c r="K2668" s="18"/>
      <c r="L2668" s="18"/>
      <c r="M2668" s="18"/>
      <c r="N2668" s="18"/>
      <c r="O2668" s="18"/>
      <c r="P2668" s="489"/>
      <c r="Q2668" s="1119"/>
      <c r="R2668" s="29"/>
      <c r="S2668" s="18"/>
    </row>
    <row r="2669" spans="2:19" x14ac:dyDescent="0.2">
      <c r="B2669" s="24"/>
      <c r="C2669" s="24"/>
      <c r="D2669" s="24"/>
      <c r="E2669" s="14"/>
      <c r="F2669" s="18"/>
      <c r="G2669" s="18"/>
      <c r="H2669" s="18"/>
      <c r="I2669" s="18"/>
      <c r="J2669" s="18"/>
      <c r="K2669" s="18"/>
      <c r="L2669" s="18"/>
      <c r="M2669" s="18"/>
      <c r="N2669" s="18"/>
      <c r="O2669" s="18"/>
      <c r="P2669" s="489"/>
      <c r="Q2669" s="1119"/>
      <c r="R2669" s="29"/>
      <c r="S2669" s="18"/>
    </row>
    <row r="2670" spans="2:19" x14ac:dyDescent="0.2">
      <c r="B2670" s="24"/>
      <c r="C2670" s="24"/>
      <c r="D2670" s="24"/>
      <c r="E2670" s="14"/>
      <c r="F2670" s="18"/>
      <c r="G2670" s="18"/>
      <c r="H2670" s="18"/>
      <c r="I2670" s="18"/>
      <c r="J2670" s="18"/>
      <c r="K2670" s="18"/>
      <c r="L2670" s="18"/>
      <c r="M2670" s="18"/>
      <c r="N2670" s="18"/>
      <c r="O2670" s="18"/>
      <c r="P2670" s="489"/>
      <c r="Q2670" s="1119"/>
      <c r="R2670" s="29"/>
      <c r="S2670" s="18"/>
    </row>
    <row r="2671" spans="2:19" x14ac:dyDescent="0.2">
      <c r="B2671" s="24"/>
      <c r="C2671" s="24"/>
      <c r="D2671" s="24"/>
      <c r="E2671" s="14"/>
      <c r="F2671" s="18"/>
      <c r="G2671" s="18"/>
      <c r="H2671" s="18"/>
      <c r="I2671" s="18"/>
      <c r="J2671" s="18"/>
      <c r="K2671" s="18"/>
      <c r="L2671" s="18"/>
      <c r="M2671" s="18"/>
      <c r="N2671" s="18"/>
      <c r="O2671" s="18"/>
      <c r="P2671" s="489"/>
      <c r="Q2671" s="1119"/>
      <c r="R2671" s="29"/>
      <c r="S2671" s="18"/>
    </row>
    <row r="2672" spans="2:19" x14ac:dyDescent="0.2">
      <c r="B2672" s="24"/>
      <c r="C2672" s="24"/>
      <c r="D2672" s="24"/>
      <c r="E2672" s="14"/>
      <c r="F2672" s="18"/>
      <c r="G2672" s="18"/>
      <c r="H2672" s="18"/>
      <c r="I2672" s="18"/>
      <c r="J2672" s="18"/>
      <c r="K2672" s="18"/>
      <c r="L2672" s="18"/>
      <c r="M2672" s="18"/>
      <c r="N2672" s="18"/>
      <c r="O2672" s="18"/>
      <c r="P2672" s="489"/>
      <c r="Q2672" s="1119"/>
      <c r="R2672" s="29"/>
      <c r="S2672" s="18"/>
    </row>
    <row r="2673" spans="2:19" x14ac:dyDescent="0.2">
      <c r="B2673" s="24"/>
      <c r="C2673" s="24"/>
      <c r="D2673" s="24"/>
      <c r="E2673" s="14"/>
      <c r="F2673" s="18"/>
      <c r="G2673" s="18"/>
      <c r="H2673" s="18"/>
      <c r="I2673" s="18"/>
      <c r="J2673" s="18"/>
      <c r="K2673" s="18"/>
      <c r="L2673" s="18"/>
      <c r="M2673" s="18"/>
      <c r="N2673" s="18"/>
      <c r="O2673" s="18"/>
      <c r="P2673" s="489"/>
      <c r="Q2673" s="1119"/>
      <c r="R2673" s="29"/>
      <c r="S2673" s="18"/>
    </row>
    <row r="2674" spans="2:19" x14ac:dyDescent="0.2">
      <c r="B2674" s="24"/>
      <c r="C2674" s="24"/>
      <c r="D2674" s="24"/>
      <c r="E2674" s="14"/>
      <c r="F2674" s="18"/>
      <c r="G2674" s="18"/>
      <c r="H2674" s="18"/>
      <c r="I2674" s="18"/>
      <c r="J2674" s="18"/>
      <c r="K2674" s="18"/>
      <c r="L2674" s="18"/>
      <c r="M2674" s="18"/>
      <c r="N2674" s="18"/>
      <c r="O2674" s="18"/>
      <c r="P2674" s="489"/>
      <c r="Q2674" s="1119"/>
      <c r="R2674" s="29"/>
      <c r="S2674" s="18"/>
    </row>
    <row r="2675" spans="2:19" x14ac:dyDescent="0.2">
      <c r="B2675" s="24"/>
      <c r="C2675" s="24"/>
      <c r="D2675" s="24"/>
      <c r="E2675" s="14"/>
      <c r="F2675" s="18"/>
      <c r="G2675" s="18"/>
      <c r="H2675" s="18"/>
      <c r="I2675" s="18"/>
      <c r="J2675" s="18"/>
      <c r="K2675" s="18"/>
      <c r="L2675" s="18"/>
      <c r="M2675" s="18"/>
      <c r="N2675" s="18"/>
      <c r="O2675" s="18"/>
      <c r="P2675" s="489"/>
      <c r="Q2675" s="1119"/>
      <c r="R2675" s="29"/>
      <c r="S2675" s="18"/>
    </row>
    <row r="2676" spans="2:19" x14ac:dyDescent="0.2">
      <c r="B2676" s="24"/>
      <c r="C2676" s="24"/>
      <c r="D2676" s="24"/>
      <c r="E2676" s="14"/>
      <c r="F2676" s="18"/>
      <c r="G2676" s="18"/>
      <c r="H2676" s="18"/>
      <c r="I2676" s="18"/>
      <c r="J2676" s="18"/>
      <c r="K2676" s="18"/>
      <c r="L2676" s="18"/>
      <c r="M2676" s="18"/>
      <c r="N2676" s="18"/>
      <c r="O2676" s="18"/>
      <c r="P2676" s="489"/>
      <c r="Q2676" s="1119"/>
      <c r="R2676" s="29"/>
      <c r="S2676" s="18"/>
    </row>
    <row r="2677" spans="2:19" x14ac:dyDescent="0.2">
      <c r="B2677" s="24"/>
      <c r="C2677" s="24"/>
      <c r="D2677" s="24"/>
      <c r="E2677" s="14"/>
      <c r="F2677" s="18"/>
      <c r="G2677" s="18"/>
      <c r="H2677" s="18"/>
      <c r="I2677" s="18"/>
      <c r="J2677" s="18"/>
      <c r="K2677" s="18"/>
      <c r="L2677" s="18"/>
      <c r="M2677" s="18"/>
      <c r="N2677" s="18"/>
      <c r="O2677" s="18"/>
      <c r="P2677" s="489"/>
      <c r="Q2677" s="1119"/>
      <c r="R2677" s="29"/>
      <c r="S2677" s="18"/>
    </row>
    <row r="2678" spans="2:19" x14ac:dyDescent="0.2">
      <c r="B2678" s="24"/>
      <c r="C2678" s="24"/>
      <c r="D2678" s="24"/>
      <c r="E2678" s="14"/>
      <c r="F2678" s="18"/>
      <c r="G2678" s="18"/>
      <c r="H2678" s="18"/>
      <c r="I2678" s="18"/>
      <c r="J2678" s="18"/>
      <c r="K2678" s="18"/>
      <c r="L2678" s="18"/>
      <c r="M2678" s="18"/>
      <c r="N2678" s="18"/>
      <c r="O2678" s="18"/>
      <c r="P2678" s="489"/>
      <c r="Q2678" s="1119"/>
      <c r="R2678" s="29"/>
      <c r="S2678" s="18"/>
    </row>
    <row r="2679" spans="2:19" x14ac:dyDescent="0.2">
      <c r="B2679" s="24"/>
      <c r="C2679" s="24"/>
      <c r="D2679" s="24"/>
      <c r="E2679" s="14"/>
      <c r="F2679" s="18"/>
      <c r="G2679" s="18"/>
      <c r="H2679" s="18"/>
      <c r="I2679" s="18"/>
      <c r="J2679" s="18"/>
      <c r="K2679" s="18"/>
      <c r="L2679" s="18"/>
      <c r="M2679" s="18"/>
      <c r="N2679" s="18"/>
      <c r="O2679" s="18"/>
      <c r="P2679" s="489"/>
      <c r="Q2679" s="1119"/>
      <c r="R2679" s="29"/>
      <c r="S2679" s="18"/>
    </row>
    <row r="2680" spans="2:19" x14ac:dyDescent="0.2">
      <c r="B2680" s="24"/>
      <c r="C2680" s="24"/>
      <c r="D2680" s="24"/>
      <c r="E2680" s="14"/>
      <c r="F2680" s="18"/>
      <c r="G2680" s="18"/>
      <c r="H2680" s="18"/>
      <c r="I2680" s="18"/>
      <c r="J2680" s="18"/>
      <c r="K2680" s="18"/>
      <c r="L2680" s="18"/>
      <c r="M2680" s="18"/>
      <c r="N2680" s="18"/>
      <c r="O2680" s="18"/>
      <c r="P2680" s="489"/>
      <c r="Q2680" s="1119"/>
      <c r="R2680" s="29"/>
      <c r="S2680" s="18"/>
    </row>
    <row r="2681" spans="2:19" x14ac:dyDescent="0.2">
      <c r="B2681" s="24"/>
      <c r="C2681" s="24"/>
      <c r="D2681" s="24"/>
      <c r="E2681" s="14"/>
      <c r="F2681" s="18"/>
      <c r="G2681" s="18"/>
      <c r="H2681" s="18"/>
      <c r="I2681" s="18"/>
      <c r="J2681" s="18"/>
      <c r="K2681" s="18"/>
      <c r="L2681" s="18"/>
      <c r="M2681" s="18"/>
      <c r="N2681" s="18"/>
      <c r="O2681" s="18"/>
      <c r="P2681" s="489"/>
      <c r="Q2681" s="1119"/>
      <c r="R2681" s="29"/>
      <c r="S2681" s="18"/>
    </row>
    <row r="2682" spans="2:19" x14ac:dyDescent="0.2">
      <c r="B2682" s="24"/>
      <c r="C2682" s="24"/>
      <c r="D2682" s="24"/>
      <c r="E2682" s="14"/>
      <c r="F2682" s="18"/>
      <c r="G2682" s="18"/>
      <c r="H2682" s="18"/>
      <c r="I2682" s="18"/>
      <c r="J2682" s="18"/>
      <c r="K2682" s="18"/>
      <c r="L2682" s="18"/>
      <c r="M2682" s="18"/>
      <c r="N2682" s="18"/>
      <c r="O2682" s="18"/>
      <c r="P2682" s="489"/>
      <c r="Q2682" s="1119"/>
      <c r="R2682" s="29"/>
      <c r="S2682" s="18"/>
    </row>
    <row r="2683" spans="2:19" x14ac:dyDescent="0.2">
      <c r="B2683" s="24"/>
      <c r="C2683" s="24"/>
      <c r="D2683" s="24"/>
      <c r="E2683" s="14"/>
      <c r="F2683" s="18"/>
      <c r="G2683" s="18"/>
      <c r="H2683" s="18"/>
      <c r="I2683" s="18"/>
      <c r="J2683" s="18"/>
      <c r="K2683" s="18"/>
      <c r="L2683" s="18"/>
      <c r="M2683" s="18"/>
      <c r="N2683" s="18"/>
      <c r="O2683" s="18"/>
      <c r="P2683" s="489"/>
      <c r="Q2683" s="1119"/>
      <c r="R2683" s="29"/>
      <c r="S2683" s="18"/>
    </row>
    <row r="2684" spans="2:19" x14ac:dyDescent="0.2">
      <c r="B2684" s="24"/>
      <c r="C2684" s="24"/>
      <c r="D2684" s="24"/>
      <c r="E2684" s="14"/>
      <c r="F2684" s="18"/>
      <c r="G2684" s="18"/>
      <c r="H2684" s="18"/>
      <c r="I2684" s="18"/>
      <c r="J2684" s="18"/>
      <c r="K2684" s="18"/>
      <c r="L2684" s="18"/>
      <c r="M2684" s="18"/>
      <c r="N2684" s="18"/>
      <c r="O2684" s="18"/>
      <c r="P2684" s="489"/>
      <c r="Q2684" s="1119"/>
      <c r="R2684" s="29"/>
      <c r="S2684" s="18"/>
    </row>
    <row r="2685" spans="2:19" x14ac:dyDescent="0.2">
      <c r="B2685" s="24"/>
      <c r="C2685" s="24"/>
      <c r="D2685" s="24"/>
      <c r="E2685" s="14"/>
      <c r="F2685" s="18"/>
      <c r="G2685" s="18"/>
      <c r="H2685" s="18"/>
      <c r="I2685" s="18"/>
      <c r="J2685" s="18"/>
      <c r="K2685" s="18"/>
      <c r="L2685" s="18"/>
      <c r="M2685" s="18"/>
      <c r="N2685" s="18"/>
      <c r="O2685" s="18"/>
      <c r="P2685" s="489"/>
      <c r="Q2685" s="1119"/>
      <c r="R2685" s="29"/>
      <c r="S2685" s="18"/>
    </row>
    <row r="2686" spans="2:19" x14ac:dyDescent="0.2">
      <c r="B2686" s="24"/>
      <c r="C2686" s="24"/>
      <c r="D2686" s="24"/>
      <c r="E2686" s="14"/>
      <c r="F2686" s="18"/>
      <c r="G2686" s="18"/>
      <c r="H2686" s="18"/>
      <c r="I2686" s="18"/>
      <c r="J2686" s="18"/>
      <c r="K2686" s="18"/>
      <c r="L2686" s="18"/>
      <c r="M2686" s="18"/>
      <c r="N2686" s="18"/>
      <c r="O2686" s="18"/>
      <c r="P2686" s="489"/>
      <c r="Q2686" s="1119"/>
      <c r="R2686" s="29"/>
      <c r="S2686" s="18"/>
    </row>
    <row r="2687" spans="2:19" x14ac:dyDescent="0.2">
      <c r="B2687" s="24"/>
      <c r="C2687" s="24"/>
      <c r="D2687" s="24"/>
      <c r="E2687" s="14"/>
      <c r="F2687" s="18"/>
      <c r="G2687" s="18"/>
      <c r="H2687" s="18"/>
      <c r="I2687" s="18"/>
      <c r="J2687" s="18"/>
      <c r="K2687" s="18"/>
      <c r="L2687" s="18"/>
      <c r="M2687" s="18"/>
      <c r="N2687" s="18"/>
      <c r="O2687" s="18"/>
      <c r="P2687" s="489"/>
      <c r="Q2687" s="1119"/>
      <c r="R2687" s="29"/>
      <c r="S2687" s="18"/>
    </row>
    <row r="2688" spans="2:19" x14ac:dyDescent="0.2">
      <c r="B2688" s="24"/>
      <c r="C2688" s="24"/>
      <c r="D2688" s="24"/>
      <c r="E2688" s="14"/>
      <c r="F2688" s="18"/>
      <c r="G2688" s="18"/>
      <c r="H2688" s="18"/>
      <c r="I2688" s="18"/>
      <c r="J2688" s="18"/>
      <c r="K2688" s="18"/>
      <c r="L2688" s="18"/>
      <c r="M2688" s="18"/>
      <c r="N2688" s="18"/>
      <c r="O2688" s="18"/>
      <c r="P2688" s="489"/>
      <c r="Q2688" s="1119"/>
      <c r="R2688" s="29"/>
      <c r="S2688" s="18"/>
    </row>
    <row r="2689" spans="2:19" x14ac:dyDescent="0.2">
      <c r="B2689" s="24"/>
      <c r="C2689" s="24"/>
      <c r="D2689" s="24"/>
      <c r="E2689" s="14"/>
      <c r="F2689" s="18"/>
      <c r="G2689" s="18"/>
      <c r="H2689" s="18"/>
      <c r="I2689" s="18"/>
      <c r="J2689" s="18"/>
      <c r="K2689" s="18"/>
      <c r="L2689" s="18"/>
      <c r="M2689" s="18"/>
      <c r="N2689" s="18"/>
      <c r="O2689" s="18"/>
      <c r="P2689" s="489"/>
      <c r="Q2689" s="1119"/>
      <c r="R2689" s="29"/>
      <c r="S2689" s="18"/>
    </row>
    <row r="2690" spans="2:19" x14ac:dyDescent="0.2">
      <c r="B2690" s="24"/>
      <c r="C2690" s="24"/>
      <c r="D2690" s="24"/>
      <c r="E2690" s="14"/>
      <c r="F2690" s="18"/>
      <c r="G2690" s="18"/>
      <c r="H2690" s="18"/>
      <c r="I2690" s="18"/>
      <c r="J2690" s="18"/>
      <c r="K2690" s="18"/>
      <c r="L2690" s="18"/>
      <c r="M2690" s="18"/>
      <c r="N2690" s="18"/>
      <c r="O2690" s="18"/>
      <c r="P2690" s="489"/>
      <c r="Q2690" s="1119"/>
      <c r="R2690" s="29"/>
      <c r="S2690" s="18"/>
    </row>
    <row r="2691" spans="2:19" x14ac:dyDescent="0.2">
      <c r="B2691" s="24"/>
      <c r="C2691" s="24"/>
      <c r="D2691" s="24"/>
      <c r="E2691" s="14"/>
      <c r="F2691" s="18"/>
      <c r="G2691" s="18"/>
      <c r="H2691" s="18"/>
      <c r="I2691" s="18"/>
      <c r="J2691" s="18"/>
      <c r="K2691" s="18"/>
      <c r="L2691" s="18"/>
      <c r="M2691" s="18"/>
      <c r="N2691" s="18"/>
      <c r="O2691" s="18"/>
      <c r="P2691" s="489"/>
      <c r="Q2691" s="1119"/>
      <c r="R2691" s="29"/>
      <c r="S2691" s="18"/>
    </row>
    <row r="2692" spans="2:19" x14ac:dyDescent="0.2">
      <c r="B2692" s="24"/>
      <c r="C2692" s="24"/>
      <c r="D2692" s="24"/>
      <c r="E2692" s="14"/>
      <c r="F2692" s="18"/>
      <c r="G2692" s="18"/>
      <c r="H2692" s="18"/>
      <c r="I2692" s="18"/>
      <c r="J2692" s="18"/>
      <c r="K2692" s="18"/>
      <c r="L2692" s="18"/>
      <c r="M2692" s="18"/>
      <c r="N2692" s="18"/>
      <c r="O2692" s="18"/>
      <c r="P2692" s="489"/>
      <c r="Q2692" s="1119"/>
      <c r="R2692" s="29"/>
      <c r="S2692" s="18"/>
    </row>
    <row r="2693" spans="2:19" x14ac:dyDescent="0.2">
      <c r="B2693" s="24"/>
      <c r="C2693" s="24"/>
      <c r="D2693" s="24"/>
      <c r="E2693" s="14"/>
      <c r="F2693" s="18"/>
      <c r="G2693" s="18"/>
      <c r="H2693" s="18"/>
      <c r="I2693" s="18"/>
      <c r="J2693" s="18"/>
      <c r="K2693" s="18"/>
      <c r="L2693" s="18"/>
      <c r="M2693" s="18"/>
      <c r="N2693" s="18"/>
      <c r="O2693" s="18"/>
      <c r="P2693" s="489"/>
      <c r="Q2693" s="1119"/>
      <c r="R2693" s="29"/>
      <c r="S2693" s="18"/>
    </row>
    <row r="2694" spans="2:19" x14ac:dyDescent="0.2">
      <c r="B2694" s="24"/>
      <c r="C2694" s="24"/>
      <c r="D2694" s="24"/>
      <c r="E2694" s="14"/>
      <c r="F2694" s="18"/>
      <c r="G2694" s="18"/>
      <c r="H2694" s="18"/>
      <c r="I2694" s="18"/>
      <c r="J2694" s="18"/>
      <c r="K2694" s="18"/>
      <c r="L2694" s="18"/>
      <c r="M2694" s="18"/>
      <c r="N2694" s="18"/>
      <c r="O2694" s="18"/>
      <c r="P2694" s="489"/>
      <c r="Q2694" s="1119"/>
      <c r="R2694" s="29"/>
      <c r="S2694" s="18"/>
    </row>
    <row r="2695" spans="2:19" x14ac:dyDescent="0.2">
      <c r="B2695" s="24"/>
      <c r="C2695" s="24"/>
      <c r="D2695" s="24"/>
      <c r="E2695" s="14"/>
      <c r="F2695" s="18"/>
      <c r="G2695" s="18"/>
      <c r="H2695" s="18"/>
      <c r="I2695" s="18"/>
      <c r="J2695" s="18"/>
      <c r="K2695" s="18"/>
      <c r="L2695" s="18"/>
      <c r="M2695" s="18"/>
      <c r="N2695" s="18"/>
      <c r="O2695" s="18"/>
      <c r="P2695" s="489"/>
      <c r="Q2695" s="1119"/>
      <c r="R2695" s="29"/>
      <c r="S2695" s="18"/>
    </row>
    <row r="2696" spans="2:19" x14ac:dyDescent="0.2">
      <c r="B2696" s="24"/>
      <c r="C2696" s="24"/>
      <c r="D2696" s="24"/>
      <c r="E2696" s="14"/>
      <c r="F2696" s="18"/>
      <c r="G2696" s="18"/>
      <c r="H2696" s="18"/>
      <c r="I2696" s="18"/>
      <c r="J2696" s="18"/>
      <c r="K2696" s="18"/>
      <c r="L2696" s="18"/>
      <c r="M2696" s="18"/>
      <c r="N2696" s="18"/>
      <c r="O2696" s="18"/>
      <c r="P2696" s="489"/>
      <c r="Q2696" s="1119"/>
      <c r="R2696" s="29"/>
      <c r="S2696" s="18"/>
    </row>
    <row r="2697" spans="2:19" x14ac:dyDescent="0.2">
      <c r="B2697" s="24"/>
      <c r="C2697" s="24"/>
      <c r="D2697" s="24"/>
      <c r="E2697" s="14"/>
      <c r="F2697" s="18"/>
      <c r="G2697" s="18"/>
      <c r="H2697" s="18"/>
      <c r="I2697" s="18"/>
      <c r="J2697" s="18"/>
      <c r="K2697" s="18"/>
      <c r="L2697" s="18"/>
      <c r="M2697" s="18"/>
      <c r="N2697" s="18"/>
      <c r="O2697" s="18"/>
      <c r="P2697" s="489"/>
      <c r="Q2697" s="1119"/>
      <c r="R2697" s="29"/>
      <c r="S2697" s="18"/>
    </row>
    <row r="2698" spans="2:19" x14ac:dyDescent="0.2">
      <c r="B2698" s="24"/>
      <c r="C2698" s="24"/>
      <c r="D2698" s="24"/>
      <c r="E2698" s="14"/>
      <c r="F2698" s="18"/>
      <c r="G2698" s="18"/>
      <c r="H2698" s="18"/>
      <c r="I2698" s="18"/>
      <c r="J2698" s="18"/>
      <c r="K2698" s="18"/>
      <c r="L2698" s="18"/>
      <c r="M2698" s="18"/>
      <c r="N2698" s="18"/>
      <c r="O2698" s="18"/>
      <c r="P2698" s="489"/>
      <c r="Q2698" s="1119"/>
      <c r="R2698" s="29"/>
      <c r="S2698" s="18"/>
    </row>
    <row r="2699" spans="2:19" x14ac:dyDescent="0.2">
      <c r="B2699" s="24"/>
      <c r="C2699" s="24"/>
      <c r="D2699" s="24"/>
      <c r="E2699" s="14"/>
      <c r="F2699" s="18"/>
      <c r="G2699" s="18"/>
      <c r="H2699" s="18"/>
      <c r="I2699" s="18"/>
      <c r="J2699" s="18"/>
      <c r="K2699" s="18"/>
      <c r="L2699" s="18"/>
      <c r="M2699" s="18"/>
      <c r="N2699" s="18"/>
      <c r="O2699" s="18"/>
      <c r="P2699" s="489"/>
      <c r="Q2699" s="1119"/>
      <c r="R2699" s="29"/>
      <c r="S2699" s="18"/>
    </row>
    <row r="2700" spans="2:19" x14ac:dyDescent="0.2">
      <c r="B2700" s="24"/>
      <c r="C2700" s="24"/>
      <c r="D2700" s="24"/>
      <c r="E2700" s="14"/>
      <c r="F2700" s="18"/>
      <c r="G2700" s="18"/>
      <c r="H2700" s="18"/>
      <c r="I2700" s="18"/>
      <c r="J2700" s="18"/>
      <c r="K2700" s="18"/>
      <c r="L2700" s="18"/>
      <c r="M2700" s="18"/>
      <c r="N2700" s="18"/>
      <c r="O2700" s="18"/>
      <c r="P2700" s="489"/>
      <c r="Q2700" s="1119"/>
      <c r="R2700" s="29"/>
      <c r="S2700" s="18"/>
    </row>
    <row r="2701" spans="2:19" x14ac:dyDescent="0.2">
      <c r="B2701" s="24"/>
      <c r="C2701" s="24"/>
      <c r="D2701" s="24"/>
      <c r="E2701" s="14"/>
      <c r="F2701" s="18"/>
      <c r="G2701" s="18"/>
      <c r="H2701" s="18"/>
      <c r="I2701" s="18"/>
      <c r="J2701" s="18"/>
      <c r="K2701" s="18"/>
      <c r="L2701" s="18"/>
      <c r="M2701" s="18"/>
      <c r="N2701" s="18"/>
      <c r="O2701" s="18"/>
      <c r="P2701" s="489"/>
      <c r="Q2701" s="1119"/>
      <c r="R2701" s="29"/>
      <c r="S2701" s="18"/>
    </row>
    <row r="2702" spans="2:19" x14ac:dyDescent="0.2">
      <c r="B2702" s="24"/>
      <c r="C2702" s="24"/>
      <c r="D2702" s="24"/>
      <c r="E2702" s="14"/>
      <c r="F2702" s="18"/>
      <c r="G2702" s="18"/>
      <c r="H2702" s="18"/>
      <c r="I2702" s="18"/>
      <c r="J2702" s="18"/>
      <c r="K2702" s="18"/>
      <c r="L2702" s="18"/>
      <c r="M2702" s="18"/>
      <c r="N2702" s="18"/>
      <c r="O2702" s="18"/>
      <c r="P2702" s="489"/>
      <c r="Q2702" s="1119"/>
      <c r="R2702" s="29"/>
      <c r="S2702" s="18"/>
    </row>
    <row r="2703" spans="2:19" x14ac:dyDescent="0.2">
      <c r="B2703" s="24"/>
      <c r="C2703" s="24"/>
      <c r="D2703" s="24"/>
      <c r="E2703" s="14"/>
      <c r="F2703" s="18"/>
      <c r="G2703" s="18"/>
      <c r="H2703" s="18"/>
      <c r="I2703" s="18"/>
      <c r="J2703" s="18"/>
      <c r="K2703" s="18"/>
      <c r="L2703" s="18"/>
      <c r="M2703" s="18"/>
      <c r="N2703" s="18"/>
      <c r="O2703" s="18"/>
      <c r="P2703" s="489"/>
      <c r="Q2703" s="1119"/>
      <c r="R2703" s="29"/>
      <c r="S2703" s="18"/>
    </row>
    <row r="2704" spans="2:19" x14ac:dyDescent="0.2">
      <c r="B2704" s="24"/>
      <c r="C2704" s="24"/>
      <c r="D2704" s="24"/>
      <c r="E2704" s="14"/>
      <c r="F2704" s="18"/>
      <c r="G2704" s="18"/>
      <c r="H2704" s="18"/>
      <c r="I2704" s="18"/>
      <c r="J2704" s="18"/>
      <c r="K2704" s="18"/>
      <c r="L2704" s="18"/>
      <c r="M2704" s="18"/>
      <c r="N2704" s="18"/>
      <c r="O2704" s="18"/>
      <c r="P2704" s="489"/>
      <c r="Q2704" s="1119"/>
      <c r="R2704" s="29"/>
      <c r="S2704" s="18"/>
    </row>
    <row r="2705" spans="2:19" x14ac:dyDescent="0.2">
      <c r="B2705" s="24"/>
      <c r="C2705" s="24"/>
      <c r="D2705" s="24"/>
      <c r="E2705" s="14"/>
      <c r="F2705" s="18"/>
      <c r="G2705" s="18"/>
      <c r="H2705" s="18"/>
      <c r="I2705" s="18"/>
      <c r="J2705" s="18"/>
      <c r="K2705" s="18"/>
      <c r="L2705" s="18"/>
      <c r="M2705" s="18"/>
      <c r="N2705" s="18"/>
      <c r="O2705" s="18"/>
      <c r="P2705" s="489"/>
      <c r="Q2705" s="1119"/>
      <c r="R2705" s="29"/>
      <c r="S2705" s="18"/>
    </row>
    <row r="2706" spans="2:19" x14ac:dyDescent="0.2">
      <c r="B2706" s="24"/>
      <c r="C2706" s="24"/>
      <c r="D2706" s="24"/>
      <c r="E2706" s="14"/>
      <c r="F2706" s="18"/>
      <c r="G2706" s="18"/>
      <c r="H2706" s="18"/>
      <c r="I2706" s="18"/>
      <c r="J2706" s="18"/>
      <c r="K2706" s="18"/>
      <c r="L2706" s="18"/>
      <c r="M2706" s="18"/>
      <c r="N2706" s="18"/>
      <c r="O2706" s="18"/>
      <c r="P2706" s="489"/>
      <c r="Q2706" s="1119"/>
      <c r="R2706" s="29"/>
      <c r="S2706" s="18"/>
    </row>
    <row r="2707" spans="2:19" x14ac:dyDescent="0.2">
      <c r="B2707" s="24"/>
      <c r="C2707" s="24"/>
      <c r="D2707" s="24"/>
      <c r="E2707" s="14"/>
      <c r="F2707" s="18"/>
      <c r="G2707" s="18"/>
      <c r="H2707" s="18"/>
      <c r="I2707" s="18"/>
      <c r="J2707" s="18"/>
      <c r="K2707" s="18"/>
      <c r="L2707" s="18"/>
      <c r="M2707" s="18"/>
      <c r="N2707" s="18"/>
      <c r="O2707" s="18"/>
      <c r="P2707" s="489"/>
      <c r="Q2707" s="1119"/>
      <c r="R2707" s="29"/>
      <c r="S2707" s="18"/>
    </row>
    <row r="2708" spans="2:19" x14ac:dyDescent="0.2">
      <c r="B2708" s="24"/>
      <c r="C2708" s="24"/>
      <c r="D2708" s="24"/>
      <c r="E2708" s="14"/>
      <c r="F2708" s="18"/>
      <c r="G2708" s="18"/>
      <c r="H2708" s="18"/>
      <c r="I2708" s="18"/>
      <c r="J2708" s="18"/>
      <c r="K2708" s="18"/>
      <c r="L2708" s="18"/>
      <c r="M2708" s="18"/>
      <c r="N2708" s="18"/>
      <c r="O2708" s="18"/>
      <c r="P2708" s="489"/>
      <c r="Q2708" s="1119"/>
      <c r="R2708" s="29"/>
      <c r="S2708" s="18"/>
    </row>
    <row r="2709" spans="2:19" x14ac:dyDescent="0.2">
      <c r="B2709" s="24"/>
      <c r="C2709" s="24"/>
      <c r="D2709" s="24"/>
      <c r="E2709" s="14"/>
      <c r="F2709" s="18"/>
      <c r="G2709" s="18"/>
      <c r="H2709" s="18"/>
      <c r="I2709" s="18"/>
      <c r="J2709" s="18"/>
      <c r="K2709" s="18"/>
      <c r="L2709" s="18"/>
      <c r="M2709" s="18"/>
      <c r="N2709" s="18"/>
      <c r="O2709" s="18"/>
      <c r="P2709" s="489"/>
      <c r="Q2709" s="1119"/>
      <c r="R2709" s="29"/>
      <c r="S2709" s="18"/>
    </row>
    <row r="2710" spans="2:19" x14ac:dyDescent="0.2">
      <c r="B2710" s="24"/>
      <c r="C2710" s="24"/>
      <c r="D2710" s="24"/>
      <c r="E2710" s="14"/>
      <c r="F2710" s="18"/>
      <c r="G2710" s="18"/>
      <c r="H2710" s="18"/>
      <c r="I2710" s="18"/>
      <c r="J2710" s="18"/>
      <c r="K2710" s="18"/>
      <c r="L2710" s="18"/>
      <c r="M2710" s="18"/>
      <c r="N2710" s="18"/>
      <c r="O2710" s="18"/>
      <c r="P2710" s="489"/>
      <c r="Q2710" s="1119"/>
      <c r="R2710" s="29"/>
      <c r="S2710" s="18"/>
    </row>
    <row r="2711" spans="2:19" x14ac:dyDescent="0.2">
      <c r="B2711" s="24"/>
      <c r="C2711" s="24"/>
      <c r="D2711" s="24"/>
      <c r="E2711" s="14"/>
      <c r="F2711" s="18"/>
      <c r="G2711" s="18"/>
      <c r="H2711" s="18"/>
      <c r="I2711" s="18"/>
      <c r="J2711" s="18"/>
      <c r="K2711" s="18"/>
      <c r="L2711" s="18"/>
      <c r="M2711" s="18"/>
      <c r="N2711" s="18"/>
      <c r="O2711" s="18"/>
      <c r="P2711" s="489"/>
      <c r="Q2711" s="1119"/>
      <c r="R2711" s="29"/>
      <c r="S2711" s="18"/>
    </row>
    <row r="2712" spans="2:19" x14ac:dyDescent="0.2">
      <c r="B2712" s="24"/>
      <c r="C2712" s="24"/>
      <c r="D2712" s="24"/>
      <c r="E2712" s="14"/>
      <c r="F2712" s="18"/>
      <c r="G2712" s="18"/>
      <c r="H2712" s="18"/>
      <c r="I2712" s="18"/>
      <c r="J2712" s="18"/>
      <c r="K2712" s="18"/>
      <c r="L2712" s="18"/>
      <c r="M2712" s="18"/>
      <c r="N2712" s="18"/>
      <c r="O2712" s="18"/>
      <c r="P2712" s="489"/>
      <c r="Q2712" s="1119"/>
      <c r="R2712" s="29"/>
      <c r="S2712" s="18"/>
    </row>
    <row r="2713" spans="2:19" x14ac:dyDescent="0.2">
      <c r="B2713" s="24"/>
      <c r="C2713" s="24"/>
      <c r="D2713" s="24"/>
      <c r="E2713" s="14"/>
      <c r="F2713" s="18"/>
      <c r="G2713" s="18"/>
      <c r="H2713" s="18"/>
      <c r="I2713" s="18"/>
      <c r="J2713" s="18"/>
      <c r="K2713" s="18"/>
      <c r="L2713" s="18"/>
      <c r="M2713" s="18"/>
      <c r="N2713" s="18"/>
      <c r="O2713" s="18"/>
      <c r="P2713" s="489"/>
      <c r="Q2713" s="1119"/>
      <c r="R2713" s="29"/>
      <c r="S2713" s="18"/>
    </row>
    <row r="2714" spans="2:19" x14ac:dyDescent="0.2">
      <c r="B2714" s="24"/>
      <c r="C2714" s="24"/>
      <c r="D2714" s="24"/>
      <c r="E2714" s="14"/>
      <c r="F2714" s="18"/>
      <c r="G2714" s="18"/>
      <c r="H2714" s="18"/>
      <c r="I2714" s="18"/>
      <c r="J2714" s="18"/>
      <c r="K2714" s="18"/>
      <c r="L2714" s="18"/>
      <c r="M2714" s="18"/>
      <c r="N2714" s="18"/>
      <c r="O2714" s="18"/>
      <c r="P2714" s="489"/>
      <c r="Q2714" s="1119"/>
      <c r="R2714" s="29"/>
      <c r="S2714" s="18"/>
    </row>
    <row r="2715" spans="2:19" x14ac:dyDescent="0.2">
      <c r="B2715" s="24"/>
      <c r="C2715" s="24"/>
      <c r="D2715" s="24"/>
      <c r="E2715" s="14"/>
      <c r="F2715" s="18"/>
      <c r="G2715" s="18"/>
      <c r="H2715" s="18"/>
      <c r="I2715" s="18"/>
      <c r="J2715" s="18"/>
      <c r="K2715" s="18"/>
      <c r="L2715" s="18"/>
      <c r="M2715" s="18"/>
      <c r="N2715" s="18"/>
      <c r="O2715" s="18"/>
      <c r="P2715" s="489"/>
      <c r="Q2715" s="1119"/>
      <c r="R2715" s="29"/>
      <c r="S2715" s="18"/>
    </row>
    <row r="2716" spans="2:19" x14ac:dyDescent="0.2">
      <c r="B2716" s="24"/>
      <c r="C2716" s="24"/>
      <c r="D2716" s="24"/>
      <c r="E2716" s="14"/>
      <c r="F2716" s="18"/>
      <c r="G2716" s="18"/>
      <c r="H2716" s="18"/>
      <c r="I2716" s="18"/>
      <c r="J2716" s="18"/>
      <c r="K2716" s="18"/>
      <c r="L2716" s="18"/>
      <c r="M2716" s="18"/>
      <c r="N2716" s="18"/>
      <c r="O2716" s="18"/>
      <c r="P2716" s="489"/>
      <c r="Q2716" s="1119"/>
      <c r="R2716" s="29"/>
      <c r="S2716" s="18"/>
    </row>
    <row r="2717" spans="2:19" x14ac:dyDescent="0.2">
      <c r="B2717" s="24"/>
      <c r="C2717" s="24"/>
      <c r="D2717" s="24"/>
      <c r="E2717" s="14"/>
      <c r="F2717" s="18"/>
      <c r="G2717" s="18"/>
      <c r="H2717" s="18"/>
      <c r="I2717" s="18"/>
      <c r="J2717" s="18"/>
      <c r="K2717" s="18"/>
      <c r="L2717" s="18"/>
      <c r="M2717" s="18"/>
      <c r="N2717" s="18"/>
      <c r="O2717" s="18"/>
      <c r="P2717" s="489"/>
      <c r="Q2717" s="1119"/>
      <c r="R2717" s="29"/>
      <c r="S2717" s="18"/>
    </row>
    <row r="2718" spans="2:19" x14ac:dyDescent="0.2">
      <c r="B2718" s="24"/>
      <c r="C2718" s="24"/>
      <c r="D2718" s="24"/>
      <c r="E2718" s="14"/>
      <c r="F2718" s="18"/>
      <c r="G2718" s="18"/>
      <c r="H2718" s="18"/>
      <c r="I2718" s="18"/>
      <c r="J2718" s="18"/>
      <c r="K2718" s="18"/>
      <c r="L2718" s="18"/>
      <c r="M2718" s="18"/>
      <c r="N2718" s="18"/>
      <c r="O2718" s="18"/>
      <c r="P2718" s="489"/>
      <c r="Q2718" s="1119"/>
      <c r="R2718" s="29"/>
      <c r="S2718" s="18"/>
    </row>
    <row r="2719" spans="2:19" x14ac:dyDescent="0.2">
      <c r="B2719" s="24"/>
      <c r="C2719" s="24"/>
      <c r="D2719" s="24"/>
      <c r="E2719" s="14"/>
      <c r="F2719" s="18"/>
      <c r="G2719" s="18"/>
      <c r="H2719" s="18"/>
      <c r="I2719" s="18"/>
      <c r="J2719" s="18"/>
      <c r="K2719" s="18"/>
      <c r="L2719" s="18"/>
      <c r="M2719" s="18"/>
      <c r="N2719" s="18"/>
      <c r="O2719" s="18"/>
      <c r="P2719" s="489"/>
      <c r="Q2719" s="1119"/>
      <c r="R2719" s="29"/>
      <c r="S2719" s="18"/>
    </row>
    <row r="2720" spans="2:19" x14ac:dyDescent="0.2">
      <c r="B2720" s="24"/>
      <c r="C2720" s="24"/>
      <c r="D2720" s="24"/>
      <c r="E2720" s="14"/>
      <c r="F2720" s="18"/>
      <c r="G2720" s="18"/>
      <c r="H2720" s="18"/>
      <c r="I2720" s="18"/>
      <c r="J2720" s="18"/>
      <c r="K2720" s="18"/>
      <c r="L2720" s="18"/>
      <c r="M2720" s="18"/>
      <c r="N2720" s="18"/>
      <c r="O2720" s="18"/>
      <c r="P2720" s="489"/>
      <c r="Q2720" s="1119"/>
      <c r="R2720" s="29"/>
      <c r="S2720" s="18"/>
    </row>
    <row r="2721" spans="2:19" x14ac:dyDescent="0.2">
      <c r="B2721" s="24"/>
      <c r="C2721" s="24"/>
      <c r="D2721" s="24"/>
      <c r="E2721" s="14"/>
      <c r="F2721" s="18"/>
      <c r="G2721" s="18"/>
      <c r="H2721" s="18"/>
      <c r="I2721" s="18"/>
      <c r="J2721" s="18"/>
      <c r="K2721" s="18"/>
      <c r="L2721" s="18"/>
      <c r="M2721" s="18"/>
      <c r="N2721" s="18"/>
      <c r="O2721" s="18"/>
      <c r="P2721" s="489"/>
      <c r="Q2721" s="1119"/>
      <c r="R2721" s="29"/>
      <c r="S2721" s="18"/>
    </row>
    <row r="2722" spans="2:19" x14ac:dyDescent="0.2">
      <c r="B2722" s="24"/>
      <c r="C2722" s="24"/>
      <c r="D2722" s="24"/>
      <c r="E2722" s="14"/>
      <c r="F2722" s="18"/>
      <c r="G2722" s="18"/>
      <c r="H2722" s="18"/>
      <c r="I2722" s="18"/>
      <c r="J2722" s="18"/>
      <c r="K2722" s="18"/>
      <c r="L2722" s="18"/>
      <c r="M2722" s="18"/>
      <c r="N2722" s="18"/>
      <c r="O2722" s="18"/>
      <c r="P2722" s="489"/>
      <c r="Q2722" s="1119"/>
      <c r="R2722" s="29"/>
      <c r="S2722" s="18"/>
    </row>
    <row r="2723" spans="2:19" x14ac:dyDescent="0.2">
      <c r="B2723" s="24"/>
      <c r="C2723" s="24"/>
      <c r="D2723" s="24"/>
      <c r="E2723" s="14"/>
      <c r="F2723" s="18"/>
      <c r="G2723" s="18"/>
      <c r="H2723" s="18"/>
      <c r="I2723" s="18"/>
      <c r="J2723" s="18"/>
      <c r="K2723" s="18"/>
      <c r="L2723" s="18"/>
      <c r="M2723" s="18"/>
      <c r="N2723" s="18"/>
      <c r="O2723" s="18"/>
      <c r="P2723" s="489"/>
      <c r="Q2723" s="1119"/>
      <c r="R2723" s="29"/>
      <c r="S2723" s="18"/>
    </row>
    <row r="2724" spans="2:19" x14ac:dyDescent="0.2">
      <c r="B2724" s="24"/>
      <c r="C2724" s="24"/>
      <c r="D2724" s="24"/>
      <c r="E2724" s="14"/>
      <c r="F2724" s="18"/>
      <c r="G2724" s="18"/>
      <c r="H2724" s="18"/>
      <c r="I2724" s="18"/>
      <c r="J2724" s="18"/>
      <c r="K2724" s="18"/>
      <c r="L2724" s="18"/>
      <c r="M2724" s="18"/>
      <c r="N2724" s="18"/>
      <c r="O2724" s="18"/>
      <c r="P2724" s="489"/>
      <c r="Q2724" s="1119"/>
      <c r="R2724" s="29"/>
      <c r="S2724" s="18"/>
    </row>
    <row r="2725" spans="2:19" x14ac:dyDescent="0.2">
      <c r="B2725" s="24"/>
      <c r="C2725" s="24"/>
      <c r="D2725" s="24"/>
      <c r="E2725" s="14"/>
      <c r="F2725" s="18"/>
      <c r="G2725" s="18"/>
      <c r="H2725" s="18"/>
      <c r="I2725" s="18"/>
      <c r="J2725" s="18"/>
      <c r="K2725" s="18"/>
      <c r="L2725" s="18"/>
      <c r="M2725" s="18"/>
      <c r="N2725" s="18"/>
      <c r="O2725" s="18"/>
      <c r="P2725" s="489"/>
      <c r="Q2725" s="1119"/>
      <c r="R2725" s="29"/>
      <c r="S2725" s="18"/>
    </row>
    <row r="2726" spans="2:19" x14ac:dyDescent="0.2">
      <c r="B2726" s="24"/>
      <c r="C2726" s="24"/>
      <c r="D2726" s="24"/>
      <c r="E2726" s="14"/>
      <c r="F2726" s="18"/>
      <c r="G2726" s="18"/>
      <c r="H2726" s="18"/>
      <c r="I2726" s="18"/>
      <c r="J2726" s="18"/>
      <c r="K2726" s="18"/>
      <c r="L2726" s="18"/>
      <c r="M2726" s="18"/>
      <c r="N2726" s="18"/>
      <c r="O2726" s="18"/>
      <c r="P2726" s="489"/>
      <c r="Q2726" s="1119"/>
      <c r="R2726" s="29"/>
      <c r="S2726" s="18"/>
    </row>
    <row r="2727" spans="2:19" x14ac:dyDescent="0.2">
      <c r="B2727" s="24"/>
      <c r="C2727" s="24"/>
      <c r="D2727" s="24"/>
      <c r="E2727" s="14"/>
      <c r="F2727" s="18"/>
      <c r="G2727" s="18"/>
      <c r="H2727" s="18"/>
      <c r="I2727" s="18"/>
      <c r="J2727" s="18"/>
      <c r="K2727" s="18"/>
      <c r="L2727" s="18"/>
      <c r="M2727" s="18"/>
      <c r="N2727" s="18"/>
      <c r="O2727" s="18"/>
      <c r="P2727" s="489"/>
      <c r="Q2727" s="1119"/>
      <c r="R2727" s="29"/>
      <c r="S2727" s="18"/>
    </row>
    <row r="2728" spans="2:19" x14ac:dyDescent="0.2">
      <c r="B2728" s="24"/>
      <c r="C2728" s="24"/>
      <c r="D2728" s="24"/>
      <c r="E2728" s="14"/>
      <c r="F2728" s="18"/>
      <c r="G2728" s="18"/>
      <c r="H2728" s="18"/>
      <c r="I2728" s="18"/>
      <c r="J2728" s="18"/>
      <c r="K2728" s="18"/>
      <c r="L2728" s="18"/>
      <c r="M2728" s="18"/>
      <c r="N2728" s="18"/>
      <c r="O2728" s="18"/>
      <c r="P2728" s="489"/>
      <c r="Q2728" s="1119"/>
      <c r="R2728" s="29"/>
      <c r="S2728" s="18"/>
    </row>
    <row r="2729" spans="2:19" x14ac:dyDescent="0.2">
      <c r="B2729" s="24"/>
      <c r="C2729" s="24"/>
      <c r="D2729" s="24"/>
      <c r="E2729" s="14"/>
      <c r="F2729" s="18"/>
      <c r="G2729" s="18"/>
      <c r="H2729" s="18"/>
      <c r="I2729" s="18"/>
      <c r="J2729" s="18"/>
      <c r="K2729" s="18"/>
      <c r="L2729" s="18"/>
      <c r="M2729" s="18"/>
      <c r="N2729" s="18"/>
      <c r="O2729" s="18"/>
      <c r="P2729" s="489"/>
      <c r="Q2729" s="1119"/>
      <c r="R2729" s="29"/>
      <c r="S2729" s="18"/>
    </row>
    <row r="2730" spans="2:19" x14ac:dyDescent="0.2">
      <c r="B2730" s="24"/>
      <c r="C2730" s="24"/>
      <c r="D2730" s="24"/>
      <c r="E2730" s="14"/>
      <c r="F2730" s="18"/>
      <c r="G2730" s="18"/>
      <c r="H2730" s="18"/>
      <c r="I2730" s="18"/>
      <c r="J2730" s="18"/>
      <c r="K2730" s="18"/>
      <c r="L2730" s="18"/>
      <c r="M2730" s="18"/>
      <c r="N2730" s="18"/>
      <c r="O2730" s="18"/>
      <c r="P2730" s="489"/>
      <c r="Q2730" s="1119"/>
      <c r="R2730" s="29"/>
      <c r="S2730" s="18"/>
    </row>
    <row r="2731" spans="2:19" x14ac:dyDescent="0.2">
      <c r="B2731" s="24"/>
      <c r="C2731" s="24"/>
      <c r="D2731" s="24"/>
      <c r="E2731" s="14"/>
      <c r="F2731" s="18"/>
      <c r="G2731" s="18"/>
      <c r="H2731" s="18"/>
      <c r="I2731" s="18"/>
      <c r="J2731" s="18"/>
      <c r="K2731" s="18"/>
      <c r="L2731" s="18"/>
      <c r="M2731" s="18"/>
      <c r="N2731" s="18"/>
      <c r="O2731" s="18"/>
      <c r="P2731" s="489"/>
      <c r="Q2731" s="1119"/>
      <c r="R2731" s="29"/>
      <c r="S2731" s="18"/>
    </row>
    <row r="2732" spans="2:19" x14ac:dyDescent="0.2">
      <c r="B2732" s="24"/>
      <c r="C2732" s="24"/>
      <c r="D2732" s="24"/>
      <c r="E2732" s="14"/>
      <c r="F2732" s="18"/>
      <c r="G2732" s="18"/>
      <c r="H2732" s="18"/>
      <c r="I2732" s="18"/>
      <c r="J2732" s="18"/>
      <c r="K2732" s="18"/>
      <c r="L2732" s="18"/>
      <c r="M2732" s="18"/>
      <c r="N2732" s="18"/>
      <c r="O2732" s="18"/>
      <c r="P2732" s="489"/>
      <c r="Q2732" s="1119"/>
      <c r="R2732" s="29"/>
      <c r="S2732" s="18"/>
    </row>
    <row r="2733" spans="2:19" x14ac:dyDescent="0.2">
      <c r="B2733" s="24"/>
      <c r="C2733" s="24"/>
      <c r="D2733" s="24"/>
      <c r="E2733" s="14"/>
      <c r="F2733" s="18"/>
      <c r="G2733" s="18"/>
      <c r="H2733" s="18"/>
      <c r="I2733" s="18"/>
      <c r="J2733" s="18"/>
      <c r="K2733" s="18"/>
      <c r="L2733" s="18"/>
      <c r="M2733" s="18"/>
      <c r="N2733" s="18"/>
      <c r="O2733" s="18"/>
      <c r="P2733" s="489"/>
      <c r="Q2733" s="1119"/>
      <c r="R2733" s="29"/>
      <c r="S2733" s="18"/>
    </row>
    <row r="2734" spans="2:19" x14ac:dyDescent="0.2">
      <c r="B2734" s="24"/>
      <c r="C2734" s="24"/>
      <c r="D2734" s="24"/>
      <c r="E2734" s="14"/>
      <c r="F2734" s="18"/>
      <c r="G2734" s="18"/>
      <c r="H2734" s="18"/>
      <c r="I2734" s="18"/>
      <c r="J2734" s="18"/>
      <c r="K2734" s="18"/>
      <c r="L2734" s="18"/>
      <c r="M2734" s="18"/>
      <c r="N2734" s="18"/>
      <c r="O2734" s="18"/>
      <c r="P2734" s="489"/>
      <c r="Q2734" s="1119"/>
      <c r="R2734" s="29"/>
      <c r="S2734" s="18"/>
    </row>
    <row r="2735" spans="2:19" x14ac:dyDescent="0.2">
      <c r="B2735" s="24"/>
      <c r="C2735" s="24"/>
      <c r="D2735" s="24"/>
      <c r="E2735" s="14"/>
      <c r="F2735" s="18"/>
      <c r="G2735" s="18"/>
      <c r="H2735" s="18"/>
      <c r="I2735" s="18"/>
      <c r="J2735" s="18"/>
      <c r="K2735" s="18"/>
      <c r="L2735" s="18"/>
      <c r="M2735" s="18"/>
      <c r="N2735" s="18"/>
      <c r="O2735" s="18"/>
      <c r="P2735" s="489"/>
      <c r="Q2735" s="1119"/>
      <c r="R2735" s="29"/>
      <c r="S2735" s="18"/>
    </row>
    <row r="2736" spans="2:19" x14ac:dyDescent="0.2">
      <c r="B2736" s="24"/>
      <c r="C2736" s="24"/>
      <c r="D2736" s="24"/>
      <c r="E2736" s="14"/>
      <c r="F2736" s="18"/>
      <c r="G2736" s="18"/>
      <c r="H2736" s="18"/>
      <c r="I2736" s="18"/>
      <c r="J2736" s="18"/>
      <c r="K2736" s="18"/>
      <c r="L2736" s="18"/>
      <c r="M2736" s="18"/>
      <c r="N2736" s="18"/>
      <c r="O2736" s="18"/>
      <c r="P2736" s="489"/>
      <c r="Q2736" s="1119"/>
      <c r="R2736" s="29"/>
      <c r="S2736" s="18"/>
    </row>
    <row r="2737" spans="2:19" x14ac:dyDescent="0.2">
      <c r="B2737" s="24"/>
      <c r="C2737" s="24"/>
      <c r="D2737" s="24"/>
      <c r="E2737" s="14"/>
      <c r="F2737" s="18"/>
      <c r="G2737" s="18"/>
      <c r="H2737" s="18"/>
      <c r="I2737" s="18"/>
      <c r="J2737" s="18"/>
      <c r="K2737" s="18"/>
      <c r="L2737" s="18"/>
      <c r="M2737" s="18"/>
      <c r="N2737" s="18"/>
      <c r="O2737" s="18"/>
      <c r="P2737" s="489"/>
      <c r="Q2737" s="1119"/>
      <c r="R2737" s="29"/>
      <c r="S2737" s="18"/>
    </row>
    <row r="2738" spans="2:19" x14ac:dyDescent="0.2">
      <c r="B2738" s="24"/>
      <c r="C2738" s="24"/>
      <c r="D2738" s="24"/>
      <c r="E2738" s="14"/>
      <c r="F2738" s="18"/>
      <c r="G2738" s="18"/>
      <c r="H2738" s="18"/>
      <c r="I2738" s="18"/>
      <c r="J2738" s="18"/>
      <c r="K2738" s="18"/>
      <c r="L2738" s="18"/>
      <c r="M2738" s="18"/>
      <c r="N2738" s="18"/>
      <c r="O2738" s="18"/>
      <c r="P2738" s="489"/>
      <c r="Q2738" s="1119"/>
      <c r="R2738" s="29"/>
      <c r="S2738" s="18"/>
    </row>
    <row r="2739" spans="2:19" x14ac:dyDescent="0.2">
      <c r="B2739" s="24"/>
      <c r="C2739" s="24"/>
      <c r="D2739" s="24"/>
      <c r="E2739" s="14"/>
      <c r="F2739" s="18"/>
      <c r="G2739" s="18"/>
      <c r="H2739" s="18"/>
      <c r="I2739" s="18"/>
      <c r="J2739" s="18"/>
      <c r="K2739" s="18"/>
      <c r="L2739" s="18"/>
      <c r="M2739" s="18"/>
      <c r="N2739" s="18"/>
      <c r="O2739" s="18"/>
      <c r="P2739" s="489"/>
      <c r="Q2739" s="1119"/>
      <c r="R2739" s="29"/>
      <c r="S2739" s="18"/>
    </row>
    <row r="2740" spans="2:19" x14ac:dyDescent="0.2">
      <c r="B2740" s="24"/>
      <c r="C2740" s="24"/>
      <c r="D2740" s="24"/>
      <c r="E2740" s="14"/>
      <c r="F2740" s="18"/>
      <c r="G2740" s="18"/>
      <c r="H2740" s="18"/>
      <c r="I2740" s="18"/>
      <c r="J2740" s="18"/>
      <c r="K2740" s="18"/>
      <c r="L2740" s="18"/>
      <c r="M2740" s="18"/>
      <c r="N2740" s="18"/>
      <c r="O2740" s="18"/>
      <c r="P2740" s="489"/>
      <c r="Q2740" s="1119"/>
      <c r="R2740" s="29"/>
      <c r="S2740" s="18"/>
    </row>
    <row r="2741" spans="2:19" x14ac:dyDescent="0.2">
      <c r="B2741" s="24"/>
      <c r="C2741" s="24"/>
      <c r="D2741" s="24"/>
      <c r="E2741" s="14"/>
      <c r="F2741" s="18"/>
      <c r="G2741" s="18"/>
      <c r="H2741" s="18"/>
      <c r="I2741" s="18"/>
      <c r="J2741" s="18"/>
      <c r="K2741" s="18"/>
      <c r="L2741" s="18"/>
      <c r="M2741" s="18"/>
      <c r="N2741" s="18"/>
      <c r="O2741" s="18"/>
      <c r="P2741" s="489"/>
      <c r="Q2741" s="1119"/>
      <c r="R2741" s="29"/>
      <c r="S2741" s="18"/>
    </row>
    <row r="2742" spans="2:19" x14ac:dyDescent="0.2">
      <c r="B2742" s="24"/>
      <c r="C2742" s="24"/>
      <c r="D2742" s="24"/>
      <c r="E2742" s="14"/>
      <c r="F2742" s="18"/>
      <c r="G2742" s="18"/>
      <c r="H2742" s="18"/>
      <c r="I2742" s="18"/>
      <c r="J2742" s="18"/>
      <c r="K2742" s="18"/>
      <c r="L2742" s="18"/>
      <c r="M2742" s="18"/>
      <c r="N2742" s="18"/>
      <c r="O2742" s="18"/>
      <c r="P2742" s="489"/>
      <c r="Q2742" s="1119"/>
      <c r="R2742" s="29"/>
      <c r="S2742" s="18"/>
    </row>
    <row r="2743" spans="2:19" x14ac:dyDescent="0.2">
      <c r="B2743" s="24"/>
      <c r="C2743" s="24"/>
      <c r="D2743" s="24"/>
      <c r="E2743" s="14"/>
      <c r="F2743" s="18"/>
      <c r="G2743" s="18"/>
      <c r="H2743" s="18"/>
      <c r="I2743" s="18"/>
      <c r="J2743" s="18"/>
      <c r="K2743" s="18"/>
      <c r="L2743" s="18"/>
      <c r="M2743" s="18"/>
      <c r="N2743" s="18"/>
      <c r="O2743" s="18"/>
      <c r="P2743" s="489"/>
      <c r="Q2743" s="1119"/>
      <c r="R2743" s="29"/>
      <c r="S2743" s="18"/>
    </row>
    <row r="2744" spans="2:19" x14ac:dyDescent="0.2">
      <c r="B2744" s="24"/>
      <c r="C2744" s="24"/>
      <c r="D2744" s="24"/>
      <c r="E2744" s="14"/>
      <c r="F2744" s="18"/>
      <c r="G2744" s="18"/>
      <c r="H2744" s="18"/>
      <c r="I2744" s="18"/>
      <c r="J2744" s="18"/>
      <c r="K2744" s="18"/>
      <c r="L2744" s="18"/>
      <c r="M2744" s="18"/>
      <c r="N2744" s="18"/>
      <c r="O2744" s="18"/>
      <c r="P2744" s="489"/>
      <c r="Q2744" s="1119"/>
      <c r="R2744" s="29"/>
      <c r="S2744" s="18"/>
    </row>
    <row r="2745" spans="2:19" x14ac:dyDescent="0.2">
      <c r="B2745" s="24"/>
      <c r="C2745" s="24"/>
      <c r="D2745" s="24"/>
      <c r="E2745" s="14"/>
      <c r="F2745" s="18"/>
      <c r="G2745" s="18"/>
      <c r="H2745" s="18"/>
      <c r="I2745" s="18"/>
      <c r="J2745" s="18"/>
      <c r="K2745" s="18"/>
      <c r="L2745" s="18"/>
      <c r="M2745" s="18"/>
      <c r="N2745" s="18"/>
      <c r="O2745" s="18"/>
      <c r="P2745" s="489"/>
      <c r="Q2745" s="1119"/>
      <c r="R2745" s="29"/>
      <c r="S2745" s="18"/>
    </row>
    <row r="2746" spans="2:19" x14ac:dyDescent="0.2">
      <c r="B2746" s="24"/>
      <c r="C2746" s="24"/>
      <c r="D2746" s="24"/>
      <c r="E2746" s="14"/>
      <c r="F2746" s="18"/>
      <c r="G2746" s="18"/>
      <c r="H2746" s="18"/>
      <c r="I2746" s="18"/>
      <c r="J2746" s="18"/>
      <c r="K2746" s="18"/>
      <c r="L2746" s="18"/>
      <c r="M2746" s="18"/>
      <c r="N2746" s="18"/>
      <c r="O2746" s="18"/>
      <c r="P2746" s="489"/>
      <c r="Q2746" s="1119"/>
      <c r="R2746" s="29"/>
      <c r="S2746" s="18"/>
    </row>
    <row r="2747" spans="2:19" x14ac:dyDescent="0.2">
      <c r="B2747" s="24"/>
      <c r="C2747" s="24"/>
      <c r="D2747" s="24"/>
      <c r="E2747" s="14"/>
      <c r="F2747" s="18"/>
      <c r="G2747" s="18"/>
      <c r="H2747" s="18"/>
      <c r="I2747" s="18"/>
      <c r="J2747" s="18"/>
      <c r="K2747" s="18"/>
      <c r="L2747" s="18"/>
      <c r="M2747" s="18"/>
      <c r="N2747" s="18"/>
      <c r="O2747" s="18"/>
      <c r="P2747" s="489"/>
      <c r="Q2747" s="1119"/>
      <c r="R2747" s="29"/>
      <c r="S2747" s="18"/>
    </row>
    <row r="2748" spans="2:19" x14ac:dyDescent="0.2">
      <c r="B2748" s="24"/>
      <c r="C2748" s="24"/>
      <c r="D2748" s="24"/>
      <c r="E2748" s="14"/>
      <c r="F2748" s="18"/>
      <c r="G2748" s="18"/>
      <c r="H2748" s="18"/>
      <c r="I2748" s="18"/>
      <c r="J2748" s="18"/>
      <c r="K2748" s="18"/>
      <c r="L2748" s="18"/>
      <c r="M2748" s="18"/>
      <c r="N2748" s="18"/>
      <c r="O2748" s="18"/>
      <c r="P2748" s="489"/>
      <c r="Q2748" s="1119"/>
      <c r="R2748" s="29"/>
      <c r="S2748" s="18"/>
    </row>
    <row r="2749" spans="2:19" x14ac:dyDescent="0.2">
      <c r="B2749" s="24"/>
      <c r="C2749" s="24"/>
      <c r="D2749" s="24"/>
      <c r="E2749" s="14"/>
      <c r="F2749" s="18"/>
      <c r="G2749" s="18"/>
      <c r="H2749" s="18"/>
      <c r="I2749" s="18"/>
      <c r="J2749" s="18"/>
      <c r="K2749" s="18"/>
      <c r="L2749" s="18"/>
      <c r="M2749" s="18"/>
      <c r="N2749" s="18"/>
      <c r="O2749" s="18"/>
      <c r="P2749" s="489"/>
      <c r="Q2749" s="1119"/>
      <c r="R2749" s="29"/>
      <c r="S2749" s="18"/>
    </row>
    <row r="2750" spans="2:19" x14ac:dyDescent="0.2">
      <c r="B2750" s="24"/>
      <c r="C2750" s="24"/>
      <c r="D2750" s="24"/>
      <c r="E2750" s="14"/>
      <c r="F2750" s="18"/>
      <c r="G2750" s="18"/>
      <c r="H2750" s="18"/>
      <c r="I2750" s="18"/>
      <c r="J2750" s="18"/>
      <c r="K2750" s="18"/>
      <c r="L2750" s="18"/>
      <c r="M2750" s="18"/>
      <c r="N2750" s="18"/>
      <c r="O2750" s="18"/>
      <c r="P2750" s="489"/>
      <c r="Q2750" s="1119"/>
      <c r="R2750" s="29"/>
      <c r="S2750" s="18"/>
    </row>
    <row r="2751" spans="2:19" x14ac:dyDescent="0.2">
      <c r="B2751" s="24"/>
      <c r="C2751" s="24"/>
      <c r="D2751" s="24"/>
      <c r="E2751" s="14"/>
      <c r="F2751" s="18"/>
      <c r="G2751" s="18"/>
      <c r="H2751" s="18"/>
      <c r="I2751" s="18"/>
      <c r="J2751" s="18"/>
      <c r="K2751" s="18"/>
      <c r="L2751" s="18"/>
      <c r="M2751" s="18"/>
      <c r="N2751" s="18"/>
      <c r="O2751" s="18"/>
      <c r="P2751" s="489"/>
      <c r="Q2751" s="1119"/>
      <c r="R2751" s="29"/>
      <c r="S2751" s="18"/>
    </row>
    <row r="2752" spans="2:19" x14ac:dyDescent="0.2">
      <c r="B2752" s="24"/>
      <c r="C2752" s="24"/>
      <c r="D2752" s="24"/>
      <c r="E2752" s="14"/>
      <c r="F2752" s="18"/>
      <c r="G2752" s="18"/>
      <c r="H2752" s="18"/>
      <c r="I2752" s="18"/>
      <c r="J2752" s="18"/>
      <c r="K2752" s="18"/>
      <c r="L2752" s="18"/>
      <c r="M2752" s="18"/>
      <c r="N2752" s="18"/>
      <c r="O2752" s="18"/>
      <c r="P2752" s="489"/>
      <c r="Q2752" s="1119"/>
      <c r="R2752" s="29"/>
      <c r="S2752" s="18"/>
    </row>
    <row r="2753" spans="2:19" x14ac:dyDescent="0.2">
      <c r="B2753" s="24"/>
      <c r="C2753" s="24"/>
      <c r="D2753" s="24"/>
      <c r="E2753" s="14"/>
      <c r="F2753" s="18"/>
      <c r="G2753" s="18"/>
      <c r="H2753" s="18"/>
      <c r="I2753" s="18"/>
      <c r="J2753" s="18"/>
      <c r="K2753" s="18"/>
      <c r="L2753" s="18"/>
      <c r="M2753" s="18"/>
      <c r="N2753" s="18"/>
      <c r="O2753" s="18"/>
      <c r="P2753" s="489"/>
      <c r="Q2753" s="1119"/>
      <c r="R2753" s="29"/>
      <c r="S2753" s="18"/>
    </row>
    <row r="2754" spans="2:19" x14ac:dyDescent="0.2">
      <c r="B2754" s="24"/>
      <c r="C2754" s="24"/>
      <c r="D2754" s="24"/>
      <c r="E2754" s="14"/>
      <c r="F2754" s="18"/>
      <c r="G2754" s="18"/>
      <c r="H2754" s="18"/>
      <c r="I2754" s="18"/>
      <c r="J2754" s="18"/>
      <c r="K2754" s="18"/>
      <c r="L2754" s="18"/>
      <c r="M2754" s="18"/>
      <c r="N2754" s="18"/>
      <c r="O2754" s="18"/>
      <c r="P2754" s="489"/>
      <c r="Q2754" s="1119"/>
      <c r="R2754" s="29"/>
      <c r="S2754" s="18"/>
    </row>
    <row r="2755" spans="2:19" x14ac:dyDescent="0.2">
      <c r="B2755" s="24"/>
      <c r="C2755" s="24"/>
      <c r="D2755" s="24"/>
      <c r="E2755" s="14"/>
      <c r="F2755" s="18"/>
      <c r="G2755" s="18"/>
      <c r="H2755" s="18"/>
      <c r="I2755" s="18"/>
      <c r="J2755" s="18"/>
      <c r="K2755" s="18"/>
      <c r="L2755" s="18"/>
      <c r="M2755" s="18"/>
      <c r="N2755" s="18"/>
      <c r="O2755" s="18"/>
      <c r="P2755" s="489"/>
      <c r="Q2755" s="1119"/>
      <c r="R2755" s="29"/>
      <c r="S2755" s="18"/>
    </row>
    <row r="2756" spans="2:19" x14ac:dyDescent="0.2">
      <c r="B2756" s="24"/>
      <c r="C2756" s="24"/>
      <c r="D2756" s="24"/>
      <c r="E2756" s="14"/>
      <c r="F2756" s="18"/>
      <c r="G2756" s="18"/>
      <c r="H2756" s="18"/>
      <c r="I2756" s="18"/>
      <c r="J2756" s="18"/>
      <c r="K2756" s="18"/>
      <c r="L2756" s="18"/>
      <c r="M2756" s="18"/>
      <c r="N2756" s="18"/>
      <c r="O2756" s="18"/>
      <c r="P2756" s="489"/>
      <c r="Q2756" s="1119"/>
      <c r="R2756" s="29"/>
      <c r="S2756" s="18"/>
    </row>
    <row r="2757" spans="2:19" x14ac:dyDescent="0.2">
      <c r="B2757" s="24"/>
      <c r="C2757" s="24"/>
      <c r="D2757" s="24"/>
      <c r="E2757" s="14"/>
      <c r="F2757" s="18"/>
      <c r="G2757" s="18"/>
      <c r="H2757" s="18"/>
      <c r="I2757" s="18"/>
      <c r="J2757" s="18"/>
      <c r="K2757" s="18"/>
      <c r="L2757" s="18"/>
      <c r="M2757" s="18"/>
      <c r="N2757" s="18"/>
      <c r="O2757" s="18"/>
      <c r="P2757" s="489"/>
      <c r="Q2757" s="1119"/>
      <c r="R2757" s="29"/>
      <c r="S2757" s="18"/>
    </row>
    <row r="2758" spans="2:19" x14ac:dyDescent="0.2">
      <c r="B2758" s="24"/>
      <c r="C2758" s="24"/>
      <c r="D2758" s="24"/>
      <c r="E2758" s="14"/>
      <c r="F2758" s="18"/>
      <c r="G2758" s="18"/>
      <c r="H2758" s="18"/>
      <c r="I2758" s="18"/>
      <c r="J2758" s="18"/>
      <c r="K2758" s="18"/>
      <c r="L2758" s="18"/>
      <c r="M2758" s="18"/>
      <c r="N2758" s="18"/>
      <c r="O2758" s="18"/>
      <c r="P2758" s="489"/>
      <c r="Q2758" s="1119"/>
      <c r="R2758" s="29"/>
      <c r="S2758" s="18"/>
    </row>
    <row r="2759" spans="2:19" x14ac:dyDescent="0.2">
      <c r="B2759" s="24"/>
      <c r="C2759" s="24"/>
      <c r="D2759" s="24"/>
      <c r="E2759" s="14"/>
      <c r="F2759" s="18"/>
      <c r="G2759" s="18"/>
      <c r="H2759" s="18"/>
      <c r="I2759" s="18"/>
      <c r="J2759" s="18"/>
      <c r="K2759" s="18"/>
      <c r="L2759" s="18"/>
      <c r="M2759" s="18"/>
      <c r="N2759" s="18"/>
      <c r="O2759" s="18"/>
      <c r="P2759" s="489"/>
      <c r="Q2759" s="1119"/>
      <c r="R2759" s="29"/>
      <c r="S2759" s="18"/>
    </row>
    <row r="2760" spans="2:19" x14ac:dyDescent="0.2">
      <c r="B2760" s="24"/>
      <c r="C2760" s="24"/>
      <c r="D2760" s="24"/>
      <c r="E2760" s="14"/>
      <c r="F2760" s="18"/>
      <c r="G2760" s="18"/>
      <c r="H2760" s="18"/>
      <c r="I2760" s="18"/>
      <c r="J2760" s="18"/>
      <c r="K2760" s="18"/>
      <c r="L2760" s="18"/>
      <c r="M2760" s="18"/>
      <c r="N2760" s="18"/>
      <c r="O2760" s="18"/>
      <c r="P2760" s="489"/>
      <c r="Q2760" s="1119"/>
      <c r="R2760" s="29"/>
      <c r="S2760" s="18"/>
    </row>
    <row r="2761" spans="2:19" x14ac:dyDescent="0.2">
      <c r="B2761" s="24"/>
      <c r="C2761" s="24"/>
      <c r="D2761" s="24"/>
      <c r="E2761" s="14"/>
      <c r="F2761" s="18"/>
      <c r="G2761" s="18"/>
      <c r="H2761" s="18"/>
      <c r="I2761" s="18"/>
      <c r="J2761" s="18"/>
      <c r="K2761" s="18"/>
      <c r="L2761" s="18"/>
      <c r="M2761" s="18"/>
      <c r="N2761" s="18"/>
      <c r="O2761" s="18"/>
      <c r="P2761" s="489"/>
      <c r="Q2761" s="1119"/>
      <c r="R2761" s="29"/>
      <c r="S2761" s="18"/>
    </row>
    <row r="2762" spans="2:19" x14ac:dyDescent="0.2">
      <c r="B2762" s="24"/>
      <c r="C2762" s="24"/>
      <c r="D2762" s="24"/>
      <c r="E2762" s="14"/>
      <c r="F2762" s="18"/>
      <c r="G2762" s="18"/>
      <c r="H2762" s="18"/>
      <c r="I2762" s="18"/>
      <c r="J2762" s="18"/>
      <c r="K2762" s="18"/>
      <c r="L2762" s="18"/>
      <c r="M2762" s="18"/>
      <c r="N2762" s="18"/>
      <c r="O2762" s="18"/>
      <c r="P2762" s="489"/>
      <c r="Q2762" s="1119"/>
      <c r="R2762" s="29"/>
      <c r="S2762" s="18"/>
    </row>
    <row r="2763" spans="2:19" x14ac:dyDescent="0.2">
      <c r="B2763" s="24"/>
      <c r="C2763" s="24"/>
      <c r="D2763" s="24"/>
      <c r="E2763" s="14"/>
      <c r="F2763" s="18"/>
      <c r="G2763" s="18"/>
      <c r="H2763" s="18"/>
      <c r="I2763" s="18"/>
      <c r="J2763" s="18"/>
      <c r="K2763" s="18"/>
      <c r="L2763" s="18"/>
      <c r="M2763" s="18"/>
      <c r="N2763" s="18"/>
      <c r="O2763" s="18"/>
      <c r="P2763" s="489"/>
      <c r="Q2763" s="1119"/>
      <c r="R2763" s="29"/>
      <c r="S2763" s="18"/>
    </row>
    <row r="2764" spans="2:19" x14ac:dyDescent="0.2">
      <c r="B2764" s="24"/>
      <c r="C2764" s="24"/>
      <c r="D2764" s="24"/>
      <c r="E2764" s="14"/>
      <c r="F2764" s="18"/>
      <c r="G2764" s="18"/>
      <c r="H2764" s="18"/>
      <c r="I2764" s="18"/>
      <c r="J2764" s="18"/>
      <c r="K2764" s="18"/>
      <c r="L2764" s="18"/>
      <c r="M2764" s="18"/>
      <c r="N2764" s="18"/>
      <c r="O2764" s="18"/>
      <c r="P2764" s="489"/>
      <c r="Q2764" s="1119"/>
      <c r="R2764" s="29"/>
      <c r="S2764" s="18"/>
    </row>
    <row r="2765" spans="2:19" x14ac:dyDescent="0.2">
      <c r="B2765" s="24"/>
      <c r="C2765" s="24"/>
      <c r="D2765" s="24"/>
      <c r="E2765" s="14"/>
      <c r="F2765" s="18"/>
      <c r="G2765" s="18"/>
      <c r="H2765" s="18"/>
      <c r="I2765" s="18"/>
      <c r="J2765" s="18"/>
      <c r="K2765" s="18"/>
      <c r="L2765" s="18"/>
      <c r="M2765" s="18"/>
      <c r="N2765" s="18"/>
      <c r="O2765" s="18"/>
      <c r="P2765" s="489"/>
      <c r="Q2765" s="1119"/>
      <c r="R2765" s="29"/>
      <c r="S2765" s="18"/>
    </row>
    <row r="2766" spans="2:19" x14ac:dyDescent="0.2">
      <c r="B2766" s="24"/>
      <c r="C2766" s="24"/>
      <c r="D2766" s="24"/>
      <c r="E2766" s="14"/>
      <c r="F2766" s="18"/>
      <c r="G2766" s="18"/>
      <c r="H2766" s="18"/>
      <c r="I2766" s="18"/>
      <c r="J2766" s="18"/>
      <c r="K2766" s="18"/>
      <c r="L2766" s="18"/>
      <c r="M2766" s="18"/>
      <c r="N2766" s="18"/>
      <c r="O2766" s="18"/>
      <c r="P2766" s="489"/>
      <c r="Q2766" s="1119"/>
      <c r="R2766" s="29"/>
      <c r="S2766" s="18"/>
    </row>
    <row r="2767" spans="2:19" x14ac:dyDescent="0.2">
      <c r="B2767" s="24"/>
      <c r="C2767" s="24"/>
      <c r="D2767" s="24"/>
      <c r="E2767" s="14"/>
      <c r="F2767" s="18"/>
      <c r="G2767" s="18"/>
      <c r="H2767" s="18"/>
      <c r="I2767" s="18"/>
      <c r="J2767" s="18"/>
      <c r="K2767" s="18"/>
      <c r="L2767" s="18"/>
      <c r="M2767" s="18"/>
      <c r="N2767" s="18"/>
      <c r="O2767" s="18"/>
      <c r="P2767" s="489"/>
      <c r="Q2767" s="1119"/>
      <c r="R2767" s="29"/>
      <c r="S2767" s="18"/>
    </row>
    <row r="2768" spans="2:19" x14ac:dyDescent="0.2">
      <c r="B2768" s="24"/>
      <c r="C2768" s="24"/>
      <c r="D2768" s="24"/>
      <c r="E2768" s="14"/>
      <c r="F2768" s="18"/>
      <c r="G2768" s="18"/>
      <c r="H2768" s="18"/>
      <c r="I2768" s="18"/>
      <c r="J2768" s="18"/>
      <c r="K2768" s="18"/>
      <c r="L2768" s="18"/>
      <c r="M2768" s="18"/>
      <c r="N2768" s="18"/>
      <c r="O2768" s="18"/>
      <c r="P2768" s="489"/>
      <c r="Q2768" s="1119"/>
      <c r="R2768" s="29"/>
      <c r="S2768" s="18"/>
    </row>
    <row r="2769" spans="2:19" x14ac:dyDescent="0.2">
      <c r="B2769" s="24"/>
      <c r="C2769" s="24"/>
      <c r="D2769" s="24"/>
      <c r="E2769" s="14"/>
      <c r="F2769" s="18"/>
      <c r="G2769" s="18"/>
      <c r="H2769" s="18"/>
      <c r="I2769" s="18"/>
      <c r="J2769" s="18"/>
      <c r="K2769" s="18"/>
      <c r="L2769" s="18"/>
      <c r="M2769" s="18"/>
      <c r="N2769" s="18"/>
      <c r="O2769" s="18"/>
      <c r="P2769" s="489"/>
      <c r="Q2769" s="1119"/>
      <c r="R2769" s="29"/>
      <c r="S2769" s="18"/>
    </row>
    <row r="2770" spans="2:19" x14ac:dyDescent="0.2">
      <c r="B2770" s="24"/>
      <c r="C2770" s="24"/>
      <c r="D2770" s="24"/>
      <c r="E2770" s="14"/>
      <c r="F2770" s="18"/>
      <c r="G2770" s="18"/>
      <c r="H2770" s="18"/>
      <c r="I2770" s="18"/>
      <c r="J2770" s="18"/>
      <c r="K2770" s="18"/>
      <c r="L2770" s="18"/>
      <c r="M2770" s="18"/>
      <c r="N2770" s="18"/>
      <c r="O2770" s="18"/>
      <c r="P2770" s="489"/>
      <c r="Q2770" s="1119"/>
      <c r="R2770" s="29"/>
      <c r="S2770" s="18"/>
    </row>
    <row r="2771" spans="2:19" x14ac:dyDescent="0.2">
      <c r="B2771" s="24"/>
      <c r="C2771" s="24"/>
      <c r="D2771" s="24"/>
      <c r="E2771" s="14"/>
      <c r="F2771" s="18"/>
      <c r="G2771" s="18"/>
      <c r="H2771" s="18"/>
      <c r="I2771" s="18"/>
      <c r="J2771" s="18"/>
      <c r="K2771" s="18"/>
      <c r="L2771" s="18"/>
      <c r="M2771" s="18"/>
      <c r="N2771" s="18"/>
      <c r="O2771" s="18"/>
      <c r="P2771" s="489"/>
      <c r="Q2771" s="1119"/>
      <c r="R2771" s="29"/>
      <c r="S2771" s="18"/>
    </row>
    <row r="2772" spans="2:19" x14ac:dyDescent="0.2">
      <c r="B2772" s="24"/>
      <c r="C2772" s="24"/>
      <c r="D2772" s="24"/>
      <c r="E2772" s="14"/>
      <c r="F2772" s="18"/>
      <c r="G2772" s="18"/>
      <c r="H2772" s="18"/>
      <c r="I2772" s="18"/>
      <c r="J2772" s="18"/>
      <c r="K2772" s="18"/>
      <c r="L2772" s="18"/>
      <c r="M2772" s="18"/>
      <c r="N2772" s="18"/>
      <c r="O2772" s="18"/>
      <c r="P2772" s="489"/>
      <c r="Q2772" s="1119"/>
      <c r="R2772" s="29"/>
      <c r="S2772" s="18"/>
    </row>
    <row r="2773" spans="2:19" x14ac:dyDescent="0.2">
      <c r="B2773" s="24"/>
      <c r="C2773" s="24"/>
      <c r="D2773" s="24"/>
      <c r="E2773" s="14"/>
      <c r="F2773" s="18"/>
      <c r="G2773" s="18"/>
      <c r="H2773" s="18"/>
      <c r="I2773" s="18"/>
      <c r="J2773" s="18"/>
      <c r="K2773" s="18"/>
      <c r="L2773" s="18"/>
      <c r="M2773" s="18"/>
      <c r="N2773" s="18"/>
      <c r="O2773" s="18"/>
      <c r="P2773" s="489"/>
      <c r="Q2773" s="1119"/>
      <c r="R2773" s="29"/>
      <c r="S2773" s="18"/>
    </row>
    <row r="2774" spans="2:19" x14ac:dyDescent="0.2">
      <c r="B2774" s="24"/>
      <c r="C2774" s="24"/>
      <c r="D2774" s="24"/>
      <c r="E2774" s="14"/>
      <c r="F2774" s="18"/>
      <c r="G2774" s="18"/>
      <c r="H2774" s="18"/>
      <c r="I2774" s="18"/>
      <c r="J2774" s="18"/>
      <c r="K2774" s="18"/>
      <c r="L2774" s="18"/>
      <c r="M2774" s="18"/>
      <c r="N2774" s="18"/>
      <c r="O2774" s="18"/>
      <c r="P2774" s="489"/>
      <c r="Q2774" s="1119"/>
      <c r="R2774" s="29"/>
      <c r="S2774" s="18"/>
    </row>
    <row r="2775" spans="2:19" x14ac:dyDescent="0.2">
      <c r="B2775" s="24"/>
      <c r="C2775" s="24"/>
      <c r="D2775" s="24"/>
      <c r="E2775" s="14"/>
      <c r="F2775" s="18"/>
      <c r="G2775" s="18"/>
      <c r="H2775" s="18"/>
      <c r="I2775" s="18"/>
      <c r="J2775" s="18"/>
      <c r="K2775" s="18"/>
      <c r="L2775" s="18"/>
      <c r="M2775" s="18"/>
      <c r="N2775" s="18"/>
      <c r="O2775" s="18"/>
      <c r="P2775" s="489"/>
      <c r="Q2775" s="1119"/>
      <c r="R2775" s="29"/>
      <c r="S2775" s="18"/>
    </row>
    <row r="2776" spans="2:19" x14ac:dyDescent="0.2">
      <c r="B2776" s="24"/>
      <c r="C2776" s="24"/>
      <c r="D2776" s="24"/>
      <c r="E2776" s="14"/>
      <c r="F2776" s="18"/>
      <c r="G2776" s="18"/>
      <c r="H2776" s="18"/>
      <c r="I2776" s="18"/>
      <c r="J2776" s="18"/>
      <c r="K2776" s="18"/>
      <c r="L2776" s="18"/>
      <c r="M2776" s="18"/>
      <c r="N2776" s="18"/>
      <c r="O2776" s="18"/>
      <c r="P2776" s="489"/>
      <c r="Q2776" s="1119"/>
      <c r="R2776" s="29"/>
      <c r="S2776" s="18"/>
    </row>
    <row r="2777" spans="2:19" x14ac:dyDescent="0.2">
      <c r="B2777" s="24"/>
      <c r="C2777" s="24"/>
      <c r="D2777" s="24"/>
      <c r="E2777" s="14"/>
      <c r="F2777" s="18"/>
      <c r="G2777" s="18"/>
      <c r="H2777" s="18"/>
      <c r="I2777" s="18"/>
      <c r="J2777" s="18"/>
      <c r="K2777" s="18"/>
      <c r="L2777" s="18"/>
      <c r="M2777" s="18"/>
      <c r="N2777" s="18"/>
      <c r="O2777" s="18"/>
      <c r="P2777" s="489"/>
      <c r="Q2777" s="1119"/>
      <c r="R2777" s="29"/>
      <c r="S2777" s="18"/>
    </row>
    <row r="2778" spans="2:19" x14ac:dyDescent="0.2">
      <c r="B2778" s="24"/>
      <c r="C2778" s="24"/>
      <c r="D2778" s="24"/>
      <c r="E2778" s="14"/>
      <c r="F2778" s="18"/>
      <c r="G2778" s="18"/>
      <c r="H2778" s="18"/>
      <c r="I2778" s="18"/>
      <c r="J2778" s="18"/>
      <c r="K2778" s="18"/>
      <c r="L2778" s="18"/>
      <c r="M2778" s="18"/>
      <c r="N2778" s="18"/>
      <c r="O2778" s="18"/>
      <c r="P2778" s="489"/>
      <c r="Q2778" s="1119"/>
      <c r="R2778" s="29"/>
      <c r="S2778" s="18"/>
    </row>
    <row r="2779" spans="2:19" x14ac:dyDescent="0.2">
      <c r="B2779" s="24"/>
      <c r="C2779" s="24"/>
      <c r="D2779" s="24"/>
      <c r="E2779" s="14"/>
      <c r="F2779" s="18"/>
      <c r="G2779" s="18"/>
      <c r="H2779" s="18"/>
      <c r="I2779" s="18"/>
      <c r="J2779" s="18"/>
      <c r="K2779" s="18"/>
      <c r="L2779" s="18"/>
      <c r="M2779" s="18"/>
      <c r="N2779" s="18"/>
      <c r="O2779" s="18"/>
      <c r="P2779" s="489"/>
      <c r="Q2779" s="1119"/>
      <c r="R2779" s="29"/>
      <c r="S2779" s="18"/>
    </row>
    <row r="2780" spans="2:19" x14ac:dyDescent="0.2">
      <c r="B2780" s="24"/>
      <c r="C2780" s="24"/>
      <c r="D2780" s="24"/>
      <c r="E2780" s="14"/>
      <c r="F2780" s="18"/>
      <c r="G2780" s="18"/>
      <c r="H2780" s="18"/>
      <c r="I2780" s="18"/>
      <c r="J2780" s="18"/>
      <c r="K2780" s="18"/>
      <c r="L2780" s="18"/>
      <c r="M2780" s="18"/>
      <c r="N2780" s="18"/>
      <c r="O2780" s="18"/>
      <c r="P2780" s="489"/>
      <c r="Q2780" s="1119"/>
      <c r="R2780" s="29"/>
      <c r="S2780" s="18"/>
    </row>
    <row r="2781" spans="2:19" x14ac:dyDescent="0.2">
      <c r="B2781" s="24"/>
      <c r="C2781" s="24"/>
      <c r="D2781" s="24"/>
      <c r="E2781" s="14"/>
      <c r="F2781" s="18"/>
      <c r="G2781" s="18"/>
      <c r="H2781" s="18"/>
      <c r="I2781" s="18"/>
      <c r="J2781" s="18"/>
      <c r="K2781" s="18"/>
      <c r="L2781" s="18"/>
      <c r="M2781" s="18"/>
      <c r="N2781" s="18"/>
      <c r="O2781" s="18"/>
      <c r="P2781" s="489"/>
      <c r="Q2781" s="1119"/>
      <c r="R2781" s="29"/>
      <c r="S2781" s="18"/>
    </row>
    <row r="2782" spans="2:19" x14ac:dyDescent="0.2">
      <c r="B2782" s="24"/>
      <c r="C2782" s="24"/>
      <c r="D2782" s="24"/>
      <c r="E2782" s="14"/>
      <c r="F2782" s="18"/>
      <c r="G2782" s="18"/>
      <c r="H2782" s="18"/>
      <c r="I2782" s="18"/>
      <c r="J2782" s="18"/>
      <c r="K2782" s="18"/>
      <c r="L2782" s="18"/>
      <c r="M2782" s="18"/>
      <c r="N2782" s="18"/>
      <c r="O2782" s="18"/>
      <c r="P2782" s="489"/>
      <c r="Q2782" s="1119"/>
      <c r="R2782" s="29"/>
      <c r="S2782" s="18"/>
    </row>
    <row r="2783" spans="2:19" x14ac:dyDescent="0.2">
      <c r="B2783" s="24"/>
      <c r="C2783" s="24"/>
      <c r="D2783" s="24"/>
      <c r="E2783" s="14"/>
      <c r="F2783" s="18"/>
      <c r="G2783" s="18"/>
      <c r="H2783" s="18"/>
      <c r="I2783" s="18"/>
      <c r="J2783" s="18"/>
      <c r="K2783" s="18"/>
      <c r="L2783" s="18"/>
      <c r="M2783" s="18"/>
      <c r="N2783" s="18"/>
      <c r="O2783" s="18"/>
      <c r="P2783" s="489"/>
      <c r="Q2783" s="1119"/>
      <c r="R2783" s="29"/>
      <c r="S2783" s="18"/>
    </row>
    <row r="2784" spans="2:19" x14ac:dyDescent="0.2">
      <c r="B2784" s="24"/>
      <c r="C2784" s="24"/>
      <c r="D2784" s="24"/>
      <c r="E2784" s="14"/>
      <c r="F2784" s="18"/>
      <c r="G2784" s="18"/>
      <c r="H2784" s="18"/>
      <c r="I2784" s="18"/>
      <c r="J2784" s="18"/>
      <c r="K2784" s="18"/>
      <c r="L2784" s="18"/>
      <c r="M2784" s="18"/>
      <c r="N2784" s="18"/>
      <c r="O2784" s="18"/>
      <c r="P2784" s="489"/>
      <c r="Q2784" s="1119"/>
      <c r="R2784" s="29"/>
      <c r="S2784" s="18"/>
    </row>
    <row r="2785" spans="2:19" x14ac:dyDescent="0.2">
      <c r="B2785" s="24"/>
      <c r="C2785" s="24"/>
      <c r="D2785" s="24"/>
      <c r="E2785" s="14"/>
      <c r="F2785" s="18"/>
      <c r="G2785" s="18"/>
      <c r="H2785" s="18"/>
      <c r="I2785" s="18"/>
      <c r="J2785" s="18"/>
      <c r="K2785" s="18"/>
      <c r="L2785" s="18"/>
      <c r="M2785" s="18"/>
      <c r="N2785" s="18"/>
      <c r="O2785" s="18"/>
      <c r="P2785" s="489"/>
      <c r="Q2785" s="1119"/>
      <c r="R2785" s="29"/>
      <c r="S2785" s="18"/>
    </row>
    <row r="2786" spans="2:19" x14ac:dyDescent="0.2">
      <c r="B2786" s="24"/>
      <c r="C2786" s="24"/>
      <c r="D2786" s="24"/>
      <c r="E2786" s="14"/>
      <c r="F2786" s="18"/>
      <c r="G2786" s="18"/>
      <c r="H2786" s="18"/>
      <c r="I2786" s="18"/>
      <c r="J2786" s="18"/>
      <c r="K2786" s="18"/>
      <c r="L2786" s="18"/>
      <c r="M2786" s="18"/>
      <c r="N2786" s="18"/>
      <c r="O2786" s="18"/>
      <c r="P2786" s="489"/>
      <c r="Q2786" s="1119"/>
      <c r="R2786" s="29"/>
      <c r="S2786" s="18"/>
    </row>
    <row r="2787" spans="2:19" x14ac:dyDescent="0.2">
      <c r="B2787" s="24"/>
      <c r="C2787" s="24"/>
      <c r="D2787" s="24"/>
      <c r="E2787" s="14"/>
      <c r="F2787" s="18"/>
      <c r="G2787" s="18"/>
      <c r="H2787" s="18"/>
      <c r="I2787" s="18"/>
      <c r="J2787" s="18"/>
      <c r="K2787" s="18"/>
      <c r="L2787" s="18"/>
      <c r="M2787" s="18"/>
      <c r="N2787" s="18"/>
      <c r="O2787" s="18"/>
      <c r="P2787" s="489"/>
      <c r="Q2787" s="1119"/>
      <c r="R2787" s="29"/>
      <c r="S2787" s="18"/>
    </row>
    <row r="2788" spans="2:19" x14ac:dyDescent="0.2">
      <c r="B2788" s="24"/>
      <c r="C2788" s="24"/>
      <c r="D2788" s="24"/>
      <c r="E2788" s="14"/>
      <c r="F2788" s="18"/>
      <c r="G2788" s="18"/>
      <c r="H2788" s="18"/>
      <c r="I2788" s="18"/>
      <c r="J2788" s="18"/>
      <c r="K2788" s="18"/>
      <c r="L2788" s="18"/>
      <c r="M2788" s="18"/>
      <c r="N2788" s="18"/>
      <c r="O2788" s="18"/>
      <c r="P2788" s="489"/>
      <c r="Q2788" s="1119"/>
      <c r="R2788" s="29"/>
      <c r="S2788" s="18"/>
    </row>
    <row r="2789" spans="2:19" x14ac:dyDescent="0.2">
      <c r="B2789" s="24"/>
      <c r="C2789" s="24"/>
      <c r="D2789" s="24"/>
      <c r="E2789" s="14"/>
      <c r="F2789" s="18"/>
      <c r="G2789" s="18"/>
      <c r="H2789" s="18"/>
      <c r="I2789" s="18"/>
      <c r="J2789" s="18"/>
      <c r="K2789" s="18"/>
      <c r="L2789" s="18"/>
      <c r="M2789" s="18"/>
      <c r="N2789" s="18"/>
      <c r="O2789" s="18"/>
      <c r="P2789" s="489"/>
      <c r="Q2789" s="1119"/>
      <c r="R2789" s="29"/>
      <c r="S2789" s="18"/>
    </row>
    <row r="2790" spans="2:19" x14ac:dyDescent="0.2">
      <c r="B2790" s="24"/>
      <c r="C2790" s="24"/>
      <c r="D2790" s="24"/>
      <c r="E2790" s="14"/>
      <c r="F2790" s="18"/>
      <c r="G2790" s="18"/>
      <c r="H2790" s="18"/>
      <c r="I2790" s="18"/>
      <c r="J2790" s="18"/>
      <c r="K2790" s="18"/>
      <c r="L2790" s="18"/>
      <c r="M2790" s="18"/>
      <c r="N2790" s="18"/>
      <c r="O2790" s="18"/>
      <c r="P2790" s="489"/>
      <c r="Q2790" s="1119"/>
      <c r="R2790" s="29"/>
      <c r="S2790" s="18"/>
    </row>
    <row r="2791" spans="2:19" x14ac:dyDescent="0.2">
      <c r="B2791" s="24"/>
      <c r="C2791" s="24"/>
      <c r="D2791" s="24"/>
      <c r="E2791" s="14"/>
      <c r="F2791" s="18"/>
      <c r="G2791" s="18"/>
      <c r="H2791" s="18"/>
      <c r="I2791" s="18"/>
      <c r="J2791" s="18"/>
      <c r="K2791" s="18"/>
      <c r="L2791" s="18"/>
      <c r="M2791" s="18"/>
      <c r="N2791" s="18"/>
      <c r="O2791" s="18"/>
      <c r="P2791" s="489"/>
      <c r="Q2791" s="1119"/>
      <c r="R2791" s="29"/>
      <c r="S2791" s="18"/>
    </row>
    <row r="2792" spans="2:19" x14ac:dyDescent="0.2">
      <c r="B2792" s="24"/>
      <c r="C2792" s="24"/>
      <c r="D2792" s="24"/>
      <c r="E2792" s="14"/>
      <c r="F2792" s="18"/>
      <c r="G2792" s="18"/>
      <c r="H2792" s="18"/>
      <c r="I2792" s="18"/>
      <c r="J2792" s="18"/>
      <c r="K2792" s="18"/>
      <c r="L2792" s="18"/>
      <c r="M2792" s="18"/>
      <c r="N2792" s="18"/>
      <c r="O2792" s="18"/>
      <c r="P2792" s="489"/>
      <c r="Q2792" s="1119"/>
      <c r="R2792" s="29"/>
      <c r="S2792" s="18"/>
    </row>
    <row r="2793" spans="2:19" x14ac:dyDescent="0.2">
      <c r="B2793" s="24"/>
      <c r="C2793" s="24"/>
      <c r="D2793" s="24"/>
      <c r="E2793" s="14"/>
      <c r="F2793" s="18"/>
      <c r="G2793" s="18"/>
      <c r="H2793" s="18"/>
      <c r="I2793" s="18"/>
      <c r="J2793" s="18"/>
      <c r="K2793" s="18"/>
      <c r="L2793" s="18"/>
      <c r="M2793" s="18"/>
      <c r="N2793" s="18"/>
      <c r="O2793" s="18"/>
      <c r="P2793" s="489"/>
      <c r="Q2793" s="1119"/>
      <c r="R2793" s="29"/>
      <c r="S2793" s="18"/>
    </row>
    <row r="2794" spans="2:19" x14ac:dyDescent="0.2">
      <c r="B2794" s="24"/>
      <c r="C2794" s="24"/>
      <c r="D2794" s="24"/>
      <c r="E2794" s="14"/>
      <c r="F2794" s="18"/>
      <c r="G2794" s="18"/>
      <c r="H2794" s="18"/>
      <c r="I2794" s="18"/>
      <c r="J2794" s="18"/>
      <c r="K2794" s="18"/>
      <c r="L2794" s="18"/>
      <c r="M2794" s="18"/>
      <c r="N2794" s="18"/>
      <c r="O2794" s="18"/>
      <c r="P2794" s="489"/>
      <c r="Q2794" s="1119"/>
      <c r="R2794" s="29"/>
      <c r="S2794" s="18"/>
    </row>
    <row r="2795" spans="2:19" x14ac:dyDescent="0.2">
      <c r="B2795" s="24"/>
      <c r="C2795" s="24"/>
      <c r="D2795" s="24"/>
      <c r="E2795" s="14"/>
      <c r="F2795" s="18"/>
      <c r="G2795" s="18"/>
      <c r="H2795" s="18"/>
      <c r="I2795" s="18"/>
      <c r="J2795" s="18"/>
      <c r="K2795" s="18"/>
      <c r="L2795" s="18"/>
      <c r="M2795" s="18"/>
      <c r="N2795" s="18"/>
      <c r="O2795" s="18"/>
      <c r="P2795" s="489"/>
      <c r="Q2795" s="1119"/>
      <c r="R2795" s="29"/>
      <c r="S2795" s="18"/>
    </row>
    <row r="2796" spans="2:19" x14ac:dyDescent="0.2">
      <c r="B2796" s="24"/>
      <c r="C2796" s="24"/>
      <c r="D2796" s="24"/>
      <c r="E2796" s="14"/>
      <c r="F2796" s="18"/>
      <c r="G2796" s="18"/>
      <c r="H2796" s="18"/>
      <c r="I2796" s="18"/>
      <c r="J2796" s="18"/>
      <c r="K2796" s="18"/>
      <c r="L2796" s="18"/>
      <c r="M2796" s="18"/>
      <c r="N2796" s="18"/>
      <c r="O2796" s="18"/>
      <c r="P2796" s="489"/>
      <c r="Q2796" s="1119"/>
      <c r="R2796" s="29"/>
      <c r="S2796" s="18"/>
    </row>
    <row r="2797" spans="2:19" x14ac:dyDescent="0.2">
      <c r="B2797" s="24"/>
      <c r="C2797" s="24"/>
      <c r="D2797" s="24"/>
      <c r="E2797" s="14"/>
      <c r="F2797" s="18"/>
      <c r="G2797" s="18"/>
      <c r="H2797" s="18"/>
      <c r="I2797" s="18"/>
      <c r="J2797" s="18"/>
      <c r="K2797" s="18"/>
      <c r="L2797" s="18"/>
      <c r="M2797" s="18"/>
      <c r="N2797" s="18"/>
      <c r="O2797" s="18"/>
      <c r="P2797" s="489"/>
      <c r="Q2797" s="1119"/>
      <c r="R2797" s="29"/>
      <c r="S2797" s="18"/>
    </row>
    <row r="2798" spans="2:19" x14ac:dyDescent="0.2">
      <c r="B2798" s="24"/>
      <c r="C2798" s="24"/>
      <c r="D2798" s="24"/>
      <c r="E2798" s="14"/>
      <c r="F2798" s="18"/>
      <c r="G2798" s="18"/>
      <c r="H2798" s="18"/>
      <c r="I2798" s="18"/>
      <c r="J2798" s="18"/>
      <c r="K2798" s="18"/>
      <c r="L2798" s="18"/>
      <c r="M2798" s="18"/>
      <c r="N2798" s="18"/>
      <c r="O2798" s="18"/>
      <c r="P2798" s="489"/>
      <c r="Q2798" s="1119"/>
      <c r="R2798" s="29"/>
      <c r="S2798" s="18"/>
    </row>
    <row r="2799" spans="2:19" x14ac:dyDescent="0.2">
      <c r="B2799" s="24"/>
      <c r="C2799" s="24"/>
      <c r="D2799" s="24"/>
      <c r="E2799" s="14"/>
      <c r="F2799" s="18"/>
      <c r="G2799" s="18"/>
      <c r="H2799" s="18"/>
      <c r="I2799" s="18"/>
      <c r="J2799" s="18"/>
      <c r="K2799" s="18"/>
      <c r="L2799" s="18"/>
      <c r="M2799" s="18"/>
      <c r="N2799" s="18"/>
      <c r="O2799" s="18"/>
      <c r="P2799" s="489"/>
      <c r="Q2799" s="1119"/>
      <c r="R2799" s="29"/>
      <c r="S2799" s="18"/>
    </row>
    <row r="2800" spans="2:19" x14ac:dyDescent="0.2">
      <c r="B2800" s="24"/>
      <c r="C2800" s="24"/>
      <c r="D2800" s="24"/>
      <c r="E2800" s="14"/>
      <c r="F2800" s="18"/>
      <c r="G2800" s="18"/>
      <c r="H2800" s="18"/>
      <c r="I2800" s="18"/>
      <c r="J2800" s="18"/>
      <c r="K2800" s="18"/>
      <c r="L2800" s="18"/>
      <c r="M2800" s="18"/>
      <c r="N2800" s="18"/>
      <c r="O2800" s="18"/>
      <c r="P2800" s="489"/>
      <c r="Q2800" s="1119"/>
      <c r="R2800" s="29"/>
      <c r="S2800" s="18"/>
    </row>
    <row r="2801" spans="2:19" x14ac:dyDescent="0.2">
      <c r="B2801" s="24"/>
      <c r="C2801" s="24"/>
      <c r="D2801" s="24"/>
      <c r="E2801" s="14"/>
      <c r="F2801" s="18"/>
      <c r="G2801" s="18"/>
      <c r="H2801" s="18"/>
      <c r="I2801" s="18"/>
      <c r="J2801" s="18"/>
      <c r="K2801" s="18"/>
      <c r="L2801" s="18"/>
      <c r="M2801" s="18"/>
      <c r="N2801" s="18"/>
      <c r="O2801" s="18"/>
      <c r="P2801" s="489"/>
      <c r="Q2801" s="1119"/>
      <c r="R2801" s="29"/>
      <c r="S2801" s="18"/>
    </row>
    <row r="2802" spans="2:19" x14ac:dyDescent="0.2">
      <c r="B2802" s="24"/>
      <c r="C2802" s="24"/>
      <c r="D2802" s="24"/>
      <c r="E2802" s="14"/>
      <c r="F2802" s="18"/>
      <c r="G2802" s="18"/>
      <c r="H2802" s="18"/>
      <c r="I2802" s="18"/>
      <c r="J2802" s="18"/>
      <c r="K2802" s="18"/>
      <c r="L2802" s="18"/>
      <c r="M2802" s="18"/>
      <c r="N2802" s="18"/>
      <c r="O2802" s="18"/>
      <c r="P2802" s="489"/>
      <c r="Q2802" s="1119"/>
      <c r="R2802" s="29"/>
      <c r="S2802" s="18"/>
    </row>
    <row r="2803" spans="2:19" x14ac:dyDescent="0.2">
      <c r="B2803" s="24"/>
      <c r="C2803" s="24"/>
      <c r="D2803" s="24"/>
      <c r="E2803" s="14"/>
      <c r="F2803" s="18"/>
      <c r="G2803" s="18"/>
      <c r="H2803" s="18"/>
      <c r="I2803" s="18"/>
      <c r="J2803" s="18"/>
      <c r="K2803" s="18"/>
      <c r="L2803" s="18"/>
      <c r="M2803" s="18"/>
      <c r="N2803" s="18"/>
      <c r="O2803" s="18"/>
      <c r="P2803" s="489"/>
      <c r="Q2803" s="1119"/>
      <c r="R2803" s="29"/>
      <c r="S2803" s="18"/>
    </row>
    <row r="2804" spans="2:19" x14ac:dyDescent="0.2">
      <c r="B2804" s="24"/>
      <c r="C2804" s="24"/>
      <c r="D2804" s="24"/>
      <c r="E2804" s="14"/>
      <c r="F2804" s="18"/>
      <c r="G2804" s="18"/>
      <c r="H2804" s="18"/>
      <c r="I2804" s="18"/>
      <c r="J2804" s="18"/>
      <c r="K2804" s="18"/>
      <c r="L2804" s="18"/>
      <c r="M2804" s="18"/>
      <c r="N2804" s="18"/>
      <c r="O2804" s="18"/>
      <c r="P2804" s="489"/>
      <c r="Q2804" s="1119"/>
      <c r="R2804" s="29"/>
      <c r="S2804" s="18"/>
    </row>
    <row r="2805" spans="2:19" x14ac:dyDescent="0.2">
      <c r="B2805" s="24"/>
      <c r="C2805" s="24"/>
      <c r="D2805" s="24"/>
      <c r="E2805" s="14"/>
      <c r="F2805" s="18"/>
      <c r="G2805" s="18"/>
      <c r="H2805" s="18"/>
      <c r="I2805" s="18"/>
      <c r="J2805" s="18"/>
      <c r="K2805" s="18"/>
      <c r="L2805" s="18"/>
      <c r="M2805" s="18"/>
      <c r="N2805" s="18"/>
      <c r="O2805" s="18"/>
      <c r="P2805" s="489"/>
      <c r="Q2805" s="1119"/>
      <c r="R2805" s="29"/>
      <c r="S2805" s="18"/>
    </row>
    <row r="2806" spans="2:19" x14ac:dyDescent="0.2">
      <c r="B2806" s="24"/>
      <c r="C2806" s="24"/>
      <c r="D2806" s="24"/>
      <c r="E2806" s="14"/>
      <c r="F2806" s="18"/>
      <c r="G2806" s="18"/>
      <c r="H2806" s="18"/>
      <c r="I2806" s="18"/>
      <c r="J2806" s="18"/>
      <c r="K2806" s="18"/>
      <c r="L2806" s="18"/>
      <c r="M2806" s="18"/>
      <c r="N2806" s="18"/>
      <c r="O2806" s="18"/>
      <c r="P2806" s="489"/>
      <c r="Q2806" s="1119"/>
      <c r="R2806" s="29"/>
      <c r="S2806" s="18"/>
    </row>
    <row r="2807" spans="2:19" x14ac:dyDescent="0.2">
      <c r="B2807" s="24"/>
      <c r="C2807" s="24"/>
      <c r="D2807" s="24"/>
      <c r="E2807" s="14"/>
      <c r="F2807" s="18"/>
      <c r="G2807" s="18"/>
      <c r="H2807" s="18"/>
      <c r="I2807" s="18"/>
      <c r="J2807" s="18"/>
      <c r="K2807" s="18"/>
      <c r="L2807" s="18"/>
      <c r="M2807" s="18"/>
      <c r="N2807" s="18"/>
      <c r="O2807" s="18"/>
      <c r="P2807" s="489"/>
      <c r="Q2807" s="1119"/>
      <c r="R2807" s="29"/>
      <c r="S2807" s="18"/>
    </row>
    <row r="2808" spans="2:19" x14ac:dyDescent="0.2">
      <c r="B2808" s="24"/>
      <c r="C2808" s="24"/>
      <c r="D2808" s="24"/>
      <c r="E2808" s="14"/>
      <c r="F2808" s="18"/>
      <c r="G2808" s="18"/>
      <c r="H2808" s="18"/>
      <c r="I2808" s="18"/>
      <c r="J2808" s="18"/>
      <c r="K2808" s="18"/>
      <c r="L2808" s="18"/>
      <c r="M2808" s="18"/>
      <c r="N2808" s="18"/>
      <c r="O2808" s="18"/>
      <c r="P2808" s="489"/>
      <c r="Q2808" s="1119"/>
      <c r="R2808" s="29"/>
      <c r="S2808" s="18"/>
    </row>
    <row r="2809" spans="2:19" x14ac:dyDescent="0.2">
      <c r="B2809" s="24"/>
      <c r="C2809" s="24"/>
      <c r="D2809" s="24"/>
      <c r="E2809" s="14"/>
      <c r="F2809" s="18"/>
      <c r="G2809" s="18"/>
      <c r="H2809" s="18"/>
      <c r="I2809" s="18"/>
      <c r="J2809" s="18"/>
      <c r="K2809" s="18"/>
      <c r="L2809" s="18"/>
      <c r="M2809" s="18"/>
      <c r="N2809" s="18"/>
      <c r="O2809" s="18"/>
      <c r="P2809" s="489"/>
      <c r="Q2809" s="1119"/>
      <c r="R2809" s="29"/>
      <c r="S2809" s="18"/>
    </row>
    <row r="2810" spans="2:19" x14ac:dyDescent="0.2">
      <c r="B2810" s="24"/>
      <c r="C2810" s="24"/>
      <c r="D2810" s="24"/>
      <c r="E2810" s="14"/>
      <c r="F2810" s="18"/>
      <c r="G2810" s="18"/>
      <c r="H2810" s="18"/>
      <c r="I2810" s="18"/>
      <c r="J2810" s="18"/>
      <c r="K2810" s="18"/>
      <c r="L2810" s="18"/>
      <c r="M2810" s="18"/>
      <c r="N2810" s="18"/>
      <c r="O2810" s="18"/>
      <c r="P2810" s="489"/>
      <c r="Q2810" s="1119"/>
      <c r="R2810" s="29"/>
      <c r="S2810" s="18"/>
    </row>
    <row r="2811" spans="2:19" x14ac:dyDescent="0.2">
      <c r="B2811" s="24"/>
      <c r="C2811" s="24"/>
      <c r="D2811" s="24"/>
      <c r="E2811" s="14"/>
      <c r="F2811" s="18"/>
      <c r="G2811" s="18"/>
      <c r="H2811" s="18"/>
      <c r="I2811" s="18"/>
      <c r="J2811" s="18"/>
      <c r="K2811" s="18"/>
      <c r="L2811" s="18"/>
      <c r="M2811" s="18"/>
      <c r="N2811" s="18"/>
      <c r="O2811" s="18"/>
      <c r="P2811" s="489"/>
      <c r="Q2811" s="1119"/>
      <c r="R2811" s="29"/>
      <c r="S2811" s="18"/>
    </row>
    <row r="2812" spans="2:19" x14ac:dyDescent="0.2">
      <c r="B2812" s="24"/>
      <c r="C2812" s="24"/>
      <c r="D2812" s="24"/>
      <c r="E2812" s="14"/>
      <c r="F2812" s="18"/>
      <c r="G2812" s="18"/>
      <c r="H2812" s="18"/>
      <c r="I2812" s="18"/>
      <c r="J2812" s="18"/>
      <c r="K2812" s="18"/>
      <c r="L2812" s="18"/>
      <c r="M2812" s="18"/>
      <c r="N2812" s="18"/>
      <c r="O2812" s="18"/>
      <c r="P2812" s="489"/>
      <c r="Q2812" s="1119"/>
      <c r="R2812" s="29"/>
      <c r="S2812" s="18"/>
    </row>
    <row r="2813" spans="2:19" x14ac:dyDescent="0.2">
      <c r="B2813" s="24"/>
      <c r="C2813" s="24"/>
      <c r="D2813" s="24"/>
      <c r="E2813" s="14"/>
      <c r="F2813" s="18"/>
      <c r="G2813" s="18"/>
      <c r="H2813" s="18"/>
      <c r="I2813" s="18"/>
      <c r="J2813" s="18"/>
      <c r="K2813" s="18"/>
      <c r="L2813" s="18"/>
      <c r="M2813" s="18"/>
      <c r="N2813" s="18"/>
      <c r="O2813" s="18"/>
      <c r="P2813" s="489"/>
      <c r="Q2813" s="1119"/>
      <c r="R2813" s="29"/>
      <c r="S2813" s="18"/>
    </row>
    <row r="2814" spans="2:19" x14ac:dyDescent="0.2">
      <c r="B2814" s="24"/>
      <c r="C2814" s="24"/>
      <c r="D2814" s="24"/>
      <c r="E2814" s="14"/>
      <c r="F2814" s="18"/>
      <c r="G2814" s="18"/>
      <c r="H2814" s="18"/>
      <c r="I2814" s="18"/>
      <c r="J2814" s="18"/>
      <c r="K2814" s="18"/>
      <c r="L2814" s="18"/>
      <c r="M2814" s="18"/>
      <c r="N2814" s="18"/>
      <c r="O2814" s="18"/>
      <c r="P2814" s="489"/>
      <c r="Q2814" s="1119"/>
      <c r="R2814" s="29"/>
      <c r="S2814" s="18"/>
    </row>
    <row r="2815" spans="2:19" x14ac:dyDescent="0.2">
      <c r="B2815" s="24"/>
      <c r="C2815" s="24"/>
      <c r="D2815" s="24"/>
      <c r="E2815" s="14"/>
      <c r="F2815" s="18"/>
      <c r="G2815" s="18"/>
      <c r="H2815" s="18"/>
      <c r="I2815" s="18"/>
      <c r="J2815" s="18"/>
      <c r="K2815" s="18"/>
      <c r="L2815" s="18"/>
      <c r="M2815" s="18"/>
      <c r="N2815" s="18"/>
      <c r="O2815" s="18"/>
      <c r="P2815" s="489"/>
      <c r="Q2815" s="1119"/>
      <c r="R2815" s="29"/>
      <c r="S2815" s="18"/>
    </row>
    <row r="2816" spans="2:19" x14ac:dyDescent="0.2">
      <c r="B2816" s="24"/>
      <c r="C2816" s="24"/>
      <c r="D2816" s="24"/>
      <c r="E2816" s="14"/>
      <c r="F2816" s="18"/>
      <c r="G2816" s="18"/>
      <c r="H2816" s="18"/>
      <c r="I2816" s="18"/>
      <c r="J2816" s="18"/>
      <c r="K2816" s="18"/>
      <c r="L2816" s="18"/>
      <c r="M2816" s="18"/>
      <c r="N2816" s="18"/>
      <c r="O2816" s="18"/>
      <c r="P2816" s="489"/>
      <c r="Q2816" s="1119"/>
      <c r="R2816" s="29"/>
      <c r="S2816" s="18"/>
    </row>
    <row r="2817" spans="2:19" x14ac:dyDescent="0.2">
      <c r="B2817" s="24"/>
      <c r="C2817" s="24"/>
      <c r="D2817" s="24"/>
      <c r="E2817" s="14"/>
      <c r="F2817" s="18"/>
      <c r="G2817" s="18"/>
      <c r="H2817" s="18"/>
      <c r="I2817" s="18"/>
      <c r="J2817" s="18"/>
      <c r="K2817" s="18"/>
      <c r="L2817" s="18"/>
      <c r="M2817" s="18"/>
      <c r="N2817" s="18"/>
      <c r="O2817" s="18"/>
      <c r="P2817" s="489"/>
      <c r="Q2817" s="1119"/>
      <c r="R2817" s="29"/>
      <c r="S2817" s="18"/>
    </row>
    <row r="2818" spans="2:19" x14ac:dyDescent="0.2">
      <c r="B2818" s="24"/>
      <c r="C2818" s="24"/>
      <c r="D2818" s="24"/>
      <c r="E2818" s="14"/>
      <c r="F2818" s="18"/>
      <c r="G2818" s="18"/>
      <c r="H2818" s="18"/>
      <c r="I2818" s="18"/>
      <c r="J2818" s="18"/>
      <c r="K2818" s="18"/>
      <c r="L2818" s="18"/>
      <c r="M2818" s="18"/>
      <c r="N2818" s="18"/>
      <c r="O2818" s="18"/>
      <c r="P2818" s="489"/>
      <c r="Q2818" s="1119"/>
      <c r="R2818" s="29"/>
      <c r="S2818" s="18"/>
    </row>
    <row r="2819" spans="2:19" x14ac:dyDescent="0.2">
      <c r="B2819" s="24"/>
      <c r="C2819" s="24"/>
      <c r="D2819" s="24"/>
      <c r="E2819" s="14"/>
      <c r="F2819" s="18"/>
      <c r="G2819" s="18"/>
      <c r="H2819" s="18"/>
      <c r="I2819" s="18"/>
      <c r="J2819" s="18"/>
      <c r="K2819" s="18"/>
      <c r="L2819" s="18"/>
      <c r="M2819" s="18"/>
      <c r="N2819" s="18"/>
      <c r="O2819" s="18"/>
      <c r="P2819" s="489"/>
      <c r="Q2819" s="1119"/>
      <c r="R2819" s="29"/>
      <c r="S2819" s="18"/>
    </row>
    <row r="2820" spans="2:19" x14ac:dyDescent="0.2">
      <c r="B2820" s="24"/>
      <c r="C2820" s="24"/>
      <c r="D2820" s="24"/>
      <c r="E2820" s="14"/>
      <c r="F2820" s="18"/>
      <c r="G2820" s="18"/>
      <c r="H2820" s="18"/>
      <c r="I2820" s="18"/>
      <c r="J2820" s="18"/>
      <c r="K2820" s="18"/>
      <c r="L2820" s="18"/>
      <c r="M2820" s="18"/>
      <c r="N2820" s="18"/>
      <c r="O2820" s="18"/>
      <c r="P2820" s="489"/>
      <c r="Q2820" s="1119"/>
      <c r="R2820" s="29"/>
      <c r="S2820" s="18"/>
    </row>
    <row r="2821" spans="2:19" x14ac:dyDescent="0.2">
      <c r="B2821" s="24"/>
      <c r="C2821" s="24"/>
      <c r="D2821" s="24"/>
      <c r="E2821" s="14"/>
      <c r="F2821" s="18"/>
      <c r="G2821" s="18"/>
      <c r="H2821" s="18"/>
      <c r="I2821" s="18"/>
      <c r="J2821" s="18"/>
      <c r="K2821" s="18"/>
      <c r="L2821" s="18"/>
      <c r="M2821" s="18"/>
      <c r="N2821" s="18"/>
      <c r="O2821" s="18"/>
      <c r="P2821" s="489"/>
      <c r="Q2821" s="1119"/>
      <c r="R2821" s="29"/>
      <c r="S2821" s="18"/>
    </row>
    <row r="2822" spans="2:19" x14ac:dyDescent="0.2">
      <c r="B2822" s="24"/>
      <c r="C2822" s="24"/>
      <c r="D2822" s="24"/>
      <c r="E2822" s="14"/>
      <c r="F2822" s="18"/>
      <c r="G2822" s="18"/>
      <c r="H2822" s="18"/>
      <c r="I2822" s="18"/>
      <c r="J2822" s="18"/>
      <c r="K2822" s="18"/>
      <c r="L2822" s="18"/>
      <c r="M2822" s="18"/>
      <c r="N2822" s="18"/>
      <c r="O2822" s="18"/>
      <c r="P2822" s="489"/>
      <c r="Q2822" s="1119"/>
      <c r="R2822" s="29"/>
      <c r="S2822" s="18"/>
    </row>
    <row r="2823" spans="2:19" x14ac:dyDescent="0.2">
      <c r="B2823" s="24"/>
      <c r="C2823" s="24"/>
      <c r="D2823" s="24"/>
      <c r="E2823" s="14"/>
      <c r="F2823" s="18"/>
      <c r="G2823" s="18"/>
      <c r="H2823" s="18"/>
      <c r="I2823" s="18"/>
      <c r="J2823" s="18"/>
      <c r="K2823" s="18"/>
      <c r="L2823" s="18"/>
      <c r="M2823" s="18"/>
      <c r="N2823" s="18"/>
      <c r="O2823" s="18"/>
      <c r="P2823" s="489"/>
      <c r="Q2823" s="1119"/>
      <c r="R2823" s="29"/>
      <c r="S2823" s="18"/>
    </row>
    <row r="2824" spans="2:19" x14ac:dyDescent="0.2">
      <c r="B2824" s="24"/>
      <c r="C2824" s="24"/>
      <c r="D2824" s="24"/>
      <c r="E2824" s="14"/>
      <c r="F2824" s="18"/>
      <c r="G2824" s="18"/>
      <c r="H2824" s="18"/>
      <c r="I2824" s="18"/>
      <c r="J2824" s="18"/>
      <c r="K2824" s="18"/>
      <c r="L2824" s="18"/>
      <c r="M2824" s="18"/>
      <c r="N2824" s="18"/>
      <c r="O2824" s="18"/>
      <c r="P2824" s="489"/>
      <c r="Q2824" s="1119"/>
      <c r="R2824" s="29"/>
      <c r="S2824" s="18"/>
    </row>
    <row r="2825" spans="2:19" x14ac:dyDescent="0.2">
      <c r="B2825" s="24"/>
      <c r="C2825" s="24"/>
      <c r="D2825" s="24"/>
      <c r="E2825" s="14"/>
      <c r="F2825" s="18"/>
      <c r="G2825" s="18"/>
      <c r="H2825" s="18"/>
      <c r="I2825" s="18"/>
      <c r="J2825" s="18"/>
      <c r="K2825" s="18"/>
      <c r="L2825" s="18"/>
      <c r="M2825" s="18"/>
      <c r="N2825" s="18"/>
      <c r="O2825" s="18"/>
      <c r="P2825" s="489"/>
      <c r="Q2825" s="1119"/>
      <c r="R2825" s="29"/>
      <c r="S2825" s="18"/>
    </row>
    <row r="2826" spans="2:19" x14ac:dyDescent="0.2">
      <c r="B2826" s="24"/>
      <c r="C2826" s="24"/>
      <c r="D2826" s="24"/>
      <c r="E2826" s="14"/>
      <c r="F2826" s="18"/>
      <c r="G2826" s="18"/>
      <c r="H2826" s="18"/>
      <c r="I2826" s="18"/>
      <c r="J2826" s="18"/>
      <c r="K2826" s="18"/>
      <c r="L2826" s="18"/>
      <c r="M2826" s="18"/>
      <c r="N2826" s="18"/>
      <c r="O2826" s="18"/>
      <c r="P2826" s="489"/>
      <c r="Q2826" s="1119"/>
      <c r="R2826" s="29"/>
      <c r="S2826" s="18"/>
    </row>
    <row r="2827" spans="2:19" x14ac:dyDescent="0.2">
      <c r="B2827" s="24"/>
      <c r="C2827" s="24"/>
      <c r="D2827" s="24"/>
      <c r="E2827" s="14"/>
      <c r="F2827" s="18"/>
      <c r="G2827" s="18"/>
      <c r="H2827" s="18"/>
      <c r="I2827" s="18"/>
      <c r="J2827" s="18"/>
      <c r="K2827" s="18"/>
      <c r="L2827" s="18"/>
      <c r="M2827" s="18"/>
      <c r="N2827" s="18"/>
      <c r="O2827" s="18"/>
      <c r="P2827" s="489"/>
      <c r="Q2827" s="1119"/>
      <c r="R2827" s="29"/>
      <c r="S2827" s="18"/>
    </row>
    <row r="2828" spans="2:19" x14ac:dyDescent="0.2">
      <c r="B2828" s="24"/>
      <c r="C2828" s="24"/>
      <c r="D2828" s="24"/>
      <c r="E2828" s="14"/>
      <c r="F2828" s="18"/>
      <c r="G2828" s="18"/>
      <c r="H2828" s="18"/>
      <c r="I2828" s="18"/>
      <c r="J2828" s="18"/>
      <c r="K2828" s="18"/>
      <c r="L2828" s="18"/>
      <c r="M2828" s="18"/>
      <c r="N2828" s="18"/>
      <c r="O2828" s="18"/>
      <c r="P2828" s="489"/>
      <c r="Q2828" s="1119"/>
      <c r="R2828" s="29"/>
      <c r="S2828" s="18"/>
    </row>
    <row r="2829" spans="2:19" x14ac:dyDescent="0.2">
      <c r="B2829" s="24"/>
      <c r="C2829" s="24"/>
      <c r="D2829" s="24"/>
      <c r="E2829" s="14"/>
      <c r="F2829" s="18"/>
      <c r="G2829" s="18"/>
      <c r="H2829" s="18"/>
      <c r="I2829" s="18"/>
      <c r="J2829" s="18"/>
      <c r="K2829" s="18"/>
      <c r="L2829" s="18"/>
      <c r="M2829" s="18"/>
      <c r="N2829" s="18"/>
      <c r="O2829" s="18"/>
      <c r="P2829" s="489"/>
      <c r="Q2829" s="1119"/>
      <c r="R2829" s="29"/>
      <c r="S2829" s="18"/>
    </row>
    <row r="2830" spans="2:19" x14ac:dyDescent="0.2">
      <c r="B2830" s="24"/>
      <c r="C2830" s="24"/>
      <c r="D2830" s="24"/>
      <c r="E2830" s="14"/>
      <c r="F2830" s="18"/>
      <c r="G2830" s="18"/>
      <c r="H2830" s="18"/>
      <c r="I2830" s="18"/>
      <c r="J2830" s="18"/>
      <c r="K2830" s="18"/>
      <c r="L2830" s="18"/>
      <c r="M2830" s="18"/>
      <c r="N2830" s="18"/>
      <c r="O2830" s="18"/>
      <c r="P2830" s="489"/>
      <c r="Q2830" s="1119"/>
      <c r="R2830" s="29"/>
      <c r="S2830" s="18"/>
    </row>
    <row r="2831" spans="2:19" x14ac:dyDescent="0.2">
      <c r="B2831" s="24"/>
      <c r="C2831" s="24"/>
      <c r="D2831" s="24"/>
      <c r="E2831" s="14"/>
      <c r="F2831" s="18"/>
      <c r="G2831" s="18"/>
      <c r="H2831" s="18"/>
      <c r="I2831" s="18"/>
      <c r="J2831" s="18"/>
      <c r="K2831" s="18"/>
      <c r="L2831" s="18"/>
      <c r="M2831" s="18"/>
      <c r="N2831" s="18"/>
      <c r="O2831" s="18"/>
      <c r="P2831" s="489"/>
      <c r="Q2831" s="1119"/>
      <c r="R2831" s="29"/>
      <c r="S2831" s="18"/>
    </row>
    <row r="2832" spans="2:19" x14ac:dyDescent="0.2">
      <c r="B2832" s="24"/>
      <c r="C2832" s="24"/>
      <c r="D2832" s="24"/>
      <c r="E2832" s="14"/>
      <c r="F2832" s="18"/>
      <c r="G2832" s="18"/>
      <c r="H2832" s="18"/>
      <c r="I2832" s="18"/>
      <c r="J2832" s="18"/>
      <c r="K2832" s="18"/>
      <c r="L2832" s="18"/>
      <c r="M2832" s="18"/>
      <c r="N2832" s="18"/>
      <c r="O2832" s="18"/>
      <c r="P2832" s="489"/>
      <c r="Q2832" s="1119"/>
      <c r="R2832" s="29"/>
      <c r="S2832" s="18"/>
    </row>
    <row r="2833" spans="2:19" x14ac:dyDescent="0.2">
      <c r="B2833" s="24"/>
      <c r="C2833" s="24"/>
      <c r="D2833" s="24"/>
      <c r="E2833" s="14"/>
      <c r="F2833" s="18"/>
      <c r="G2833" s="18"/>
      <c r="H2833" s="18"/>
      <c r="I2833" s="18"/>
      <c r="J2833" s="18"/>
      <c r="K2833" s="18"/>
      <c r="L2833" s="18"/>
      <c r="M2833" s="18"/>
      <c r="N2833" s="18"/>
      <c r="O2833" s="18"/>
      <c r="P2833" s="489"/>
      <c r="Q2833" s="1119"/>
      <c r="R2833" s="29"/>
      <c r="S2833" s="18"/>
    </row>
    <row r="2834" spans="2:19" x14ac:dyDescent="0.2">
      <c r="B2834" s="24"/>
      <c r="C2834" s="24"/>
      <c r="D2834" s="24"/>
      <c r="E2834" s="14"/>
      <c r="F2834" s="18"/>
      <c r="G2834" s="18"/>
      <c r="H2834" s="18"/>
      <c r="I2834" s="18"/>
      <c r="J2834" s="18"/>
      <c r="K2834" s="18"/>
      <c r="L2834" s="18"/>
      <c r="M2834" s="18"/>
      <c r="N2834" s="18"/>
      <c r="O2834" s="18"/>
      <c r="P2834" s="489"/>
      <c r="Q2834" s="1119"/>
      <c r="R2834" s="29"/>
      <c r="S2834" s="18"/>
    </row>
    <row r="2835" spans="2:19" x14ac:dyDescent="0.2">
      <c r="B2835" s="24"/>
      <c r="C2835" s="24"/>
      <c r="D2835" s="24"/>
      <c r="E2835" s="14"/>
      <c r="F2835" s="18"/>
      <c r="G2835" s="18"/>
      <c r="H2835" s="18"/>
      <c r="I2835" s="18"/>
      <c r="J2835" s="18"/>
      <c r="K2835" s="18"/>
      <c r="L2835" s="18"/>
      <c r="M2835" s="18"/>
      <c r="N2835" s="18"/>
      <c r="O2835" s="18"/>
      <c r="P2835" s="489"/>
      <c r="Q2835" s="1119"/>
      <c r="R2835" s="29"/>
      <c r="S2835" s="18"/>
    </row>
    <row r="2836" spans="2:19" x14ac:dyDescent="0.2">
      <c r="B2836" s="24"/>
      <c r="C2836" s="24"/>
      <c r="D2836" s="24"/>
      <c r="E2836" s="14"/>
      <c r="F2836" s="18"/>
      <c r="G2836" s="18"/>
      <c r="H2836" s="18"/>
      <c r="I2836" s="18"/>
      <c r="J2836" s="18"/>
      <c r="K2836" s="18"/>
      <c r="L2836" s="18"/>
      <c r="M2836" s="18"/>
      <c r="N2836" s="18"/>
      <c r="O2836" s="18"/>
      <c r="P2836" s="489"/>
      <c r="Q2836" s="1119"/>
      <c r="R2836" s="29"/>
      <c r="S2836" s="18"/>
    </row>
    <row r="2837" spans="2:19" x14ac:dyDescent="0.2">
      <c r="B2837" s="24"/>
      <c r="C2837" s="24"/>
      <c r="D2837" s="24"/>
      <c r="E2837" s="14"/>
      <c r="F2837" s="18"/>
      <c r="G2837" s="18"/>
      <c r="H2837" s="18"/>
      <c r="I2837" s="18"/>
      <c r="J2837" s="18"/>
      <c r="K2837" s="18"/>
      <c r="L2837" s="18"/>
      <c r="M2837" s="18"/>
      <c r="N2837" s="18"/>
      <c r="O2837" s="18"/>
      <c r="P2837" s="489"/>
      <c r="Q2837" s="1119"/>
      <c r="R2837" s="29"/>
      <c r="S2837" s="18"/>
    </row>
    <row r="2838" spans="2:19" x14ac:dyDescent="0.2">
      <c r="B2838" s="24"/>
      <c r="C2838" s="24"/>
      <c r="D2838" s="24"/>
      <c r="E2838" s="14"/>
      <c r="F2838" s="18"/>
      <c r="G2838" s="18"/>
      <c r="H2838" s="18"/>
      <c r="I2838" s="18"/>
      <c r="J2838" s="18"/>
      <c r="K2838" s="18"/>
      <c r="L2838" s="18"/>
      <c r="M2838" s="18"/>
      <c r="N2838" s="18"/>
      <c r="O2838" s="18"/>
      <c r="P2838" s="489"/>
      <c r="Q2838" s="1119"/>
      <c r="R2838" s="29"/>
      <c r="S2838" s="18"/>
    </row>
    <row r="2839" spans="2:19" x14ac:dyDescent="0.2">
      <c r="B2839" s="24"/>
      <c r="C2839" s="24"/>
      <c r="D2839" s="24"/>
      <c r="E2839" s="14"/>
      <c r="F2839" s="18"/>
      <c r="G2839" s="18"/>
      <c r="H2839" s="18"/>
      <c r="I2839" s="18"/>
      <c r="J2839" s="18"/>
      <c r="K2839" s="18"/>
      <c r="L2839" s="18"/>
      <c r="M2839" s="18"/>
      <c r="N2839" s="18"/>
      <c r="O2839" s="18"/>
      <c r="P2839" s="489"/>
      <c r="Q2839" s="1119"/>
      <c r="R2839" s="29"/>
      <c r="S2839" s="18"/>
    </row>
    <row r="2840" spans="2:19" x14ac:dyDescent="0.2">
      <c r="B2840" s="24"/>
      <c r="C2840" s="24"/>
      <c r="D2840" s="24"/>
      <c r="E2840" s="14"/>
      <c r="F2840" s="18"/>
      <c r="G2840" s="18"/>
      <c r="H2840" s="18"/>
      <c r="I2840" s="18"/>
      <c r="J2840" s="18"/>
      <c r="K2840" s="18"/>
      <c r="L2840" s="18"/>
      <c r="M2840" s="18"/>
      <c r="N2840" s="18"/>
      <c r="O2840" s="18"/>
      <c r="P2840" s="489"/>
      <c r="Q2840" s="1119"/>
      <c r="R2840" s="29"/>
      <c r="S2840" s="18"/>
    </row>
    <row r="2841" spans="2:19" x14ac:dyDescent="0.2">
      <c r="B2841" s="24"/>
      <c r="C2841" s="24"/>
      <c r="D2841" s="24"/>
      <c r="E2841" s="14"/>
      <c r="F2841" s="18"/>
      <c r="G2841" s="18"/>
      <c r="H2841" s="18"/>
      <c r="I2841" s="18"/>
      <c r="J2841" s="18"/>
      <c r="K2841" s="18"/>
      <c r="L2841" s="18"/>
      <c r="M2841" s="18"/>
      <c r="N2841" s="18"/>
      <c r="O2841" s="18"/>
      <c r="P2841" s="489"/>
      <c r="Q2841" s="1119"/>
      <c r="R2841" s="29"/>
      <c r="S2841" s="18"/>
    </row>
    <row r="2842" spans="2:19" x14ac:dyDescent="0.2">
      <c r="B2842" s="24"/>
      <c r="C2842" s="24"/>
      <c r="D2842" s="24"/>
      <c r="E2842" s="14"/>
      <c r="F2842" s="18"/>
      <c r="G2842" s="18"/>
      <c r="H2842" s="18"/>
      <c r="I2842" s="18"/>
      <c r="J2842" s="18"/>
      <c r="K2842" s="18"/>
      <c r="L2842" s="18"/>
      <c r="M2842" s="18"/>
      <c r="N2842" s="18"/>
      <c r="O2842" s="18"/>
      <c r="P2842" s="489"/>
      <c r="Q2842" s="1119"/>
      <c r="R2842" s="29"/>
      <c r="S2842" s="18"/>
    </row>
    <row r="2843" spans="2:19" x14ac:dyDescent="0.2">
      <c r="B2843" s="24"/>
      <c r="C2843" s="24"/>
      <c r="D2843" s="24"/>
      <c r="E2843" s="14"/>
      <c r="F2843" s="18"/>
      <c r="G2843" s="18"/>
      <c r="H2843" s="18"/>
      <c r="I2843" s="18"/>
      <c r="J2843" s="18"/>
      <c r="K2843" s="18"/>
      <c r="L2843" s="18"/>
      <c r="M2843" s="18"/>
      <c r="N2843" s="18"/>
      <c r="O2843" s="18"/>
      <c r="P2843" s="489"/>
      <c r="Q2843" s="1119"/>
      <c r="R2843" s="29"/>
      <c r="S2843" s="18"/>
    </row>
    <row r="2844" spans="2:19" x14ac:dyDescent="0.2">
      <c r="B2844" s="24"/>
      <c r="C2844" s="24"/>
      <c r="D2844" s="24"/>
      <c r="E2844" s="14"/>
      <c r="F2844" s="18"/>
      <c r="G2844" s="18"/>
      <c r="H2844" s="18"/>
      <c r="I2844" s="18"/>
      <c r="J2844" s="18"/>
      <c r="K2844" s="18"/>
      <c r="L2844" s="18"/>
      <c r="M2844" s="18"/>
      <c r="N2844" s="18"/>
      <c r="O2844" s="18"/>
      <c r="P2844" s="489"/>
      <c r="Q2844" s="1119"/>
      <c r="R2844" s="29"/>
      <c r="S2844" s="18"/>
    </row>
    <row r="2845" spans="2:19" x14ac:dyDescent="0.2">
      <c r="B2845" s="24"/>
      <c r="C2845" s="24"/>
      <c r="D2845" s="24"/>
      <c r="E2845" s="14"/>
      <c r="F2845" s="18"/>
      <c r="G2845" s="18"/>
      <c r="H2845" s="18"/>
      <c r="I2845" s="18"/>
      <c r="J2845" s="18"/>
      <c r="K2845" s="18"/>
      <c r="L2845" s="18"/>
      <c r="M2845" s="18"/>
      <c r="N2845" s="18"/>
      <c r="O2845" s="18"/>
      <c r="P2845" s="489"/>
      <c r="Q2845" s="1119"/>
      <c r="R2845" s="29"/>
      <c r="S2845" s="18"/>
    </row>
    <row r="2846" spans="2:19" x14ac:dyDescent="0.2">
      <c r="B2846" s="24"/>
      <c r="C2846" s="24"/>
      <c r="D2846" s="24"/>
      <c r="E2846" s="14"/>
      <c r="F2846" s="18"/>
      <c r="G2846" s="18"/>
      <c r="H2846" s="18"/>
      <c r="I2846" s="18"/>
      <c r="J2846" s="18"/>
      <c r="K2846" s="18"/>
      <c r="L2846" s="18"/>
      <c r="M2846" s="18"/>
      <c r="N2846" s="18"/>
      <c r="O2846" s="18"/>
      <c r="P2846" s="489"/>
      <c r="Q2846" s="1119"/>
      <c r="R2846" s="29"/>
      <c r="S2846" s="18"/>
    </row>
    <row r="2847" spans="2:19" x14ac:dyDescent="0.2">
      <c r="B2847" s="24"/>
      <c r="C2847" s="24"/>
      <c r="D2847" s="24"/>
      <c r="E2847" s="14"/>
      <c r="F2847" s="18"/>
      <c r="G2847" s="18"/>
      <c r="H2847" s="18"/>
      <c r="I2847" s="18"/>
      <c r="J2847" s="18"/>
      <c r="K2847" s="18"/>
      <c r="L2847" s="18"/>
      <c r="M2847" s="18"/>
      <c r="N2847" s="18"/>
      <c r="O2847" s="18"/>
      <c r="P2847" s="489"/>
      <c r="Q2847" s="1119"/>
      <c r="R2847" s="29"/>
      <c r="S2847" s="18"/>
    </row>
    <row r="2848" spans="2:19" x14ac:dyDescent="0.2">
      <c r="B2848" s="24"/>
      <c r="C2848" s="24"/>
      <c r="D2848" s="24"/>
      <c r="E2848" s="14"/>
      <c r="F2848" s="18"/>
      <c r="G2848" s="18"/>
      <c r="H2848" s="18"/>
      <c r="I2848" s="18"/>
      <c r="J2848" s="18"/>
      <c r="K2848" s="18"/>
      <c r="L2848" s="18"/>
      <c r="M2848" s="18"/>
      <c r="N2848" s="18"/>
      <c r="O2848" s="18"/>
      <c r="P2848" s="489"/>
      <c r="Q2848" s="1119"/>
      <c r="R2848" s="29"/>
      <c r="S2848" s="18"/>
    </row>
    <row r="2849" spans="2:19" x14ac:dyDescent="0.2">
      <c r="B2849" s="24"/>
      <c r="C2849" s="24"/>
      <c r="D2849" s="24"/>
      <c r="E2849" s="14"/>
      <c r="F2849" s="18"/>
      <c r="G2849" s="18"/>
      <c r="H2849" s="18"/>
      <c r="I2849" s="18"/>
      <c r="J2849" s="18"/>
      <c r="K2849" s="18"/>
      <c r="L2849" s="18"/>
      <c r="M2849" s="18"/>
      <c r="N2849" s="18"/>
      <c r="O2849" s="18"/>
      <c r="P2849" s="489"/>
      <c r="Q2849" s="1119"/>
      <c r="R2849" s="29"/>
      <c r="S2849" s="18"/>
    </row>
    <row r="2850" spans="2:19" x14ac:dyDescent="0.2">
      <c r="B2850" s="24"/>
      <c r="C2850" s="24"/>
      <c r="D2850" s="24"/>
      <c r="E2850" s="14"/>
      <c r="F2850" s="18"/>
      <c r="G2850" s="18"/>
      <c r="H2850" s="18"/>
      <c r="I2850" s="18"/>
      <c r="J2850" s="18"/>
      <c r="K2850" s="18"/>
      <c r="L2850" s="18"/>
      <c r="M2850" s="18"/>
      <c r="N2850" s="18"/>
      <c r="O2850" s="18"/>
      <c r="P2850" s="489"/>
      <c r="Q2850" s="1119"/>
      <c r="R2850" s="29"/>
      <c r="S2850" s="18"/>
    </row>
    <row r="2851" spans="2:19" x14ac:dyDescent="0.2">
      <c r="B2851" s="24"/>
      <c r="C2851" s="24"/>
      <c r="D2851" s="24"/>
      <c r="E2851" s="14"/>
      <c r="F2851" s="18"/>
      <c r="G2851" s="18"/>
      <c r="H2851" s="18"/>
      <c r="I2851" s="18"/>
      <c r="J2851" s="18"/>
      <c r="K2851" s="18"/>
      <c r="L2851" s="18"/>
      <c r="M2851" s="18"/>
      <c r="N2851" s="18"/>
      <c r="O2851" s="18"/>
      <c r="P2851" s="489"/>
      <c r="Q2851" s="1119"/>
      <c r="R2851" s="29"/>
      <c r="S2851" s="18"/>
    </row>
    <row r="2852" spans="2:19" x14ac:dyDescent="0.2">
      <c r="B2852" s="24"/>
      <c r="C2852" s="24"/>
      <c r="D2852" s="24"/>
      <c r="E2852" s="14"/>
      <c r="F2852" s="18"/>
      <c r="G2852" s="18"/>
      <c r="H2852" s="18"/>
      <c r="I2852" s="18"/>
      <c r="J2852" s="18"/>
      <c r="K2852" s="18"/>
      <c r="L2852" s="18"/>
      <c r="M2852" s="18"/>
      <c r="N2852" s="18"/>
      <c r="O2852" s="18"/>
      <c r="P2852" s="489"/>
      <c r="Q2852" s="1119"/>
      <c r="R2852" s="29"/>
      <c r="S2852" s="18"/>
    </row>
    <row r="2853" spans="2:19" x14ac:dyDescent="0.2">
      <c r="B2853" s="24"/>
      <c r="C2853" s="24"/>
      <c r="D2853" s="24"/>
      <c r="E2853" s="14"/>
      <c r="F2853" s="18"/>
      <c r="G2853" s="18"/>
      <c r="H2853" s="18"/>
      <c r="I2853" s="18"/>
      <c r="J2853" s="18"/>
      <c r="K2853" s="18"/>
      <c r="L2853" s="18"/>
      <c r="M2853" s="18"/>
      <c r="N2853" s="18"/>
      <c r="O2853" s="18"/>
      <c r="P2853" s="489"/>
      <c r="Q2853" s="1119"/>
      <c r="R2853" s="29"/>
      <c r="S2853" s="18"/>
    </row>
    <row r="2854" spans="2:19" x14ac:dyDescent="0.2">
      <c r="B2854" s="24"/>
      <c r="C2854" s="24"/>
      <c r="D2854" s="24"/>
      <c r="E2854" s="14"/>
      <c r="F2854" s="18"/>
      <c r="G2854" s="18"/>
      <c r="H2854" s="18"/>
      <c r="I2854" s="18"/>
      <c r="J2854" s="18"/>
      <c r="K2854" s="18"/>
      <c r="L2854" s="18"/>
      <c r="M2854" s="18"/>
      <c r="N2854" s="18"/>
      <c r="O2854" s="18"/>
      <c r="P2854" s="489"/>
      <c r="Q2854" s="1119"/>
      <c r="R2854" s="29"/>
      <c r="S2854" s="18"/>
    </row>
    <row r="2855" spans="2:19" x14ac:dyDescent="0.2">
      <c r="B2855" s="24"/>
      <c r="C2855" s="24"/>
      <c r="D2855" s="24"/>
      <c r="E2855" s="14"/>
      <c r="F2855" s="18"/>
      <c r="G2855" s="18"/>
      <c r="H2855" s="18"/>
      <c r="I2855" s="18"/>
      <c r="J2855" s="18"/>
      <c r="K2855" s="18"/>
      <c r="L2855" s="18"/>
      <c r="M2855" s="18"/>
      <c r="N2855" s="18"/>
      <c r="O2855" s="18"/>
      <c r="P2855" s="489"/>
      <c r="Q2855" s="1119"/>
      <c r="R2855" s="29"/>
      <c r="S2855" s="18"/>
    </row>
    <row r="2856" spans="2:19" x14ac:dyDescent="0.2">
      <c r="B2856" s="24"/>
      <c r="C2856" s="24"/>
      <c r="D2856" s="24"/>
      <c r="E2856" s="14"/>
      <c r="F2856" s="18"/>
      <c r="G2856" s="18"/>
      <c r="H2856" s="18"/>
      <c r="I2856" s="18"/>
      <c r="J2856" s="18"/>
      <c r="K2856" s="18"/>
      <c r="L2856" s="18"/>
      <c r="M2856" s="18"/>
      <c r="N2856" s="18"/>
      <c r="O2856" s="18"/>
      <c r="P2856" s="489"/>
      <c r="Q2856" s="1119"/>
      <c r="R2856" s="29"/>
      <c r="S2856" s="18"/>
    </row>
    <row r="2857" spans="2:19" x14ac:dyDescent="0.2">
      <c r="B2857" s="24"/>
      <c r="C2857" s="24"/>
      <c r="D2857" s="24"/>
      <c r="E2857" s="14"/>
      <c r="F2857" s="18"/>
      <c r="G2857" s="18"/>
      <c r="H2857" s="18"/>
      <c r="I2857" s="18"/>
      <c r="J2857" s="18"/>
      <c r="K2857" s="18"/>
      <c r="L2857" s="18"/>
      <c r="M2857" s="18"/>
      <c r="N2857" s="18"/>
      <c r="O2857" s="18"/>
      <c r="P2857" s="489"/>
      <c r="Q2857" s="1119"/>
      <c r="R2857" s="29"/>
      <c r="S2857" s="18"/>
    </row>
    <row r="2858" spans="2:19" x14ac:dyDescent="0.2">
      <c r="B2858" s="24"/>
      <c r="C2858" s="24"/>
      <c r="D2858" s="24"/>
      <c r="E2858" s="14"/>
      <c r="F2858" s="18"/>
      <c r="G2858" s="18"/>
      <c r="H2858" s="18"/>
      <c r="I2858" s="18"/>
      <c r="J2858" s="18"/>
      <c r="K2858" s="18"/>
      <c r="L2858" s="18"/>
      <c r="M2858" s="18"/>
      <c r="N2858" s="18"/>
      <c r="O2858" s="18"/>
      <c r="P2858" s="489"/>
      <c r="Q2858" s="1119"/>
      <c r="R2858" s="29"/>
      <c r="S2858" s="18"/>
    </row>
    <row r="2859" spans="2:19" x14ac:dyDescent="0.2">
      <c r="B2859" s="24"/>
      <c r="C2859" s="24"/>
      <c r="D2859" s="24"/>
      <c r="E2859" s="14"/>
      <c r="F2859" s="18"/>
      <c r="G2859" s="18"/>
      <c r="H2859" s="18"/>
      <c r="I2859" s="18"/>
      <c r="J2859" s="18"/>
      <c r="K2859" s="18"/>
      <c r="L2859" s="18"/>
      <c r="M2859" s="18"/>
      <c r="N2859" s="18"/>
      <c r="O2859" s="18"/>
      <c r="P2859" s="489"/>
      <c r="Q2859" s="1119"/>
      <c r="R2859" s="29"/>
      <c r="S2859" s="18"/>
    </row>
    <row r="2860" spans="2:19" x14ac:dyDescent="0.2">
      <c r="B2860" s="24"/>
      <c r="C2860" s="24"/>
      <c r="D2860" s="24"/>
      <c r="E2860" s="14"/>
      <c r="F2860" s="18"/>
      <c r="G2860" s="18"/>
      <c r="H2860" s="18"/>
      <c r="I2860" s="18"/>
      <c r="J2860" s="18"/>
      <c r="K2860" s="18"/>
      <c r="L2860" s="18"/>
      <c r="M2860" s="18"/>
      <c r="N2860" s="18"/>
      <c r="O2860" s="18"/>
      <c r="P2860" s="489"/>
      <c r="Q2860" s="1119"/>
      <c r="R2860" s="29"/>
      <c r="S2860" s="18"/>
    </row>
    <row r="2861" spans="2:19" x14ac:dyDescent="0.2">
      <c r="B2861" s="24"/>
      <c r="C2861" s="24"/>
      <c r="D2861" s="24"/>
      <c r="E2861" s="14"/>
      <c r="F2861" s="18"/>
      <c r="G2861" s="18"/>
      <c r="H2861" s="18"/>
      <c r="I2861" s="18"/>
      <c r="J2861" s="18"/>
      <c r="K2861" s="18"/>
      <c r="L2861" s="18"/>
      <c r="M2861" s="18"/>
      <c r="N2861" s="18"/>
      <c r="O2861" s="18"/>
      <c r="P2861" s="489"/>
      <c r="Q2861" s="1119"/>
      <c r="R2861" s="29"/>
      <c r="S2861" s="18"/>
    </row>
    <row r="2862" spans="2:19" x14ac:dyDescent="0.2">
      <c r="B2862" s="24"/>
      <c r="C2862" s="24"/>
      <c r="D2862" s="24"/>
      <c r="E2862" s="14"/>
      <c r="F2862" s="18"/>
      <c r="G2862" s="18"/>
      <c r="H2862" s="18"/>
      <c r="I2862" s="18"/>
      <c r="J2862" s="18"/>
      <c r="K2862" s="18"/>
      <c r="L2862" s="18"/>
      <c r="M2862" s="18"/>
      <c r="N2862" s="18"/>
      <c r="O2862" s="18"/>
      <c r="P2862" s="489"/>
      <c r="Q2862" s="1119"/>
      <c r="R2862" s="29"/>
      <c r="S2862" s="18"/>
    </row>
    <row r="2863" spans="2:19" x14ac:dyDescent="0.2">
      <c r="B2863" s="24"/>
      <c r="C2863" s="24"/>
      <c r="D2863" s="24"/>
      <c r="E2863" s="14"/>
      <c r="F2863" s="18"/>
      <c r="G2863" s="18"/>
      <c r="H2863" s="18"/>
      <c r="I2863" s="18"/>
      <c r="J2863" s="18"/>
      <c r="K2863" s="18"/>
      <c r="L2863" s="18"/>
      <c r="M2863" s="18"/>
      <c r="N2863" s="18"/>
      <c r="O2863" s="18"/>
      <c r="P2863" s="489"/>
      <c r="Q2863" s="1119"/>
      <c r="R2863" s="29"/>
      <c r="S2863" s="18"/>
    </row>
    <row r="2864" spans="2:19" x14ac:dyDescent="0.2">
      <c r="B2864" s="24"/>
      <c r="C2864" s="24"/>
      <c r="D2864" s="24"/>
      <c r="E2864" s="14"/>
      <c r="F2864" s="18"/>
      <c r="G2864" s="18"/>
      <c r="H2864" s="18"/>
      <c r="I2864" s="18"/>
      <c r="J2864" s="18"/>
      <c r="K2864" s="18"/>
      <c r="L2864" s="18"/>
      <c r="M2864" s="18"/>
      <c r="N2864" s="18"/>
      <c r="O2864" s="18"/>
      <c r="P2864" s="489"/>
      <c r="Q2864" s="1119"/>
      <c r="R2864" s="29"/>
      <c r="S2864" s="18"/>
    </row>
    <row r="2865" spans="2:19" x14ac:dyDescent="0.2">
      <c r="B2865" s="24"/>
      <c r="C2865" s="24"/>
      <c r="D2865" s="24"/>
      <c r="E2865" s="14"/>
      <c r="F2865" s="18"/>
      <c r="G2865" s="18"/>
      <c r="H2865" s="18"/>
      <c r="I2865" s="18"/>
      <c r="J2865" s="18"/>
      <c r="K2865" s="18"/>
      <c r="L2865" s="18"/>
      <c r="M2865" s="18"/>
      <c r="N2865" s="18"/>
      <c r="O2865" s="18"/>
      <c r="P2865" s="489"/>
      <c r="Q2865" s="1119"/>
      <c r="R2865" s="29"/>
      <c r="S2865" s="18"/>
    </row>
    <row r="2866" spans="2:19" x14ac:dyDescent="0.2">
      <c r="B2866" s="24"/>
      <c r="C2866" s="24"/>
      <c r="D2866" s="24"/>
      <c r="E2866" s="14"/>
      <c r="F2866" s="18"/>
      <c r="G2866" s="18"/>
      <c r="H2866" s="18"/>
      <c r="I2866" s="18"/>
      <c r="J2866" s="18"/>
      <c r="K2866" s="18"/>
      <c r="L2866" s="18"/>
      <c r="M2866" s="18"/>
      <c r="N2866" s="18"/>
      <c r="O2866" s="18"/>
      <c r="P2866" s="489"/>
      <c r="Q2866" s="1119"/>
      <c r="R2866" s="29"/>
      <c r="S2866" s="18"/>
    </row>
    <row r="2867" spans="2:19" x14ac:dyDescent="0.2">
      <c r="B2867" s="24"/>
      <c r="C2867" s="24"/>
      <c r="D2867" s="24"/>
      <c r="E2867" s="14"/>
      <c r="F2867" s="18"/>
      <c r="G2867" s="18"/>
      <c r="H2867" s="18"/>
      <c r="I2867" s="18"/>
      <c r="J2867" s="18"/>
      <c r="K2867" s="18"/>
      <c r="L2867" s="18"/>
      <c r="M2867" s="18"/>
      <c r="N2867" s="18"/>
      <c r="O2867" s="18"/>
      <c r="P2867" s="489"/>
      <c r="Q2867" s="1119"/>
      <c r="R2867" s="29"/>
      <c r="S2867" s="18"/>
    </row>
    <row r="2868" spans="2:19" x14ac:dyDescent="0.2">
      <c r="B2868" s="24"/>
      <c r="C2868" s="24"/>
      <c r="D2868" s="24"/>
      <c r="E2868" s="14"/>
      <c r="F2868" s="18"/>
      <c r="G2868" s="18"/>
      <c r="H2868" s="18"/>
      <c r="I2868" s="18"/>
      <c r="J2868" s="18"/>
      <c r="K2868" s="18"/>
      <c r="L2868" s="18"/>
      <c r="M2868" s="18"/>
      <c r="N2868" s="18"/>
      <c r="O2868" s="18"/>
      <c r="P2868" s="489"/>
      <c r="Q2868" s="1119"/>
      <c r="R2868" s="29"/>
      <c r="S2868" s="18"/>
    </row>
    <row r="2869" spans="2:19" x14ac:dyDescent="0.2">
      <c r="B2869" s="24"/>
      <c r="C2869" s="24"/>
      <c r="D2869" s="24"/>
      <c r="E2869" s="14"/>
      <c r="F2869" s="18"/>
      <c r="G2869" s="18"/>
      <c r="H2869" s="18"/>
      <c r="I2869" s="18"/>
      <c r="J2869" s="18"/>
      <c r="K2869" s="18"/>
      <c r="L2869" s="18"/>
      <c r="M2869" s="18"/>
      <c r="N2869" s="18"/>
      <c r="O2869" s="18"/>
      <c r="P2869" s="489"/>
      <c r="Q2869" s="1119"/>
      <c r="R2869" s="29"/>
      <c r="S2869" s="18"/>
    </row>
    <row r="2870" spans="2:19" x14ac:dyDescent="0.2">
      <c r="B2870" s="24"/>
      <c r="C2870" s="24"/>
      <c r="D2870" s="24"/>
      <c r="E2870" s="14"/>
      <c r="F2870" s="18"/>
      <c r="G2870" s="18"/>
      <c r="H2870" s="18"/>
      <c r="I2870" s="18"/>
      <c r="J2870" s="18"/>
      <c r="K2870" s="18"/>
      <c r="L2870" s="18"/>
      <c r="M2870" s="18"/>
      <c r="N2870" s="18"/>
      <c r="O2870" s="18"/>
      <c r="P2870" s="489"/>
      <c r="Q2870" s="1119"/>
      <c r="R2870" s="29"/>
      <c r="S2870" s="18"/>
    </row>
    <row r="2871" spans="2:19" x14ac:dyDescent="0.2">
      <c r="B2871" s="24"/>
      <c r="C2871" s="24"/>
      <c r="D2871" s="24"/>
      <c r="E2871" s="14"/>
      <c r="F2871" s="18"/>
      <c r="G2871" s="18"/>
      <c r="H2871" s="18"/>
      <c r="I2871" s="18"/>
      <c r="J2871" s="18"/>
      <c r="K2871" s="18"/>
      <c r="L2871" s="18"/>
      <c r="M2871" s="18"/>
      <c r="N2871" s="18"/>
      <c r="O2871" s="18"/>
      <c r="P2871" s="489"/>
      <c r="Q2871" s="1119"/>
      <c r="R2871" s="29"/>
      <c r="S2871" s="18"/>
    </row>
    <row r="2872" spans="2:19" x14ac:dyDescent="0.2">
      <c r="B2872" s="24"/>
      <c r="C2872" s="24"/>
      <c r="D2872" s="24"/>
      <c r="E2872" s="14"/>
      <c r="F2872" s="18"/>
      <c r="G2872" s="18"/>
      <c r="H2872" s="18"/>
      <c r="I2872" s="18"/>
      <c r="J2872" s="18"/>
      <c r="K2872" s="18"/>
      <c r="L2872" s="18"/>
      <c r="M2872" s="18"/>
      <c r="N2872" s="18"/>
      <c r="O2872" s="18"/>
      <c r="P2872" s="489"/>
      <c r="Q2872" s="1119"/>
      <c r="R2872" s="29"/>
      <c r="S2872" s="18"/>
    </row>
    <row r="2873" spans="2:19" x14ac:dyDescent="0.2">
      <c r="B2873" s="24"/>
      <c r="C2873" s="24"/>
      <c r="D2873" s="24"/>
      <c r="E2873" s="14"/>
      <c r="F2873" s="18"/>
      <c r="G2873" s="18"/>
      <c r="H2873" s="18"/>
      <c r="I2873" s="18"/>
      <c r="J2873" s="18"/>
      <c r="K2873" s="18"/>
      <c r="L2873" s="18"/>
      <c r="M2873" s="18"/>
      <c r="N2873" s="18"/>
      <c r="O2873" s="18"/>
      <c r="P2873" s="489"/>
      <c r="Q2873" s="1119"/>
      <c r="R2873" s="29"/>
      <c r="S2873" s="18"/>
    </row>
    <row r="2874" spans="2:19" x14ac:dyDescent="0.2">
      <c r="B2874" s="24"/>
      <c r="C2874" s="24"/>
      <c r="D2874" s="24"/>
      <c r="E2874" s="14"/>
      <c r="F2874" s="18"/>
      <c r="G2874" s="18"/>
      <c r="H2874" s="18"/>
      <c r="I2874" s="18"/>
      <c r="J2874" s="18"/>
      <c r="K2874" s="18"/>
      <c r="L2874" s="18"/>
      <c r="M2874" s="18"/>
      <c r="N2874" s="18"/>
      <c r="O2874" s="18"/>
      <c r="P2874" s="489"/>
      <c r="Q2874" s="1119"/>
      <c r="R2874" s="29"/>
      <c r="S2874" s="18"/>
    </row>
    <row r="2875" spans="2:19" x14ac:dyDescent="0.2">
      <c r="B2875" s="24"/>
      <c r="C2875" s="24"/>
      <c r="D2875" s="24"/>
      <c r="E2875" s="14"/>
      <c r="F2875" s="18"/>
      <c r="G2875" s="18"/>
      <c r="H2875" s="18"/>
      <c r="I2875" s="18"/>
      <c r="J2875" s="18"/>
      <c r="K2875" s="18"/>
      <c r="L2875" s="18"/>
      <c r="M2875" s="18"/>
      <c r="N2875" s="18"/>
      <c r="O2875" s="18"/>
      <c r="P2875" s="489"/>
      <c r="Q2875" s="1119"/>
      <c r="R2875" s="29"/>
      <c r="S2875" s="18"/>
    </row>
    <row r="2876" spans="2:19" x14ac:dyDescent="0.2">
      <c r="B2876" s="24"/>
      <c r="C2876" s="24"/>
      <c r="D2876" s="24"/>
      <c r="E2876" s="14"/>
      <c r="F2876" s="18"/>
      <c r="G2876" s="18"/>
      <c r="H2876" s="18"/>
      <c r="I2876" s="18"/>
      <c r="J2876" s="18"/>
      <c r="K2876" s="18"/>
      <c r="L2876" s="18"/>
      <c r="M2876" s="18"/>
      <c r="N2876" s="18"/>
      <c r="O2876" s="18"/>
      <c r="P2876" s="489"/>
      <c r="Q2876" s="1119"/>
      <c r="R2876" s="29"/>
      <c r="S2876" s="18"/>
    </row>
    <row r="2877" spans="2:19" x14ac:dyDescent="0.2">
      <c r="B2877" s="24"/>
      <c r="C2877" s="24"/>
      <c r="D2877" s="24"/>
      <c r="E2877" s="14"/>
      <c r="F2877" s="18"/>
      <c r="G2877" s="18"/>
      <c r="H2877" s="18"/>
      <c r="I2877" s="18"/>
      <c r="J2877" s="18"/>
      <c r="K2877" s="18"/>
      <c r="L2877" s="18"/>
      <c r="M2877" s="18"/>
      <c r="N2877" s="18"/>
      <c r="O2877" s="18"/>
      <c r="P2877" s="489"/>
      <c r="Q2877" s="1119"/>
      <c r="R2877" s="29"/>
      <c r="S2877" s="18"/>
    </row>
    <row r="2878" spans="2:19" x14ac:dyDescent="0.2">
      <c r="B2878" s="24"/>
      <c r="C2878" s="24"/>
      <c r="D2878" s="24"/>
      <c r="E2878" s="14"/>
      <c r="F2878" s="18"/>
      <c r="G2878" s="18"/>
      <c r="H2878" s="18"/>
      <c r="I2878" s="18"/>
      <c r="J2878" s="18"/>
      <c r="K2878" s="18"/>
      <c r="L2878" s="18"/>
      <c r="M2878" s="18"/>
      <c r="N2878" s="18"/>
      <c r="O2878" s="18"/>
      <c r="P2878" s="489"/>
      <c r="Q2878" s="1119"/>
      <c r="R2878" s="29"/>
      <c r="S2878" s="18"/>
    </row>
    <row r="2879" spans="2:19" x14ac:dyDescent="0.2">
      <c r="B2879" s="24"/>
      <c r="C2879" s="24"/>
      <c r="D2879" s="24"/>
      <c r="E2879" s="14"/>
      <c r="F2879" s="18"/>
      <c r="G2879" s="18"/>
      <c r="H2879" s="18"/>
      <c r="I2879" s="18"/>
      <c r="J2879" s="18"/>
      <c r="K2879" s="18"/>
      <c r="L2879" s="18"/>
      <c r="M2879" s="18"/>
      <c r="N2879" s="18"/>
      <c r="O2879" s="18"/>
      <c r="P2879" s="489"/>
      <c r="Q2879" s="1119"/>
      <c r="R2879" s="29"/>
      <c r="S2879" s="18"/>
    </row>
    <row r="2880" spans="2:19" x14ac:dyDescent="0.2">
      <c r="B2880" s="24"/>
      <c r="C2880" s="24"/>
      <c r="D2880" s="24"/>
      <c r="E2880" s="14"/>
      <c r="F2880" s="18"/>
      <c r="G2880" s="18"/>
      <c r="H2880" s="18"/>
      <c r="I2880" s="18"/>
      <c r="J2880" s="18"/>
      <c r="K2880" s="18"/>
      <c r="L2880" s="18"/>
      <c r="M2880" s="18"/>
      <c r="N2880" s="18"/>
      <c r="O2880" s="18"/>
      <c r="P2880" s="489"/>
      <c r="Q2880" s="1119"/>
      <c r="R2880" s="29"/>
      <c r="S2880" s="18"/>
    </row>
    <row r="2881" spans="2:19" x14ac:dyDescent="0.2">
      <c r="B2881" s="24"/>
      <c r="C2881" s="24"/>
      <c r="D2881" s="24"/>
      <c r="E2881" s="14"/>
      <c r="F2881" s="18"/>
      <c r="G2881" s="18"/>
      <c r="H2881" s="18"/>
      <c r="I2881" s="18"/>
      <c r="J2881" s="18"/>
      <c r="K2881" s="18"/>
      <c r="L2881" s="18"/>
      <c r="M2881" s="18"/>
      <c r="N2881" s="18"/>
      <c r="O2881" s="18"/>
      <c r="P2881" s="489"/>
      <c r="Q2881" s="1119"/>
      <c r="R2881" s="29"/>
      <c r="S2881" s="18"/>
    </row>
    <row r="2882" spans="2:19" x14ac:dyDescent="0.2">
      <c r="B2882" s="24"/>
      <c r="C2882" s="24"/>
      <c r="D2882" s="24"/>
      <c r="E2882" s="14"/>
      <c r="F2882" s="18"/>
      <c r="G2882" s="18"/>
      <c r="H2882" s="18"/>
      <c r="I2882" s="18"/>
      <c r="J2882" s="18"/>
      <c r="K2882" s="18"/>
      <c r="L2882" s="18"/>
      <c r="M2882" s="18"/>
      <c r="N2882" s="18"/>
      <c r="O2882" s="18"/>
      <c r="P2882" s="489"/>
      <c r="Q2882" s="1119"/>
      <c r="R2882" s="29"/>
      <c r="S2882" s="18"/>
    </row>
    <row r="2883" spans="2:19" x14ac:dyDescent="0.2">
      <c r="B2883" s="24"/>
      <c r="C2883" s="24"/>
      <c r="D2883" s="24"/>
      <c r="E2883" s="14"/>
      <c r="F2883" s="18"/>
      <c r="G2883" s="18"/>
      <c r="H2883" s="18"/>
      <c r="I2883" s="18"/>
      <c r="J2883" s="18"/>
      <c r="K2883" s="18"/>
      <c r="L2883" s="18"/>
      <c r="M2883" s="18"/>
      <c r="N2883" s="18"/>
      <c r="O2883" s="18"/>
      <c r="P2883" s="489"/>
      <c r="Q2883" s="1119"/>
      <c r="R2883" s="29"/>
      <c r="S2883" s="18"/>
    </row>
    <row r="2884" spans="2:19" x14ac:dyDescent="0.2">
      <c r="B2884" s="24"/>
      <c r="C2884" s="24"/>
      <c r="D2884" s="24"/>
      <c r="E2884" s="14"/>
      <c r="F2884" s="18"/>
      <c r="G2884" s="18"/>
      <c r="H2884" s="18"/>
      <c r="I2884" s="18"/>
      <c r="J2884" s="18"/>
      <c r="K2884" s="18"/>
      <c r="L2884" s="18"/>
      <c r="M2884" s="18"/>
      <c r="N2884" s="18"/>
      <c r="O2884" s="18"/>
      <c r="P2884" s="489"/>
      <c r="Q2884" s="1119"/>
      <c r="R2884" s="29"/>
      <c r="S2884" s="18"/>
    </row>
    <row r="2885" spans="2:19" x14ac:dyDescent="0.2">
      <c r="B2885" s="24"/>
      <c r="C2885" s="24"/>
      <c r="D2885" s="24"/>
      <c r="E2885" s="14"/>
      <c r="F2885" s="18"/>
      <c r="G2885" s="18"/>
      <c r="H2885" s="18"/>
      <c r="I2885" s="18"/>
      <c r="J2885" s="18"/>
      <c r="K2885" s="18"/>
      <c r="L2885" s="18"/>
      <c r="M2885" s="18"/>
      <c r="N2885" s="18"/>
      <c r="O2885" s="18"/>
      <c r="P2885" s="489"/>
      <c r="Q2885" s="1119"/>
      <c r="R2885" s="29"/>
      <c r="S2885" s="18"/>
    </row>
    <row r="2886" spans="2:19" x14ac:dyDescent="0.2">
      <c r="B2886" s="24"/>
      <c r="C2886" s="24"/>
      <c r="D2886" s="24"/>
      <c r="E2886" s="14"/>
      <c r="F2886" s="18"/>
      <c r="G2886" s="18"/>
      <c r="H2886" s="18"/>
      <c r="I2886" s="18"/>
      <c r="J2886" s="18"/>
      <c r="K2886" s="18"/>
      <c r="L2886" s="18"/>
      <c r="M2886" s="18"/>
      <c r="N2886" s="18"/>
      <c r="O2886" s="18"/>
      <c r="P2886" s="489"/>
      <c r="Q2886" s="1119"/>
      <c r="R2886" s="29"/>
      <c r="S2886" s="18"/>
    </row>
    <row r="2887" spans="2:19" x14ac:dyDescent="0.2">
      <c r="B2887" s="24"/>
      <c r="C2887" s="24"/>
      <c r="D2887" s="24"/>
      <c r="E2887" s="14"/>
      <c r="F2887" s="18"/>
      <c r="G2887" s="18"/>
      <c r="H2887" s="18"/>
      <c r="I2887" s="18"/>
      <c r="J2887" s="18"/>
      <c r="K2887" s="18"/>
      <c r="L2887" s="18"/>
      <c r="M2887" s="18"/>
      <c r="N2887" s="18"/>
      <c r="O2887" s="18"/>
      <c r="P2887" s="489"/>
      <c r="Q2887" s="1119"/>
      <c r="R2887" s="29"/>
      <c r="S2887" s="18"/>
    </row>
    <row r="2888" spans="2:19" x14ac:dyDescent="0.2">
      <c r="B2888" s="24"/>
      <c r="C2888" s="24"/>
      <c r="D2888" s="24"/>
      <c r="E2888" s="14"/>
      <c r="F2888" s="18"/>
      <c r="G2888" s="18"/>
      <c r="H2888" s="18"/>
      <c r="I2888" s="18"/>
      <c r="J2888" s="18"/>
      <c r="K2888" s="18"/>
      <c r="L2888" s="18"/>
      <c r="M2888" s="18"/>
      <c r="N2888" s="18"/>
      <c r="O2888" s="18"/>
      <c r="P2888" s="489"/>
      <c r="Q2888" s="1119"/>
      <c r="R2888" s="29"/>
      <c r="S2888" s="18"/>
    </row>
    <row r="2889" spans="2:19" x14ac:dyDescent="0.2">
      <c r="B2889" s="24"/>
      <c r="C2889" s="24"/>
      <c r="D2889" s="24"/>
      <c r="E2889" s="14"/>
      <c r="F2889" s="18"/>
      <c r="G2889" s="18"/>
      <c r="H2889" s="18"/>
      <c r="I2889" s="18"/>
      <c r="J2889" s="18"/>
      <c r="K2889" s="18"/>
      <c r="L2889" s="18"/>
      <c r="M2889" s="18"/>
      <c r="N2889" s="18"/>
      <c r="O2889" s="18"/>
      <c r="P2889" s="489"/>
      <c r="Q2889" s="1119"/>
      <c r="R2889" s="29"/>
      <c r="S2889" s="18"/>
    </row>
    <row r="2890" spans="2:19" x14ac:dyDescent="0.2">
      <c r="B2890" s="24"/>
      <c r="C2890" s="24"/>
      <c r="D2890" s="24"/>
      <c r="E2890" s="14"/>
      <c r="F2890" s="18"/>
      <c r="G2890" s="18"/>
      <c r="H2890" s="18"/>
      <c r="I2890" s="18"/>
      <c r="J2890" s="18"/>
      <c r="K2890" s="18"/>
      <c r="L2890" s="18"/>
      <c r="M2890" s="18"/>
      <c r="N2890" s="18"/>
      <c r="O2890" s="18"/>
      <c r="P2890" s="489"/>
      <c r="Q2890" s="1119"/>
      <c r="R2890" s="29"/>
      <c r="S2890" s="18"/>
    </row>
    <row r="2891" spans="2:19" x14ac:dyDescent="0.2">
      <c r="B2891" s="24"/>
      <c r="C2891" s="24"/>
      <c r="D2891" s="24"/>
      <c r="E2891" s="14"/>
      <c r="F2891" s="18"/>
      <c r="G2891" s="18"/>
      <c r="H2891" s="18"/>
      <c r="I2891" s="18"/>
      <c r="J2891" s="18"/>
      <c r="K2891" s="18"/>
      <c r="L2891" s="18"/>
      <c r="M2891" s="18"/>
      <c r="N2891" s="18"/>
      <c r="O2891" s="18"/>
      <c r="P2891" s="489"/>
      <c r="Q2891" s="1119"/>
      <c r="R2891" s="29"/>
      <c r="S2891" s="18"/>
    </row>
    <row r="2892" spans="2:19" x14ac:dyDescent="0.2">
      <c r="B2892" s="24"/>
      <c r="C2892" s="24"/>
      <c r="D2892" s="24"/>
      <c r="E2892" s="14"/>
      <c r="F2892" s="18"/>
      <c r="G2892" s="18"/>
      <c r="H2892" s="18"/>
      <c r="I2892" s="18"/>
      <c r="J2892" s="18"/>
      <c r="K2892" s="18"/>
      <c r="L2892" s="18"/>
      <c r="M2892" s="18"/>
      <c r="N2892" s="18"/>
      <c r="O2892" s="18"/>
      <c r="P2892" s="489"/>
      <c r="Q2892" s="1119"/>
      <c r="R2892" s="29"/>
      <c r="S2892" s="18"/>
    </row>
    <row r="2893" spans="2:19" x14ac:dyDescent="0.2">
      <c r="B2893" s="24"/>
      <c r="C2893" s="24"/>
      <c r="D2893" s="24"/>
      <c r="E2893" s="14"/>
      <c r="F2893" s="18"/>
      <c r="G2893" s="18"/>
      <c r="H2893" s="18"/>
      <c r="I2893" s="18"/>
      <c r="J2893" s="18"/>
      <c r="K2893" s="18"/>
      <c r="L2893" s="18"/>
      <c r="M2893" s="18"/>
      <c r="N2893" s="18"/>
      <c r="O2893" s="18"/>
      <c r="P2893" s="489"/>
      <c r="Q2893" s="1119"/>
      <c r="R2893" s="29"/>
      <c r="S2893" s="18"/>
    </row>
    <row r="2894" spans="2:19" x14ac:dyDescent="0.2">
      <c r="B2894" s="24"/>
      <c r="C2894" s="24"/>
      <c r="D2894" s="24"/>
      <c r="E2894" s="14"/>
      <c r="F2894" s="18"/>
      <c r="G2894" s="18"/>
      <c r="H2894" s="18"/>
      <c r="I2894" s="18"/>
      <c r="J2894" s="18"/>
      <c r="K2894" s="18"/>
      <c r="L2894" s="18"/>
      <c r="M2894" s="18"/>
      <c r="N2894" s="18"/>
      <c r="O2894" s="18"/>
      <c r="P2894" s="489"/>
      <c r="Q2894" s="1119"/>
      <c r="R2894" s="29"/>
      <c r="S2894" s="18"/>
    </row>
    <row r="2895" spans="2:19" x14ac:dyDescent="0.2">
      <c r="B2895" s="24"/>
      <c r="C2895" s="24"/>
      <c r="D2895" s="24"/>
      <c r="E2895" s="14"/>
      <c r="F2895" s="18"/>
      <c r="G2895" s="18"/>
      <c r="H2895" s="18"/>
      <c r="I2895" s="18"/>
      <c r="J2895" s="18"/>
      <c r="K2895" s="18"/>
      <c r="L2895" s="18"/>
      <c r="M2895" s="18"/>
      <c r="N2895" s="18"/>
      <c r="O2895" s="18"/>
      <c r="P2895" s="489"/>
      <c r="Q2895" s="1119"/>
      <c r="R2895" s="29"/>
      <c r="S2895" s="18"/>
    </row>
    <row r="2896" spans="2:19" x14ac:dyDescent="0.2">
      <c r="B2896" s="24"/>
      <c r="C2896" s="24"/>
      <c r="D2896" s="24"/>
      <c r="E2896" s="14"/>
      <c r="F2896" s="18"/>
      <c r="G2896" s="18"/>
      <c r="H2896" s="18"/>
      <c r="I2896" s="18"/>
      <c r="J2896" s="18"/>
      <c r="K2896" s="18"/>
      <c r="L2896" s="18"/>
      <c r="M2896" s="18"/>
      <c r="N2896" s="18"/>
      <c r="O2896" s="18"/>
      <c r="P2896" s="489"/>
      <c r="Q2896" s="1119"/>
      <c r="R2896" s="29"/>
      <c r="S2896" s="18"/>
    </row>
    <row r="2897" spans="2:19" x14ac:dyDescent="0.2">
      <c r="B2897" s="24"/>
      <c r="C2897" s="24"/>
      <c r="D2897" s="24"/>
      <c r="E2897" s="14"/>
      <c r="F2897" s="18"/>
      <c r="G2897" s="18"/>
      <c r="H2897" s="18"/>
      <c r="I2897" s="18"/>
      <c r="J2897" s="18"/>
      <c r="K2897" s="18"/>
      <c r="L2897" s="18"/>
      <c r="M2897" s="18"/>
      <c r="N2897" s="18"/>
      <c r="O2897" s="18"/>
      <c r="P2897" s="489"/>
      <c r="Q2897" s="1119"/>
      <c r="R2897" s="29"/>
      <c r="S2897" s="18"/>
    </row>
    <row r="2898" spans="2:19" x14ac:dyDescent="0.2">
      <c r="B2898" s="24"/>
      <c r="C2898" s="24"/>
      <c r="D2898" s="24"/>
      <c r="E2898" s="14"/>
      <c r="F2898" s="18"/>
      <c r="G2898" s="18"/>
      <c r="H2898" s="18"/>
      <c r="I2898" s="18"/>
      <c r="J2898" s="18"/>
      <c r="K2898" s="18"/>
      <c r="L2898" s="18"/>
      <c r="M2898" s="18"/>
      <c r="N2898" s="18"/>
      <c r="O2898" s="18"/>
      <c r="P2898" s="489"/>
      <c r="Q2898" s="1119"/>
      <c r="R2898" s="29"/>
      <c r="S2898" s="18"/>
    </row>
    <row r="2899" spans="2:19" x14ac:dyDescent="0.2">
      <c r="B2899" s="24"/>
      <c r="C2899" s="24"/>
      <c r="D2899" s="24"/>
      <c r="E2899" s="14"/>
      <c r="F2899" s="18"/>
      <c r="G2899" s="18"/>
      <c r="H2899" s="18"/>
      <c r="I2899" s="18"/>
      <c r="J2899" s="18"/>
      <c r="K2899" s="18"/>
      <c r="L2899" s="18"/>
      <c r="M2899" s="18"/>
      <c r="N2899" s="18"/>
      <c r="O2899" s="18"/>
      <c r="P2899" s="489"/>
      <c r="Q2899" s="1119"/>
      <c r="R2899" s="29"/>
      <c r="S2899" s="18"/>
    </row>
    <row r="2900" spans="2:19" x14ac:dyDescent="0.2">
      <c r="B2900" s="24"/>
      <c r="C2900" s="24"/>
      <c r="D2900" s="24"/>
      <c r="E2900" s="14"/>
      <c r="F2900" s="18"/>
      <c r="G2900" s="18"/>
      <c r="H2900" s="18"/>
      <c r="I2900" s="18"/>
      <c r="J2900" s="18"/>
      <c r="K2900" s="18"/>
      <c r="L2900" s="18"/>
      <c r="M2900" s="18"/>
      <c r="N2900" s="18"/>
      <c r="O2900" s="18"/>
      <c r="P2900" s="489"/>
      <c r="Q2900" s="1119"/>
      <c r="R2900" s="29"/>
      <c r="S2900" s="18"/>
    </row>
    <row r="2901" spans="2:19" x14ac:dyDescent="0.2">
      <c r="B2901" s="24"/>
      <c r="C2901" s="24"/>
      <c r="D2901" s="24"/>
      <c r="E2901" s="14"/>
      <c r="F2901" s="18"/>
      <c r="G2901" s="18"/>
      <c r="H2901" s="18"/>
      <c r="I2901" s="18"/>
      <c r="J2901" s="18"/>
      <c r="K2901" s="18"/>
      <c r="L2901" s="18"/>
      <c r="M2901" s="18"/>
      <c r="N2901" s="18"/>
      <c r="O2901" s="18"/>
      <c r="P2901" s="489"/>
      <c r="Q2901" s="1119"/>
      <c r="R2901" s="29"/>
      <c r="S2901" s="18"/>
    </row>
    <row r="2902" spans="2:19" x14ac:dyDescent="0.2">
      <c r="B2902" s="24"/>
      <c r="C2902" s="24"/>
      <c r="D2902" s="24"/>
      <c r="E2902" s="14"/>
      <c r="F2902" s="18"/>
      <c r="G2902" s="18"/>
      <c r="H2902" s="18"/>
      <c r="I2902" s="18"/>
      <c r="J2902" s="18"/>
      <c r="K2902" s="18"/>
      <c r="L2902" s="18"/>
      <c r="M2902" s="18"/>
      <c r="N2902" s="18"/>
      <c r="O2902" s="18"/>
      <c r="P2902" s="489"/>
      <c r="Q2902" s="1119"/>
      <c r="R2902" s="29"/>
      <c r="S2902" s="18"/>
    </row>
    <row r="2903" spans="2:19" x14ac:dyDescent="0.2">
      <c r="B2903" s="24"/>
      <c r="C2903" s="24"/>
      <c r="D2903" s="24"/>
      <c r="E2903" s="14"/>
      <c r="F2903" s="18"/>
      <c r="G2903" s="18"/>
      <c r="H2903" s="18"/>
      <c r="I2903" s="18"/>
      <c r="J2903" s="18"/>
      <c r="K2903" s="18"/>
      <c r="L2903" s="18"/>
      <c r="M2903" s="18"/>
      <c r="N2903" s="18"/>
      <c r="O2903" s="18"/>
      <c r="P2903" s="489"/>
      <c r="Q2903" s="1119"/>
      <c r="R2903" s="29"/>
      <c r="S2903" s="18"/>
    </row>
    <row r="2904" spans="2:19" x14ac:dyDescent="0.2">
      <c r="B2904" s="24"/>
      <c r="C2904" s="24"/>
      <c r="D2904" s="24"/>
      <c r="E2904" s="14"/>
      <c r="F2904" s="18"/>
      <c r="G2904" s="18"/>
      <c r="H2904" s="18"/>
      <c r="I2904" s="18"/>
      <c r="J2904" s="18"/>
      <c r="K2904" s="18"/>
      <c r="L2904" s="18"/>
      <c r="M2904" s="18"/>
      <c r="N2904" s="18"/>
      <c r="O2904" s="18"/>
      <c r="P2904" s="489"/>
      <c r="Q2904" s="1119"/>
      <c r="R2904" s="29"/>
      <c r="S2904" s="18"/>
    </row>
    <row r="2905" spans="2:19" x14ac:dyDescent="0.2">
      <c r="B2905" s="24"/>
      <c r="C2905" s="24"/>
      <c r="D2905" s="24"/>
      <c r="E2905" s="14"/>
      <c r="F2905" s="18"/>
      <c r="G2905" s="18"/>
      <c r="H2905" s="18"/>
      <c r="I2905" s="18"/>
      <c r="J2905" s="18"/>
      <c r="K2905" s="18"/>
      <c r="L2905" s="18"/>
      <c r="M2905" s="18"/>
      <c r="N2905" s="18"/>
      <c r="O2905" s="18"/>
      <c r="P2905" s="489"/>
      <c r="Q2905" s="1119"/>
      <c r="R2905" s="29"/>
      <c r="S2905" s="18"/>
    </row>
    <row r="2906" spans="2:19" x14ac:dyDescent="0.2">
      <c r="B2906" s="24"/>
      <c r="C2906" s="24"/>
      <c r="D2906" s="24"/>
      <c r="E2906" s="14"/>
      <c r="F2906" s="18"/>
      <c r="G2906" s="18"/>
      <c r="H2906" s="18"/>
      <c r="I2906" s="18"/>
      <c r="J2906" s="18"/>
      <c r="K2906" s="18"/>
      <c r="L2906" s="18"/>
      <c r="M2906" s="18"/>
      <c r="N2906" s="18"/>
      <c r="O2906" s="18"/>
      <c r="P2906" s="489"/>
      <c r="Q2906" s="1119"/>
      <c r="R2906" s="29"/>
      <c r="S2906" s="18"/>
    </row>
    <row r="2907" spans="2:19" x14ac:dyDescent="0.2">
      <c r="B2907" s="24"/>
      <c r="C2907" s="24"/>
      <c r="D2907" s="24"/>
      <c r="E2907" s="14"/>
      <c r="F2907" s="18"/>
      <c r="G2907" s="18"/>
      <c r="H2907" s="18"/>
      <c r="I2907" s="18"/>
      <c r="J2907" s="18"/>
      <c r="K2907" s="18"/>
      <c r="L2907" s="18"/>
      <c r="M2907" s="18"/>
      <c r="N2907" s="18"/>
      <c r="O2907" s="18"/>
      <c r="P2907" s="489"/>
      <c r="Q2907" s="1119"/>
      <c r="R2907" s="29"/>
      <c r="S2907" s="18"/>
    </row>
    <row r="2908" spans="2:19" x14ac:dyDescent="0.2">
      <c r="B2908" s="24"/>
      <c r="C2908" s="24"/>
      <c r="D2908" s="24"/>
      <c r="E2908" s="14"/>
      <c r="F2908" s="18"/>
      <c r="G2908" s="18"/>
      <c r="H2908" s="18"/>
      <c r="I2908" s="18"/>
      <c r="J2908" s="18"/>
      <c r="K2908" s="18"/>
      <c r="L2908" s="18"/>
      <c r="M2908" s="18"/>
      <c r="N2908" s="18"/>
      <c r="O2908" s="18"/>
      <c r="P2908" s="489"/>
      <c r="Q2908" s="1119"/>
      <c r="R2908" s="29"/>
      <c r="S2908" s="18"/>
    </row>
    <row r="2909" spans="2:19" x14ac:dyDescent="0.2">
      <c r="B2909" s="24"/>
      <c r="C2909" s="24"/>
      <c r="D2909" s="24"/>
      <c r="E2909" s="14"/>
      <c r="F2909" s="18"/>
      <c r="G2909" s="18"/>
      <c r="H2909" s="18"/>
      <c r="I2909" s="18"/>
      <c r="J2909" s="18"/>
      <c r="K2909" s="18"/>
      <c r="L2909" s="18"/>
      <c r="M2909" s="18"/>
      <c r="N2909" s="18"/>
      <c r="O2909" s="18"/>
      <c r="P2909" s="489"/>
      <c r="Q2909" s="1119"/>
      <c r="R2909" s="29"/>
      <c r="S2909" s="18"/>
    </row>
    <row r="2910" spans="2:19" x14ac:dyDescent="0.2">
      <c r="B2910" s="24"/>
      <c r="C2910" s="24"/>
      <c r="D2910" s="24"/>
      <c r="E2910" s="14"/>
      <c r="F2910" s="18"/>
      <c r="G2910" s="18"/>
      <c r="H2910" s="18"/>
      <c r="I2910" s="18"/>
      <c r="J2910" s="18"/>
      <c r="K2910" s="18"/>
      <c r="L2910" s="18"/>
      <c r="M2910" s="18"/>
      <c r="N2910" s="18"/>
      <c r="O2910" s="18"/>
      <c r="P2910" s="489"/>
      <c r="Q2910" s="1119"/>
      <c r="R2910" s="29"/>
      <c r="S2910" s="18"/>
    </row>
    <row r="2911" spans="2:19" x14ac:dyDescent="0.2">
      <c r="B2911" s="24"/>
      <c r="C2911" s="24"/>
      <c r="D2911" s="24"/>
      <c r="E2911" s="14"/>
      <c r="F2911" s="18"/>
      <c r="G2911" s="18"/>
      <c r="H2911" s="18"/>
      <c r="I2911" s="18"/>
      <c r="J2911" s="18"/>
      <c r="K2911" s="18"/>
      <c r="L2911" s="18"/>
      <c r="M2911" s="18"/>
      <c r="N2911" s="18"/>
      <c r="O2911" s="18"/>
      <c r="P2911" s="489"/>
      <c r="Q2911" s="1119"/>
      <c r="R2911" s="29"/>
      <c r="S2911" s="18"/>
    </row>
    <row r="2912" spans="2:19" x14ac:dyDescent="0.2">
      <c r="B2912" s="24"/>
      <c r="C2912" s="24"/>
      <c r="D2912" s="24"/>
      <c r="E2912" s="14"/>
      <c r="F2912" s="18"/>
      <c r="G2912" s="18"/>
      <c r="H2912" s="18"/>
      <c r="I2912" s="18"/>
      <c r="J2912" s="18"/>
      <c r="K2912" s="18"/>
      <c r="L2912" s="18"/>
      <c r="M2912" s="18"/>
      <c r="N2912" s="18"/>
      <c r="O2912" s="18"/>
      <c r="P2912" s="489"/>
      <c r="Q2912" s="1119"/>
      <c r="R2912" s="29"/>
      <c r="S2912" s="18"/>
    </row>
    <row r="2913" spans="2:19" x14ac:dyDescent="0.2">
      <c r="B2913" s="24"/>
      <c r="C2913" s="24"/>
      <c r="D2913" s="24"/>
      <c r="E2913" s="14"/>
      <c r="F2913" s="18"/>
      <c r="G2913" s="18"/>
      <c r="H2913" s="18"/>
      <c r="I2913" s="18"/>
      <c r="J2913" s="18"/>
      <c r="K2913" s="18"/>
      <c r="L2913" s="18"/>
      <c r="M2913" s="18"/>
      <c r="N2913" s="18"/>
      <c r="O2913" s="18"/>
      <c r="P2913" s="489"/>
      <c r="Q2913" s="1119"/>
      <c r="R2913" s="29"/>
      <c r="S2913" s="18"/>
    </row>
    <row r="2914" spans="2:19" x14ac:dyDescent="0.2">
      <c r="B2914" s="24"/>
      <c r="C2914" s="24"/>
      <c r="D2914" s="24"/>
      <c r="E2914" s="14"/>
      <c r="F2914" s="18"/>
      <c r="G2914" s="18"/>
      <c r="H2914" s="18"/>
      <c r="I2914" s="18"/>
      <c r="J2914" s="18"/>
      <c r="K2914" s="18"/>
      <c r="L2914" s="18"/>
      <c r="M2914" s="18"/>
      <c r="N2914" s="18"/>
      <c r="O2914" s="18"/>
      <c r="P2914" s="489"/>
      <c r="Q2914" s="1119"/>
      <c r="R2914" s="29"/>
      <c r="S2914" s="18"/>
    </row>
    <row r="2915" spans="2:19" x14ac:dyDescent="0.2">
      <c r="B2915" s="24"/>
      <c r="C2915" s="24"/>
      <c r="D2915" s="24"/>
      <c r="E2915" s="14"/>
      <c r="F2915" s="18"/>
      <c r="G2915" s="18"/>
      <c r="H2915" s="18"/>
      <c r="I2915" s="18"/>
      <c r="J2915" s="18"/>
      <c r="K2915" s="18"/>
      <c r="L2915" s="18"/>
      <c r="M2915" s="18"/>
      <c r="N2915" s="18"/>
      <c r="O2915" s="18"/>
      <c r="P2915" s="489"/>
      <c r="Q2915" s="1119"/>
      <c r="R2915" s="29"/>
      <c r="S2915" s="18"/>
    </row>
    <row r="2916" spans="2:19" x14ac:dyDescent="0.2">
      <c r="B2916" s="24"/>
      <c r="C2916" s="24"/>
      <c r="D2916" s="24"/>
      <c r="E2916" s="14"/>
      <c r="F2916" s="18"/>
      <c r="G2916" s="18"/>
      <c r="H2916" s="18"/>
      <c r="I2916" s="18"/>
      <c r="J2916" s="18"/>
      <c r="K2916" s="18"/>
      <c r="L2916" s="18"/>
      <c r="M2916" s="18"/>
      <c r="N2916" s="18"/>
      <c r="O2916" s="18"/>
      <c r="P2916" s="489"/>
      <c r="Q2916" s="1119"/>
      <c r="R2916" s="29"/>
      <c r="S2916" s="18"/>
    </row>
    <row r="2917" spans="2:19" x14ac:dyDescent="0.2">
      <c r="B2917" s="24"/>
      <c r="C2917" s="24"/>
      <c r="D2917" s="24"/>
      <c r="E2917" s="14"/>
      <c r="F2917" s="18"/>
      <c r="G2917" s="18"/>
      <c r="H2917" s="18"/>
      <c r="I2917" s="18"/>
      <c r="J2917" s="18"/>
      <c r="K2917" s="18"/>
      <c r="L2917" s="18"/>
      <c r="M2917" s="18"/>
      <c r="N2917" s="18"/>
      <c r="O2917" s="18"/>
      <c r="P2917" s="489"/>
      <c r="Q2917" s="1119"/>
      <c r="R2917" s="29"/>
      <c r="S2917" s="18"/>
    </row>
    <row r="2918" spans="2:19" x14ac:dyDescent="0.2">
      <c r="B2918" s="24"/>
      <c r="C2918" s="24"/>
      <c r="D2918" s="24"/>
      <c r="E2918" s="14"/>
      <c r="F2918" s="18"/>
      <c r="G2918" s="18"/>
      <c r="H2918" s="18"/>
      <c r="I2918" s="18"/>
      <c r="J2918" s="18"/>
      <c r="K2918" s="18"/>
      <c r="L2918" s="18"/>
      <c r="M2918" s="18"/>
      <c r="N2918" s="18"/>
      <c r="O2918" s="18"/>
      <c r="P2918" s="489"/>
      <c r="Q2918" s="1119"/>
      <c r="R2918" s="29"/>
      <c r="S2918" s="18"/>
    </row>
    <row r="2919" spans="2:19" x14ac:dyDescent="0.2">
      <c r="D2919" s="24"/>
      <c r="E2919" s="14"/>
      <c r="F2919" s="18"/>
      <c r="G2919" s="18"/>
      <c r="H2919" s="18"/>
      <c r="I2919" s="18"/>
      <c r="J2919" s="18"/>
      <c r="K2919" s="18"/>
      <c r="L2919" s="18"/>
      <c r="M2919" s="18"/>
      <c r="N2919" s="18"/>
      <c r="O2919" s="18"/>
      <c r="P2919" s="489"/>
      <c r="Q2919" s="1119"/>
      <c r="R2919" s="29"/>
      <c r="S2919" s="18"/>
    </row>
  </sheetData>
  <autoFilter ref="D1:D2919"/>
  <sortState ref="A62:S83">
    <sortCondition descending="1" ref="O62:O83"/>
    <sortCondition ref="B62:B83"/>
  </sortState>
  <mergeCells count="5">
    <mergeCell ref="C3:D3"/>
    <mergeCell ref="H5:I5"/>
    <mergeCell ref="H7:I7"/>
    <mergeCell ref="Q10:S10"/>
    <mergeCell ref="A1:O2"/>
  </mergeCells>
  <pageMargins left="0.23622047244094491" right="0.23622047244094491" top="0.23622047244094491" bottom="0.23622047244094491" header="0.31496062992125984" footer="0.31496062992125984"/>
  <pageSetup scale="7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29"/>
  <sheetViews>
    <sheetView topLeftCell="A49" zoomScale="110" zoomScaleNormal="110" workbookViewId="0">
      <selection activeCell="D61" sqref="D61"/>
    </sheetView>
  </sheetViews>
  <sheetFormatPr baseColWidth="10" defaultRowHeight="12.75" x14ac:dyDescent="0.2"/>
  <cols>
    <col min="1" max="2" width="20.7109375" customWidth="1"/>
    <col min="3" max="3" width="5.7109375" bestFit="1" customWidth="1"/>
    <col min="4" max="4" width="20.7109375" customWidth="1"/>
    <col min="5" max="12" width="10.7109375" customWidth="1"/>
    <col min="13" max="13" width="12.28515625" customWidth="1"/>
    <col min="14" max="14" width="13.42578125" bestFit="1" customWidth="1"/>
    <col min="15" max="15" width="13.42578125" customWidth="1"/>
    <col min="16" max="16" width="24.85546875" customWidth="1"/>
  </cols>
  <sheetData>
    <row r="1" spans="1:15" ht="26.25" x14ac:dyDescent="0.4">
      <c r="A1" s="1174" t="s">
        <v>1079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  <c r="N1" s="747"/>
      <c r="O1" s="378"/>
    </row>
    <row r="2" spans="1:15" ht="27" thickBot="1" x14ac:dyDescent="0.45">
      <c r="A2" s="1176"/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3"/>
      <c r="N2" s="748"/>
      <c r="O2" s="378"/>
    </row>
    <row r="3" spans="1:15" ht="12.75" customHeight="1" x14ac:dyDescent="0.2">
      <c r="A3" s="7"/>
      <c r="B3" s="7"/>
      <c r="C3" s="7"/>
      <c r="D3" s="1177" t="s">
        <v>532</v>
      </c>
      <c r="E3" s="1178"/>
      <c r="F3" s="1178"/>
      <c r="G3" s="1178"/>
      <c r="H3" s="1178"/>
      <c r="I3" s="1178"/>
      <c r="J3" s="1178"/>
      <c r="K3" s="1178"/>
      <c r="L3" s="1178"/>
      <c r="M3" s="1179"/>
      <c r="O3" s="382"/>
    </row>
    <row r="4" spans="1:15" ht="12.75" customHeight="1" thickBot="1" x14ac:dyDescent="0.25">
      <c r="A4" s="1130" t="s">
        <v>1630</v>
      </c>
      <c r="B4" s="1148" t="s">
        <v>413</v>
      </c>
      <c r="C4" s="1148"/>
      <c r="D4" s="1180"/>
      <c r="E4" s="1181"/>
      <c r="F4" s="1181"/>
      <c r="G4" s="1181"/>
      <c r="H4" s="1181"/>
      <c r="I4" s="1181"/>
      <c r="J4" s="1181"/>
      <c r="K4" s="1181"/>
      <c r="L4" s="1181"/>
      <c r="M4" s="1182"/>
      <c r="O4" s="382"/>
    </row>
    <row r="5" spans="1:15" ht="12.75" customHeight="1" x14ac:dyDescent="0.2">
      <c r="A5" s="368"/>
      <c r="B5" s="134" t="s">
        <v>0</v>
      </c>
      <c r="C5" s="134"/>
      <c r="D5" s="1183" t="s">
        <v>857</v>
      </c>
      <c r="E5" s="1184"/>
      <c r="F5" s="1184"/>
      <c r="G5" s="1184"/>
      <c r="H5" s="1184"/>
      <c r="I5" s="1184"/>
      <c r="J5" s="1184"/>
      <c r="K5" s="1184"/>
      <c r="L5" s="1184"/>
      <c r="M5" s="1185"/>
      <c r="O5" s="379"/>
    </row>
    <row r="6" spans="1:15" x14ac:dyDescent="0.2">
      <c r="A6" s="99"/>
      <c r="B6" s="135" t="s">
        <v>137</v>
      </c>
      <c r="C6" s="136"/>
      <c r="D6" s="1186"/>
      <c r="E6" s="1187"/>
      <c r="F6" s="1187"/>
      <c r="G6" s="1187"/>
      <c r="H6" s="1187"/>
      <c r="I6" s="1187"/>
      <c r="J6" s="1187"/>
      <c r="K6" s="1187"/>
      <c r="L6" s="1187"/>
      <c r="M6" s="1188"/>
      <c r="O6" s="379"/>
    </row>
    <row r="7" spans="1:15" x14ac:dyDescent="0.2">
      <c r="A7" s="201"/>
      <c r="B7" s="1172" t="s">
        <v>269</v>
      </c>
      <c r="C7" s="1173"/>
      <c r="D7" s="1186"/>
      <c r="E7" s="1187"/>
      <c r="F7" s="1187"/>
      <c r="G7" s="1187"/>
      <c r="H7" s="1187"/>
      <c r="I7" s="1187"/>
      <c r="J7" s="1187"/>
      <c r="K7" s="1187"/>
      <c r="L7" s="1187"/>
      <c r="M7" s="1188"/>
      <c r="O7" s="379"/>
    </row>
    <row r="8" spans="1:15" x14ac:dyDescent="0.2">
      <c r="A8" s="146" t="s">
        <v>208</v>
      </c>
      <c r="B8" s="152" t="s">
        <v>283</v>
      </c>
      <c r="D8" s="1186"/>
      <c r="E8" s="1187"/>
      <c r="F8" s="1187"/>
      <c r="G8" s="1187"/>
      <c r="H8" s="1187"/>
      <c r="I8" s="1187"/>
      <c r="J8" s="1187"/>
      <c r="K8" s="1187"/>
      <c r="L8" s="1187"/>
      <c r="M8" s="1188"/>
      <c r="O8" s="379"/>
    </row>
    <row r="9" spans="1:15" x14ac:dyDescent="0.2">
      <c r="A9" s="7"/>
      <c r="B9" s="7"/>
      <c r="C9" s="7"/>
      <c r="D9" s="1186"/>
      <c r="E9" s="1187"/>
      <c r="F9" s="1187"/>
      <c r="G9" s="1187"/>
      <c r="H9" s="1187"/>
      <c r="I9" s="1187"/>
      <c r="J9" s="1187"/>
      <c r="K9" s="1187"/>
      <c r="L9" s="1187"/>
      <c r="M9" s="1188"/>
      <c r="O9" s="379"/>
    </row>
    <row r="10" spans="1:15" x14ac:dyDescent="0.2">
      <c r="A10" s="216" t="s">
        <v>380</v>
      </c>
      <c r="B10" s="217">
        <v>43555</v>
      </c>
      <c r="C10" s="7"/>
      <c r="D10" s="1186"/>
      <c r="E10" s="1187"/>
      <c r="F10" s="1187"/>
      <c r="G10" s="1187"/>
      <c r="H10" s="1187"/>
      <c r="I10" s="1187"/>
      <c r="J10" s="1187"/>
      <c r="K10" s="1187"/>
      <c r="L10" s="1187"/>
      <c r="M10" s="1188"/>
      <c r="O10" s="379"/>
    </row>
    <row r="11" spans="1:15" x14ac:dyDescent="0.2">
      <c r="A11" s="7"/>
      <c r="B11" s="7"/>
      <c r="C11" s="7"/>
      <c r="D11" s="1186"/>
      <c r="E11" s="1187"/>
      <c r="F11" s="1187"/>
      <c r="G11" s="1187"/>
      <c r="H11" s="1187"/>
      <c r="I11" s="1187"/>
      <c r="J11" s="1187"/>
      <c r="K11" s="1187"/>
      <c r="L11" s="1187"/>
      <c r="M11" s="1188"/>
      <c r="O11" s="379"/>
    </row>
    <row r="12" spans="1:15" x14ac:dyDescent="0.2">
      <c r="A12" s="7"/>
      <c r="B12" s="7"/>
      <c r="C12" s="7"/>
      <c r="D12" s="1186"/>
      <c r="E12" s="1187"/>
      <c r="F12" s="1187"/>
      <c r="G12" s="1187"/>
      <c r="H12" s="1187"/>
      <c r="I12" s="1187"/>
      <c r="J12" s="1187"/>
      <c r="K12" s="1187"/>
      <c r="L12" s="1187"/>
      <c r="M12" s="1188"/>
      <c r="O12" s="379"/>
    </row>
    <row r="13" spans="1:15" x14ac:dyDescent="0.2">
      <c r="A13" s="7"/>
      <c r="C13" s="7"/>
      <c r="D13" s="1186"/>
      <c r="E13" s="1187"/>
      <c r="F13" s="1187"/>
      <c r="G13" s="1187"/>
      <c r="H13" s="1187"/>
      <c r="I13" s="1187"/>
      <c r="J13" s="1187"/>
      <c r="K13" s="1187"/>
      <c r="L13" s="1187"/>
      <c r="M13" s="1188"/>
      <c r="O13" s="379"/>
    </row>
    <row r="14" spans="1:15" ht="13.5" thickBot="1" x14ac:dyDescent="0.25">
      <c r="A14" s="7"/>
      <c r="B14" s="7"/>
      <c r="C14" s="7"/>
      <c r="D14" s="1189"/>
      <c r="E14" s="1190"/>
      <c r="F14" s="1190"/>
      <c r="G14" s="1190"/>
      <c r="H14" s="1190"/>
      <c r="I14" s="1190"/>
      <c r="J14" s="1190"/>
      <c r="K14" s="1190"/>
      <c r="L14" s="1190"/>
      <c r="M14" s="1191"/>
      <c r="O14" s="379"/>
    </row>
    <row r="15" spans="1:15" ht="12.75" customHeight="1" x14ac:dyDescent="0.2">
      <c r="A15" s="7"/>
      <c r="B15" s="7"/>
      <c r="C15" s="7"/>
      <c r="D15" s="735" t="s">
        <v>279</v>
      </c>
      <c r="E15" s="736"/>
      <c r="F15" s="736"/>
      <c r="G15" s="736"/>
      <c r="H15" s="736"/>
      <c r="I15" s="736"/>
      <c r="J15" s="736"/>
      <c r="K15" s="736"/>
      <c r="L15" s="736"/>
      <c r="M15" s="737"/>
      <c r="O15" s="383"/>
    </row>
    <row r="16" spans="1:15" ht="14.25" customHeight="1" thickBot="1" x14ac:dyDescent="0.25">
      <c r="A16" s="7"/>
      <c r="B16" s="7"/>
      <c r="C16" s="7"/>
      <c r="D16" s="732" t="s">
        <v>280</v>
      </c>
      <c r="E16" s="733"/>
      <c r="F16" s="733"/>
      <c r="G16" s="733"/>
      <c r="H16" s="733"/>
      <c r="I16" s="733"/>
      <c r="J16" s="733"/>
      <c r="K16" s="733"/>
      <c r="L16" s="733"/>
      <c r="M16" s="734"/>
      <c r="O16" s="384"/>
    </row>
    <row r="17" spans="1:16" ht="13.5" thickBot="1" x14ac:dyDescent="0.25">
      <c r="A17" s="347"/>
      <c r="B17" s="348"/>
      <c r="C17" s="348"/>
      <c r="D17" s="349"/>
      <c r="E17" s="6"/>
      <c r="F17" s="6"/>
      <c r="G17" s="6"/>
      <c r="H17" s="6"/>
      <c r="I17" s="6"/>
      <c r="J17" s="6"/>
      <c r="K17" s="6"/>
      <c r="L17" s="6"/>
      <c r="M17" s="6"/>
      <c r="N17" s="7"/>
      <c r="O17" s="7"/>
    </row>
    <row r="18" spans="1:16" ht="13.5" thickBot="1" x14ac:dyDescent="0.25">
      <c r="A18" s="144" t="s">
        <v>4</v>
      </c>
      <c r="B18" s="145" t="s">
        <v>5</v>
      </c>
      <c r="C18" s="145" t="s">
        <v>1649</v>
      </c>
      <c r="D18" s="345" t="s">
        <v>6</v>
      </c>
      <c r="E18" s="144" t="s">
        <v>1072</v>
      </c>
      <c r="F18" s="249" t="s">
        <v>429</v>
      </c>
      <c r="G18" s="250" t="s">
        <v>507</v>
      </c>
      <c r="H18" s="234" t="s">
        <v>430</v>
      </c>
      <c r="I18" s="352" t="s">
        <v>431</v>
      </c>
      <c r="J18" s="350" t="s">
        <v>432</v>
      </c>
      <c r="K18" s="230" t="s">
        <v>433</v>
      </c>
      <c r="L18" s="145" t="s">
        <v>99</v>
      </c>
      <c r="M18" s="145" t="s">
        <v>282</v>
      </c>
      <c r="N18" s="1169" t="s">
        <v>129</v>
      </c>
      <c r="O18" s="1170"/>
      <c r="P18" s="1171"/>
    </row>
    <row r="19" spans="1:16" x14ac:dyDescent="0.2">
      <c r="A19" s="332" t="s">
        <v>281</v>
      </c>
      <c r="B19" s="333"/>
      <c r="C19" s="333"/>
      <c r="D19" s="346" t="s">
        <v>100</v>
      </c>
      <c r="E19" s="332" t="s">
        <v>152</v>
      </c>
      <c r="F19" s="334"/>
      <c r="G19" s="335"/>
      <c r="H19" s="280"/>
      <c r="I19" s="353" t="s">
        <v>221</v>
      </c>
      <c r="J19" s="351" t="s">
        <v>221</v>
      </c>
      <c r="K19" s="280" t="s">
        <v>221</v>
      </c>
      <c r="L19" s="333"/>
      <c r="M19" s="336"/>
      <c r="N19" s="337"/>
      <c r="O19" s="385" t="s">
        <v>1035</v>
      </c>
      <c r="P19" s="338"/>
    </row>
    <row r="20" spans="1:16" x14ac:dyDescent="0.2">
      <c r="A20" s="49" t="s">
        <v>706</v>
      </c>
      <c r="B20" s="49" t="s">
        <v>838</v>
      </c>
      <c r="C20" s="392">
        <v>2002</v>
      </c>
      <c r="D20" s="48" t="s">
        <v>14</v>
      </c>
      <c r="E20" s="48"/>
      <c r="F20" s="48"/>
      <c r="G20" s="49">
        <v>-57</v>
      </c>
      <c r="H20" s="48"/>
      <c r="I20" s="48"/>
      <c r="J20" s="48"/>
      <c r="K20" s="48"/>
      <c r="L20" s="727"/>
      <c r="M20" s="1130" t="s">
        <v>1630</v>
      </c>
      <c r="N20" s="408" t="s">
        <v>835</v>
      </c>
      <c r="O20" s="412" t="s">
        <v>1765</v>
      </c>
      <c r="P20" s="339"/>
    </row>
    <row r="21" spans="1:16" x14ac:dyDescent="0.2">
      <c r="A21" s="49" t="s">
        <v>1619</v>
      </c>
      <c r="B21" s="49" t="s">
        <v>1311</v>
      </c>
      <c r="C21" s="49">
        <v>1973</v>
      </c>
      <c r="D21" s="48" t="s">
        <v>677</v>
      </c>
      <c r="E21" s="48"/>
      <c r="F21" s="48"/>
      <c r="G21" s="48"/>
      <c r="H21" s="48"/>
      <c r="I21" s="48"/>
      <c r="J21" s="48">
        <v>-78</v>
      </c>
      <c r="K21" s="48"/>
      <c r="L21" s="48"/>
      <c r="M21" s="412"/>
      <c r="N21" s="460"/>
      <c r="O21" s="460"/>
      <c r="P21" s="339"/>
    </row>
    <row r="22" spans="1:16" x14ac:dyDescent="0.2">
      <c r="A22" s="49" t="s">
        <v>358</v>
      </c>
      <c r="B22" s="49" t="s">
        <v>359</v>
      </c>
      <c r="C22" s="49">
        <v>1993</v>
      </c>
      <c r="D22" s="48" t="s">
        <v>436</v>
      </c>
      <c r="E22" s="48"/>
      <c r="F22" s="49">
        <v>-57</v>
      </c>
      <c r="G22" s="49">
        <v>-57</v>
      </c>
      <c r="H22" s="49">
        <v>-57</v>
      </c>
      <c r="I22" s="49">
        <v>-63</v>
      </c>
      <c r="J22" s="49"/>
      <c r="K22" s="49"/>
      <c r="L22" s="49">
        <v>-57</v>
      </c>
      <c r="M22" s="1130" t="s">
        <v>1630</v>
      </c>
      <c r="N22" s="460" t="s">
        <v>1805</v>
      </c>
      <c r="O22" s="412" t="s">
        <v>1765</v>
      </c>
      <c r="P22" s="339"/>
    </row>
    <row r="23" spans="1:16" x14ac:dyDescent="0.2">
      <c r="A23" s="49" t="s">
        <v>89</v>
      </c>
      <c r="B23" s="49" t="s">
        <v>33</v>
      </c>
      <c r="C23" s="49">
        <v>1994</v>
      </c>
      <c r="D23" s="48" t="s">
        <v>16</v>
      </c>
      <c r="E23" s="49"/>
      <c r="F23" s="111"/>
      <c r="G23" s="111"/>
      <c r="H23" s="111"/>
      <c r="I23" s="111"/>
      <c r="J23" s="111"/>
      <c r="K23" s="111"/>
      <c r="L23" s="111"/>
      <c r="M23" s="1130" t="s">
        <v>1630</v>
      </c>
      <c r="N23" s="146" t="s">
        <v>208</v>
      </c>
      <c r="O23" s="412" t="s">
        <v>1769</v>
      </c>
      <c r="P23" s="110"/>
    </row>
    <row r="24" spans="1:16" x14ac:dyDescent="0.2">
      <c r="A24" s="49" t="s">
        <v>1254</v>
      </c>
      <c r="B24" s="49" t="s">
        <v>1255</v>
      </c>
      <c r="C24" s="49">
        <v>1994</v>
      </c>
      <c r="D24" s="48" t="s">
        <v>436</v>
      </c>
      <c r="E24" s="48"/>
      <c r="F24" s="49">
        <v>-48</v>
      </c>
      <c r="G24" s="49">
        <v>-48</v>
      </c>
      <c r="H24" s="49">
        <v>-48</v>
      </c>
      <c r="I24" s="49">
        <v>-48</v>
      </c>
      <c r="J24" s="49"/>
      <c r="K24" s="49">
        <v>-48</v>
      </c>
      <c r="L24" s="49">
        <v>-48</v>
      </c>
      <c r="M24" s="1130" t="s">
        <v>1630</v>
      </c>
      <c r="N24" s="460"/>
      <c r="O24" s="460" t="s">
        <v>1805</v>
      </c>
      <c r="P24" s="339"/>
    </row>
    <row r="25" spans="1:16" s="14" customFormat="1" ht="12" customHeight="1" x14ac:dyDescent="0.2">
      <c r="A25" s="57" t="s">
        <v>140</v>
      </c>
      <c r="B25" s="57" t="s">
        <v>175</v>
      </c>
      <c r="C25" s="57"/>
      <c r="D25" s="52" t="s">
        <v>14</v>
      </c>
      <c r="E25" s="509" t="s">
        <v>1074</v>
      </c>
      <c r="F25" s="57"/>
      <c r="G25" s="57"/>
      <c r="H25" s="57"/>
      <c r="I25" s="57"/>
      <c r="J25" s="57"/>
      <c r="K25" s="57"/>
      <c r="L25" s="57"/>
      <c r="M25" s="1130" t="s">
        <v>1630</v>
      </c>
      <c r="N25" s="146" t="s">
        <v>208</v>
      </c>
      <c r="O25" s="408" t="s">
        <v>1761</v>
      </c>
      <c r="P25" s="110"/>
    </row>
    <row r="26" spans="1:16" s="14" customFormat="1" ht="12" customHeight="1" x14ac:dyDescent="0.2">
      <c r="A26" s="57" t="s">
        <v>444</v>
      </c>
      <c r="B26" s="57" t="s">
        <v>32</v>
      </c>
      <c r="C26" s="57">
        <v>2003</v>
      </c>
      <c r="D26" s="52" t="s">
        <v>10</v>
      </c>
      <c r="E26" s="49"/>
      <c r="F26" s="57"/>
      <c r="G26" s="57"/>
      <c r="H26" s="57">
        <v>-63</v>
      </c>
      <c r="I26" s="57">
        <v>-63</v>
      </c>
      <c r="J26" s="57"/>
      <c r="K26" s="57">
        <v>-63</v>
      </c>
      <c r="L26" s="57"/>
      <c r="M26" s="437"/>
      <c r="N26" s="408" t="s">
        <v>835</v>
      </c>
      <c r="O26" s="455"/>
      <c r="P26" s="110"/>
    </row>
    <row r="27" spans="1:16" s="14" customFormat="1" ht="12" customHeight="1" x14ac:dyDescent="0.2">
      <c r="A27" s="57" t="s">
        <v>299</v>
      </c>
      <c r="B27" s="57" t="s">
        <v>300</v>
      </c>
      <c r="C27" s="57">
        <v>2001</v>
      </c>
      <c r="D27" s="52" t="s">
        <v>20</v>
      </c>
      <c r="E27" s="49">
        <v>-52</v>
      </c>
      <c r="F27" s="57"/>
      <c r="G27" s="541"/>
      <c r="H27" s="57"/>
      <c r="I27" s="57"/>
      <c r="J27" s="57"/>
      <c r="K27" s="57"/>
      <c r="L27" s="541"/>
      <c r="M27" s="1130" t="s">
        <v>1630</v>
      </c>
      <c r="N27" s="408" t="s">
        <v>835</v>
      </c>
      <c r="O27" s="408"/>
      <c r="P27" s="110"/>
    </row>
    <row r="28" spans="1:16" s="14" customFormat="1" ht="12" customHeight="1" x14ac:dyDescent="0.2">
      <c r="A28" s="57" t="s">
        <v>245</v>
      </c>
      <c r="B28" s="57" t="s">
        <v>246</v>
      </c>
      <c r="C28" s="57">
        <v>2001</v>
      </c>
      <c r="D28" s="52" t="s">
        <v>20</v>
      </c>
      <c r="E28" s="49"/>
      <c r="F28" s="57"/>
      <c r="G28" s="541"/>
      <c r="H28" s="57"/>
      <c r="I28" s="57"/>
      <c r="J28" s="57"/>
      <c r="K28" s="57"/>
      <c r="L28" s="541"/>
      <c r="M28" s="1130" t="s">
        <v>1630</v>
      </c>
      <c r="N28" s="408" t="s">
        <v>835</v>
      </c>
      <c r="O28" s="408"/>
      <c r="P28" s="110"/>
    </row>
    <row r="29" spans="1:16" s="14" customFormat="1" ht="12" customHeight="1" x14ac:dyDescent="0.2">
      <c r="A29" s="57" t="s">
        <v>1532</v>
      </c>
      <c r="B29" s="57" t="s">
        <v>1533</v>
      </c>
      <c r="C29" s="57"/>
      <c r="D29" s="52" t="s">
        <v>1534</v>
      </c>
      <c r="E29" s="49"/>
      <c r="F29" s="57"/>
      <c r="G29" s="442"/>
      <c r="H29" s="57"/>
      <c r="I29" s="57">
        <v>-70</v>
      </c>
      <c r="J29" s="57"/>
      <c r="K29" s="57"/>
      <c r="L29" s="57"/>
      <c r="M29" s="437"/>
      <c r="N29" s="408"/>
      <c r="O29" s="408"/>
      <c r="P29" s="110"/>
    </row>
    <row r="30" spans="1:16" s="7" customFormat="1" x14ac:dyDescent="0.2">
      <c r="A30" s="57" t="s">
        <v>223</v>
      </c>
      <c r="B30" s="57" t="s">
        <v>293</v>
      </c>
      <c r="C30" s="57">
        <v>1997</v>
      </c>
      <c r="D30" s="52" t="s">
        <v>14</v>
      </c>
      <c r="E30" s="49"/>
      <c r="F30" s="57"/>
      <c r="G30" s="57"/>
      <c r="H30" s="57"/>
      <c r="I30" s="57"/>
      <c r="J30" s="57"/>
      <c r="K30" s="57"/>
      <c r="L30" s="57"/>
      <c r="M30" s="1130" t="s">
        <v>1630</v>
      </c>
      <c r="N30" s="146" t="s">
        <v>208</v>
      </c>
      <c r="O30" s="408"/>
      <c r="P30" s="110"/>
    </row>
    <row r="31" spans="1:16" s="7" customFormat="1" x14ac:dyDescent="0.2">
      <c r="A31" s="57" t="s">
        <v>1061</v>
      </c>
      <c r="B31" s="57" t="s">
        <v>1062</v>
      </c>
      <c r="C31" s="442">
        <v>1992</v>
      </c>
      <c r="D31" s="52" t="s">
        <v>91</v>
      </c>
      <c r="E31" s="49"/>
      <c r="F31" s="57">
        <v>-70</v>
      </c>
      <c r="G31" s="57">
        <v>-70</v>
      </c>
      <c r="H31" s="57"/>
      <c r="I31" s="57">
        <v>-70</v>
      </c>
      <c r="J31" s="57"/>
      <c r="K31" s="57">
        <v>-78</v>
      </c>
      <c r="L31" s="57">
        <v>-70</v>
      </c>
      <c r="M31" s="1130" t="s">
        <v>1630</v>
      </c>
      <c r="N31" s="455"/>
      <c r="O31" s="408"/>
      <c r="P31" s="110"/>
    </row>
    <row r="32" spans="1:16" s="7" customFormat="1" x14ac:dyDescent="0.2">
      <c r="A32" s="57" t="s">
        <v>386</v>
      </c>
      <c r="B32" s="57" t="s">
        <v>965</v>
      </c>
      <c r="C32" s="57">
        <v>2002</v>
      </c>
      <c r="D32" s="52" t="s">
        <v>14</v>
      </c>
      <c r="E32" s="49"/>
      <c r="F32" s="57"/>
      <c r="G32" s="57"/>
      <c r="H32" s="57"/>
      <c r="I32" s="57"/>
      <c r="J32" s="57"/>
      <c r="K32" s="57"/>
      <c r="L32" s="57"/>
      <c r="M32" s="437"/>
      <c r="N32" s="408"/>
      <c r="O32" s="408"/>
      <c r="P32" s="110"/>
    </row>
    <row r="33" spans="1:16" s="7" customFormat="1" x14ac:dyDescent="0.2">
      <c r="A33" s="57" t="s">
        <v>1256</v>
      </c>
      <c r="B33" s="57" t="s">
        <v>1257</v>
      </c>
      <c r="C33" s="57">
        <v>2002</v>
      </c>
      <c r="D33" s="52" t="s">
        <v>13</v>
      </c>
      <c r="E33" s="49"/>
      <c r="F33" s="57">
        <v>-48</v>
      </c>
      <c r="G33" s="57"/>
      <c r="H33" s="57">
        <v>-48</v>
      </c>
      <c r="I33" s="57"/>
      <c r="J33" s="57"/>
      <c r="K33" s="57"/>
      <c r="L33" s="57"/>
      <c r="M33" s="437"/>
      <c r="N33" s="408"/>
      <c r="O33" s="408"/>
      <c r="P33" s="110"/>
    </row>
    <row r="34" spans="1:16" x14ac:dyDescent="0.2">
      <c r="A34" s="49" t="s">
        <v>93</v>
      </c>
      <c r="B34" s="49" t="s">
        <v>114</v>
      </c>
      <c r="C34" s="49">
        <v>1996</v>
      </c>
      <c r="D34" s="48" t="s">
        <v>14</v>
      </c>
      <c r="E34" s="509" t="s">
        <v>1083</v>
      </c>
      <c r="F34" s="57"/>
      <c r="G34" s="57">
        <v>-78</v>
      </c>
      <c r="H34" s="57"/>
      <c r="I34" s="57"/>
      <c r="J34" s="57"/>
      <c r="K34" s="57"/>
      <c r="L34" s="541"/>
      <c r="M34" s="1130" t="s">
        <v>1630</v>
      </c>
      <c r="N34" s="408" t="s">
        <v>836</v>
      </c>
      <c r="O34" s="408" t="s">
        <v>1768</v>
      </c>
      <c r="P34" s="110"/>
    </row>
    <row r="35" spans="1:16" s="14" customFormat="1" x14ac:dyDescent="0.2">
      <c r="A35" s="57" t="s">
        <v>290</v>
      </c>
      <c r="B35" s="57" t="s">
        <v>362</v>
      </c>
      <c r="C35" s="57">
        <v>1999</v>
      </c>
      <c r="D35" s="52" t="s">
        <v>70</v>
      </c>
      <c r="E35" s="49">
        <v>-57</v>
      </c>
      <c r="F35" s="57"/>
      <c r="G35" s="57"/>
      <c r="H35" s="57"/>
      <c r="I35" s="608"/>
      <c r="J35" s="57"/>
      <c r="K35" s="57"/>
      <c r="L35" s="57"/>
      <c r="M35" s="412"/>
      <c r="N35" s="408"/>
      <c r="O35" s="408"/>
      <c r="P35" s="110"/>
    </row>
    <row r="36" spans="1:16" s="14" customFormat="1" x14ac:dyDescent="0.2">
      <c r="A36" s="57" t="s">
        <v>506</v>
      </c>
      <c r="B36" s="57" t="s">
        <v>292</v>
      </c>
      <c r="C36" s="57">
        <v>1997</v>
      </c>
      <c r="D36" s="52" t="s">
        <v>91</v>
      </c>
      <c r="E36" s="49"/>
      <c r="F36" s="57"/>
      <c r="G36" s="57">
        <v>-70</v>
      </c>
      <c r="H36" s="57">
        <v>-70</v>
      </c>
      <c r="I36" s="57"/>
      <c r="J36" s="57"/>
      <c r="K36" s="49">
        <v>-78</v>
      </c>
      <c r="L36" s="57">
        <v>-70</v>
      </c>
      <c r="M36" s="1130" t="s">
        <v>1630</v>
      </c>
      <c r="N36" s="408"/>
      <c r="O36" s="408"/>
      <c r="P36" s="110"/>
    </row>
    <row r="37" spans="1:16" s="14" customFormat="1" x14ac:dyDescent="0.2">
      <c r="A37" s="57" t="s">
        <v>285</v>
      </c>
      <c r="B37" s="57" t="s">
        <v>912</v>
      </c>
      <c r="C37" s="57">
        <v>2002</v>
      </c>
      <c r="D37" s="52" t="s">
        <v>314</v>
      </c>
      <c r="E37" s="49"/>
      <c r="F37" s="57"/>
      <c r="G37" s="57"/>
      <c r="H37" s="57"/>
      <c r="I37" s="608"/>
      <c r="J37" s="57">
        <v>78</v>
      </c>
      <c r="K37" s="57"/>
      <c r="L37" s="57"/>
      <c r="M37" s="437"/>
      <c r="N37" s="408"/>
      <c r="O37" s="408"/>
      <c r="P37" s="110"/>
    </row>
    <row r="38" spans="1:16" s="14" customFormat="1" x14ac:dyDescent="0.2">
      <c r="A38" s="57" t="s">
        <v>360</v>
      </c>
      <c r="B38" s="57" t="s">
        <v>361</v>
      </c>
      <c r="C38" s="57">
        <v>2000</v>
      </c>
      <c r="D38" s="52" t="s">
        <v>560</v>
      </c>
      <c r="E38" s="509">
        <v>-63</v>
      </c>
      <c r="F38" s="57"/>
      <c r="G38" s="57">
        <v>-70</v>
      </c>
      <c r="H38" s="57"/>
      <c r="I38" s="57"/>
      <c r="J38" s="57"/>
      <c r="K38" s="57"/>
      <c r="L38" s="541"/>
      <c r="M38" s="1130" t="s">
        <v>1630</v>
      </c>
      <c r="N38" s="408" t="s">
        <v>836</v>
      </c>
      <c r="O38" s="412" t="s">
        <v>1766</v>
      </c>
      <c r="P38" s="110"/>
    </row>
    <row r="39" spans="1:16" s="14" customFormat="1" x14ac:dyDescent="0.2">
      <c r="A39" s="49" t="s">
        <v>30</v>
      </c>
      <c r="B39" s="49" t="s">
        <v>1143</v>
      </c>
      <c r="C39" s="49">
        <v>1995</v>
      </c>
      <c r="D39" s="48" t="s">
        <v>227</v>
      </c>
      <c r="E39" s="49"/>
      <c r="F39" s="49">
        <v>-70</v>
      </c>
      <c r="G39" s="49"/>
      <c r="H39" s="49"/>
      <c r="I39" s="49">
        <v>-70</v>
      </c>
      <c r="J39" s="49">
        <v>-78</v>
      </c>
      <c r="K39" s="49"/>
      <c r="L39" s="49"/>
      <c r="M39" s="437"/>
      <c r="N39" s="408"/>
      <c r="O39" s="408"/>
      <c r="P39" s="110"/>
    </row>
    <row r="40" spans="1:16" s="14" customFormat="1" x14ac:dyDescent="0.2">
      <c r="A40" s="49" t="s">
        <v>1358</v>
      </c>
      <c r="B40" s="49" t="s">
        <v>1359</v>
      </c>
      <c r="C40" s="392">
        <v>1996</v>
      </c>
      <c r="D40" s="48" t="s">
        <v>1360</v>
      </c>
      <c r="E40" s="49"/>
      <c r="F40" s="49"/>
      <c r="G40" s="49">
        <v>-48</v>
      </c>
      <c r="H40" s="49"/>
      <c r="I40" s="49"/>
      <c r="J40" s="49"/>
      <c r="K40" s="49"/>
      <c r="L40" s="49"/>
      <c r="M40" s="437"/>
      <c r="N40" s="408"/>
      <c r="O40" s="408"/>
      <c r="P40" s="110"/>
    </row>
    <row r="41" spans="1:16" s="14" customFormat="1" x14ac:dyDescent="0.2">
      <c r="A41" s="49" t="s">
        <v>22</v>
      </c>
      <c r="B41" s="49" t="s">
        <v>1263</v>
      </c>
      <c r="C41" s="49">
        <v>1994</v>
      </c>
      <c r="D41" s="48" t="s">
        <v>64</v>
      </c>
      <c r="E41" s="49"/>
      <c r="F41" s="49">
        <v>-63</v>
      </c>
      <c r="G41" s="49"/>
      <c r="H41" s="49">
        <v>-63</v>
      </c>
      <c r="I41" s="49"/>
      <c r="J41" s="49"/>
      <c r="K41" s="49"/>
      <c r="L41" s="49"/>
      <c r="M41" s="437"/>
      <c r="N41" s="408"/>
      <c r="O41" s="408"/>
      <c r="P41" s="110"/>
    </row>
    <row r="42" spans="1:16" x14ac:dyDescent="0.2">
      <c r="A42" s="49" t="s">
        <v>672</v>
      </c>
      <c r="B42" s="49" t="s">
        <v>1259</v>
      </c>
      <c r="C42" s="296">
        <v>2003</v>
      </c>
      <c r="D42" s="48" t="s">
        <v>13</v>
      </c>
      <c r="E42" s="49"/>
      <c r="F42" s="49">
        <v>-52</v>
      </c>
      <c r="G42" s="49"/>
      <c r="H42" s="49">
        <v>-52</v>
      </c>
      <c r="I42" s="49"/>
      <c r="J42" s="49">
        <v>-52</v>
      </c>
      <c r="K42" s="49">
        <v>-52</v>
      </c>
      <c r="L42" s="49"/>
      <c r="M42" s="437"/>
      <c r="N42" s="408"/>
      <c r="O42" s="408"/>
      <c r="P42" s="110"/>
    </row>
    <row r="43" spans="1:16" x14ac:dyDescent="0.2">
      <c r="A43" s="49" t="s">
        <v>248</v>
      </c>
      <c r="B43" s="49" t="s">
        <v>249</v>
      </c>
      <c r="C43" s="296">
        <v>2001</v>
      </c>
      <c r="D43" s="48" t="s">
        <v>461</v>
      </c>
      <c r="E43" s="49"/>
      <c r="F43" s="59" t="s">
        <v>1351</v>
      </c>
      <c r="G43" s="59" t="s">
        <v>1351</v>
      </c>
      <c r="H43" s="49"/>
      <c r="I43" s="49"/>
      <c r="J43" s="49"/>
      <c r="K43" s="49"/>
      <c r="L43" s="242"/>
      <c r="M43" s="1094" t="s">
        <v>1630</v>
      </c>
      <c r="N43" s="408" t="s">
        <v>1811</v>
      </c>
      <c r="O43" s="408"/>
      <c r="P43" s="110"/>
    </row>
    <row r="44" spans="1:16" x14ac:dyDescent="0.2">
      <c r="A44" s="49" t="s">
        <v>260</v>
      </c>
      <c r="B44" s="49" t="s">
        <v>313</v>
      </c>
      <c r="C44" s="296">
        <v>2002</v>
      </c>
      <c r="D44" s="48" t="s">
        <v>314</v>
      </c>
      <c r="E44" s="49"/>
      <c r="F44" s="59"/>
      <c r="G44" s="59"/>
      <c r="H44" s="49">
        <v>-52</v>
      </c>
      <c r="I44" s="49"/>
      <c r="J44" s="49">
        <v>-52</v>
      </c>
      <c r="K44" s="49"/>
      <c r="L44" s="49"/>
      <c r="M44" s="1077"/>
      <c r="N44" s="408" t="s">
        <v>1788</v>
      </c>
      <c r="O44" s="408" t="s">
        <v>1761</v>
      </c>
      <c r="P44" s="110" t="s">
        <v>1763</v>
      </c>
    </row>
    <row r="45" spans="1:16" x14ac:dyDescent="0.2">
      <c r="A45" s="49" t="s">
        <v>240</v>
      </c>
      <c r="B45" s="49" t="s">
        <v>241</v>
      </c>
      <c r="C45" s="296">
        <v>2001</v>
      </c>
      <c r="D45" s="48" t="s">
        <v>677</v>
      </c>
      <c r="E45" s="49"/>
      <c r="F45" s="49">
        <v>-63</v>
      </c>
      <c r="G45" s="49">
        <v>-57</v>
      </c>
      <c r="H45" s="49"/>
      <c r="I45" s="49"/>
      <c r="J45" s="49"/>
      <c r="K45" s="49"/>
      <c r="L45" s="49">
        <v>-63</v>
      </c>
      <c r="M45" s="1094" t="s">
        <v>1630</v>
      </c>
      <c r="N45" s="408" t="s">
        <v>841</v>
      </c>
      <c r="O45" s="408"/>
      <c r="P45" s="110"/>
    </row>
    <row r="46" spans="1:16" x14ac:dyDescent="0.2">
      <c r="A46" s="49" t="s">
        <v>1361</v>
      </c>
      <c r="B46" s="49" t="s">
        <v>1362</v>
      </c>
      <c r="C46" s="296">
        <v>1996</v>
      </c>
      <c r="D46" s="48" t="s">
        <v>1360</v>
      </c>
      <c r="E46" s="49"/>
      <c r="F46" s="49"/>
      <c r="G46" s="49">
        <v>-57</v>
      </c>
      <c r="H46" s="49"/>
      <c r="I46" s="49"/>
      <c r="J46" s="49"/>
      <c r="K46" s="49"/>
      <c r="L46" s="49"/>
      <c r="M46" s="437"/>
      <c r="N46" s="408"/>
      <c r="O46" s="408"/>
      <c r="P46" s="110"/>
    </row>
    <row r="47" spans="1:16" s="14" customFormat="1" x14ac:dyDescent="0.2">
      <c r="A47" s="49" t="s">
        <v>35</v>
      </c>
      <c r="B47" s="49" t="s">
        <v>73</v>
      </c>
      <c r="C47" s="49">
        <v>1993</v>
      </c>
      <c r="D47" s="48" t="s">
        <v>64</v>
      </c>
      <c r="E47" s="49"/>
      <c r="F47" s="111"/>
      <c r="G47" s="111"/>
      <c r="H47" s="111"/>
      <c r="I47" s="111"/>
      <c r="J47" s="111"/>
      <c r="K47" s="111"/>
      <c r="L47" s="111"/>
      <c r="M47" s="412"/>
      <c r="N47" s="455" t="s">
        <v>208</v>
      </c>
      <c r="O47" s="437"/>
      <c r="P47" s="110"/>
    </row>
    <row r="48" spans="1:16" s="14" customFormat="1" x14ac:dyDescent="0.2">
      <c r="A48" s="49" t="s">
        <v>1260</v>
      </c>
      <c r="B48" s="49" t="s">
        <v>1261</v>
      </c>
      <c r="C48" s="49">
        <v>1991</v>
      </c>
      <c r="D48" s="48" t="s">
        <v>1262</v>
      </c>
      <c r="E48" s="49"/>
      <c r="F48" s="49">
        <v>-57</v>
      </c>
      <c r="G48" s="49">
        <v>-57</v>
      </c>
      <c r="H48" s="111"/>
      <c r="I48" s="57">
        <v>-63</v>
      </c>
      <c r="J48" s="111"/>
      <c r="K48" s="111"/>
      <c r="L48" s="111">
        <v>-52</v>
      </c>
      <c r="M48" s="1094" t="s">
        <v>1630</v>
      </c>
      <c r="N48" s="408" t="s">
        <v>1787</v>
      </c>
      <c r="O48" s="437"/>
      <c r="P48" s="110"/>
    </row>
    <row r="49" spans="1:24" x14ac:dyDescent="0.2">
      <c r="A49" s="57" t="s">
        <v>412</v>
      </c>
      <c r="B49" s="57" t="s">
        <v>32</v>
      </c>
      <c r="C49" s="442">
        <v>1998</v>
      </c>
      <c r="D49" s="52" t="s">
        <v>196</v>
      </c>
      <c r="E49" s="49"/>
      <c r="F49" s="442">
        <v>-63</v>
      </c>
      <c r="G49" s="442"/>
      <c r="H49" s="442"/>
      <c r="I49" s="442"/>
      <c r="J49" s="442"/>
      <c r="K49" s="442"/>
      <c r="L49" s="442"/>
      <c r="M49" s="437"/>
      <c r="N49" s="412"/>
      <c r="O49" s="408"/>
      <c r="P49" s="408"/>
    </row>
    <row r="50" spans="1:24" x14ac:dyDescent="0.2">
      <c r="A50" s="57" t="s">
        <v>181</v>
      </c>
      <c r="B50" s="57" t="s">
        <v>662</v>
      </c>
      <c r="C50" s="57">
        <v>1988</v>
      </c>
      <c r="D50" s="52" t="s">
        <v>437</v>
      </c>
      <c r="E50" s="49"/>
      <c r="F50" s="57"/>
      <c r="G50" s="607" t="s">
        <v>1351</v>
      </c>
      <c r="H50" s="57"/>
      <c r="I50" s="57"/>
      <c r="J50" s="57">
        <v>78</v>
      </c>
      <c r="K50" s="57"/>
      <c r="L50" s="57" t="s">
        <v>1812</v>
      </c>
      <c r="M50" s="412"/>
      <c r="N50" s="437"/>
      <c r="O50" s="437"/>
      <c r="P50" s="57"/>
    </row>
    <row r="51" spans="1:24" x14ac:dyDescent="0.2">
      <c r="A51" s="57" t="s">
        <v>915</v>
      </c>
      <c r="B51" s="57" t="s">
        <v>916</v>
      </c>
      <c r="C51" s="57">
        <v>1996</v>
      </c>
      <c r="D51" s="52" t="s">
        <v>68</v>
      </c>
      <c r="E51" s="49"/>
      <c r="F51" s="57">
        <v>-63</v>
      </c>
      <c r="G51" s="57"/>
      <c r="H51" s="57">
        <v>-63</v>
      </c>
      <c r="I51" s="57"/>
      <c r="J51" s="57">
        <v>-63</v>
      </c>
      <c r="K51" s="57">
        <v>-63</v>
      </c>
      <c r="L51" s="57"/>
      <c r="M51" s="437"/>
      <c r="N51" s="437"/>
      <c r="O51" s="437"/>
      <c r="P51" s="57"/>
    </row>
    <row r="52" spans="1:24" x14ac:dyDescent="0.2">
      <c r="A52" s="57" t="s">
        <v>1623</v>
      </c>
      <c r="B52" s="57" t="s">
        <v>1624</v>
      </c>
      <c r="C52" s="57">
        <v>1977</v>
      </c>
      <c r="D52" s="52" t="s">
        <v>1676</v>
      </c>
      <c r="E52" s="49"/>
      <c r="F52" s="49"/>
      <c r="G52" s="49"/>
      <c r="H52" s="49"/>
      <c r="I52" s="49"/>
      <c r="J52" s="49"/>
      <c r="K52" s="49">
        <v>-63</v>
      </c>
      <c r="L52" s="49"/>
      <c r="M52" s="437"/>
      <c r="N52" s="408"/>
      <c r="O52" s="408"/>
      <c r="P52" s="110"/>
    </row>
    <row r="53" spans="1:24" x14ac:dyDescent="0.2">
      <c r="A53" s="57" t="s">
        <v>1530</v>
      </c>
      <c r="B53" s="57" t="s">
        <v>1531</v>
      </c>
      <c r="C53" s="57"/>
      <c r="D53" s="52" t="s">
        <v>624</v>
      </c>
      <c r="E53" s="49"/>
      <c r="F53" s="49"/>
      <c r="G53" s="49"/>
      <c r="H53" s="49"/>
      <c r="I53" s="49">
        <v>-63</v>
      </c>
      <c r="J53" s="49"/>
      <c r="K53" s="49"/>
      <c r="L53" s="49"/>
      <c r="M53" s="437"/>
      <c r="N53" s="408"/>
      <c r="O53" s="408"/>
      <c r="P53" s="110"/>
    </row>
    <row r="54" spans="1:24" x14ac:dyDescent="0.2">
      <c r="A54" s="57" t="s">
        <v>243</v>
      </c>
      <c r="B54" s="57" t="s">
        <v>192</v>
      </c>
      <c r="C54" s="57">
        <v>2001</v>
      </c>
      <c r="D54" s="52" t="s">
        <v>233</v>
      </c>
      <c r="E54" s="49"/>
      <c r="F54" s="49">
        <v>-48</v>
      </c>
      <c r="G54" s="49">
        <v>-48</v>
      </c>
      <c r="H54" s="49">
        <v>-52</v>
      </c>
      <c r="I54" s="49"/>
      <c r="J54" s="49"/>
      <c r="K54" s="49">
        <v>-52</v>
      </c>
      <c r="L54" s="49">
        <v>-52</v>
      </c>
      <c r="M54" s="1094" t="s">
        <v>1630</v>
      </c>
      <c r="N54" s="408" t="s">
        <v>1806</v>
      </c>
      <c r="O54" s="412"/>
      <c r="P54" s="110"/>
    </row>
    <row r="55" spans="1:24" x14ac:dyDescent="0.2">
      <c r="A55" s="57" t="s">
        <v>239</v>
      </c>
      <c r="B55" s="57" t="s">
        <v>146</v>
      </c>
      <c r="C55" s="442">
        <v>2001</v>
      </c>
      <c r="D55" s="52" t="s">
        <v>196</v>
      </c>
      <c r="E55" s="509">
        <v>-52</v>
      </c>
      <c r="F55" s="49"/>
      <c r="G55" s="49">
        <v>-52</v>
      </c>
      <c r="H55" s="49"/>
      <c r="I55" s="49"/>
      <c r="J55" s="49"/>
      <c r="K55" s="49"/>
      <c r="L55" s="501"/>
      <c r="M55" s="1094" t="s">
        <v>1630</v>
      </c>
      <c r="N55" s="408" t="s">
        <v>836</v>
      </c>
      <c r="O55" s="408" t="s">
        <v>1762</v>
      </c>
      <c r="P55" s="110"/>
    </row>
    <row r="56" spans="1:24" x14ac:dyDescent="0.2">
      <c r="A56" s="165" t="s">
        <v>503</v>
      </c>
      <c r="B56" s="57" t="s">
        <v>504</v>
      </c>
      <c r="C56" s="49">
        <v>1994</v>
      </c>
      <c r="D56" s="52" t="s">
        <v>14</v>
      </c>
      <c r="E56" s="49"/>
      <c r="F56" s="49"/>
      <c r="G56" s="49"/>
      <c r="H56" s="49"/>
      <c r="I56" s="49"/>
      <c r="J56" s="49"/>
      <c r="K56" s="49"/>
      <c r="L56" s="49"/>
      <c r="M56" s="437"/>
      <c r="N56" s="408"/>
      <c r="O56" s="408"/>
      <c r="P56" s="110"/>
    </row>
    <row r="57" spans="1:24" s="7" customFormat="1" x14ac:dyDescent="0.2">
      <c r="A57" s="49" t="s">
        <v>209</v>
      </c>
      <c r="B57" s="49" t="s">
        <v>210</v>
      </c>
      <c r="C57" s="49">
        <v>1994</v>
      </c>
      <c r="D57" s="48" t="s">
        <v>36</v>
      </c>
      <c r="E57" s="57">
        <v>-57</v>
      </c>
      <c r="F57" s="57"/>
      <c r="G57" s="57">
        <v>-57</v>
      </c>
      <c r="H57" s="57">
        <v>-63</v>
      </c>
      <c r="I57" s="57">
        <v>-63</v>
      </c>
      <c r="J57" s="57"/>
      <c r="K57" s="57"/>
      <c r="L57" s="57">
        <v>-57</v>
      </c>
      <c r="M57" s="1094" t="s">
        <v>1630</v>
      </c>
      <c r="N57" s="437"/>
      <c r="O57" s="437"/>
      <c r="P57" s="57"/>
    </row>
    <row r="58" spans="1:24" s="929" customFormat="1" x14ac:dyDescent="0.2">
      <c r="A58" s="49" t="s">
        <v>501</v>
      </c>
      <c r="B58" s="49" t="s">
        <v>193</v>
      </c>
      <c r="C58" s="49">
        <v>2001</v>
      </c>
      <c r="D58" s="48" t="s">
        <v>502</v>
      </c>
      <c r="E58" s="57"/>
      <c r="F58" s="57"/>
      <c r="G58" s="57"/>
      <c r="H58" s="57"/>
      <c r="I58" s="57"/>
      <c r="J58" s="57"/>
      <c r="K58" s="57">
        <v>-63</v>
      </c>
      <c r="L58" s="57"/>
      <c r="M58" s="437"/>
      <c r="N58" s="437"/>
      <c r="O58" s="437"/>
      <c r="P58" s="57"/>
    </row>
    <row r="59" spans="1:24" s="7" customFormat="1" x14ac:dyDescent="0.2">
      <c r="A59" s="49" t="s">
        <v>215</v>
      </c>
      <c r="B59" s="49" t="s">
        <v>226</v>
      </c>
      <c r="C59" s="49">
        <v>1997</v>
      </c>
      <c r="D59" s="48" t="s">
        <v>54</v>
      </c>
      <c r="E59" s="49"/>
      <c r="F59" s="49">
        <v>-63</v>
      </c>
      <c r="G59" s="49"/>
      <c r="H59" s="49"/>
      <c r="I59" s="49"/>
      <c r="J59" s="49"/>
      <c r="K59" s="49"/>
      <c r="L59" s="49"/>
      <c r="M59" s="412"/>
      <c r="N59" s="412"/>
      <c r="O59" s="412"/>
      <c r="P59" s="110"/>
    </row>
    <row r="60" spans="1:24" ht="12.75" customHeight="1" x14ac:dyDescent="0.2">
      <c r="A60" s="49" t="s">
        <v>1677</v>
      </c>
      <c r="B60" s="49" t="s">
        <v>1678</v>
      </c>
      <c r="C60" s="49">
        <v>1993</v>
      </c>
      <c r="D60" s="48" t="s">
        <v>14</v>
      </c>
      <c r="E60" s="49"/>
      <c r="F60" s="49"/>
      <c r="G60" s="49"/>
      <c r="H60" s="49"/>
      <c r="I60" s="49"/>
      <c r="J60" s="49"/>
      <c r="K60" s="49">
        <v>-78</v>
      </c>
      <c r="L60" s="49"/>
      <c r="M60" s="412"/>
      <c r="N60" s="412"/>
      <c r="O60" s="412"/>
      <c r="P60" s="110"/>
      <c r="Q60" s="14"/>
      <c r="R60" s="14"/>
      <c r="S60" s="14"/>
      <c r="T60" s="14"/>
      <c r="U60" s="14"/>
      <c r="V60" s="14"/>
      <c r="W60" s="14"/>
      <c r="X60" s="14"/>
    </row>
    <row r="61" spans="1:24" ht="12.75" customHeight="1" x14ac:dyDescent="0.2">
      <c r="A61" s="165" t="s">
        <v>201</v>
      </c>
      <c r="B61" s="49" t="s">
        <v>244</v>
      </c>
      <c r="C61" s="49">
        <v>2001</v>
      </c>
      <c r="D61" s="48" t="s">
        <v>1156</v>
      </c>
      <c r="E61" s="49"/>
      <c r="F61" s="49">
        <v>-70</v>
      </c>
      <c r="G61" s="49">
        <v>-63</v>
      </c>
      <c r="H61" s="49"/>
      <c r="I61" s="49"/>
      <c r="J61" s="49"/>
      <c r="K61" s="49"/>
      <c r="L61" s="49">
        <v>-63</v>
      </c>
      <c r="M61" s="1094" t="s">
        <v>1759</v>
      </c>
      <c r="N61" s="408" t="s">
        <v>1809</v>
      </c>
      <c r="O61" s="412" t="s">
        <v>1766</v>
      </c>
      <c r="P61" s="49"/>
      <c r="Q61" s="14"/>
      <c r="R61" s="14"/>
      <c r="S61" s="14"/>
      <c r="T61" s="14"/>
      <c r="U61" s="14"/>
      <c r="V61" s="14"/>
      <c r="W61" s="14"/>
      <c r="X61" s="14"/>
    </row>
    <row r="62" spans="1:24" ht="12.75" customHeight="1" x14ac:dyDescent="0.2">
      <c r="A62" s="165" t="s">
        <v>1359</v>
      </c>
      <c r="B62" s="49" t="s">
        <v>1358</v>
      </c>
      <c r="C62" s="49">
        <v>1996</v>
      </c>
      <c r="D62" s="48" t="s">
        <v>905</v>
      </c>
      <c r="E62" s="49"/>
      <c r="F62" s="49"/>
      <c r="G62" s="49"/>
      <c r="H62" s="49">
        <v>-52</v>
      </c>
      <c r="I62" s="49"/>
      <c r="J62" s="49"/>
      <c r="K62" s="49"/>
      <c r="L62" s="49"/>
      <c r="M62" s="412"/>
      <c r="N62" s="408"/>
      <c r="O62" s="412"/>
      <c r="P62" s="49"/>
      <c r="Q62" s="14"/>
      <c r="R62" s="14"/>
      <c r="S62" s="14"/>
      <c r="T62" s="14"/>
      <c r="U62" s="14"/>
      <c r="V62" s="14"/>
      <c r="W62" s="14"/>
      <c r="X62" s="14"/>
    </row>
    <row r="63" spans="1:24" ht="12.75" customHeight="1" x14ac:dyDescent="0.2">
      <c r="A63" s="165" t="s">
        <v>844</v>
      </c>
      <c r="B63" s="49" t="s">
        <v>966</v>
      </c>
      <c r="C63" s="49">
        <v>1992</v>
      </c>
      <c r="D63" s="48" t="s">
        <v>451</v>
      </c>
      <c r="E63" s="509">
        <v>-70</v>
      </c>
      <c r="F63" s="49">
        <v>-70</v>
      </c>
      <c r="G63" s="49"/>
      <c r="H63" s="49">
        <v>-70</v>
      </c>
      <c r="I63" s="49">
        <v>-70</v>
      </c>
      <c r="J63" s="49"/>
      <c r="K63" s="49"/>
      <c r="L63" s="49"/>
      <c r="M63" s="437"/>
      <c r="N63" s="412" t="s">
        <v>1787</v>
      </c>
      <c r="O63" s="412" t="s">
        <v>1767</v>
      </c>
      <c r="P63" s="49"/>
      <c r="Q63" s="14"/>
      <c r="R63" s="14"/>
      <c r="S63" s="14"/>
      <c r="T63" s="14"/>
      <c r="U63" s="14"/>
      <c r="V63" s="14"/>
      <c r="W63" s="14"/>
      <c r="X63" s="14"/>
    </row>
    <row r="64" spans="1:24" s="14" customFormat="1" x14ac:dyDescent="0.2">
      <c r="A64" s="49" t="s">
        <v>194</v>
      </c>
      <c r="B64" s="49" t="s">
        <v>195</v>
      </c>
      <c r="C64" s="49">
        <v>1999</v>
      </c>
      <c r="D64" s="48" t="s">
        <v>196</v>
      </c>
      <c r="E64" s="49"/>
      <c r="F64" s="49">
        <v>-57</v>
      </c>
      <c r="G64" s="49"/>
      <c r="H64" s="49"/>
      <c r="I64" s="49"/>
      <c r="J64" s="49"/>
      <c r="K64" s="49"/>
      <c r="L64" s="49"/>
      <c r="M64" s="412"/>
      <c r="N64" s="408"/>
      <c r="O64" s="408"/>
      <c r="P64" s="110"/>
    </row>
    <row r="65" spans="1:16" s="14" customFormat="1" x14ac:dyDescent="0.2">
      <c r="A65" s="49" t="s">
        <v>159</v>
      </c>
      <c r="B65" s="49" t="s">
        <v>315</v>
      </c>
      <c r="C65" s="49">
        <v>1999</v>
      </c>
      <c r="D65" s="52" t="s">
        <v>16</v>
      </c>
      <c r="E65" s="509" t="s">
        <v>1081</v>
      </c>
      <c r="F65" s="57"/>
      <c r="G65" s="57">
        <v>-57</v>
      </c>
      <c r="H65" s="57"/>
      <c r="I65" s="57"/>
      <c r="J65" s="57"/>
      <c r="K65" s="57"/>
      <c r="L65" s="57"/>
      <c r="M65" s="1130" t="s">
        <v>1630</v>
      </c>
      <c r="N65" s="146" t="s">
        <v>208</v>
      </c>
      <c r="O65" s="408"/>
      <c r="P65" s="110"/>
    </row>
    <row r="66" spans="1:16" s="14" customFormat="1" x14ac:dyDescent="0.2">
      <c r="A66" s="49" t="s">
        <v>159</v>
      </c>
      <c r="B66" s="49" t="s">
        <v>914</v>
      </c>
      <c r="C66" s="49">
        <v>1997</v>
      </c>
      <c r="D66" s="52" t="s">
        <v>16</v>
      </c>
      <c r="E66" s="49"/>
      <c r="F66" s="57"/>
      <c r="G66" s="57">
        <v>-63</v>
      </c>
      <c r="H66" s="57"/>
      <c r="I66" s="57">
        <v>-63</v>
      </c>
      <c r="J66" s="57"/>
      <c r="K66" s="57">
        <v>-63</v>
      </c>
      <c r="L66" s="57">
        <v>-63</v>
      </c>
      <c r="M66" s="1130" t="s">
        <v>1630</v>
      </c>
      <c r="N66" s="408" t="s">
        <v>1787</v>
      </c>
      <c r="O66" s="408"/>
      <c r="P66" s="110"/>
    </row>
    <row r="67" spans="1:16" s="14" customFormat="1" x14ac:dyDescent="0.2">
      <c r="A67" s="49" t="s">
        <v>138</v>
      </c>
      <c r="B67" s="49" t="s">
        <v>157</v>
      </c>
      <c r="C67" s="49" t="s">
        <v>158</v>
      </c>
      <c r="D67" s="48" t="s">
        <v>20</v>
      </c>
      <c r="E67" s="509">
        <v>-78</v>
      </c>
      <c r="F67" s="49"/>
      <c r="G67" s="49"/>
      <c r="H67" s="49"/>
      <c r="I67" s="49"/>
      <c r="J67" s="49"/>
      <c r="K67" s="49"/>
      <c r="L67" s="49"/>
      <c r="M67" s="437"/>
      <c r="N67" s="455" t="s">
        <v>208</v>
      </c>
      <c r="O67" s="455"/>
      <c r="P67" s="110"/>
    </row>
    <row r="68" spans="1:16" x14ac:dyDescent="0.2">
      <c r="A68" s="49" t="s">
        <v>495</v>
      </c>
      <c r="B68" s="49" t="s">
        <v>318</v>
      </c>
      <c r="C68" s="49">
        <v>1996</v>
      </c>
      <c r="D68" s="52" t="s">
        <v>14</v>
      </c>
      <c r="E68" s="49"/>
      <c r="F68" s="57">
        <v>-63</v>
      </c>
      <c r="G68" s="57"/>
      <c r="H68" s="57"/>
      <c r="I68" s="57"/>
      <c r="J68" s="57"/>
      <c r="K68" s="57"/>
      <c r="L68" s="57"/>
      <c r="M68" s="437"/>
      <c r="N68" s="408"/>
      <c r="O68" s="408"/>
      <c r="P68" s="110"/>
    </row>
    <row r="69" spans="1:16" s="14" customFormat="1" x14ac:dyDescent="0.2">
      <c r="A69" s="49" t="s">
        <v>427</v>
      </c>
      <c r="B69" s="49" t="s">
        <v>168</v>
      </c>
      <c r="C69" s="49">
        <v>1998</v>
      </c>
      <c r="D69" s="48" t="s">
        <v>64</v>
      </c>
      <c r="E69" s="509">
        <v>-57</v>
      </c>
      <c r="F69" s="49"/>
      <c r="G69" s="49"/>
      <c r="H69" s="49"/>
      <c r="I69" s="49"/>
      <c r="J69" s="49"/>
      <c r="K69" s="49"/>
      <c r="L69" s="49"/>
      <c r="M69" s="437"/>
      <c r="N69" s="408"/>
      <c r="O69" s="408"/>
      <c r="P69" s="110"/>
    </row>
    <row r="70" spans="1:16" s="14" customFormat="1" x14ac:dyDescent="0.2">
      <c r="A70" s="57" t="s">
        <v>11</v>
      </c>
      <c r="B70" s="57" t="s">
        <v>76</v>
      </c>
      <c r="C70" s="57">
        <v>1993</v>
      </c>
      <c r="D70" s="52" t="s">
        <v>12</v>
      </c>
      <c r="E70" s="509" t="s">
        <v>1082</v>
      </c>
      <c r="F70" s="49"/>
      <c r="G70" s="49">
        <v>-70</v>
      </c>
      <c r="H70" s="49"/>
      <c r="I70" s="49"/>
      <c r="J70" s="49"/>
      <c r="K70" s="49"/>
      <c r="L70" s="49"/>
      <c r="M70" s="437"/>
      <c r="N70" s="408" t="s">
        <v>836</v>
      </c>
      <c r="O70" s="408"/>
      <c r="P70" s="110"/>
    </row>
    <row r="71" spans="1:16" x14ac:dyDescent="0.2">
      <c r="A71" s="49" t="s">
        <v>531</v>
      </c>
      <c r="B71" s="49" t="s">
        <v>1264</v>
      </c>
      <c r="C71" s="49">
        <v>1994</v>
      </c>
      <c r="D71" s="48" t="s">
        <v>148</v>
      </c>
      <c r="E71" s="49"/>
      <c r="F71" s="49">
        <v>-63</v>
      </c>
      <c r="G71" s="49"/>
      <c r="H71" s="49"/>
      <c r="I71" s="49"/>
      <c r="J71" s="49">
        <v>-63</v>
      </c>
      <c r="K71" s="49"/>
      <c r="L71" s="229"/>
      <c r="M71" s="437"/>
      <c r="N71" s="455"/>
      <c r="O71" s="455"/>
      <c r="P71" s="110"/>
    </row>
    <row r="72" spans="1:16" x14ac:dyDescent="0.2">
      <c r="A72" s="49" t="s">
        <v>317</v>
      </c>
      <c r="B72" s="49" t="s">
        <v>318</v>
      </c>
      <c r="C72" s="49">
        <v>2002</v>
      </c>
      <c r="D72" s="48" t="s">
        <v>319</v>
      </c>
      <c r="E72" s="49"/>
      <c r="F72" s="49"/>
      <c r="G72" s="49">
        <v>-63</v>
      </c>
      <c r="H72" s="49"/>
      <c r="I72" s="49">
        <v>-63</v>
      </c>
      <c r="J72" s="49"/>
      <c r="K72" s="49"/>
      <c r="L72" s="229"/>
      <c r="M72" s="437"/>
      <c r="N72" s="455"/>
      <c r="O72" s="412"/>
      <c r="P72" s="110"/>
    </row>
    <row r="73" spans="1:16" x14ac:dyDescent="0.2">
      <c r="A73" s="49" t="s">
        <v>113</v>
      </c>
      <c r="B73" s="49" t="s">
        <v>210</v>
      </c>
      <c r="C73" s="49">
        <v>2001</v>
      </c>
      <c r="D73" s="48" t="s">
        <v>461</v>
      </c>
      <c r="E73" s="49"/>
      <c r="F73" s="49">
        <v>-70</v>
      </c>
      <c r="G73" s="49" t="s">
        <v>1432</v>
      </c>
      <c r="H73" s="49">
        <v>-70</v>
      </c>
      <c r="I73" s="49"/>
      <c r="J73" s="49">
        <v>-78</v>
      </c>
      <c r="K73" s="49">
        <v>-78</v>
      </c>
      <c r="L73" s="229"/>
      <c r="M73" s="437"/>
      <c r="N73" s="455"/>
      <c r="O73" s="455"/>
      <c r="P73" s="110"/>
    </row>
    <row r="74" spans="1:16" x14ac:dyDescent="0.2">
      <c r="A74" s="49" t="s">
        <v>113</v>
      </c>
      <c r="B74" s="49" t="s">
        <v>312</v>
      </c>
      <c r="C74" s="49">
        <v>2000</v>
      </c>
      <c r="D74" s="48" t="s">
        <v>91</v>
      </c>
      <c r="E74" s="509">
        <v>-48</v>
      </c>
      <c r="F74" s="49"/>
      <c r="G74" s="49">
        <v>-48</v>
      </c>
      <c r="H74" s="49">
        <v>-48</v>
      </c>
      <c r="I74" s="49"/>
      <c r="J74" s="49"/>
      <c r="K74" s="49"/>
      <c r="L74" s="49">
        <v>-48</v>
      </c>
      <c r="M74" s="1094" t="s">
        <v>1759</v>
      </c>
      <c r="N74" s="408" t="s">
        <v>1804</v>
      </c>
      <c r="O74" s="408" t="s">
        <v>1760</v>
      </c>
      <c r="P74" s="110"/>
    </row>
    <row r="75" spans="1:16" s="14" customFormat="1" x14ac:dyDescent="0.2">
      <c r="A75" s="49" t="s">
        <v>117</v>
      </c>
      <c r="B75" s="49" t="s">
        <v>389</v>
      </c>
      <c r="C75" s="49">
        <v>2000</v>
      </c>
      <c r="D75" s="48" t="s">
        <v>54</v>
      </c>
      <c r="E75" s="49"/>
      <c r="F75" s="49">
        <v>-48</v>
      </c>
      <c r="G75" s="49"/>
      <c r="H75" s="49"/>
      <c r="I75" s="49"/>
      <c r="J75" s="49"/>
      <c r="K75" s="49"/>
      <c r="L75" s="229"/>
      <c r="M75" s="437"/>
      <c r="N75" s="455"/>
      <c r="O75" s="455"/>
      <c r="P75" s="110"/>
    </row>
    <row r="76" spans="1:16" s="14" customFormat="1" x14ac:dyDescent="0.2">
      <c r="A76" s="49" t="s">
        <v>1134</v>
      </c>
      <c r="B76" s="49" t="s">
        <v>1528</v>
      </c>
      <c r="C76" s="49"/>
      <c r="D76" s="48" t="s">
        <v>1529</v>
      </c>
      <c r="E76" s="49"/>
      <c r="F76" s="49"/>
      <c r="G76" s="49"/>
      <c r="H76" s="49"/>
      <c r="I76" s="49">
        <v>-63</v>
      </c>
      <c r="J76" s="49"/>
      <c r="K76" s="49">
        <v>-63</v>
      </c>
      <c r="L76" s="229"/>
      <c r="M76" s="437"/>
      <c r="N76" s="455"/>
      <c r="O76" s="455"/>
      <c r="P76" s="110"/>
    </row>
    <row r="77" spans="1:16" s="14" customFormat="1" x14ac:dyDescent="0.2">
      <c r="A77" s="49" t="s">
        <v>622</v>
      </c>
      <c r="B77" s="49" t="s">
        <v>1265</v>
      </c>
      <c r="C77" s="392">
        <v>2001</v>
      </c>
      <c r="D77" s="48" t="s">
        <v>671</v>
      </c>
      <c r="E77" s="49"/>
      <c r="F77" s="49">
        <v>-63</v>
      </c>
      <c r="G77" s="49"/>
      <c r="H77" s="49">
        <v>-63</v>
      </c>
      <c r="I77" s="49"/>
      <c r="J77" s="49"/>
      <c r="K77" s="49"/>
      <c r="L77" s="49"/>
      <c r="M77" s="412"/>
      <c r="N77" s="455"/>
      <c r="O77" s="455"/>
      <c r="P77" s="110"/>
    </row>
    <row r="78" spans="1:16" x14ac:dyDescent="0.2">
      <c r="A78" s="49" t="s">
        <v>510</v>
      </c>
      <c r="B78" s="49" t="s">
        <v>644</v>
      </c>
      <c r="C78" s="49">
        <v>2001</v>
      </c>
      <c r="D78" s="48" t="s">
        <v>54</v>
      </c>
      <c r="E78" s="49"/>
      <c r="F78" s="49">
        <v>-78</v>
      </c>
      <c r="G78" s="49">
        <v>-78</v>
      </c>
      <c r="H78" s="49"/>
      <c r="I78" s="49"/>
      <c r="J78" s="49"/>
      <c r="K78" s="49"/>
      <c r="L78" s="1095" t="s">
        <v>1770</v>
      </c>
      <c r="M78" s="1094" t="s">
        <v>1759</v>
      </c>
      <c r="N78" s="408" t="s">
        <v>1792</v>
      </c>
      <c r="O78" s="408" t="s">
        <v>1771</v>
      </c>
      <c r="P78" s="110"/>
    </row>
    <row r="79" spans="1:16" x14ac:dyDescent="0.2">
      <c r="A79" s="57" t="s">
        <v>1141</v>
      </c>
      <c r="B79" s="57" t="s">
        <v>33</v>
      </c>
      <c r="C79" s="442">
        <v>1986</v>
      </c>
      <c r="D79" s="437" t="s">
        <v>493</v>
      </c>
      <c r="E79" s="49"/>
      <c r="F79" s="442">
        <v>-70</v>
      </c>
      <c r="G79" s="442"/>
      <c r="H79" s="442">
        <v>-70</v>
      </c>
      <c r="I79" s="442"/>
      <c r="J79" s="442"/>
      <c r="K79" s="442">
        <v>-78</v>
      </c>
      <c r="L79" s="442"/>
      <c r="M79" s="442"/>
      <c r="N79" s="49"/>
      <c r="O79" s="388"/>
      <c r="P79" s="388"/>
    </row>
    <row r="80" spans="1:16" x14ac:dyDescent="0.2">
      <c r="A80" s="57" t="s">
        <v>1807</v>
      </c>
      <c r="B80" s="57" t="s">
        <v>1808</v>
      </c>
      <c r="C80" s="442">
        <v>1988</v>
      </c>
      <c r="D80" s="437" t="s">
        <v>14</v>
      </c>
      <c r="E80" s="49"/>
      <c r="F80" s="442"/>
      <c r="G80" s="442"/>
      <c r="H80" s="442"/>
      <c r="I80" s="442"/>
      <c r="J80" s="442"/>
      <c r="K80" s="442">
        <v>-52</v>
      </c>
      <c r="L80" s="442"/>
      <c r="M80" s="442"/>
      <c r="N80" s="49"/>
      <c r="O80" s="388"/>
      <c r="P80" s="388"/>
    </row>
    <row r="81" spans="1:16" x14ac:dyDescent="0.2">
      <c r="A81" s="57" t="s">
        <v>1674</v>
      </c>
      <c r="B81" s="57" t="s">
        <v>1675</v>
      </c>
      <c r="C81" s="442">
        <v>1991</v>
      </c>
      <c r="D81" s="437" t="s">
        <v>65</v>
      </c>
      <c r="E81" s="49"/>
      <c r="F81" s="442"/>
      <c r="G81" s="442"/>
      <c r="H81" s="442"/>
      <c r="I81" s="442"/>
      <c r="J81" s="442"/>
      <c r="K81" s="442">
        <v>-52</v>
      </c>
      <c r="L81" s="442"/>
      <c r="M81" s="442"/>
      <c r="N81" s="49"/>
      <c r="O81" s="388"/>
      <c r="P81" s="388"/>
    </row>
    <row r="82" spans="1:16" x14ac:dyDescent="0.2">
      <c r="A82" s="108" t="s">
        <v>27</v>
      </c>
      <c r="B82" s="49" t="s">
        <v>88</v>
      </c>
      <c r="C82" s="49">
        <v>2003</v>
      </c>
      <c r="D82" s="52" t="s">
        <v>10</v>
      </c>
      <c r="E82" s="49"/>
      <c r="F82" s="49"/>
      <c r="G82" s="49"/>
      <c r="H82" s="49"/>
      <c r="I82" s="49"/>
      <c r="J82" s="49"/>
      <c r="K82" s="49">
        <v>-48</v>
      </c>
      <c r="L82" s="49"/>
      <c r="M82" s="437"/>
      <c r="N82" s="408" t="s">
        <v>835</v>
      </c>
      <c r="O82" s="412"/>
      <c r="P82" s="110"/>
    </row>
    <row r="83" spans="1:16" s="2" customFormat="1" x14ac:dyDescent="0.2">
      <c r="A83" s="165" t="s">
        <v>1773</v>
      </c>
      <c r="B83" s="165" t="s">
        <v>251</v>
      </c>
      <c r="C83" s="165">
        <v>2001</v>
      </c>
      <c r="D83" s="48" t="s">
        <v>1784</v>
      </c>
      <c r="E83" s="165"/>
      <c r="F83" s="165"/>
      <c r="G83" s="1098"/>
      <c r="H83" s="165"/>
      <c r="I83" s="165"/>
      <c r="J83" s="165"/>
      <c r="K83" s="165"/>
      <c r="L83" s="1098"/>
      <c r="M83" s="1094" t="s">
        <v>1759</v>
      </c>
      <c r="N83" s="967" t="s">
        <v>835</v>
      </c>
      <c r="O83" s="967" t="s">
        <v>1772</v>
      </c>
      <c r="P83" s="165"/>
    </row>
    <row r="104" spans="11:12" x14ac:dyDescent="0.2">
      <c r="K104" s="758"/>
      <c r="L104" s="1097"/>
    </row>
    <row r="128" spans="1:1" x14ac:dyDescent="0.2">
      <c r="A128">
        <v>1</v>
      </c>
    </row>
    <row r="129" spans="1:1" x14ac:dyDescent="0.2">
      <c r="A129">
        <v>2</v>
      </c>
    </row>
  </sheetData>
  <autoFilter ref="A19:X81"/>
  <sortState ref="A20:P94">
    <sortCondition ref="A20:A94"/>
  </sortState>
  <mergeCells count="6">
    <mergeCell ref="N18:P18"/>
    <mergeCell ref="B4:C4"/>
    <mergeCell ref="B7:C7"/>
    <mergeCell ref="A1:M2"/>
    <mergeCell ref="D3:M4"/>
    <mergeCell ref="D5:M14"/>
  </mergeCells>
  <hyperlinks>
    <hyperlink ref="D16" r:id="rId1"/>
    <hyperlink ref="D16:M16" r:id="rId2" display="Critères de sélection"/>
  </hyperlinks>
  <pageMargins left="0.23622047244094491" right="0.23622047244094491" top="0.23622047244094491" bottom="0.23622047244094491" header="0.31496062992125984" footer="0.31496062992125984"/>
  <pageSetup scale="82" fitToHeight="0" orientation="landscape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47</vt:i4>
      </vt:variant>
    </vt:vector>
  </HeadingPairs>
  <TitlesOfParts>
    <vt:vector size="60" baseType="lpstr">
      <vt:lpstr>Minime-F U14</vt:lpstr>
      <vt:lpstr>Minime-M U14</vt:lpstr>
      <vt:lpstr>Juvenile-F U16</vt:lpstr>
      <vt:lpstr>Juvenile-M U16</vt:lpstr>
      <vt:lpstr>Cadet-F U18</vt:lpstr>
      <vt:lpstr>Cadet-M U18</vt:lpstr>
      <vt:lpstr>Junior-F U21</vt:lpstr>
      <vt:lpstr>Junior-M U21</vt:lpstr>
      <vt:lpstr>Senior-F</vt:lpstr>
      <vt:lpstr>Senior-M</vt:lpstr>
      <vt:lpstr>Vétéran-ne waza-F</vt:lpstr>
      <vt:lpstr>Vétéran ne waza-M</vt:lpstr>
      <vt:lpstr>Feuil1</vt:lpstr>
      <vt:lpstr>'Cadet-F U18'!Impression_des_titres</vt:lpstr>
      <vt:lpstr>'Cadet-M U18'!Impression_des_titres</vt:lpstr>
      <vt:lpstr>'Junior-F U21'!Impression_des_titres</vt:lpstr>
      <vt:lpstr>'Junior-M U21'!Impression_des_titres</vt:lpstr>
      <vt:lpstr>'Juvenile-F U16'!Impression_des_titres</vt:lpstr>
      <vt:lpstr>'Juvenile-M U16'!Impression_des_titres</vt:lpstr>
      <vt:lpstr>'Minime-F U14'!Impression_des_titres</vt:lpstr>
      <vt:lpstr>'Minime-M U14'!Impression_des_titres</vt:lpstr>
      <vt:lpstr>'Senior-F'!Impression_des_titres</vt:lpstr>
      <vt:lpstr>'Senior-M'!Impression_des_titres</vt:lpstr>
      <vt:lpstr>'Vétéran ne waza-M'!Impression_des_titres</vt:lpstr>
      <vt:lpstr>'Vétéran-ne waza-F'!Impression_des_titres</vt:lpstr>
      <vt:lpstr>'Cadet-F U18'!Print_Area</vt:lpstr>
      <vt:lpstr>'Cadet-M U18'!Print_Area</vt:lpstr>
      <vt:lpstr>'Junior-F U21'!Print_Area</vt:lpstr>
      <vt:lpstr>'Junior-M U21'!Print_Area</vt:lpstr>
      <vt:lpstr>'Juvenile-F U16'!Print_Area</vt:lpstr>
      <vt:lpstr>'Juvenile-M U16'!Print_Area</vt:lpstr>
      <vt:lpstr>'Minime-F U14'!Print_Area</vt:lpstr>
      <vt:lpstr>'Minime-M U14'!Print_Area</vt:lpstr>
      <vt:lpstr>'Senior-F'!Print_Area</vt:lpstr>
      <vt:lpstr>'Senior-M'!Print_Area</vt:lpstr>
      <vt:lpstr>'Vétéran-ne waza-F'!Print_Area</vt:lpstr>
      <vt:lpstr>'Cadet-F U18'!Print_Titles</vt:lpstr>
      <vt:lpstr>'Cadet-M U18'!Print_Titles</vt:lpstr>
      <vt:lpstr>'Junior-F U21'!Print_Titles</vt:lpstr>
      <vt:lpstr>'Junior-M U21'!Print_Titles</vt:lpstr>
      <vt:lpstr>'Juvenile-F U16'!Print_Titles</vt:lpstr>
      <vt:lpstr>'Juvenile-M U16'!Print_Titles</vt:lpstr>
      <vt:lpstr>'Minime-F U14'!Print_Titles</vt:lpstr>
      <vt:lpstr>'Minime-M U14'!Print_Titles</vt:lpstr>
      <vt:lpstr>'Senior-F'!Print_Titles</vt:lpstr>
      <vt:lpstr>'Senior-M'!Print_Titles</vt:lpstr>
      <vt:lpstr>'Vétéran-ne waza-F'!Print_Titles</vt:lpstr>
      <vt:lpstr>'Cadet-F U18'!Zone_d_impression</vt:lpstr>
      <vt:lpstr>'Cadet-M U18'!Zone_d_impression</vt:lpstr>
      <vt:lpstr>Feuil1!Zone_d_impression</vt:lpstr>
      <vt:lpstr>'Junior-F U21'!Zone_d_impression</vt:lpstr>
      <vt:lpstr>'Junior-M U21'!Zone_d_impression</vt:lpstr>
      <vt:lpstr>'Juvenile-F U16'!Zone_d_impression</vt:lpstr>
      <vt:lpstr>'Juvenile-M U16'!Zone_d_impression</vt:lpstr>
      <vt:lpstr>'Minime-F U14'!Zone_d_impression</vt:lpstr>
      <vt:lpstr>'Minime-M U14'!Zone_d_impression</vt:lpstr>
      <vt:lpstr>'Senior-F'!Zone_d_impression</vt:lpstr>
      <vt:lpstr>'Senior-M'!Zone_d_impression</vt:lpstr>
      <vt:lpstr>'Vétéran ne waza-M'!Zone_d_impression</vt:lpstr>
      <vt:lpstr>'Vétéran-ne waza-F'!Zone_d_impression</vt:lpstr>
    </vt:vector>
  </TitlesOfParts>
  <Company>RLQ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alepine</dc:creator>
  <cp:lastModifiedBy>Jessika Therrien</cp:lastModifiedBy>
  <cp:lastPrinted>2019-04-01T19:55:09Z</cp:lastPrinted>
  <dcterms:created xsi:type="dcterms:W3CDTF">2005-01-14T14:42:00Z</dcterms:created>
  <dcterms:modified xsi:type="dcterms:W3CDTF">2019-04-02T15:44:09Z</dcterms:modified>
</cp:coreProperties>
</file>